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24"/>
  <workbookPr defaultThemeVersion="202300"/>
  <mc:AlternateContent xmlns:mc="http://schemas.openxmlformats.org/markup-compatibility/2006">
    <mc:Choice Requires="x15">
      <x15ac:absPath xmlns:x15ac="http://schemas.microsoft.com/office/spreadsheetml/2010/11/ac" url="C:\Users\t-rahulsingh\_\vscode\PROSE\orkney\tests\workbooks\NL_generation\set-2\simple_task\"/>
    </mc:Choice>
  </mc:AlternateContent>
  <xr:revisionPtr revIDLastSave="0" documentId="13_ncr:1_{CCCCAB6B-9DB8-4748-8D67-420EA2C5F36E}" xr6:coauthVersionLast="47" xr6:coauthVersionMax="47" xr10:uidLastSave="{00000000-0000-0000-0000-000000000000}"/>
  <bookViews>
    <workbookView xWindow="-95" yWindow="-95" windowWidth="21539" windowHeight="12810" firstSheet="45" activeTab="46" xr2:uid="{EF43B176-3601-4FA9-B64C-250F2B20A076}"/>
  </bookViews>
  <sheets>
    <sheet name="0c7e66db298_path_0_Clark County" sheetId="2" r:id="rId1"/>
    <sheet name="2256f75c3de8ee6dc_path_0_Sheet1" sheetId="3" r:id="rId2"/>
    <sheet name="2256f75c3de8ee6dc_path_1_Sheet1" sheetId="4" r:id="rId3"/>
    <sheet name="2256f75c3de8ee6dc_path_2_Sheet1" sheetId="5" r:id="rId4"/>
    <sheet name="2256f75c3de8ee6dc_path_3_Sheet1" sheetId="6" r:id="rId5"/>
    <sheet name="2256f75c3de8ee6dc_path_4_Sheet1" sheetId="7" r:id="rId6"/>
    <sheet name="2256f75c3de8ee6dc_path_5_Sheet1" sheetId="8" r:id="rId7"/>
    <sheet name="2256f75c3de8ee6dc_path_6_Sheet1" sheetId="9" r:id="rId8"/>
    <sheet name="2256f75c3de8ee6dc_path_7_Sheet1" sheetId="10" r:id="rId9"/>
    <sheet name="2256f75c3de8ee6dc_path_8_Sheet1" sheetId="11" r:id="rId10"/>
    <sheet name="2256f75c3de8ee6dc_path_9_Sheet1" sheetId="12" r:id="rId11"/>
    <sheet name="4cdfb1528b385802c_path_0_Sheet1" sheetId="13" r:id="rId12"/>
    <sheet name="e58854_path_0_Insight - Table 1" sheetId="14" r:id="rId13"/>
    <sheet name="ce58854_path_0_General Fund E&amp;G" sheetId="15" r:id="rId14"/>
    <sheet name="e58854_path_1_Insight - Table 1" sheetId="16" r:id="rId15"/>
    <sheet name="ce58854_path_1_General Fund E&amp;G" sheetId="17" r:id="rId16"/>
    <sheet name="e58854_path_2_Insight - Table 1" sheetId="18" r:id="rId17"/>
    <sheet name="ce58854_path_2_General Fund E&amp;G" sheetId="19" r:id="rId18"/>
    <sheet name="e58854_path_3_Insight - Table 1" sheetId="20" r:id="rId19"/>
    <sheet name="ce58854_path_3_General Fund E&amp;G" sheetId="21" r:id="rId20"/>
    <sheet name="ath_0_INVOICE Quality Checklist" sheetId="22" r:id="rId21"/>
    <sheet name="ath_1_INVOICE Quality Checklist" sheetId="23" r:id="rId22"/>
    <sheet name="ath_2_INVOICE Quality Checklist" sheetId="24" r:id="rId23"/>
    <sheet name="1b92678856355266a_path_0_Sheet1" sheetId="25" r:id="rId24"/>
    <sheet name="f6534dc373ff094ba80_path_0_Main" sheetId="26" r:id="rId25"/>
    <sheet name="6534dc373ff094ba80_path_0_Graph" sheetId="27" r:id="rId26"/>
    <sheet name="97ad4d55c0c4f7441d2c4_path_0_S1" sheetId="28" r:id="rId27"/>
    <sheet name="daeb167c66429ee3e_path_0_Sheet1" sheetId="29" r:id="rId28"/>
    <sheet name="575d22d430f2eed_path_0_Tabelle1" sheetId="30" r:id="rId29"/>
    <sheet name="54e0dab81be4040ff_path_0_Sheet1" sheetId="31" r:id="rId30"/>
    <sheet name="03d1092e61fb76627_path_0_Sheet1" sheetId="32" r:id="rId31"/>
    <sheet name="03d1092e61fb76627_path_1_Sheet1" sheetId="33" r:id="rId32"/>
    <sheet name="cd5faaf78c383e_path_0_DODGE-RAM" sheetId="34" r:id="rId33"/>
    <sheet name="cd5faaf78c383e_path_1_DODGE-RAM" sheetId="35" r:id="rId34"/>
    <sheet name="2210d1a534acf4ad0_path_0_Sheet1" sheetId="36" r:id="rId35"/>
    <sheet name="a48547c047d_path_0_Pareto Chart" sheetId="37" r:id="rId36"/>
    <sheet name="dce7f54a48547c047d_path_0__data" sheetId="38" r:id="rId37"/>
    <sheet name="a48547c047d_path_1_Pareto Chart" sheetId="39" r:id="rId38"/>
    <sheet name="dce7f54a48547c047d_path_1__data" sheetId="40" r:id="rId39"/>
    <sheet name="a48547c047d_path_2_Pareto Chart" sheetId="41" r:id="rId40"/>
    <sheet name="dce7f54a48547c047d_path_2__data" sheetId="42" r:id="rId41"/>
    <sheet name="a48547c047d_path_3_Pareto Chart" sheetId="43" r:id="rId42"/>
    <sheet name="dce7f54a48547c047d_path_3__data" sheetId="44" r:id="rId43"/>
    <sheet name="a48547c047d_path_4_Pareto Chart" sheetId="45" r:id="rId44"/>
    <sheet name="dce7f54a48547c047d_path_4__data" sheetId="46" r:id="rId45"/>
    <sheet name="38a16b2273620b67f_path_0_Sheet1" sheetId="47" r:id="rId46"/>
    <sheet name="af8_path_0_CSOS Levy Calculator" sheetId="48" r:id="rId47"/>
  </sheets>
  <externalReferences>
    <externalReference r:id="rId48"/>
    <externalReference r:id="rId49"/>
    <externalReference r:id="rId50"/>
    <externalReference r:id="rId51"/>
  </externalReferences>
  <definedNames>
    <definedName name="_xlnm._FilterDatabase" localSheetId="0" hidden="1">'0c7e66db298_path_0_Clark County'!$A$4:$Z$4</definedName>
    <definedName name="_xlnm._FilterDatabase" localSheetId="20" hidden="1">'ath_0_INVOICE Quality Checklist'!$B$14:$F$14</definedName>
    <definedName name="_xlnm._FilterDatabase" localSheetId="21" hidden="1">'ath_1_INVOICE Quality Checklist'!$B$14:$F$14</definedName>
    <definedName name="_xlnm._FilterDatabase" localSheetId="22" hidden="1">'ath_2_INVOICE Quality Checklist'!$B$14:$F$14</definedName>
    <definedName name="_xlnm._FilterDatabase" localSheetId="32" hidden="1">'cd5faaf78c383e_path_0_DODGE-RAM'!$A$9:$D$718</definedName>
    <definedName name="_xlnm._FilterDatabase" localSheetId="33" hidden="1">'cd5faaf78c383e_path_1_DODGE-RAM'!$A$9:$D$718</definedName>
    <definedName name="active" localSheetId="33">'cd5faaf78c383e_path_1_DODGE-RAM'!#REF!</definedName>
    <definedName name="active">'cd5faaf78c383e_path_0_DODGE-RAM'!#REF!</definedName>
    <definedName name="bp" localSheetId="33">'cd5faaf78c383e_path_1_DODGE-RAM'!#REF!</definedName>
    <definedName name="bp">'cd5faaf78c383e_path_0_DODGE-RAM'!#REF!</definedName>
    <definedName name="Correlation_Options">'[1]Data Validation Sources'!$C$2:$C$6</definedName>
    <definedName name="item" localSheetId="33">'cd5faaf78c383e_path_1_DODGE-RAM'!#REF!</definedName>
    <definedName name="item">'cd5faaf78c383e_path_0_DODGE-RAM'!#REF!</definedName>
    <definedName name="ln" localSheetId="33">'cd5faaf78c383e_path_1_DODGE-RAM'!#REF!</definedName>
    <definedName name="ln">'cd5faaf78c383e_path_0_DODGE-RAM'!#REF!</definedName>
    <definedName name="met" localSheetId="33">'cd5faaf78c383e_path_1_DODGE-RAM'!#REF!</definedName>
    <definedName name="met">'cd5faaf78c383e_path_0_DODGE-RAM'!#REF!</definedName>
    <definedName name="part" localSheetId="33">'cd5faaf78c383e_path_1_DODGE-RAM'!#REF!</definedName>
    <definedName name="part">'cd5faaf78c383e_path_0_DODGE-RAM'!#REF!</definedName>
    <definedName name="price" localSheetId="32">#REF!</definedName>
    <definedName name="price" localSheetId="33">#REF!</definedName>
    <definedName name="price">[2]pricing!$A$2:$C$169</definedName>
    <definedName name="_xlnm.Print_Area" localSheetId="29">'54e0dab81be4040ff_path_0_Sheet1'!$A$1:$K$32</definedName>
    <definedName name="_xlnm.Print_Area" localSheetId="25">'6534dc373ff094ba80_path_0_Graph'!$A$1:$N$33</definedName>
    <definedName name="_xlnm.Print_Area" localSheetId="35">'a48547c047d_path_0_Pareto Chart'!$A$1:$X$21</definedName>
    <definedName name="_xlnm.Print_Area" localSheetId="37">'a48547c047d_path_1_Pareto Chart'!$A$1:$X$21</definedName>
    <definedName name="_xlnm.Print_Area" localSheetId="39">'a48547c047d_path_2_Pareto Chart'!$A$1:$X$21</definedName>
    <definedName name="_xlnm.Print_Area" localSheetId="41">'a48547c047d_path_3_Pareto Chart'!$A$1:$X$21</definedName>
    <definedName name="_xlnm.Print_Area" localSheetId="43">'a48547c047d_path_4_Pareto Chart'!$A$1:$X$21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 i="48" l="1"/>
  <c r="C9" i="48"/>
  <c r="C8" i="48"/>
  <c r="C7" i="48"/>
  <c r="C6" i="48"/>
  <c r="C5" i="48"/>
  <c r="C4" i="48"/>
  <c r="L4" i="47"/>
  <c r="L5" i="47" s="1"/>
  <c r="L6" i="47" s="1"/>
  <c r="L7" i="47" s="1"/>
  <c r="L8" i="47" s="1"/>
  <c r="L9" i="47" s="1"/>
  <c r="L10" i="47" s="1"/>
  <c r="L11" i="47" s="1"/>
  <c r="L12" i="47" s="1"/>
  <c r="L13" i="47" s="1"/>
  <c r="L14" i="47" s="1"/>
  <c r="L15" i="47" s="1"/>
  <c r="L16" i="47" s="1"/>
  <c r="L17" i="47" s="1"/>
  <c r="L18" i="47" s="1"/>
  <c r="L19" i="47" s="1"/>
  <c r="L20" i="47" s="1"/>
  <c r="L21" i="47" s="1"/>
  <c r="L22" i="47" s="1"/>
  <c r="C8" i="46"/>
  <c r="D12" i="44"/>
  <c r="L14" i="41"/>
  <c r="K14" i="41"/>
  <c r="J14" i="41"/>
  <c r="I14" i="41"/>
  <c r="H14" i="41"/>
  <c r="G14" i="41"/>
  <c r="F14" i="41"/>
  <c r="M6" i="39"/>
  <c r="M5" i="39"/>
  <c r="M4" i="39"/>
  <c r="C12" i="37"/>
  <c r="D15" i="36"/>
  <c r="G17" i="31"/>
  <c r="G16" i="31"/>
  <c r="G15" i="31"/>
  <c r="G14" i="31"/>
  <c r="G13" i="31"/>
  <c r="G12" i="31"/>
  <c r="G11" i="31"/>
  <c r="G10" i="31"/>
  <c r="G9" i="31"/>
  <c r="G8" i="31"/>
  <c r="G7" i="31"/>
  <c r="G6" i="31"/>
  <c r="G5" i="31"/>
  <c r="G4" i="31"/>
  <c r="G3" i="31"/>
  <c r="G2" i="31"/>
  <c r="D36" i="25"/>
  <c r="E22" i="21"/>
  <c r="D22" i="21"/>
  <c r="B24" i="19"/>
  <c r="D9" i="16"/>
  <c r="D8" i="16"/>
  <c r="D6" i="14"/>
  <c r="D5" i="14"/>
  <c r="D4" i="14"/>
  <c r="D3" i="14"/>
  <c r="G82" i="13"/>
  <c r="G81" i="13"/>
  <c r="G80" i="13"/>
  <c r="G79" i="13"/>
  <c r="G78" i="13"/>
  <c r="G77" i="13"/>
  <c r="G76" i="13"/>
  <c r="G75" i="13"/>
  <c r="G74" i="13"/>
  <c r="G73" i="13"/>
  <c r="G72" i="13"/>
  <c r="G71" i="13"/>
  <c r="G70" i="13"/>
  <c r="G69" i="13"/>
  <c r="G68" i="13"/>
  <c r="G67" i="13"/>
  <c r="G63" i="13"/>
  <c r="G62" i="13"/>
  <c r="G61" i="13"/>
  <c r="G60" i="13"/>
  <c r="G59" i="13"/>
  <c r="G58" i="13"/>
  <c r="G57" i="13"/>
  <c r="G56" i="13"/>
  <c r="G55" i="13"/>
  <c r="G54" i="13"/>
  <c r="G53" i="13"/>
  <c r="G52" i="13"/>
  <c r="G51" i="13"/>
  <c r="G50" i="13"/>
  <c r="G49" i="13"/>
  <c r="G48" i="13"/>
  <c r="G47" i="13"/>
  <c r="G46" i="13"/>
  <c r="G45" i="13"/>
  <c r="G44" i="13"/>
  <c r="G43" i="13"/>
  <c r="G42" i="13"/>
  <c r="G41" i="13"/>
  <c r="G40" i="13"/>
  <c r="G39" i="13"/>
  <c r="G38" i="13"/>
  <c r="G37" i="13"/>
  <c r="G36" i="13"/>
  <c r="G35" i="13"/>
  <c r="G34" i="13"/>
  <c r="G33" i="13"/>
  <c r="G32" i="13"/>
  <c r="G31" i="13"/>
  <c r="G30" i="13"/>
  <c r="G29" i="13"/>
  <c r="G28" i="13"/>
  <c r="G27" i="13"/>
  <c r="G26" i="13"/>
  <c r="G25" i="13"/>
  <c r="G24" i="13"/>
  <c r="G23" i="13"/>
  <c r="G22" i="13"/>
  <c r="G21" i="13"/>
  <c r="G20" i="13"/>
  <c r="G19" i="13"/>
  <c r="G18" i="13"/>
  <c r="G17" i="13"/>
  <c r="G16" i="13"/>
  <c r="G15" i="13"/>
  <c r="G14" i="13"/>
  <c r="G13" i="13"/>
  <c r="G12" i="13"/>
  <c r="G11" i="13"/>
  <c r="G10" i="13"/>
  <c r="G9" i="13"/>
  <c r="G8" i="13"/>
  <c r="G7" i="13"/>
  <c r="G6" i="13"/>
  <c r="G5" i="13"/>
  <c r="G4" i="13"/>
  <c r="G3" i="13"/>
  <c r="G2" i="13"/>
  <c r="I63" i="12"/>
  <c r="H63" i="12"/>
  <c r="G63" i="12"/>
  <c r="F63" i="12"/>
  <c r="E63" i="12"/>
  <c r="D63" i="12"/>
  <c r="C63" i="12"/>
  <c r="I61" i="11"/>
  <c r="H61" i="11"/>
  <c r="G61" i="11"/>
  <c r="F61" i="11"/>
  <c r="E61" i="11"/>
  <c r="D61" i="11"/>
  <c r="I60" i="11"/>
  <c r="H60" i="11"/>
  <c r="G60" i="11"/>
  <c r="F60" i="11"/>
  <c r="E60" i="11"/>
  <c r="D60" i="11"/>
  <c r="I59" i="11"/>
  <c r="H59" i="11"/>
  <c r="G59" i="11"/>
  <c r="F59" i="11"/>
  <c r="E59" i="11"/>
  <c r="D59" i="11"/>
  <c r="I58" i="11"/>
  <c r="H58" i="11"/>
  <c r="G58" i="11"/>
  <c r="F58" i="11"/>
  <c r="E58" i="11"/>
  <c r="D58" i="11"/>
  <c r="I57" i="11"/>
  <c r="H57" i="11"/>
  <c r="G57" i="11"/>
  <c r="F57" i="11"/>
  <c r="E57" i="11"/>
  <c r="D57" i="11"/>
  <c r="I56" i="11"/>
  <c r="H56" i="11"/>
  <c r="G56" i="11"/>
  <c r="F56" i="11"/>
  <c r="E56" i="11"/>
  <c r="D56" i="11"/>
  <c r="I55" i="11"/>
  <c r="H55" i="11"/>
  <c r="G55" i="11"/>
  <c r="F55" i="11"/>
  <c r="E55" i="11"/>
  <c r="D55" i="11"/>
  <c r="I54" i="11"/>
  <c r="H54" i="11"/>
  <c r="G54" i="11"/>
  <c r="F54" i="11"/>
  <c r="E54" i="11"/>
  <c r="D54" i="11"/>
  <c r="I53" i="11"/>
  <c r="H53" i="11"/>
  <c r="G53" i="11"/>
  <c r="F53" i="11"/>
  <c r="E53" i="11"/>
  <c r="D53" i="11"/>
  <c r="I52" i="11"/>
  <c r="H52" i="11"/>
  <c r="G52" i="11"/>
  <c r="F52" i="11"/>
  <c r="E52" i="11"/>
  <c r="D52" i="11"/>
  <c r="C61" i="10"/>
  <c r="C60" i="10"/>
  <c r="C59" i="10"/>
  <c r="C58" i="10"/>
  <c r="C57" i="10"/>
  <c r="C56" i="10"/>
  <c r="C55" i="10"/>
  <c r="C54" i="10"/>
  <c r="C53" i="10"/>
  <c r="C52" i="10"/>
  <c r="I40" i="9"/>
  <c r="H40" i="9"/>
  <c r="G40" i="9"/>
  <c r="F40" i="9"/>
  <c r="E40" i="9"/>
  <c r="D40" i="9"/>
  <c r="C40" i="9"/>
  <c r="I38" i="8"/>
  <c r="H38" i="8"/>
  <c r="G38" i="8"/>
  <c r="F38" i="8"/>
  <c r="E38" i="8"/>
  <c r="D38" i="8"/>
  <c r="I37" i="8"/>
  <c r="H37" i="8"/>
  <c r="G37" i="8"/>
  <c r="F37" i="8"/>
  <c r="E37" i="8"/>
  <c r="D37" i="8"/>
  <c r="I36" i="8"/>
  <c r="H36" i="8"/>
  <c r="G36" i="8"/>
  <c r="F36" i="8"/>
  <c r="E36" i="8"/>
  <c r="D36" i="8"/>
  <c r="I35" i="8"/>
  <c r="H35" i="8"/>
  <c r="G35" i="8"/>
  <c r="F35" i="8"/>
  <c r="E35" i="8"/>
  <c r="D35" i="8"/>
  <c r="I34" i="8"/>
  <c r="H34" i="8"/>
  <c r="G34" i="8"/>
  <c r="F34" i="8"/>
  <c r="E34" i="8"/>
  <c r="D34" i="8"/>
  <c r="I33" i="8"/>
  <c r="H33" i="8"/>
  <c r="G33" i="8"/>
  <c r="F33" i="8"/>
  <c r="E33" i="8"/>
  <c r="D33" i="8"/>
  <c r="I32" i="8"/>
  <c r="H32" i="8"/>
  <c r="G32" i="8"/>
  <c r="F32" i="8"/>
  <c r="E32" i="8"/>
  <c r="D32" i="8"/>
  <c r="I31" i="8"/>
  <c r="H31" i="8"/>
  <c r="G31" i="8"/>
  <c r="F31" i="8"/>
  <c r="E31" i="8"/>
  <c r="D31" i="8"/>
  <c r="I30" i="8"/>
  <c r="H30" i="8"/>
  <c r="G30" i="8"/>
  <c r="F30" i="8"/>
  <c r="E30" i="8"/>
  <c r="D30" i="8"/>
  <c r="I29" i="8"/>
  <c r="H29" i="8"/>
  <c r="G29" i="8"/>
  <c r="F29" i="8"/>
  <c r="E29" i="8"/>
  <c r="D29" i="8"/>
  <c r="I18" i="7"/>
  <c r="H18" i="7"/>
  <c r="G18" i="7"/>
  <c r="F18" i="7"/>
  <c r="E18" i="7"/>
  <c r="D18" i="7"/>
  <c r="C18" i="7"/>
  <c r="E16" i="6"/>
  <c r="D16" i="6"/>
  <c r="C16" i="6"/>
  <c r="E15" i="6"/>
  <c r="D15" i="6"/>
  <c r="C15" i="6"/>
  <c r="E14" i="6"/>
  <c r="D14" i="6"/>
  <c r="C14" i="6"/>
  <c r="E13" i="6"/>
  <c r="D13" i="6"/>
  <c r="C13" i="6"/>
  <c r="E12" i="6"/>
  <c r="D12" i="6"/>
  <c r="C12" i="6"/>
  <c r="E11" i="6"/>
  <c r="D11" i="6"/>
  <c r="C11" i="6"/>
  <c r="E10" i="6"/>
  <c r="D10" i="6"/>
  <c r="C10" i="6"/>
  <c r="E9" i="6"/>
  <c r="D9" i="6"/>
  <c r="C9" i="6"/>
  <c r="E8" i="6"/>
  <c r="D8" i="6"/>
  <c r="C8" i="6"/>
  <c r="I16" i="5"/>
  <c r="H16" i="5"/>
  <c r="G16" i="5"/>
  <c r="F16" i="5"/>
  <c r="I15" i="5"/>
  <c r="H15" i="5"/>
  <c r="G15" i="5"/>
  <c r="F15" i="5"/>
  <c r="I14" i="5"/>
  <c r="H14" i="5"/>
  <c r="G14" i="5"/>
  <c r="F14" i="5"/>
  <c r="I13" i="5"/>
  <c r="H13" i="5"/>
  <c r="G13" i="5"/>
  <c r="F13" i="5"/>
  <c r="I12" i="5"/>
  <c r="H12" i="5"/>
  <c r="G12" i="5"/>
  <c r="F12" i="5"/>
  <c r="I11" i="5"/>
  <c r="H11" i="5"/>
  <c r="G11" i="5"/>
  <c r="F11" i="5"/>
  <c r="I10" i="5"/>
  <c r="H10" i="5"/>
  <c r="G10" i="5"/>
  <c r="F10" i="5"/>
  <c r="I9" i="5"/>
  <c r="H9" i="5"/>
  <c r="G9" i="5"/>
  <c r="F9" i="5"/>
  <c r="I8" i="5"/>
  <c r="H8" i="5"/>
  <c r="G8" i="5"/>
  <c r="F8" i="5"/>
  <c r="I7" i="5"/>
  <c r="H7" i="5"/>
  <c r="G7" i="5"/>
  <c r="F7" i="5"/>
  <c r="E7" i="4"/>
  <c r="D7" i="4"/>
  <c r="C7" i="4"/>
  <c r="C38" i="3"/>
  <c r="C37" i="3"/>
  <c r="C36" i="3"/>
  <c r="C35" i="3"/>
  <c r="C34" i="3"/>
  <c r="C33" i="3"/>
  <c r="C32" i="3"/>
  <c r="C31" i="3"/>
  <c r="C30" i="3"/>
  <c r="C29" i="3"/>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alcChain>
</file>

<file path=xl/sharedStrings.xml><?xml version="1.0" encoding="utf-8"?>
<sst xmlns="http://schemas.openxmlformats.org/spreadsheetml/2006/main" count="9714" uniqueCount="3332">
  <si>
    <t>WISCONSIN DEPARTMENT OF REVENUE                                      LOCAL OFFICIAL CONTACT LIST FOR 2021                         DATE: 05/31/21</t>
  </si>
  <si>
    <t>LOCAL GOVERNMENT SERVICES BUREAU</t>
  </si>
  <si>
    <t>Clark County</t>
  </si>
  <si>
    <t>COMUN CODE</t>
  </si>
  <si>
    <t>CntyCode</t>
  </si>
  <si>
    <t>MuniCode</t>
  </si>
  <si>
    <t>MUNICIPALITY NAME</t>
  </si>
  <si>
    <t>COUNTY</t>
  </si>
  <si>
    <t>OFFICE TYPE</t>
  </si>
  <si>
    <t>OFFICIAL NAME</t>
  </si>
  <si>
    <t>STREET</t>
  </si>
  <si>
    <t>CITY</t>
  </si>
  <si>
    <t>STATE</t>
  </si>
  <si>
    <t>ZIPCODE</t>
  </si>
  <si>
    <t>WORK PHONE</t>
  </si>
  <si>
    <t>HOME PHONE</t>
  </si>
  <si>
    <t>FAX NUMBER</t>
  </si>
  <si>
    <t>EMAIL ADDRESS</t>
  </si>
  <si>
    <t>CORRECTED OFFICIAL NAME</t>
  </si>
  <si>
    <t>CORRECTED STREET</t>
  </si>
  <si>
    <t>CORRECTED CITY</t>
  </si>
  <si>
    <t>CORRECTED STATE</t>
  </si>
  <si>
    <t>CORRECTED ZIPCODE</t>
  </si>
  <si>
    <t>CORRECTED WORK PHONE</t>
  </si>
  <si>
    <t>CORRECTED HOME PHONE</t>
  </si>
  <si>
    <t>CORRECTED FAX NUMBER</t>
  </si>
  <si>
    <t>CORRECTED EMAIL ADDRESS</t>
  </si>
  <si>
    <t>ADDITIONAL COMMENTS</t>
  </si>
  <si>
    <t>10</t>
  </si>
  <si>
    <t>002</t>
  </si>
  <si>
    <t xml:space="preserve">TOWN OF BEAVER                      </t>
  </si>
  <si>
    <t xml:space="preserve">CLARK                    </t>
  </si>
  <si>
    <t>CLERK</t>
  </si>
  <si>
    <t xml:space="preserve">KIRK HASLOW                   </t>
  </si>
  <si>
    <t xml:space="preserve">W3742 CAPITAL ROAD            </t>
  </si>
  <si>
    <t xml:space="preserve">LOYAL                    </t>
  </si>
  <si>
    <t>WI</t>
  </si>
  <si>
    <t/>
  </si>
  <si>
    <t xml:space="preserve">BEAVERTOWNHALL@GMAIL.COM,                                               </t>
  </si>
  <si>
    <t>TREAS</t>
  </si>
  <si>
    <t xml:space="preserve">JULIE MILZ                    </t>
  </si>
  <si>
    <t xml:space="preserve">N10889 COUNTY HWY K           </t>
  </si>
  <si>
    <t xml:space="preserve">,                                                                       </t>
  </si>
  <si>
    <t>MAYOR</t>
  </si>
  <si>
    <t xml:space="preserve">MITCHEL MALM                  </t>
  </si>
  <si>
    <t xml:space="preserve">W4234 153 RD                  </t>
  </si>
  <si>
    <t xml:space="preserve">MMMALM@GMAIL.COM,                                                       </t>
  </si>
  <si>
    <t>ASSES</t>
  </si>
  <si>
    <t xml:space="preserve">JEREMY KURTZWEIL              </t>
  </si>
  <si>
    <t xml:space="preserve">1501 N HUME AVE               </t>
  </si>
  <si>
    <t xml:space="preserve">MARSHFIELD               </t>
  </si>
  <si>
    <t xml:space="preserve">ARTEMIS1@CHARTER.NET,                                                   </t>
  </si>
  <si>
    <t>004</t>
  </si>
  <si>
    <t xml:space="preserve">TOWN OF BUTLER                      </t>
  </si>
  <si>
    <t xml:space="preserve">JANICE KRZYZANOWSKI           </t>
  </si>
  <si>
    <t xml:space="preserve">W9915 COUNTY HWY MM           </t>
  </si>
  <si>
    <t xml:space="preserve">THORP                    </t>
  </si>
  <si>
    <t>54771-8106</t>
  </si>
  <si>
    <t xml:space="preserve">CLERK@TOWNOFBUTLER.COM,JANKRZYZ@YAHOO.COM                               </t>
  </si>
  <si>
    <t xml:space="preserve">MARGARET RAETHER              </t>
  </si>
  <si>
    <t xml:space="preserve">N11116 DICKERSON AVE          </t>
  </si>
  <si>
    <t>54771-8119</t>
  </si>
  <si>
    <t xml:space="preserve">MARGARET.RAETHER@YAHOO.COM,                                             </t>
  </si>
  <si>
    <t xml:space="preserve">ETHAN REINEKE                 </t>
  </si>
  <si>
    <t xml:space="preserve">W10233 153 RD                 </t>
  </si>
  <si>
    <t>54771-8116</t>
  </si>
  <si>
    <t xml:space="preserve">REINEKEPUMP@YAHOO.COM,                                                  </t>
  </si>
  <si>
    <t>006</t>
  </si>
  <si>
    <t xml:space="preserve">TOWN OF COLBY                       </t>
  </si>
  <si>
    <t xml:space="preserve">THEOLINE LUDWIG               </t>
  </si>
  <si>
    <t xml:space="preserve">N12644 BADGER AVE             </t>
  </si>
  <si>
    <t xml:space="preserve">COLBY                    </t>
  </si>
  <si>
    <t>54421-9066</t>
  </si>
  <si>
    <t xml:space="preserve">THEONBILL@YAHOO.COM,                                                    </t>
  </si>
  <si>
    <t xml:space="preserve">HEATHER JESKE                 </t>
  </si>
  <si>
    <t xml:space="preserve">W1126 COUNTY HWY N            </t>
  </si>
  <si>
    <t>54421-9135</t>
  </si>
  <si>
    <t xml:space="preserve">LARRY OEHMICHEN               </t>
  </si>
  <si>
    <t xml:space="preserve">W606 SHORT ROAD               </t>
  </si>
  <si>
    <t>54421-8938</t>
  </si>
  <si>
    <t xml:space="preserve">KURT MOELLER                  </t>
  </si>
  <si>
    <t xml:space="preserve">225780 RIB MOUNTAIN DR #165   </t>
  </si>
  <si>
    <t xml:space="preserve">WAUSAU                   </t>
  </si>
  <si>
    <t xml:space="preserve">KURT.MOELLER@GMAIL.COM,                                                 </t>
  </si>
  <si>
    <t>008</t>
  </si>
  <si>
    <t xml:space="preserve">TOWN OF DEWHURST                    </t>
  </si>
  <si>
    <t xml:space="preserve">HELEN E. BOHAC                </t>
  </si>
  <si>
    <t xml:space="preserve">N235 COUNTY RD J              </t>
  </si>
  <si>
    <t xml:space="preserve">MERRILLAN                </t>
  </si>
  <si>
    <t>54754-7907</t>
  </si>
  <si>
    <t xml:space="preserve">HELENBOHAC@YAHOO.COM,                                                   </t>
  </si>
  <si>
    <t xml:space="preserve">PATRICK ANDERSON              </t>
  </si>
  <si>
    <t xml:space="preserve">N387 ARBUTUS DR               </t>
  </si>
  <si>
    <t xml:space="preserve">NEILLSVILLE              </t>
  </si>
  <si>
    <t xml:space="preserve">DACTYL8989@GMAIL.COM,                                                   </t>
  </si>
  <si>
    <t xml:space="preserve">VIRGIL BOHAC                  </t>
  </si>
  <si>
    <t xml:space="preserve">N235 COUNTY HWY J             </t>
  </si>
  <si>
    <t>KLEVEN PROPERTY ASSESSMENT LLC</t>
  </si>
  <si>
    <t xml:space="preserve">S11091 COUNTY ROAD W          </t>
  </si>
  <si>
    <t xml:space="preserve">ELEVA                    </t>
  </si>
  <si>
    <t xml:space="preserve">ERIC@KLEVENPROPERTYASSESSMENT.COM,                                      </t>
  </si>
  <si>
    <t>010</t>
  </si>
  <si>
    <t xml:space="preserve">TOWN OF EATON                       </t>
  </si>
  <si>
    <t xml:space="preserve">MICHELLE LUCAS                </t>
  </si>
  <si>
    <t xml:space="preserve">W5937 DOVE ROAD               </t>
  </si>
  <si>
    <t xml:space="preserve">GREENWOOD                </t>
  </si>
  <si>
    <t xml:space="preserve">LUCAS@TDS.NET,                                                          </t>
  </si>
  <si>
    <t xml:space="preserve">LINDA L. SUSA                 </t>
  </si>
  <si>
    <t xml:space="preserve">W5810 WILLARD RD              </t>
  </si>
  <si>
    <t>54437-7713</t>
  </si>
  <si>
    <t xml:space="preserve">SUSAGL@TDS.NET,                                                         </t>
  </si>
  <si>
    <t xml:space="preserve">FRANK FABIAN                  </t>
  </si>
  <si>
    <t xml:space="preserve">N7507 FAIRGROUND AVE          </t>
  </si>
  <si>
    <t xml:space="preserve">JEROME PROCHNOW               </t>
  </si>
  <si>
    <t xml:space="preserve">N6285 670TH ST                </t>
  </si>
  <si>
    <t xml:space="preserve">MENOMONIE                </t>
  </si>
  <si>
    <t>54751-5558</t>
  </si>
  <si>
    <t xml:space="preserve">PROCHNOWRANDY66@YAHOO.COM,                                              </t>
  </si>
  <si>
    <t>012</t>
  </si>
  <si>
    <t xml:space="preserve">TOWN OF FOSTER                      </t>
  </si>
  <si>
    <t xml:space="preserve">CAROL POEHNLEIN               </t>
  </si>
  <si>
    <t xml:space="preserve">N8875 BERNYCE LANE            </t>
  </si>
  <si>
    <t xml:space="preserve">WILLARD                  </t>
  </si>
  <si>
    <t>54493-8900</t>
  </si>
  <si>
    <t xml:space="preserve">CARPOE@TDS.NET,                                                         </t>
  </si>
  <si>
    <t xml:space="preserve">RAYMOND MAERTENS              </t>
  </si>
  <si>
    <t xml:space="preserve">N8809 BERNYCE LANE            </t>
  </si>
  <si>
    <t xml:space="preserve">SCOTT ELLISON                 </t>
  </si>
  <si>
    <t xml:space="preserve">W10711 CAMP GLOBE RD          </t>
  </si>
  <si>
    <t>014</t>
  </si>
  <si>
    <t xml:space="preserve">TOWN OF FREMONT                     </t>
  </si>
  <si>
    <t xml:space="preserve">YVONNE SCHULTZ                </t>
  </si>
  <si>
    <t xml:space="preserve">P.O. BOX 96                   </t>
  </si>
  <si>
    <t xml:space="preserve">CHILI                    </t>
  </si>
  <si>
    <t>54420-0096</t>
  </si>
  <si>
    <t xml:space="preserve">FREMONTCLERK@GMAIL.COM,                                                 </t>
  </si>
  <si>
    <t xml:space="preserve">DAVE HAPPE                    </t>
  </si>
  <si>
    <t xml:space="preserve">W1894 COUNTY HWY H            </t>
  </si>
  <si>
    <t xml:space="preserve">HAPPE1@TDS.NET,                                                         </t>
  </si>
  <si>
    <t xml:space="preserve">ED SCHULTZ                    </t>
  </si>
  <si>
    <t xml:space="preserve">N5734 OAK STREET              </t>
  </si>
  <si>
    <t xml:space="preserve">EDANDVON@HOTMAIL.COM,                                                   </t>
  </si>
  <si>
    <t xml:space="preserve">ARTEMIS@CHARTER.NET,                                                    </t>
  </si>
  <si>
    <t>016</t>
  </si>
  <si>
    <t xml:space="preserve">TOWN OF GRANT                       </t>
  </si>
  <si>
    <t xml:space="preserve">TAMMY MARTY                   </t>
  </si>
  <si>
    <t xml:space="preserve">W4645 SAND ROAD               </t>
  </si>
  <si>
    <t xml:space="preserve">TGRANTCLERK@TDS.NET,                                                    </t>
  </si>
  <si>
    <t xml:space="preserve">DIANNE VINE                   </t>
  </si>
  <si>
    <t xml:space="preserve">W3866 HILL ROAD               </t>
  </si>
  <si>
    <t xml:space="preserve">GRANTON                  </t>
  </si>
  <si>
    <t>54436-8951</t>
  </si>
  <si>
    <t xml:space="preserve">RONALD VINE                   </t>
  </si>
  <si>
    <t xml:space="preserve">W3866 HILL RD                 </t>
  </si>
  <si>
    <t>54436-8940</t>
  </si>
  <si>
    <t>54449-0000</t>
  </si>
  <si>
    <t>018</t>
  </si>
  <si>
    <t xml:space="preserve">TOWN OF GREEN GROVE                 </t>
  </si>
  <si>
    <t xml:space="preserve">DAWN BROSSOW                  </t>
  </si>
  <si>
    <t xml:space="preserve">N14361 CARDINAL AVENUE        </t>
  </si>
  <si>
    <t xml:space="preserve">OWEN                     </t>
  </si>
  <si>
    <t>54460-8770</t>
  </si>
  <si>
    <t xml:space="preserve">DBROSSOW1@OUTLOOK.COM,                                                  </t>
  </si>
  <si>
    <t xml:space="preserve">MICHELLE COOK                 </t>
  </si>
  <si>
    <t xml:space="preserve">N14292 PELSDORF AVE           </t>
  </si>
  <si>
    <t xml:space="preserve">CURTISS                  </t>
  </si>
  <si>
    <t xml:space="preserve">DAVID FREDRICK                </t>
  </si>
  <si>
    <t xml:space="preserve">W3103 EDDY RD                 </t>
  </si>
  <si>
    <t xml:space="preserve">MARYFARMER_1999@YAHOO.COM,                                              </t>
  </si>
  <si>
    <t xml:space="preserve">BECKER APPRAISING             </t>
  </si>
  <si>
    <t xml:space="preserve">W4587 26 RD                   </t>
  </si>
  <si>
    <t xml:space="preserve">CJBECK@BECKERASSESSING.COM,                                             </t>
  </si>
  <si>
    <t>020</t>
  </si>
  <si>
    <t xml:space="preserve">TOWN OF HENDREN                     </t>
  </si>
  <si>
    <t xml:space="preserve">MOLLY LUTHER                  </t>
  </si>
  <si>
    <t xml:space="preserve">W9331 ROCK CREEK RD           </t>
  </si>
  <si>
    <t>54493-9028</t>
  </si>
  <si>
    <t xml:space="preserve">TOWNOFHENDREN@GMAIL.COM,LUTHERM87@GMAIL.COM                             </t>
  </si>
  <si>
    <t xml:space="preserve">KEN SHIRK                     </t>
  </si>
  <si>
    <t xml:space="preserve">W7524 COUNTY ROAD G           </t>
  </si>
  <si>
    <t xml:space="preserve">JOE GREEN                     </t>
  </si>
  <si>
    <t xml:space="preserve">PO BOX 42                     </t>
  </si>
  <si>
    <t xml:space="preserve">JOEGREEN116@GMAIL.COM,                                                  </t>
  </si>
  <si>
    <t>022</t>
  </si>
  <si>
    <t xml:space="preserve">TOWN OF HEWETT                      </t>
  </si>
  <si>
    <t xml:space="preserve">KATHLEEN SMITH                </t>
  </si>
  <si>
    <t xml:space="preserve">PO BOX 365                    </t>
  </si>
  <si>
    <t xml:space="preserve">HEWETT.CLERK@GMAIL.COM,                                                 </t>
  </si>
  <si>
    <t xml:space="preserve">PAMELA DURST                  </t>
  </si>
  <si>
    <t xml:space="preserve">W7965 MOONLITE RD             </t>
  </si>
  <si>
    <t xml:space="preserve">HAROLD EDDY                   </t>
  </si>
  <si>
    <t xml:space="preserve">W7491 US HWY 10               </t>
  </si>
  <si>
    <t>54456-7837</t>
  </si>
  <si>
    <t>024</t>
  </si>
  <si>
    <t xml:space="preserve">TOWN OF HIXON                       </t>
  </si>
  <si>
    <t xml:space="preserve">TRACY RAU                     </t>
  </si>
  <si>
    <t xml:space="preserve">W6509 COUNTY ROAD X           </t>
  </si>
  <si>
    <t xml:space="preserve">WITHEE                   </t>
  </si>
  <si>
    <t xml:space="preserve">JVRAU89@GMAIL.COM,                                                      </t>
  </si>
  <si>
    <t xml:space="preserve">TRINA SCHMELZER               </t>
  </si>
  <si>
    <t xml:space="preserve">N15042 FRENCHTOWN AVE         </t>
  </si>
  <si>
    <t>54498-8400</t>
  </si>
  <si>
    <t xml:space="preserve">ROBERT CISZEWSKI              </t>
  </si>
  <si>
    <t xml:space="preserve">W5882 BRIDGE RD               </t>
  </si>
  <si>
    <t xml:space="preserve">MICHAEL BARNA                 </t>
  </si>
  <si>
    <t xml:space="preserve">N959 CTH DD                   </t>
  </si>
  <si>
    <t xml:space="preserve">MICHAELDBARNA@YAHOO.COM,                                                </t>
  </si>
  <si>
    <t>026</t>
  </si>
  <si>
    <t xml:space="preserve">TOWN OF HOARD                       </t>
  </si>
  <si>
    <t xml:space="preserve">REBECCA POTOCNIK              </t>
  </si>
  <si>
    <t xml:space="preserve">W3938 BRIDGE ROAD             </t>
  </si>
  <si>
    <t xml:space="preserve">HOARDTOWNSHIP19@OUTLOOK.COM,                                            </t>
  </si>
  <si>
    <t xml:space="preserve">MARILYN BLANKE                </t>
  </si>
  <si>
    <t xml:space="preserve">W3211 COUNTY LINE RD          </t>
  </si>
  <si>
    <t>54422-9484</t>
  </si>
  <si>
    <t xml:space="preserve">MARILYNB49@OUTLOOK.COM,                                                 </t>
  </si>
  <si>
    <t xml:space="preserve">DAN GOESSL                    </t>
  </si>
  <si>
    <t xml:space="preserve">N2617 BRIDGE RD               </t>
  </si>
  <si>
    <t>54422-9309</t>
  </si>
  <si>
    <t>028</t>
  </si>
  <si>
    <t xml:space="preserve">TOWN OF LEVIS                       </t>
  </si>
  <si>
    <t xml:space="preserve">JANICE SHILTS                 </t>
  </si>
  <si>
    <t xml:space="preserve">W6351 BRYAN AVE               </t>
  </si>
  <si>
    <t>54456-6840</t>
  </si>
  <si>
    <t xml:space="preserve">SHILTSJAN09@YAHOO.COM,                                                  </t>
  </si>
  <si>
    <t xml:space="preserve">JULIE QUICKER                 </t>
  </si>
  <si>
    <t xml:space="preserve">N1083 MEAD AVE                </t>
  </si>
  <si>
    <t>54456-5609</t>
  </si>
  <si>
    <t xml:space="preserve">QUICKER92@YAHOO.COM,                                                    </t>
  </si>
  <si>
    <t xml:space="preserve">BILL NEVILLE JR               </t>
  </si>
  <si>
    <t xml:space="preserve">W6278 BRYAN AVE               </t>
  </si>
  <si>
    <t xml:space="preserve">BIKERTRASH3@YAHOO.COM,BOLIVER58@YAHOO.COM                               </t>
  </si>
  <si>
    <t>030</t>
  </si>
  <si>
    <t xml:space="preserve">TOWN OF LONGWOOD                    </t>
  </si>
  <si>
    <t xml:space="preserve">BILL DEVINE                   </t>
  </si>
  <si>
    <t xml:space="preserve">N14478 COUNTY HWY DD          </t>
  </si>
  <si>
    <t>54460-9711</t>
  </si>
  <si>
    <t xml:space="preserve">BILLON7@FRONTIER.COM,CLERK@TOWNOFLONGWOOD.COM                           </t>
  </si>
  <si>
    <t xml:space="preserve">SUSAN DEVINE                  </t>
  </si>
  <si>
    <t xml:space="preserve">SLDDC53@FRONTIER.COM,                                                   </t>
  </si>
  <si>
    <t xml:space="preserve">ART PETKE JR                  </t>
  </si>
  <si>
    <t xml:space="preserve">N13083 RIVER AVE              </t>
  </si>
  <si>
    <t>54498-8961</t>
  </si>
  <si>
    <t xml:space="preserve">ARTKATHYJR@GMAIL.COM,                                                   </t>
  </si>
  <si>
    <t>032</t>
  </si>
  <si>
    <t xml:space="preserve">TOWN OF LOYAL                       </t>
  </si>
  <si>
    <t xml:space="preserve">LACII KAUTZER                 </t>
  </si>
  <si>
    <t xml:space="preserve">W3412 CHICKADEE RD            </t>
  </si>
  <si>
    <t>54446-8348</t>
  </si>
  <si>
    <t xml:space="preserve">TOWNOFLOYAL@FRONTIER.COM,                                               </t>
  </si>
  <si>
    <t xml:space="preserve">SHELBY ZVOLENA                </t>
  </si>
  <si>
    <t xml:space="preserve">JESSE ZVOLENA                 </t>
  </si>
  <si>
    <t xml:space="preserve">W4352 POPLAR RD               </t>
  </si>
  <si>
    <t>54446-8284</t>
  </si>
  <si>
    <t xml:space="preserve">JFROEBA@LIVE.COM,                                                       </t>
  </si>
  <si>
    <t>034</t>
  </si>
  <si>
    <t xml:space="preserve">TOWN OF LYNN                        </t>
  </si>
  <si>
    <t xml:space="preserve">JOYE EICHTEN                  </t>
  </si>
  <si>
    <t xml:space="preserve">PO BOX 104                    </t>
  </si>
  <si>
    <t>54436-0104</t>
  </si>
  <si>
    <t xml:space="preserve">LYNN.TOWNCLERK@GMAIL.COM,                                               </t>
  </si>
  <si>
    <t xml:space="preserve">DAVID WOLF                    </t>
  </si>
  <si>
    <t xml:space="preserve">N3586 BADGER AVENUE           </t>
  </si>
  <si>
    <t xml:space="preserve">WADE PETTIT                   </t>
  </si>
  <si>
    <t xml:space="preserve">W1018 STARR RD                </t>
  </si>
  <si>
    <t>54420-8631</t>
  </si>
  <si>
    <t xml:space="preserve">WADE.PETTIT65@GMAIL.COM,                                                </t>
  </si>
  <si>
    <t>036</t>
  </si>
  <si>
    <t xml:space="preserve">TOWN OF MAYVILLE                    </t>
  </si>
  <si>
    <t xml:space="preserve">YULANDA SCHROCK               </t>
  </si>
  <si>
    <t xml:space="preserve">W1324 PINE ROAD               </t>
  </si>
  <si>
    <t xml:space="preserve">DORCHESTER               </t>
  </si>
  <si>
    <t>54425-9130</t>
  </si>
  <si>
    <t xml:space="preserve">YULANDASCHROCK@GMAIL.COM,                                               </t>
  </si>
  <si>
    <t xml:space="preserve">PATRICIA GEBERT               </t>
  </si>
  <si>
    <t xml:space="preserve">W174 WATER RD                 </t>
  </si>
  <si>
    <t>54425-0197</t>
  </si>
  <si>
    <t xml:space="preserve">RONPAT@TDS.NET,                                                         </t>
  </si>
  <si>
    <t xml:space="preserve">DENNIS ENGEL                  </t>
  </si>
  <si>
    <t xml:space="preserve">W1517 COUNTY LINE RD          </t>
  </si>
  <si>
    <t>038</t>
  </si>
  <si>
    <t xml:space="preserve">TOWN OF MEAD                        </t>
  </si>
  <si>
    <t xml:space="preserve">NICHOLAS A. PEPPAS            </t>
  </si>
  <si>
    <t xml:space="preserve">W7999 COUNTY HWY MM           </t>
  </si>
  <si>
    <t>54437-8532</t>
  </si>
  <si>
    <t xml:space="preserve">MEADTOWN@GMAIL.COM,                                                     </t>
  </si>
  <si>
    <t xml:space="preserve">LOIS TIMMLER                  </t>
  </si>
  <si>
    <t xml:space="preserve">N10637 RESEWOOD AVE           </t>
  </si>
  <si>
    <t xml:space="preserve">ROBERT ECKES                  </t>
  </si>
  <si>
    <t xml:space="preserve">N11154 STERLING AVE           </t>
  </si>
  <si>
    <t>040</t>
  </si>
  <si>
    <t xml:space="preserve">TOWN OF MENTOR                      </t>
  </si>
  <si>
    <t>CL/TR</t>
  </si>
  <si>
    <t xml:space="preserve">JACK IKHTIARI, SR.            </t>
  </si>
  <si>
    <t xml:space="preserve">PO BOX 037                    </t>
  </si>
  <si>
    <t xml:space="preserve">HUMBIRD                  </t>
  </si>
  <si>
    <t xml:space="preserve">TOWNOFMENTOR@CENTURYTEL.NET,                                            </t>
  </si>
  <si>
    <t xml:space="preserve">TIMOTHY GILE                  </t>
  </si>
  <si>
    <t xml:space="preserve">N2856 US HWY 12               </t>
  </si>
  <si>
    <t xml:space="preserve">TG.GILE@CENTURYTEL.NET,                                                 </t>
  </si>
  <si>
    <t>042</t>
  </si>
  <si>
    <t xml:space="preserve">TOWN OF PINE VALLEY                 </t>
  </si>
  <si>
    <t xml:space="preserve">THERESA HEDIGER               </t>
  </si>
  <si>
    <t xml:space="preserve">P O BOX 26                    </t>
  </si>
  <si>
    <t>54456-0026</t>
  </si>
  <si>
    <t xml:space="preserve">PINEVALLEY@TDS.NET,                                                     </t>
  </si>
  <si>
    <t xml:space="preserve">DEBRA WETZEL                  </t>
  </si>
  <si>
    <t xml:space="preserve">N4738 STATE HWY 73            </t>
  </si>
  <si>
    <t>54456-6404</t>
  </si>
  <si>
    <t xml:space="preserve">BISHOP KOLANO                 </t>
  </si>
  <si>
    <t xml:space="preserve">W6050 GRANTON RD              </t>
  </si>
  <si>
    <t>044</t>
  </si>
  <si>
    <t xml:space="preserve">TOWN OF RESEBURG                    </t>
  </si>
  <si>
    <t xml:space="preserve">JACQUELINE VETTERKIND         </t>
  </si>
  <si>
    <t xml:space="preserve">W8257 BROEK RD                </t>
  </si>
  <si>
    <t>54771-7810</t>
  </si>
  <si>
    <t xml:space="preserve">CLERK@TOWNOFRESEBURG.COM,                                               </t>
  </si>
  <si>
    <t xml:space="preserve">LORE NOWOBIELSKI              </t>
  </si>
  <si>
    <t xml:space="preserve">N14376 BACHELORS AVENUE       </t>
  </si>
  <si>
    <t xml:space="preserve">MATTHEW GRAJKOWSKI            </t>
  </si>
  <si>
    <t xml:space="preserve">W9169 OAK ROAD                </t>
  </si>
  <si>
    <t>54771-7706</t>
  </si>
  <si>
    <t>046</t>
  </si>
  <si>
    <t xml:space="preserve">TOWN OF SEIF                        </t>
  </si>
  <si>
    <t xml:space="preserve">REBECCA KRAMER                </t>
  </si>
  <si>
    <t xml:space="preserve">N6738 IVES AVE                </t>
  </si>
  <si>
    <t xml:space="preserve">TOWNOFSEIF@HOTMAIL.COM,                                                 </t>
  </si>
  <si>
    <t xml:space="preserve">BETH HAGEDORN                 </t>
  </si>
  <si>
    <t xml:space="preserve">W8643 TIMBER LANE RD          </t>
  </si>
  <si>
    <t xml:space="preserve">NEILSVILLE               </t>
  </si>
  <si>
    <t>54456-8832</t>
  </si>
  <si>
    <t xml:space="preserve">WAYNE WEGNER                  </t>
  </si>
  <si>
    <t xml:space="preserve">W7299 COUNTY HWY G            </t>
  </si>
  <si>
    <t xml:space="preserve">MILTON GARBISCH               </t>
  </si>
  <si>
    <t xml:space="preserve">W2760 TREE RD                 </t>
  </si>
  <si>
    <t>54436-9076</t>
  </si>
  <si>
    <t xml:space="preserve">MGROCKHILL1@YAHOO.COM,                                                  </t>
  </si>
  <si>
    <t>048</t>
  </si>
  <si>
    <t xml:space="preserve">TOWN OF SHERMAN                     </t>
  </si>
  <si>
    <t xml:space="preserve">KIM NIEMAN                    </t>
  </si>
  <si>
    <t xml:space="preserve">W565 STATE HWY 98             </t>
  </si>
  <si>
    <t xml:space="preserve">SPENCER                  </t>
  </si>
  <si>
    <t xml:space="preserve">CLERK.TOWNOFSHERMAN@GMAIL.COM,DK.NIEMAN@GMAIL.COM                       </t>
  </si>
  <si>
    <t xml:space="preserve">KELLY DIETSCHE                </t>
  </si>
  <si>
    <t xml:space="preserve">N9456 MERIDIAN AVENUE         </t>
  </si>
  <si>
    <t xml:space="preserve">PETE SCHULTZ                  </t>
  </si>
  <si>
    <t xml:space="preserve">W1220 VEEFKIND ROAD           </t>
  </si>
  <si>
    <t xml:space="preserve">CHAIRMAN.TOWNOFSHERMAN@GMAIL.COM,                                       </t>
  </si>
  <si>
    <t>050</t>
  </si>
  <si>
    <t xml:space="preserve">TOWN OF SHERWOOD                    </t>
  </si>
  <si>
    <t xml:space="preserve">ALENE JACOBSON                </t>
  </si>
  <si>
    <t xml:space="preserve">N861 COUNTY HWY Z             </t>
  </si>
  <si>
    <t xml:space="preserve">PITTSVILLE               </t>
  </si>
  <si>
    <t>54466-9675</t>
  </si>
  <si>
    <t xml:space="preserve">LIZFILUT@GMAIL.COM,                                                     </t>
  </si>
  <si>
    <t xml:space="preserve">MARGARET SCHWANEBECK          </t>
  </si>
  <si>
    <t xml:space="preserve">N461 BADGER AVE               </t>
  </si>
  <si>
    <t>54466-9643</t>
  </si>
  <si>
    <t xml:space="preserve">HASAMOM@HOTMAIL.COM,                                                    </t>
  </si>
  <si>
    <t xml:space="preserve">ANDREW CEGIELSKI              </t>
  </si>
  <si>
    <t xml:space="preserve">N1175 COUNTY HWY Z            </t>
  </si>
  <si>
    <t xml:space="preserve">ACEGIELSKI@TDS.NET,                                                     </t>
  </si>
  <si>
    <t xml:space="preserve">MARK GARLICK                  </t>
  </si>
  <si>
    <t xml:space="preserve">W1905 PINE RD                 </t>
  </si>
  <si>
    <t xml:space="preserve">GARLICK5@TRIWEST.NET,                                                   </t>
  </si>
  <si>
    <t>052</t>
  </si>
  <si>
    <t xml:space="preserve">TOWN OF THORP                       </t>
  </si>
  <si>
    <t xml:space="preserve">ARLENE KODL                   </t>
  </si>
  <si>
    <t xml:space="preserve">W10368 CENTER RD              </t>
  </si>
  <si>
    <t>54771-7017</t>
  </si>
  <si>
    <t xml:space="preserve">AKODL@HOTMAIL.COM,                                                      </t>
  </si>
  <si>
    <t xml:space="preserve">RITA DERKS                    </t>
  </si>
  <si>
    <t xml:space="preserve">N15854 TIEMAN AVE             </t>
  </si>
  <si>
    <t>54771-7003</t>
  </si>
  <si>
    <t xml:space="preserve">LOUIS ANDRUSZKIEWICZ          </t>
  </si>
  <si>
    <t xml:space="preserve">N15156 TIEMAN AVENUE          </t>
  </si>
  <si>
    <t xml:space="preserve">LOUISANDRUSZKIEWICZL@GMAIL.COM,                                         </t>
  </si>
  <si>
    <t>054</t>
  </si>
  <si>
    <t xml:space="preserve">TOWN OF UNITY                       </t>
  </si>
  <si>
    <t xml:space="preserve">MARSHA MARTENS                </t>
  </si>
  <si>
    <t xml:space="preserve">W1440 153 RD                  </t>
  </si>
  <si>
    <t>54479-8964</t>
  </si>
  <si>
    <t xml:space="preserve">MRSHMRTNS93@GMAIL.COM,                                                  </t>
  </si>
  <si>
    <t xml:space="preserve">GLORIA SEEFELD                </t>
  </si>
  <si>
    <t xml:space="preserve">W1112 CENTURY RD              </t>
  </si>
  <si>
    <t>54479-8969</t>
  </si>
  <si>
    <t xml:space="preserve">WAYNE HENDRICKSON             </t>
  </si>
  <si>
    <t xml:space="preserve">N11151 BADGER AVE             </t>
  </si>
  <si>
    <t xml:space="preserve">UNITY                    </t>
  </si>
  <si>
    <t>54488-9243</t>
  </si>
  <si>
    <t>056</t>
  </si>
  <si>
    <t xml:space="preserve">TOWN OF WARNER                      </t>
  </si>
  <si>
    <t xml:space="preserve">JEROME KREMPASKY              </t>
  </si>
  <si>
    <t xml:space="preserve">N10456 SIDNEY AVE             </t>
  </si>
  <si>
    <t xml:space="preserve">TOWNOFWARNER@OUTLOOK.COM,                                               </t>
  </si>
  <si>
    <t xml:space="preserve">JENNIFER KUJAWA               </t>
  </si>
  <si>
    <t xml:space="preserve">N10698 STATE HWY 73           </t>
  </si>
  <si>
    <t>54437-8367</t>
  </si>
  <si>
    <t xml:space="preserve">RALPH SMRECEK                 </t>
  </si>
  <si>
    <t xml:space="preserve">W5976 KINGTON ROAD            </t>
  </si>
  <si>
    <t>058</t>
  </si>
  <si>
    <t xml:space="preserve">TOWN OF WASHBURN                    </t>
  </si>
  <si>
    <t xml:space="preserve">DONNA KUHN                    </t>
  </si>
  <si>
    <t xml:space="preserve">W3901 PINEVIEW RD             </t>
  </si>
  <si>
    <t>54456-5714</t>
  </si>
  <si>
    <t xml:space="preserve">CLERK@TOWNOFWASHBURN.NET,                                               </t>
  </si>
  <si>
    <t xml:space="preserve">SHAWN HUTH                    </t>
  </si>
  <si>
    <t xml:space="preserve">N2215 MERIDIAN AVENUE         </t>
  </si>
  <si>
    <t xml:space="preserve">DALE REINART                  </t>
  </si>
  <si>
    <t xml:space="preserve">N2140 PRAY AVE                </t>
  </si>
  <si>
    <t xml:space="preserve">DALE1@TDS.NET,                                                          </t>
  </si>
  <si>
    <t>060</t>
  </si>
  <si>
    <t xml:space="preserve">TOWN OF WESTON                      </t>
  </si>
  <si>
    <t xml:space="preserve">DONNA ANDING                  </t>
  </si>
  <si>
    <t xml:space="preserve">N6601 MEADS AVENUE            </t>
  </si>
  <si>
    <t>54437-6969</t>
  </si>
  <si>
    <t xml:space="preserve">TOWESTONCLERK@GMAIL.COM,                                                </t>
  </si>
  <si>
    <t xml:space="preserve">DANIEL DUX                    </t>
  </si>
  <si>
    <t xml:space="preserve">N6594 CTY HWY G               </t>
  </si>
  <si>
    <t xml:space="preserve">DDUXWESTON@TDS.NET,                                                     </t>
  </si>
  <si>
    <t xml:space="preserve">JACK KLUCKHOHN                </t>
  </si>
  <si>
    <t xml:space="preserve">N5366 STATE HWY 73            </t>
  </si>
  <si>
    <t>54456-8304</t>
  </si>
  <si>
    <t xml:space="preserve">JKLUCKHOHN1@GMAIL.COM,                                                  </t>
  </si>
  <si>
    <t>062</t>
  </si>
  <si>
    <t xml:space="preserve">TOWN OF WITHEE                      </t>
  </si>
  <si>
    <t xml:space="preserve">SUE BOEHLKE                   </t>
  </si>
  <si>
    <t xml:space="preserve">W8812 COUNTY HWY O            </t>
  </si>
  <si>
    <t>54771-7121</t>
  </si>
  <si>
    <t xml:space="preserve">CLERK@TOWNOFWITHEE.COM,TOWNOFWITHEE@OUTLOOK.COM                         </t>
  </si>
  <si>
    <t xml:space="preserve">VIRGINIA KODL                 </t>
  </si>
  <si>
    <t xml:space="preserve">N15109 FISHER AVE             </t>
  </si>
  <si>
    <t>54771-7504</t>
  </si>
  <si>
    <t xml:space="preserve">KODLVIRG@YAHOO.COM,                                                     </t>
  </si>
  <si>
    <t xml:space="preserve">JOE WAICHULIS JR              </t>
  </si>
  <si>
    <t xml:space="preserve">N16739 BACHELORS AVE          </t>
  </si>
  <si>
    <t>54771-7209</t>
  </si>
  <si>
    <t xml:space="preserve">JWAICHULIS@ATT.NET,                                                     </t>
  </si>
  <si>
    <t>064</t>
  </si>
  <si>
    <t xml:space="preserve">TOWN OF WORDEN                      </t>
  </si>
  <si>
    <t xml:space="preserve">JEAN KETTERHAGEN              </t>
  </si>
  <si>
    <t xml:space="preserve">W10780 EDDY RD                </t>
  </si>
  <si>
    <t>54771-7619</t>
  </si>
  <si>
    <t xml:space="preserve">CLERK@TOWNOFWORDEN.COM,                                                 </t>
  </si>
  <si>
    <t xml:space="preserve">MARY ANN SMASAL               </t>
  </si>
  <si>
    <t xml:space="preserve">W9706 COUNTY RD N             </t>
  </si>
  <si>
    <t>54771-7614</t>
  </si>
  <si>
    <t xml:space="preserve">TREASURER@TOWNOFWORDEN.COM,                                             </t>
  </si>
  <si>
    <t xml:space="preserve">EARL MATHISON                 </t>
  </si>
  <si>
    <t xml:space="preserve">N13657 DICKERSON AVE          </t>
  </si>
  <si>
    <t>54771-7608</t>
  </si>
  <si>
    <t xml:space="preserve">EARLMATHISON@GMAIL.COM,                                                 </t>
  </si>
  <si>
    <t>066</t>
  </si>
  <si>
    <t xml:space="preserve">TOWN OF YORK                        </t>
  </si>
  <si>
    <t xml:space="preserve">CARRIE SCHMIDT                </t>
  </si>
  <si>
    <t xml:space="preserve">N6482 HALLE AVE               </t>
  </si>
  <si>
    <t xml:space="preserve">TODIXIE@TDS.NET,                                                        </t>
  </si>
  <si>
    <t xml:space="preserve">JENNIFER LUCHTERHAND          </t>
  </si>
  <si>
    <t xml:space="preserve">W3779 GREELER RD              </t>
  </si>
  <si>
    <t>54456-9130</t>
  </si>
  <si>
    <t xml:space="preserve">JENNIFER.LUCHTERHAND@YAHOO.COM,                                         </t>
  </si>
  <si>
    <t xml:space="preserve">NOEL OLSON                    </t>
  </si>
  <si>
    <t xml:space="preserve">W4524 HEINTOWN RD             </t>
  </si>
  <si>
    <t>111</t>
  </si>
  <si>
    <t xml:space="preserve">VILLAGE OF CURTISS                  </t>
  </si>
  <si>
    <t xml:space="preserve">CAROL DEVINE                  </t>
  </si>
  <si>
    <t xml:space="preserve">PO BOX 97                     </t>
  </si>
  <si>
    <t>54422-0097</t>
  </si>
  <si>
    <t xml:space="preserve">CURTISSCLERK@GMAIL.COM,                                                 </t>
  </si>
  <si>
    <t xml:space="preserve">JANE STOIBER                  </t>
  </si>
  <si>
    <t xml:space="preserve">915 MERIDIAN ST.              </t>
  </si>
  <si>
    <t xml:space="preserve">CURTISSCLERK@GMAIL.COM,GRANDMAJANE55@HOTMAIL.COM                        </t>
  </si>
  <si>
    <t xml:space="preserve">RANDY BUSSE                   </t>
  </si>
  <si>
    <t xml:space="preserve">915 MERIDIAN STREET           </t>
  </si>
  <si>
    <t>116</t>
  </si>
  <si>
    <t xml:space="preserve">VILLAGE OF DORCHESTER               </t>
  </si>
  <si>
    <t xml:space="preserve">SUSAN BALLERSTEIN             </t>
  </si>
  <si>
    <t xml:space="preserve">250 PARKSIDE DRIVE            </t>
  </si>
  <si>
    <t xml:space="preserve">DVCVAL@TDS.NET,                                                         </t>
  </si>
  <si>
    <t xml:space="preserve">KURT SCHWOCH                  </t>
  </si>
  <si>
    <t xml:space="preserve">104 W VIKING AVE              </t>
  </si>
  <si>
    <t>131</t>
  </si>
  <si>
    <t xml:space="preserve">VILLAGE OF GRANTON                  </t>
  </si>
  <si>
    <t xml:space="preserve">210 MAPLE STREET BOX 69       </t>
  </si>
  <si>
    <t xml:space="preserve">GRANTONCLERK@TDS.NET,                                                   </t>
  </si>
  <si>
    <t xml:space="preserve">THOMAS GORST                  </t>
  </si>
  <si>
    <t xml:space="preserve">N4529 COUNTY HWY K            </t>
  </si>
  <si>
    <t xml:space="preserve">GREG SCHMIDT                  </t>
  </si>
  <si>
    <t xml:space="preserve">129160 FAIRVIEW RD            </t>
  </si>
  <si>
    <t xml:space="preserve">EDGAR                    </t>
  </si>
  <si>
    <t>54426-9369</t>
  </si>
  <si>
    <t xml:space="preserve">SCHMIDTGREGD@GMAIL.COM,                                                 </t>
  </si>
  <si>
    <t>186</t>
  </si>
  <si>
    <t xml:space="preserve">VILLAGE OF UNITY                    </t>
  </si>
  <si>
    <t xml:space="preserve">HEIDI MALDONIS                </t>
  </si>
  <si>
    <t xml:space="preserve">PO BOX 47                     </t>
  </si>
  <si>
    <t>54488-0047</t>
  </si>
  <si>
    <t xml:space="preserve">UNITYCLERK@NMADISON.NET,                                                </t>
  </si>
  <si>
    <t xml:space="preserve">HEATHER BENDER                </t>
  </si>
  <si>
    <t xml:space="preserve">302 SOUTH MAIN ST             </t>
  </si>
  <si>
    <t xml:space="preserve">HBENDER04@GMAIL.COM,                                                    </t>
  </si>
  <si>
    <t>191</t>
  </si>
  <si>
    <t xml:space="preserve">VILLAGE OF WITHEE                   </t>
  </si>
  <si>
    <t xml:space="preserve">ELLEN NIEMI                   </t>
  </si>
  <si>
    <t xml:space="preserve">PO BOX A                      </t>
  </si>
  <si>
    <t>54498-0901</t>
  </si>
  <si>
    <t xml:space="preserve">CLERK@VILLAGEOFWITHEE.COM,                                              </t>
  </si>
  <si>
    <t xml:space="preserve">EVERETT LINDGREN              </t>
  </si>
  <si>
    <t xml:space="preserve">907 SCHOOL ST                 </t>
  </si>
  <si>
    <t xml:space="preserve">EVMIL@CHARTER.NET,                                                      </t>
  </si>
  <si>
    <t xml:space="preserve">BOWMAR APPRAISAL INC          </t>
  </si>
  <si>
    <t xml:space="preserve">4330 GOLF TERRACE STE# 208    </t>
  </si>
  <si>
    <t xml:space="preserve">EAU CLAIRE               </t>
  </si>
  <si>
    <t xml:space="preserve">MKBOWMAR@GMAIL.COM,                                                     </t>
  </si>
  <si>
    <t>201</t>
  </si>
  <si>
    <t xml:space="preserve">CITY OF ABBOTSFORD                  </t>
  </si>
  <si>
    <t xml:space="preserve">DAN GRADY                     </t>
  </si>
  <si>
    <t xml:space="preserve">203 N FIRST ST, PO BOX 589    </t>
  </si>
  <si>
    <t xml:space="preserve">ABBOTSFORD               </t>
  </si>
  <si>
    <t>54405-0589</t>
  </si>
  <si>
    <t xml:space="preserve">D.GRADY@CI.ABBOTSFORD.WI.US,                                            </t>
  </si>
  <si>
    <t xml:space="preserve">LORI J VOSS                   </t>
  </si>
  <si>
    <t xml:space="preserve">203 N. 1ST ST,                </t>
  </si>
  <si>
    <t xml:space="preserve">L.VOSS@CI.ABBOTSFORD.WI.US,                                             </t>
  </si>
  <si>
    <t xml:space="preserve">CHIMNEY ROCK APPRAISAL        </t>
  </si>
  <si>
    <t xml:space="preserve">348 MIRROR LAKE DR            </t>
  </si>
  <si>
    <t xml:space="preserve">MONDOVI                  </t>
  </si>
  <si>
    <t xml:space="preserve">BBRENNER@CHIMNEYROCKAPPRAISAL.COM,                                      </t>
  </si>
  <si>
    <t>211</t>
  </si>
  <si>
    <t xml:space="preserve">CITY OF COLBY                       </t>
  </si>
  <si>
    <t xml:space="preserve">CONNIE GURTNER                </t>
  </si>
  <si>
    <t xml:space="preserve">PO BOX 236                    </t>
  </si>
  <si>
    <t>54421-0236</t>
  </si>
  <si>
    <t xml:space="preserve">CLERK@CITYOFCOLBY.ORG,                                                  </t>
  </si>
  <si>
    <t xml:space="preserve">JAMES W SCHMIDT               </t>
  </si>
  <si>
    <t xml:space="preserve">211 W. SPENCE ST, P.O. BOX 23 </t>
  </si>
  <si>
    <t>231</t>
  </si>
  <si>
    <t xml:space="preserve">CITY OF GREENWOOD                   </t>
  </si>
  <si>
    <t xml:space="preserve">KAYLA SCHAR                   </t>
  </si>
  <si>
    <t xml:space="preserve">PO BOX D, 102 N MAIN ST       </t>
  </si>
  <si>
    <t xml:space="preserve">KSCHAR@GREENWOODWI.COM,                                                 </t>
  </si>
  <si>
    <t xml:space="preserve">JIM SCHECKLMAN                </t>
  </si>
  <si>
    <t xml:space="preserve">110 S EATON AVE               </t>
  </si>
  <si>
    <t xml:space="preserve">MAYOR@GREENWOODWI.COM,                                                  </t>
  </si>
  <si>
    <t>246</t>
  </si>
  <si>
    <t xml:space="preserve">CITY OF LOYAL                       </t>
  </si>
  <si>
    <t xml:space="preserve">SHANNON TOUFAR                </t>
  </si>
  <si>
    <t xml:space="preserve">PO BOX 9                      </t>
  </si>
  <si>
    <t>54446-0009</t>
  </si>
  <si>
    <t xml:space="preserve">STOUFAR@LOYALWI.COM,                                                    </t>
  </si>
  <si>
    <t xml:space="preserve">CARMEN ENGEBRETSON            </t>
  </si>
  <si>
    <t xml:space="preserve">520 W MILL ST                 </t>
  </si>
  <si>
    <t xml:space="preserve">B A  PAULS &amp; ASSOCIATES       </t>
  </si>
  <si>
    <t xml:space="preserve">PO BOX 2190                   </t>
  </si>
  <si>
    <t>54402-2190</t>
  </si>
  <si>
    <t xml:space="preserve">BAPAULS@GMAIL.COM,                                                      </t>
  </si>
  <si>
    <t>261</t>
  </si>
  <si>
    <t xml:space="preserve">CITY OF NEILLSVILLE                 </t>
  </si>
  <si>
    <t xml:space="preserve">REX R ROEHL                   </t>
  </si>
  <si>
    <t xml:space="preserve">118 W 5TH ST                  </t>
  </si>
  <si>
    <t>54456-1999</t>
  </si>
  <si>
    <t xml:space="preserve">CLERK@NEILLSVILLE-WI.COM,                                               </t>
  </si>
  <si>
    <t xml:space="preserve">MAYOR                         </t>
  </si>
  <si>
    <t xml:space="preserve">118 W 5TH STREET              </t>
  </si>
  <si>
    <t xml:space="preserve">ASSOC APPR CONSULTANTS, INC   </t>
  </si>
  <si>
    <t xml:space="preserve">PO BOX 342                    </t>
  </si>
  <si>
    <t xml:space="preserve">HURLEY                   </t>
  </si>
  <si>
    <t xml:space="preserve">INFO.APRAZ@GMAIL.COM,                                                   </t>
  </si>
  <si>
    <t>265</t>
  </si>
  <si>
    <t xml:space="preserve">CITY OF OWEN                        </t>
  </si>
  <si>
    <t xml:space="preserve">MICHELLE KIND                 </t>
  </si>
  <si>
    <t xml:space="preserve">PO BOX 67                     </t>
  </si>
  <si>
    <t>54460-0067</t>
  </si>
  <si>
    <t xml:space="preserve">CLERKTREASURER@CITYOFOWEN.COM,OWENCLERK@CITYOFOWEN.COM                  </t>
  </si>
  <si>
    <t xml:space="preserve">CHARLIE MILLIREN              </t>
  </si>
  <si>
    <t xml:space="preserve">421 A 4TH ST                  </t>
  </si>
  <si>
    <t>54460-9751</t>
  </si>
  <si>
    <t>281</t>
  </si>
  <si>
    <t xml:space="preserve">CITY OF STANLEY                     </t>
  </si>
  <si>
    <t xml:space="preserve">NICOLE THIEL                  </t>
  </si>
  <si>
    <t xml:space="preserve">353 S BROADWAY ST, PO BOX 155 </t>
  </si>
  <si>
    <t xml:space="preserve">STANLEY                  </t>
  </si>
  <si>
    <t>54768-0155</t>
  </si>
  <si>
    <t xml:space="preserve">NTHIEL@STANLEYWISCONSIN.US,CLERK@STANLEYWISCONSIN.US                    </t>
  </si>
  <si>
    <t xml:space="preserve">ALL HAAS, MAYOR               </t>
  </si>
  <si>
    <t xml:space="preserve">507 E NINTH AVE               </t>
  </si>
  <si>
    <t xml:space="preserve">4330 GOLF TERRACE, SUITE 208  </t>
  </si>
  <si>
    <t>286</t>
  </si>
  <si>
    <t xml:space="preserve">CITY OF THORP                       </t>
  </si>
  <si>
    <t xml:space="preserve">MICHELE POGODZINSKI           </t>
  </si>
  <si>
    <t xml:space="preserve">PO BOX 334                    </t>
  </si>
  <si>
    <t>54771-0334</t>
  </si>
  <si>
    <t xml:space="preserve">DEPUTYCLERK@CITYOFTHORP.COM,                                            </t>
  </si>
  <si>
    <t xml:space="preserve">RAY STROINSKI                 </t>
  </si>
  <si>
    <t xml:space="preserve">707 N BOARDMAN STREET         </t>
  </si>
  <si>
    <t>999</t>
  </si>
  <si>
    <t xml:space="preserve">COUNTY OF CLARK                     </t>
  </si>
  <si>
    <t xml:space="preserve">CHRISTINA M JENSEN            </t>
  </si>
  <si>
    <t xml:space="preserve">517 COURT ST RM 301           </t>
  </si>
  <si>
    <t>54456-1994</t>
  </si>
  <si>
    <t xml:space="preserve">CHRISTINA.JENSEN@CO.CLARK.WI.US,                                        </t>
  </si>
  <si>
    <t xml:space="preserve">RENEE SCHOEN                  </t>
  </si>
  <si>
    <t xml:space="preserve">517 COURT ST RM 302           </t>
  </si>
  <si>
    <t>54456-1993</t>
  </si>
  <si>
    <t xml:space="preserve">RENEE.SCHOEN@CO.CLARK.WI.US,                                            </t>
  </si>
  <si>
    <t>PLIST</t>
  </si>
  <si>
    <t xml:space="preserve">MONICA RUZIC                  </t>
  </si>
  <si>
    <t xml:space="preserve">MONICA.RUZIC@CO.CLARK.WI.US,                                            </t>
  </si>
  <si>
    <t>HWYCO</t>
  </si>
  <si>
    <t xml:space="preserve">BRIAN DUELL                   </t>
  </si>
  <si>
    <t xml:space="preserve">801 CLAY ST                   </t>
  </si>
  <si>
    <t>54456-1598</t>
  </si>
  <si>
    <t xml:space="preserve">BRIAN.DUELL@CO.CLARK.WI.US,                                             </t>
  </si>
  <si>
    <t>RDEED</t>
  </si>
  <si>
    <t xml:space="preserve">PEGGY WALTER                  </t>
  </si>
  <si>
    <t xml:space="preserve">PO BOX 384                    </t>
  </si>
  <si>
    <t>54456-0384</t>
  </si>
  <si>
    <t xml:space="preserve">PEGGY.WALTER@CO.CLARK.WI.US,                                            </t>
  </si>
  <si>
    <t>CHAIR</t>
  </si>
  <si>
    <t xml:space="preserve">517 COURT ST                  </t>
  </si>
  <si>
    <t>ADMIN</t>
  </si>
  <si>
    <t xml:space="preserve">CHRISTINA JENSEN, AC &amp; CC     </t>
  </si>
  <si>
    <t>DESIG</t>
  </si>
  <si>
    <t xml:space="preserve">CLINT LANGRECK                </t>
  </si>
  <si>
    <t xml:space="preserve">517 COURT ST RM 205           </t>
  </si>
  <si>
    <t>54456-1927</t>
  </si>
  <si>
    <t>VALUE IN CELL B3 MAY BE CHANGED TO OBTAIN VALUES FOR YOUR BLEACH PRODUCT.</t>
  </si>
  <si>
    <t>Concentration (Labeled as "Regular")</t>
  </si>
  <si>
    <t>AMOUNT OF BLEACH TO USE (CC's)</t>
  </si>
  <si>
    <t>PPM</t>
  </si>
  <si>
    <t>Gallons of water</t>
  </si>
  <si>
    <t>Recommended dilution rates:</t>
  </si>
  <si>
    <t>washing = 150 ppm</t>
  </si>
  <si>
    <t>sanitizing = 500 ppm</t>
  </si>
  <si>
    <t>soaking = 2000 ppm</t>
  </si>
  <si>
    <t>AMOUNT OF BLEACH TO USE (fluid ounces)</t>
  </si>
  <si>
    <t>AMOUNT OF BLEACH TO USE (cups)</t>
  </si>
  <si>
    <t>S.M. Leadley, Attica Veterinary Associates, P.C.</t>
  </si>
  <si>
    <t xml:space="preserve">Litres = </t>
  </si>
  <si>
    <t>Part Number</t>
  </si>
  <si>
    <t>Required</t>
  </si>
  <si>
    <t>Drawer #</t>
  </si>
  <si>
    <t>Description</t>
  </si>
  <si>
    <t>Qty</t>
  </si>
  <si>
    <t>Contained in Kit</t>
  </si>
  <si>
    <t>Price ea</t>
  </si>
  <si>
    <t>0000 893 2600</t>
  </si>
  <si>
    <t>Yes</t>
  </si>
  <si>
    <t>Piston Ring Clamp</t>
  </si>
  <si>
    <t>0000 893 4101</t>
  </si>
  <si>
    <t>Control Gauge for Sprocket Wear</t>
  </si>
  <si>
    <t>0000 893 4105</t>
  </si>
  <si>
    <t>Chain Identification Gauge</t>
  </si>
  <si>
    <t>0000 893 5903</t>
  </si>
  <si>
    <t>Locking Strip (14 mm angled spark plug hole)</t>
  </si>
  <si>
    <t>0000 893 5904</t>
  </si>
  <si>
    <t>Locking Strip (10 mm spark plug, 2-cycle only)</t>
  </si>
  <si>
    <t>1106 890 4501</t>
  </si>
  <si>
    <t>Flywheel Puller</t>
  </si>
  <si>
    <t>1108 893 4800</t>
  </si>
  <si>
    <t xml:space="preserve"> Piston Holder (wooden block)</t>
  </si>
  <si>
    <t>1110 890 4500</t>
  </si>
  <si>
    <t>4118 890 6401</t>
  </si>
  <si>
    <t>Ignition Setting Gauge</t>
  </si>
  <si>
    <t>4133 893 0800</t>
  </si>
  <si>
    <t>Flywheel Puller 1132, 4137</t>
  </si>
  <si>
    <t>4180 893 6400</t>
  </si>
  <si>
    <t>0.1 mm Valve Adjustment Gauge (STIHL 4-stroke engines)</t>
  </si>
  <si>
    <t>4282 890 2700</t>
  </si>
  <si>
    <t>10 mm Piston Stop (STIHL four-stroke engines only)</t>
  </si>
  <si>
    <t>5910 850 1100</t>
  </si>
  <si>
    <t>Tachometer EDT 9 (replaces EDT 8, 5910 850 1009)</t>
  </si>
  <si>
    <t>5910 850 3207</t>
  </si>
  <si>
    <t>Pressure Gauge (for RB pressure washer to set unloader)</t>
  </si>
  <si>
    <t>5910 850 4503</t>
  </si>
  <si>
    <t>ZAT 4 Ignition Spark Tester</t>
  </si>
  <si>
    <t>5910 890 4504</t>
  </si>
  <si>
    <t>5910 893 0301</t>
  </si>
  <si>
    <t>Rewind Tool (for Easy Start and others)</t>
  </si>
  <si>
    <t>5910 893 0800</t>
  </si>
  <si>
    <t>Flywheel Puller 4140, 4144</t>
  </si>
  <si>
    <t>5910 893 0801</t>
  </si>
  <si>
    <t>Flywheel Puller 1123, 1127, 1130, 4241, 4282 (replaces 1116 893 0800)</t>
  </si>
  <si>
    <t>5910 893 9601</t>
  </si>
  <si>
    <t>Collar Screw (for installing captured bar nuts)</t>
  </si>
  <si>
    <t>0812 540 1112</t>
  </si>
  <si>
    <t xml:space="preserve">Hex drive small shank T-27 </t>
  </si>
  <si>
    <t>1117 890 0900</t>
  </si>
  <si>
    <t>Chain Brake Spring Tool</t>
  </si>
  <si>
    <t>4221 893 5900</t>
  </si>
  <si>
    <t>Locking Strip (14 mm, straight spark plug hole)</t>
  </si>
  <si>
    <t>5910 890 2301</t>
  </si>
  <si>
    <t>T-20 Screwdriver</t>
  </si>
  <si>
    <t>5910 890 2304</t>
  </si>
  <si>
    <t>Square End Walbro Carb Adjust Screwdriver</t>
  </si>
  <si>
    <t>5910 890 2305</t>
  </si>
  <si>
    <t>Slot Screwdriver (orange long carburetor adjust)</t>
  </si>
  <si>
    <t>5910 890 2306</t>
  </si>
  <si>
    <t>Screwdriver 2mm Hex Tip Carb Adjust Screwdriver</t>
  </si>
  <si>
    <t>5910 890 2307</t>
  </si>
  <si>
    <t>4mm Socket Carb Adjust Screwdriver</t>
  </si>
  <si>
    <t>5910 890 2310</t>
  </si>
  <si>
    <t>T-8 Screwdriver ZAMA Carb Service</t>
  </si>
  <si>
    <t>5910 890 2313</t>
  </si>
  <si>
    <t>T-10 Tamper Proof Torx Screwdriver</t>
  </si>
  <si>
    <t>5910 890 2314</t>
  </si>
  <si>
    <t>Carb Adjust screwdriver 8 sided socket</t>
  </si>
  <si>
    <t>5910 890 2415</t>
  </si>
  <si>
    <t>T Handle T-27 X 200mm</t>
  </si>
  <si>
    <t>5910 890 2420</t>
  </si>
  <si>
    <t xml:space="preserve"> T Handle 8mm Socket X 200mm</t>
  </si>
  <si>
    <t>5910 890 2800</t>
  </si>
  <si>
    <t>Clutch Spring Assembly Hook</t>
  </si>
  <si>
    <t>5910 890 4000</t>
  </si>
  <si>
    <t>Punchdown Tool (fitting electrical wires in guides)</t>
  </si>
  <si>
    <t>5910 890 4500</t>
  </si>
  <si>
    <t>Limiter Cap Tool (most red Walbro)</t>
  </si>
  <si>
    <t>5910 890 4501</t>
  </si>
  <si>
    <t>Limiter Cap Tool (most black ZAMA)</t>
  </si>
  <si>
    <t>5910 890 4502</t>
  </si>
  <si>
    <t>Limiter Cap Tool (most white Walbro)</t>
  </si>
  <si>
    <t>5910 893 8800</t>
  </si>
  <si>
    <t>Pick-Up Hose Hook</t>
  </si>
  <si>
    <t>0000 850 1300</t>
  </si>
  <si>
    <t>Pressure/Vacuum Pump</t>
  </si>
  <si>
    <t>Kit 0000 890 1701</t>
  </si>
  <si>
    <t>0000 855 8106</t>
  </si>
  <si>
    <t>Sealing Plate, Rubber</t>
  </si>
  <si>
    <t>0000 855 9200</t>
  </si>
  <si>
    <t>Adapter Nipple</t>
  </si>
  <si>
    <t>1118 850 4200</t>
  </si>
  <si>
    <t>Flange Adapter</t>
  </si>
  <si>
    <t>1119 850 4201</t>
  </si>
  <si>
    <t>1123 851 8300</t>
  </si>
  <si>
    <t>Sleeve</t>
  </si>
  <si>
    <t>1123 855 4200</t>
  </si>
  <si>
    <t>1124 893 7100</t>
  </si>
  <si>
    <t>1127 851 8300</t>
  </si>
  <si>
    <t>5910 850 4200</t>
  </si>
  <si>
    <t>Flange Adapter (replaces 1128 850 4200)</t>
  </si>
  <si>
    <t>5910 893 1702</t>
  </si>
  <si>
    <t>Bushing (replaces previous bushing 0000 963 1008)</t>
  </si>
  <si>
    <t>0000 890 1701</t>
  </si>
  <si>
    <t>Press/Vac Test Kit (contains 11 items listed above)</t>
  </si>
  <si>
    <t>1122 145 1200</t>
  </si>
  <si>
    <t>Exhaust Port Block Off Adapter</t>
  </si>
  <si>
    <t>1138 890 1200</t>
  </si>
  <si>
    <t>Flange Adapter 1138 (MS441)</t>
  </si>
  <si>
    <t>1139 893 2500</t>
  </si>
  <si>
    <t>Flange Adapter 1139</t>
  </si>
  <si>
    <t>1140 890 1200</t>
  </si>
  <si>
    <t>Flange Adapter 1140</t>
  </si>
  <si>
    <t>4140 145 1200</t>
  </si>
  <si>
    <t>Exhaust Port Block Off Adapter for 4137, 4140</t>
  </si>
  <si>
    <t>4221 025 2200</t>
  </si>
  <si>
    <t>Decompression Valve Plug</t>
  </si>
  <si>
    <t>5910 850 0300</t>
  </si>
  <si>
    <t>Leak Down Tester (10mm adaptor; 14mm hose)</t>
  </si>
  <si>
    <t>5910 850 4203</t>
  </si>
  <si>
    <t>Pressure Test Flange MS201T</t>
  </si>
  <si>
    <t>5910 855 4206</t>
  </si>
  <si>
    <t>Exhaust Flange Adapter</t>
  </si>
  <si>
    <t>5910 893 1711</t>
  </si>
  <si>
    <t>Carburetor Adjusting Sleeve (for FS 94)</t>
  </si>
  <si>
    <t>5910 893 6600</t>
  </si>
  <si>
    <t>Setting Disc for Small Screwdriver 5910 890 2305</t>
  </si>
  <si>
    <t>5910 850 4204</t>
  </si>
  <si>
    <t>yes</t>
  </si>
  <si>
    <t>Flange MS500i</t>
  </si>
  <si>
    <t>0000 855 9201</t>
  </si>
  <si>
    <t>Tapered Adapter</t>
  </si>
  <si>
    <t>Flange</t>
  </si>
  <si>
    <t>0781 120 1021</t>
  </si>
  <si>
    <t>Not in Drawer</t>
  </si>
  <si>
    <t>Lubricating Grease (seals, sprockets, etc.-replaces 0781 120 1111)</t>
  </si>
  <si>
    <t>0781 957 9000</t>
  </si>
  <si>
    <t>OH 723 Lubricating Fluid for Rubber Parts</t>
  </si>
  <si>
    <t>0797 510 1078</t>
  </si>
  <si>
    <t>Set of (3)Tool Drawer Foam Inserts</t>
  </si>
  <si>
    <t>1145 893 5900</t>
  </si>
  <si>
    <t>Locking Strip (Piston Stop for MS201T)</t>
  </si>
  <si>
    <t>3110 000 0044</t>
  </si>
  <si>
    <t>Chain Without Cutters 3/8” Picco pitch .043 gauge (for use with MDG 1)</t>
  </si>
  <si>
    <t>3111 000 0062</t>
  </si>
  <si>
    <t>Chain Without Cutters .325” pitch .050 gauge (for use with MDG 1)</t>
  </si>
  <si>
    <t>3112 000 0066</t>
  </si>
  <si>
    <t>Chain Without Cutters 3/8” pitch .050 gauge (for use with MDG 1)</t>
  </si>
  <si>
    <t>3114 000 0064</t>
  </si>
  <si>
    <t>Chain Without Cutters 1/4” Picco pitch .043 gauge (for use with MDG 1)</t>
  </si>
  <si>
    <t>4511 400 5602</t>
  </si>
  <si>
    <t>LK 45 Wall Charger (for AI product troubleshooting)</t>
  </si>
  <si>
    <t>4511 405 7400</t>
  </si>
  <si>
    <t>Activation Key (for AI product troubleshooting)</t>
  </si>
  <si>
    <t>4850 430 5702</t>
  </si>
  <si>
    <t>AL 500 Charger (for troubleshooting AK, AP batteries)</t>
  </si>
  <si>
    <t>4850 840 0102</t>
  </si>
  <si>
    <t>ADG 1 Battery analyzer</t>
  </si>
  <si>
    <t>4850 840 0242</t>
  </si>
  <si>
    <t>ADG 2 Battery Product Analyzer</t>
  </si>
  <si>
    <t>5910 840 0210</t>
  </si>
  <si>
    <t>MDG 1 Engine Analyzer</t>
  </si>
  <si>
    <t>5910 890 8600</t>
  </si>
  <si>
    <t>Flywheel Blocking Tool (STIHL four-stroke engines)</t>
  </si>
  <si>
    <t>7010 882 6000</t>
  </si>
  <si>
    <t>Fuel Alcohol Tester</t>
  </si>
  <si>
    <t>Total</t>
  </si>
  <si>
    <t>CARES Funding by Sector and Source</t>
  </si>
  <si>
    <t xml:space="preserve">Fund Source </t>
  </si>
  <si>
    <t>Public 4 Year</t>
  </si>
  <si>
    <t>Public 2 Year (VCCS &amp; RBC)</t>
  </si>
  <si>
    <t>Total - Publics</t>
  </si>
  <si>
    <t>Private Non-profit</t>
  </si>
  <si>
    <t>Higher Education Emergency Relief Fund (HEERF)</t>
  </si>
  <si>
    <t>Governor’s Emergency Education Relief Fund (GEERF)</t>
  </si>
  <si>
    <t>Coronavirus Relief Fund (CRF)</t>
  </si>
  <si>
    <t>Grand Total</t>
  </si>
  <si>
    <t>Institutional Use (Total - Student Aid)</t>
  </si>
  <si>
    <t xml:space="preserve">Student Aid </t>
  </si>
  <si>
    <t xml:space="preserve">Note - Table excludes CARES funds recieved by medical centers and for-profits institutions. </t>
  </si>
  <si>
    <t>Chapter 1283 FY 2020 Higher Education General Fund Expenditures</t>
  </si>
  <si>
    <t>Institution</t>
  </si>
  <si>
    <t xml:space="preserve">Financial Aid  General Fund </t>
  </si>
  <si>
    <t xml:space="preserve">CARES Student Aid </t>
  </si>
  <si>
    <t>CARES Institutional Use</t>
  </si>
  <si>
    <t>Christopher Newport University</t>
  </si>
  <si>
    <t>The College of William and Mary in Virginia</t>
  </si>
  <si>
    <t>George Mason University</t>
  </si>
  <si>
    <t>James Madison University</t>
  </si>
  <si>
    <t>Longwood University</t>
  </si>
  <si>
    <t>Norfolk State University</t>
  </si>
  <si>
    <t>Old Dominion University</t>
  </si>
  <si>
    <t>Radford University</t>
  </si>
  <si>
    <t>University of Mary Washington</t>
  </si>
  <si>
    <t>University of Virginia</t>
  </si>
  <si>
    <t>University of Virginia's College at Wise</t>
  </si>
  <si>
    <t>Virginia Commonwealth University</t>
  </si>
  <si>
    <t>Virginia Military Institute</t>
  </si>
  <si>
    <t>Virginia Tech University</t>
  </si>
  <si>
    <t>Virginia State University</t>
  </si>
  <si>
    <t xml:space="preserve">Eastern Virginia Medical School </t>
  </si>
  <si>
    <t>-</t>
  </si>
  <si>
    <t>Virginia Community College System</t>
  </si>
  <si>
    <t>Richard Bland College</t>
  </si>
  <si>
    <t>In-State Undergraduate Tuition Moderation</t>
  </si>
  <si>
    <t xml:space="preserve">E&amp;G General  Fund </t>
  </si>
  <si>
    <t xml:space="preserve">- </t>
  </si>
  <si>
    <t>Total Public 2 Years</t>
  </si>
  <si>
    <t>DHL EXPRESS</t>
  </si>
  <si>
    <t>INVOICE QUALITY CHECKLIST (KEY INFO)</t>
  </si>
  <si>
    <t>► FOR SHIPMENTS TO THE EUROPEAN UNION (EU)</t>
  </si>
  <si>
    <t>INSTRUCTIONS
▪ The below Quality Checklist covers some of the KEY elements of an Invoice (Commercial/Pro Forma Invoice), which is used for Customs Clearance purposes.
▪ This a non-exhaustive document, only covering some the key elements to facilitate the import clearance into the European Union.
▪ Depending on the type of commodities, type of transaction, type of procedure, trade-lane, etc., additional information might be required on the Invoice by Customs Authorities.
▪ In addition to a complete &amp; accurate Commercial / Pro Forma Invoice, it’s essential that you verify if any other Government requirements apply for your goods (e.g. Veterinary &amp; Phytosanitary laws) or other Export/Import Restrictions.
▪ NOTE (for DHL Employees ONLY): for the complete list of Invoice Data Elements (i.e. "CI MASK"), please consult the DHL Internal iShare link: https://isharenew.dhl.com/sites/GlobalCusOps/SitePages/Commercial%20Invoice%20Mask.aspx 
▪ The importer/exporter must ensure its own research/assessment is completed on the regulatory requirements for their goods. Please see the DHL DISCLAIMER below:</t>
  </si>
  <si>
    <t>DHL DISCLAIMER
▪ While we have made every attempt to ensure that the information contained herein has been obtained, produced and processed from sources believed to be reliable, no warranty, express or implied, is made regarding the accuracy, adequacy, completeness, legality, reliability or usefulness of such information.
▪ All information contained herein is provided on an “as is” basis. In no event will DHL Express, its related partnerships or corporations under the Deutsche Post DHL Group, or the partners, agents or employees thereof be liable to you or anyone else for any decision made or action taken in reliance on the information contained herein or for any consequential, special or similar damages, even if advised of the possibility of such damages.</t>
  </si>
  <si>
    <t>◄ CLICK HERE (+) to see the INSTRUCTIONS and DHL DISCLAIMER</t>
  </si>
  <si>
    <t>LEGEND</t>
  </si>
  <si>
    <t>Minimum Information Expected on an Invoice</t>
  </si>
  <si>
    <t>INFO</t>
  </si>
  <si>
    <t>QUESTION</t>
  </si>
  <si>
    <t>TIPS
For more info, please consult the DHL Express European Union (EU) Import Customs Guidelines</t>
  </si>
  <si>
    <t>ANSWER</t>
  </si>
  <si>
    <t>COMMENTS</t>
  </si>
  <si>
    <t>► SHIPPER / Exporter of Record (EOR)</t>
  </si>
  <si>
    <t>Shipper &amp; EXporter of Record (EOR) Entities</t>
  </si>
  <si>
    <t>Are the Shipper &amp; EXporter of Record (EOR) the same entity (or two different entities)?</t>
  </si>
  <si>
    <t>▪ If the Shipper &amp; Exporter of Record (EOR) are two different entities, please ensure to include the full details of both parties in different areas of the invoice.
▪ If they are the same, just indicate once.</t>
  </si>
  <si>
    <t>Name</t>
  </si>
  <si>
    <t>Is the TRUE NAME of the Shipper/Exporter of Record (EOR) indicated on the Invoice?</t>
  </si>
  <si>
    <t>▪ The true shipper company name is usually the actual seller company, i.e. the beneficial owner of the goods prior to shipping (in case of a commercial transaction).</t>
  </si>
  <si>
    <t>Address</t>
  </si>
  <si>
    <t>Is the COMPLETE address indicated on the Invoice?</t>
  </si>
  <si>
    <t>▪ A complete address shall include (at very minimum): Street Name, Number, City, Country, Postal Code</t>
  </si>
  <si>
    <t>Phone Number</t>
  </si>
  <si>
    <t>Is the PHONE Number indicated on the Invoice?</t>
  </si>
  <si>
    <t>▪ A valid mobile phone number, to contact in case of missing paperwork / information, avoiding clearance delays so we can clear customer shipment as quick as possible.</t>
  </si>
  <si>
    <t>E-mail</t>
  </si>
  <si>
    <t>Is the E-MAIL Address indicated on the Invoice?</t>
  </si>
  <si>
    <t>▪ Please indicate a valid e-mail address.</t>
  </si>
  <si>
    <t>.</t>
  </si>
  <si>
    <t>► RECEIVER / Importer of Record (IOR)</t>
  </si>
  <si>
    <t>Receiver &amp; IMporter of Record (IOR) Entities</t>
  </si>
  <si>
    <t>Are the Receiver &amp; IMporter of Record (IOR) the same entity (or two different entities)?</t>
  </si>
  <si>
    <t>▪ If the Receiver &amp; IMporter of Record (IOR) are two different entities, please ensure to include the full details of both parties in different areas of the invoice e.g. under "Receiver" and "Bill to/IOR".
▪ If they are the same, just indicate once.</t>
  </si>
  <si>
    <t>Is the TRUE NAME of the Receiver &amp; IMporter of Record (IOR) indicated on the Invoice?</t>
  </si>
  <si>
    <t xml:space="preserve">▪ The true receiver must be the consignee, i.e. the party that ultimately receives the shipment (and not an intermediary responsible for last mile delivery, as example). </t>
  </si>
  <si>
    <t>▪ A complete address shall include (at very minimum): Street Name, Number, Zip Code, City, Country</t>
  </si>
  <si>
    <t>► Parties’ Registration Number(s)</t>
  </si>
  <si>
    <t>EORI
Registration Type / Number / Issuing Country
(when/if applicable)</t>
  </si>
  <si>
    <t>If applicable, is the EORI Number indicated on the Invoice?</t>
  </si>
  <si>
    <t>▪ When applicable, a valid EORI number of the Receiver/Importer should ideally be indicated on the Invoice (if available), e.g.: EORI Number: 123456 / Issuing Country: COUNTRY
▪ EORI stands for Economic Operators Registration and Identification number and is required for businesses (and in some cases private individuals depending on the local country regulations) which import or export goods into or out of the EU and/or UK.
▪ Please see the document APPENDIX - EU Import Customs B2B/B2C Requirement where you can see which countries require EORI number (for B2C and/or B2C).
▪ Link: https://www.certifiedreplenishment.com/course/2-22-exit-3843/</t>
  </si>
  <si>
    <t>VAT
Registration Type / Number / Issuing Country
(when/if applicable)</t>
  </si>
  <si>
    <t>If applicable, is the VAT Number indicated on the Invoice?</t>
  </si>
  <si>
    <t>▪ When applicable, indicate the VAT identification number in the Invoice.
▪ This is the unique number that identifies a taxable person (business) or non-taxable legal entity that is registered for VAT.
▪ Please see the document APPENDIX - EU Import Customs B2B/B2C Requirement where you can see which countries require VAT number (for B2C and/or B2C).
▪ Link: https://www.certifiedreplenishment.com/course/2-22-exit-3843/</t>
  </si>
  <si>
    <t>OTHER
Registration Type / Number / Issuing Country
(when/if applicable)</t>
  </si>
  <si>
    <t>If applicable, are OTHER Registration Numbers indicated on the Invoice?</t>
  </si>
  <si>
    <t xml:space="preserve">▪ Other examples of registration numbers include, for example (if applicable):
- IOSS (Import One-Stop Shop) Number
About IOSS: the IOSS allows suppliers and electronic interfaces selling imported goods to buyers in the EU to collect, declare and pay the VAT to the tax authorities, instead of making the buyer pay the VAT at the moment the goods are imported into the EU as it was previously the case (for products over 22 EUR). Link for more info: https://ec.europa.eu/taxation_customs/business/vat/ioss_en </t>
  </si>
  <si>
    <t>► GOODS Information</t>
  </si>
  <si>
    <t>Goods Description</t>
  </si>
  <si>
    <t>Is the line item goods descriptions of the commodities (using precise &amp; plain language) indicated on the Invoice?</t>
  </si>
  <si>
    <t>▪ Acceptable Goods Descriptions include complete information, providing sufficient detail about the precise nature of goods in plain language. It should indicate what the goods are, for which purpose the goods are used and what they are made of.</t>
  </si>
  <si>
    <t>HS Code for Export / Import
(Full Import HS Code preferred)</t>
  </si>
  <si>
    <t>Is the line item HS Codes (preferably the complete Import tariff code) indicated on the Invoice?</t>
  </si>
  <si>
    <t>▪ In the European Union (EU), please refer to TARIC (the Integrated Tariff of the European Union) - please provide the Line Item HS Code (preferably the complete Import tariff codes).
▪ Link to TARIC: https://ec.europa.eu/taxation_customs/dds2/taric/taric_consultation.jsp?Lang=en</t>
  </si>
  <si>
    <t xml:space="preserve">Country of Origin </t>
  </si>
  <si>
    <t>Is the line item Country of Origin indicated on the Invoice?</t>
  </si>
  <si>
    <t>▪ The Country of Origin is the country in which the goods have been produced or manufactured, according to the criteria laid down for the purposes of application of the Customs tariff, of quantitative restrictions or of any other measure related to trade.
▪ Please consider that for application of tariff preferences indication of origin on the invoice is not sufficient, the country of origin must be proven (e.g. declaration on origin).</t>
  </si>
  <si>
    <t>► VALUE Information</t>
  </si>
  <si>
    <t>Goods Value</t>
  </si>
  <si>
    <t>Is the line item breakdown of the value of goods indicated on the Invoice?</t>
  </si>
  <si>
    <t>▪ Invoice (Commercial or Pro Forma) values must be compliant with WTO Customs Valuation rules.
▪ Typically, the value of goods reflect the transaction value of the goods, i.e. purchasing price of the goods PAID or PAYABLE between a buyer and seller. 0/zero values are not acceptable.
▪ The goods values in the Invoice and Waybill must be reconcilable, as well as the Proof of Purchase (when/if requested by Customs Authorities to compare the price paid by the buyer vs. Invoice).
▪ For example: in order to validate the goods value, please check the website of the seller of goods, and compare the declared value on the Invoice versus the product price on the website.
→ IMPORTANT: Undervaluation of goods (to avoid duties/taxes payment) is a tax evasion crime, therefore not acceptable.</t>
  </si>
  <si>
    <t>Duties &amp; Taxes
(when/if applicable)</t>
  </si>
  <si>
    <t>In the case of a DDP Invoice, is the pre-calculated Import Duties &amp; Taxes itemized (and not summed-up as part of the Goods Value) indicated on the Invoice?</t>
  </si>
  <si>
    <t>▪ In case of a DDP Invoice, please include the pre-calculated Import Customs Duties &amp; Taxes
itemized/separately (and not summed-up as part of the Goods Value), to provide transparency to Customs Authorities when/ if required. 
▪ Please note that deductibility may be subject to local conditions such as tax registration, and accuracy of the pre-calculated Duties &amp; Taxes.</t>
  </si>
  <si>
    <t>Other Values
(when/if applicable)</t>
  </si>
  <si>
    <t>Are there OTHER applicable cost elements (e.g. insurance, freight charge, etc.) indicated on the Invoice?</t>
  </si>
  <si>
    <t>▪ Please also include the additional cost elements, if applicable, which are part of the Customs Value, i.e.: Insurance, Freight Charge, Other Costs, e.g. Royalty Payments
▪ Please ensure that the other values indicated in the invoice are aligned with INCOTERMS® (e.g. freight charge, insurance, etc.).</t>
  </si>
  <si>
    <t>Currency</t>
  </si>
  <si>
    <t>Is the currency in which the transaction occurred indicated on the Invoice?</t>
  </si>
  <si>
    <t>▪ Indicate the currency code, e.g. USD (US Dollars), EUR (Euros), etc.</t>
  </si>
  <si>
    <t>► QUANTITY &amp; WEIGHT Information</t>
  </si>
  <si>
    <t>Quantity</t>
  </si>
  <si>
    <t>Is the line item quantity (e.g. 2 items) indicated on the Invoice?</t>
  </si>
  <si>
    <t>▪ This information is essential, and a legal requirement for security filing.
▪ Indicate the quantity on Invoice line item.</t>
  </si>
  <si>
    <t>Weight / Unit of Measure</t>
  </si>
  <si>
    <t>Is the gross/net weight and unit of measure (e.g. KG) indicated on the Invoice?</t>
  </si>
  <si>
    <t>▪ This information is essential, and a legal requirement for security filing.</t>
  </si>
  <si>
    <t>► OTHER Invoice Information (Non-Exhaustive)</t>
  </si>
  <si>
    <t>INCOTERMS® &amp; Place</t>
  </si>
  <si>
    <t>Is the INCOTERMS® &amp; place (as required under the applicable term) indicated on the Invoice?</t>
  </si>
  <si>
    <t>▪ INCOTERMS® are trade terms defined between the Buyer &amp; Seller of the goods.
▪ INCOTERMS® and DHL Billing Services are two independent topics which should not be confused.
▪ Please see the DHL Express European Union (EU) Import Customs Guidelines for more info.
▪ Please mention the INCOTERMS® in the Invoice only once (and do not refer to multiple terms in the same invoice), and please ensure that the values indicated in the invoice are aligned with INCOTERMS® (e.g. freight charge, insurance, etc.)</t>
  </si>
  <si>
    <t>Reason for Export
(if different than 'permanent')</t>
  </si>
  <si>
    <t>Is the Reason of Export indicated on the Invoice?</t>
  </si>
  <si>
    <t>▪ Please indicate the reason for export, e.g. permanent, repair &amp; return, temporary, gifts.
▪ If no reason for export indicated, DHL will default to 'permanent'.</t>
  </si>
  <si>
    <t>Export and/or Import Licence Number
(when/if applicable)</t>
  </si>
  <si>
    <t>If applicable ins the Export and/or Import Licence Number indicated on the Invoice?</t>
  </si>
  <si>
    <t>▪ Export Licence Number: if goods require an Export Licence, the number must be inserted.
▪ Import Licence Number: if applicable, and if this information is available from the Importer, the details must be added as it will help with the clearance process.</t>
  </si>
  <si>
    <t>Proof of Origin Statement
(when/if applicable)</t>
  </si>
  <si>
    <t>If applicable, is the Proof of Origin statement indicated on the Invoice (to qualify for preferential customs duty rates) or other Proof of Origin document is attached to the paperwork?</t>
  </si>
  <si>
    <t>▪ Preferential origin is conferred on goods from particular countries, which have fulfilled certain criteria, and confers certain tariff benefits (entry at a reduced or zero rate of duty) on goods traded between countries which have agreed such an arrangement or where one side has granted it autonomously. The EU-UK Trade &amp; Cooperation Agreement is one example.
▪ Please note that it is the exporter’s responsibility to determine the Country of Origin of goods accurately and provide the relevant paperwork to DHL if the goods qualify for Preferential Duty.
▪ Origin Statements  have to be mentioned - preferably in BOLD letters - below the list of items (and not on a separate page/packing list).
▪ In case Certificates of Origin/other proof of origins are required (e.g.EUR1) please ensure to include them to the paperwork.</t>
  </si>
  <si>
    <t>Invoice Reference: Date &amp; Number</t>
  </si>
  <si>
    <t>Is the Invoice Date &amp; Invoice Identification Number
indicated on the Invoice?</t>
  </si>
  <si>
    <t>▪ This is Legally required for a compliant customs declaration.</t>
  </si>
  <si>
    <t>IMPORTANT</t>
  </si>
  <si>
    <t>▪ Hand-written invoices are NOT acceptable</t>
  </si>
  <si>
    <t>▪ Providing your Commercial invoice document and data electronically to DHL, together with the shipment data, enables the customs clearance process to start immediately from the moment the data is available, resulting in a fast customs clearance process.</t>
  </si>
  <si>
    <t>This spreadsheet is not a purchase order</t>
  </si>
  <si>
    <t>Order Sheet Instructions</t>
  </si>
  <si>
    <t xml:space="preserve">1) Only one vehicle configuration may be entered on each Order Sheet.  Use a separate Order Sheet for each different vehicle configuration being ordered.  The listed configurations are the only configurations available.  However, additional configurations may be added to the contract upon request.  To request additional configurations, contact the dealer or OSP.
2) Enter the number of vehicles being ordered in the tan boxes under either Base Vehicle or Optional Configurations. 
3) Under Available Exterior Colors, enter the number of vehicles in the tan boxes to the right of the desired color(s).  Multiple Colors may be ordered on one Order Sheet. 
4) Under Optional Equipment, select "Yes" in the tan box if the option is desired.  Leave blank or select "No" if the option is not desired.  The listed options are the only options available.  However, additional options may be added to the contract upon request.  To request an option be added to the contract, contact the dealer or OSP.
5) The cost per vehicle and total order cost will automatically calculate at the bottom of the Order Sheet.  </t>
  </si>
  <si>
    <t>Ford Expedition SSV</t>
  </si>
  <si>
    <t>Contract Line</t>
  </si>
  <si>
    <t>Delivery ARO</t>
  </si>
  <si>
    <t>State Contract Number</t>
  </si>
  <si>
    <t>Vendor</t>
  </si>
  <si>
    <t>Courtesy Ford</t>
  </si>
  <si>
    <t>Base Vehicle</t>
  </si>
  <si>
    <t>Vehicle Description</t>
  </si>
  <si>
    <t>Order Code</t>
  </si>
  <si>
    <t>Unit Price</t>
  </si>
  <si>
    <t>RWD with 3.5L EcoBoost V6 Engine</t>
  </si>
  <si>
    <t>U1F - 102A</t>
  </si>
  <si>
    <t>Optional Configurations</t>
  </si>
  <si>
    <t>EL RWD with 3.5L EcoBoost V6 Engine</t>
  </si>
  <si>
    <t>K1F - 102A</t>
  </si>
  <si>
    <t>4WD with 3.5L EcoBoost V6 Engine</t>
  </si>
  <si>
    <t>U1G - 102A</t>
  </si>
  <si>
    <t>EL 4WD with 3.5L EcoBoost V6 Engine</t>
  </si>
  <si>
    <t>K1G - 102A</t>
  </si>
  <si>
    <t>Available Interior Colors</t>
  </si>
  <si>
    <t>Ebony</t>
  </si>
  <si>
    <t>Medium Stone</t>
  </si>
  <si>
    <t>Available Exterior Colors</t>
  </si>
  <si>
    <t>(FT) Metallic Blue</t>
  </si>
  <si>
    <t>(G6) Metallic Desert Gold</t>
  </si>
  <si>
    <t>(JS) Iconic Silver</t>
  </si>
  <si>
    <t>(YZ) Oxford White</t>
  </si>
  <si>
    <t>(UM) Agate Black</t>
  </si>
  <si>
    <t>(J7) Metallic Magnetic</t>
  </si>
  <si>
    <t>(PQ) Race Red</t>
  </si>
  <si>
    <t>Optional Equipment</t>
  </si>
  <si>
    <t>Option Description</t>
  </si>
  <si>
    <t>Option Code</t>
  </si>
  <si>
    <t>Option Unit Price</t>
  </si>
  <si>
    <t>Add Option</t>
  </si>
  <si>
    <t>Additional Keys (4 Total)</t>
  </si>
  <si>
    <t>AM</t>
  </si>
  <si>
    <t>Heavy Duty Trailer Tow Package</t>
  </si>
  <si>
    <t>Daytime Running Lamps</t>
  </si>
  <si>
    <t>NC</t>
  </si>
  <si>
    <t>4X4 Skid Plates (Only with 4WD, included in 102A)</t>
  </si>
  <si>
    <t>41K</t>
  </si>
  <si>
    <t>Cloth 2nd Row Seat (cloth) XL only, Seats 40/20/40 Bench</t>
  </si>
  <si>
    <t>21B</t>
  </si>
  <si>
    <t>Running Boards</t>
  </si>
  <si>
    <t>18B</t>
  </si>
  <si>
    <t>Seats - 60/40 Powerfold (fold flat) Add 3rd row seat (cloth) XL only</t>
  </si>
  <si>
    <t>87P</t>
  </si>
  <si>
    <t>Cost for Each Vehicle Plus Options</t>
  </si>
  <si>
    <t>Additional Costs</t>
  </si>
  <si>
    <t>0.35% Contract Administrative Fee</t>
  </si>
  <si>
    <t>LA DEQ Waste Tire Fee (5 tires X $2.25 each)</t>
  </si>
  <si>
    <t>LA Safety Inspection Sticker - 2 Year</t>
  </si>
  <si>
    <t>Total Cost for Each Vehicle</t>
  </si>
  <si>
    <t>Total Cost for All Vehicles</t>
  </si>
  <si>
    <t>Agency  Information</t>
  </si>
  <si>
    <t>Contact Name:</t>
  </si>
  <si>
    <t>LPAA Approval No</t>
  </si>
  <si>
    <t>Phone:</t>
  </si>
  <si>
    <t>Agency Name</t>
  </si>
  <si>
    <t>Email:</t>
  </si>
  <si>
    <t>Shopping Cart</t>
  </si>
  <si>
    <t>Vendor Information</t>
  </si>
  <si>
    <t>Mike Solomon</t>
  </si>
  <si>
    <t xml:space="preserve">Vendor No. </t>
  </si>
  <si>
    <t>337-332-2145</t>
  </si>
  <si>
    <t>msolomon@courtesyautomotive.com</t>
  </si>
  <si>
    <t>Table 10.1-7</t>
  </si>
  <si>
    <t>Import of Natural Gas and LNG</t>
  </si>
  <si>
    <t>Unit:%</t>
  </si>
  <si>
    <t>Year</t>
  </si>
  <si>
    <t>Myanmar</t>
  </si>
  <si>
    <t>LNG</t>
  </si>
  <si>
    <t>2007</t>
  </si>
  <si>
    <t>2008</t>
  </si>
  <si>
    <t>2009</t>
  </si>
  <si>
    <t>2010</t>
  </si>
  <si>
    <t>2011</t>
  </si>
  <si>
    <t>2012</t>
  </si>
  <si>
    <t>2013</t>
  </si>
  <si>
    <t>2014</t>
  </si>
  <si>
    <t>2015</t>
  </si>
  <si>
    <t>2016</t>
  </si>
  <si>
    <t>2017</t>
  </si>
  <si>
    <t>2018</t>
  </si>
  <si>
    <t>2019</t>
  </si>
  <si>
    <t>2020</t>
  </si>
  <si>
    <t>2021(9M)</t>
  </si>
  <si>
    <t>Source : PTT,DOEB</t>
  </si>
  <si>
    <t>Compiled by : Energy Policy and Planning Office (EPPO)</t>
  </si>
  <si>
    <t>Subject</t>
  </si>
  <si>
    <t>study</t>
  </si>
  <si>
    <t>age_death</t>
  </si>
  <si>
    <t>educ</t>
  </si>
  <si>
    <t>msex</t>
  </si>
  <si>
    <t>gpath</t>
  </si>
  <si>
    <t>amyloid</t>
  </si>
  <si>
    <t>plaq_n</t>
  </si>
  <si>
    <t>cogdx</t>
  </si>
  <si>
    <t>pathologic diagnosis of AD</t>
  </si>
  <si>
    <t>ROS1</t>
  </si>
  <si>
    <t xml:space="preserve">ROS </t>
  </si>
  <si>
    <t>90+</t>
  </si>
  <si>
    <t>NO</t>
  </si>
  <si>
    <t>ROS2</t>
  </si>
  <si>
    <t>ROS3</t>
  </si>
  <si>
    <t>ROS4</t>
  </si>
  <si>
    <t>ROS5</t>
  </si>
  <si>
    <t>ROS6</t>
  </si>
  <si>
    <t>ROS7</t>
  </si>
  <si>
    <t>ROS8</t>
  </si>
  <si>
    <t>ROS9</t>
  </si>
  <si>
    <t>ROS10</t>
  </si>
  <si>
    <t>ROS11</t>
  </si>
  <si>
    <t>ROS12</t>
  </si>
  <si>
    <t>ROS13</t>
  </si>
  <si>
    <t>ROS14</t>
  </si>
  <si>
    <t>ROS15</t>
  </si>
  <si>
    <t>ROS16</t>
  </si>
  <si>
    <t>ROS17</t>
  </si>
  <si>
    <t>ROS18</t>
  </si>
  <si>
    <t>ROS19</t>
  </si>
  <si>
    <t>ROS20</t>
  </si>
  <si>
    <t>ROS21</t>
  </si>
  <si>
    <t>ROS22</t>
  </si>
  <si>
    <t>ROS23</t>
  </si>
  <si>
    <t>ROS24</t>
  </si>
  <si>
    <t>ROS25</t>
  </si>
  <si>
    <t>YES</t>
  </si>
  <si>
    <t>ROS26</t>
  </si>
  <si>
    <t>ROS27</t>
  </si>
  <si>
    <t>ROS28</t>
  </si>
  <si>
    <t>ROS29</t>
  </si>
  <si>
    <t>ROS30</t>
  </si>
  <si>
    <t>ROS31</t>
  </si>
  <si>
    <t>ROS32</t>
  </si>
  <si>
    <t>ROS33</t>
  </si>
  <si>
    <t>ROS34</t>
  </si>
  <si>
    <t>ROS35</t>
  </si>
  <si>
    <t>ROS36</t>
  </si>
  <si>
    <t>ROS37</t>
  </si>
  <si>
    <t>ROS38</t>
  </si>
  <si>
    <t>ROS39</t>
  </si>
  <si>
    <t>ROS40</t>
  </si>
  <si>
    <t>ROS41</t>
  </si>
  <si>
    <t>ROS42</t>
  </si>
  <si>
    <t>ROS43</t>
  </si>
  <si>
    <t>ROS44</t>
  </si>
  <si>
    <t>ROS45</t>
  </si>
  <si>
    <t>ROS46</t>
  </si>
  <si>
    <t>ROS47</t>
  </si>
  <si>
    <t>ROS48</t>
  </si>
  <si>
    <t>NOTICE FOR PASSPORT COLLECTION ON 20.09.2021</t>
  </si>
  <si>
    <t xml:space="preserve">Passports, in respect of the receipt numbers mentioned below, are ready for collection and the same can be collected from the High Commission from 1200 to 1300 hours on any working day:
</t>
  </si>
  <si>
    <t>Please note that the applicant has to come personally to collect the Passport. In case of minor children or elderly individuals, members of the immediate family i.e. parents or children can collect the Passport. You are also requested to kindly bring along the following at the time of collection:</t>
  </si>
  <si>
    <t>1.    Original Bank Challan/ Receipt.</t>
  </si>
  <si>
    <t>2.    Old Passport, if it was taken back at the time of submission of Passport application.</t>
  </si>
  <si>
    <t xml:space="preserve">Passports Ready for collection </t>
  </si>
  <si>
    <t>*****</t>
  </si>
  <si>
    <t>**************************************************</t>
  </si>
  <si>
    <t>bildungsbibel.de</t>
  </si>
  <si>
    <t>AC230 WORKSHEET</t>
  </si>
  <si>
    <t>ORIGINAL CHECK</t>
  </si>
  <si>
    <t>SHOULD RECEIVE*</t>
  </si>
  <si>
    <t>RETURN</t>
  </si>
  <si>
    <t>TAX STATUS/ EXEMPTIONS</t>
  </si>
  <si>
    <t>EMPL ID</t>
  </si>
  <si>
    <t>XXX-XX-XXXX</t>
  </si>
  <si>
    <t>GROSS</t>
  </si>
  <si>
    <t>EMPL NAME</t>
  </si>
  <si>
    <t>FED TAX</t>
  </si>
  <si>
    <t>Fed=</t>
  </si>
  <si>
    <t>NYS TAX</t>
  </si>
  <si>
    <t>State=</t>
  </si>
  <si>
    <t>LOST TIME (days)</t>
  </si>
  <si>
    <t>NYC TAX</t>
  </si>
  <si>
    <t>NYC=</t>
  </si>
  <si>
    <t>FROM DATE</t>
  </si>
  <si>
    <t>LOCAL TAX</t>
  </si>
  <si>
    <t>TO DATE</t>
  </si>
  <si>
    <t>SS TAX (FICA) 6.2%</t>
  </si>
  <si>
    <t>MEDICARE 1.45%</t>
  </si>
  <si>
    <t>PAY GROUP</t>
  </si>
  <si>
    <t>RETIREMENT</t>
  </si>
  <si>
    <t>PAGE #</t>
  </si>
  <si>
    <t>RETIREMENT LOAN</t>
  </si>
  <si>
    <t>PAGE LINE #</t>
  </si>
  <si>
    <t>HEALTH INS. (A/T)</t>
  </si>
  <si>
    <t>HEALTH INS. (B/T)</t>
  </si>
  <si>
    <t xml:space="preserve">REMARKS: </t>
  </si>
  <si>
    <t xml:space="preserve">OTHER DED </t>
  </si>
  <si>
    <t>OTHER DED</t>
  </si>
  <si>
    <t>*Calculate the tax and deductions for the "Should Receive" column by using using PaycheckCity.com or a similar paycheck calculation tool.</t>
  </si>
  <si>
    <t>Calculated by</t>
  </si>
  <si>
    <t>_________</t>
  </si>
  <si>
    <t>Verified by</t>
  </si>
  <si>
    <t>Payroll for North America&gt;Payroll Processing USA&gt;Produce Payroll&gt;Review Paycheck</t>
  </si>
  <si>
    <t>Original Amount minus (-)Should Receive Amount equals (=) Return Amount</t>
  </si>
  <si>
    <t>A COPY OF THE AC230 WORKSHEET SHOULD BE ATTACHED TO ALL PARTIAL PAYCHECK RETURNS AND EXCHANGES.</t>
  </si>
  <si>
    <t>CONSOLIDATED DEFAULTERS LIST</t>
  </si>
  <si>
    <t>CONSOLIDATED DEFAULTERS LIST (AS ON 31ST AUGUST 2021) UPDATED ON 6TH OCTOBER 2021</t>
  </si>
  <si>
    <t>(i) Defaulters on non submission of Fee &amp; Cost Disclosures &amp; Relationship Disclosures</t>
  </si>
  <si>
    <t>Fee &amp; Cost Disclosures</t>
  </si>
  <si>
    <t>Relationship Disclosures</t>
  </si>
  <si>
    <t>S No.</t>
  </si>
  <si>
    <t>Enr. No.</t>
  </si>
  <si>
    <t>Name of IRP</t>
  </si>
  <si>
    <t>Name of Corporate Debtor</t>
  </si>
  <si>
    <t>CIN</t>
  </si>
  <si>
    <t>I</t>
  </si>
  <si>
    <t>II</t>
  </si>
  <si>
    <t>III</t>
  </si>
  <si>
    <t>IRP</t>
  </si>
  <si>
    <t>COC</t>
  </si>
  <si>
    <t>RP</t>
  </si>
  <si>
    <t>PRA</t>
  </si>
  <si>
    <t>IP/P-00534</t>
  </si>
  <si>
    <t>Venkata Suryanarayanarao Nagulapati</t>
  </si>
  <si>
    <t>SHRID METAL TECHNOLOGIES PRIVATE LIMITED</t>
  </si>
  <si>
    <t>U28112PN2009PTC134607</t>
  </si>
  <si>
    <t>IP/P-00025</t>
  </si>
  <si>
    <t>Vandana Garg</t>
  </si>
  <si>
    <t>ROLTA BI &amp; BIG DATA ANALYTICS PRIVATE LIMITED</t>
  </si>
  <si>
    <t>U29253MH2014PTC255827</t>
  </si>
  <si>
    <t>Rolta Defence Technology Systems Private Limited</t>
  </si>
  <si>
    <t>U74120MH2015PTC269505</t>
  </si>
  <si>
    <t>IP/P-01048</t>
  </si>
  <si>
    <t>V Navneeth</t>
  </si>
  <si>
    <t>TAG INFO SOLUTIONS INDIA PRIVATE LIMITED</t>
  </si>
  <si>
    <t>U72900TN2010PTC074201</t>
  </si>
  <si>
    <t>IP/P-00032</t>
  </si>
  <si>
    <t>B. NAGA BHUSHAN</t>
  </si>
  <si>
    <t>KANAKADHARA VENTURES PRIVATE LIMITED</t>
  </si>
  <si>
    <t>U70102TG2005PTC047611</t>
  </si>
  <si>
    <t>IP/P-00034</t>
  </si>
  <si>
    <t>MANISH MOTILAL JAJU</t>
  </si>
  <si>
    <t>IGL Industries Limited</t>
  </si>
  <si>
    <t>U29253MH2011PLC216318</t>
  </si>
  <si>
    <t>IP/P-00121</t>
  </si>
  <si>
    <t>Medha Hrishikesh Kulkarni</t>
  </si>
  <si>
    <t>YASHOMATI HOSPITALS PRIVATE LIMITED</t>
  </si>
  <si>
    <t>U85110KA2007PTC068050</t>
  </si>
  <si>
    <t>IP/P-00218</t>
  </si>
  <si>
    <t>Mr. Anil Kumar Sharma</t>
  </si>
  <si>
    <t>Sare Homes Project Services Private Limited</t>
  </si>
  <si>
    <t>U45400DL2008PTC173681</t>
  </si>
  <si>
    <t>IP/P-00383</t>
  </si>
  <si>
    <t>Mukesh Kumar Grover</t>
  </si>
  <si>
    <t>THREE LEAVES BOOKS INTERNATIONAL PRIVATE LIMITED</t>
  </si>
  <si>
    <t>U22110DL2014PTC269124</t>
  </si>
  <si>
    <t>IP/P-00413</t>
  </si>
  <si>
    <t>Mahesh R Sureka</t>
  </si>
  <si>
    <t>Minesh Prints Limited</t>
  </si>
  <si>
    <t>U17120MH1992PLC065520</t>
  </si>
  <si>
    <t>Mahesh Ramswaroop Sureka</t>
  </si>
  <si>
    <t>GOLDEN BEACH INFRACON PRIVATE LIMITED</t>
  </si>
  <si>
    <t>U70109MH2009PTC191338</t>
  </si>
  <si>
    <t>IP/P-00419</t>
  </si>
  <si>
    <t>VISHAL GHISULAL JAIN</t>
  </si>
  <si>
    <t>NAYAK INFRASTRUCTURE PRIVATE LIMITED</t>
  </si>
  <si>
    <t>U74210AS2007PTC008539</t>
  </si>
  <si>
    <t>IP/P-00586</t>
  </si>
  <si>
    <t>Kedarram R Laddha</t>
  </si>
  <si>
    <t>Shambhu Textiles Mills Private Limited</t>
  </si>
  <si>
    <t>U17110GJ1996PTC030772</t>
  </si>
  <si>
    <t>Kedarram Ramratan Laddha</t>
  </si>
  <si>
    <t>Ansh Electroplast Pvt. Ltd</t>
  </si>
  <si>
    <t>U31501GJ2014PTC078312</t>
  </si>
  <si>
    <t>IP/P-00657</t>
  </si>
  <si>
    <t>B Ramana Kumar</t>
  </si>
  <si>
    <t>KRISHNAA ENERGY PRIVATE LIMITED</t>
  </si>
  <si>
    <t>U40109TN2008PTC066318</t>
  </si>
  <si>
    <t>IP/P-00669</t>
  </si>
  <si>
    <t>Umang Subhashchandra Khandelwal</t>
  </si>
  <si>
    <t>POWAI CUBICLES PRIVATE LIMITED</t>
  </si>
  <si>
    <t>U74120MH2015PTC268565</t>
  </si>
  <si>
    <t>IP/P-00789</t>
  </si>
  <si>
    <t>Ravi Bagri</t>
  </si>
  <si>
    <t>WAY 2 HEALTH DIAGNOSTICS PRIVATE LIMITED</t>
  </si>
  <si>
    <t>U85190MH2014PTC253002</t>
  </si>
  <si>
    <t>IP/P-00868</t>
  </si>
  <si>
    <t>KAMAL AGARWAL</t>
  </si>
  <si>
    <t>ORIENT TOURISM PRIVATE LIMITED</t>
  </si>
  <si>
    <t>U63040MH1997PTC106917</t>
  </si>
  <si>
    <t xml:space="preserve">MOHAN MOTOR DISTRIBUTORS PRIVATE LIMITED </t>
  </si>
  <si>
    <t>U50102WB2009PTC134548</t>
  </si>
  <si>
    <t>IP/P-01032</t>
  </si>
  <si>
    <t>MALHAR RASHMIKANT MEHTA</t>
  </si>
  <si>
    <t>FAVOURITE FABTECH PRIVATE LIMITED</t>
  </si>
  <si>
    <t>U29100GJ2011PTC066371</t>
  </si>
  <si>
    <t>MBC Agro Industries LLP</t>
  </si>
  <si>
    <t>AAG-8280</t>
  </si>
  <si>
    <t>IP/P-01152</t>
  </si>
  <si>
    <t>Manoj Kumar Mishra</t>
  </si>
  <si>
    <t>TRIMURTI FOODTECH PRIVATE LIMITED</t>
  </si>
  <si>
    <t>U51220MH2004PTC148269</t>
  </si>
  <si>
    <t>IP/P-01249</t>
  </si>
  <si>
    <t>S R Rudraraju</t>
  </si>
  <si>
    <t>SMART LOGIN SOLUTIONS PRIVATE LIMTED</t>
  </si>
  <si>
    <t>U51101TG2013PTC086476</t>
  </si>
  <si>
    <t>IP/P-01296</t>
  </si>
  <si>
    <t>Krishna Gopal Ratanlal Maheshwari</t>
  </si>
  <si>
    <t>JASHANK IMPEX PRIVATE LIMITED</t>
  </si>
  <si>
    <t>U52393GJ2011PTC064575</t>
  </si>
  <si>
    <t>IP/P-01343</t>
  </si>
  <si>
    <t>Sivagurunathan T</t>
  </si>
  <si>
    <t>AESYS TECHNOLOGIES INDIA PRIVATE LIMITED</t>
  </si>
  <si>
    <t>U74900TN2011FTC079926</t>
  </si>
  <si>
    <t>IP/P-01425</t>
  </si>
  <si>
    <t>Udaykumar Bhaskar Bhat</t>
  </si>
  <si>
    <t>MIRAJ DAIRY PRIVATE LIMITED</t>
  </si>
  <si>
    <t>U74900PN2014PTC151661</t>
  </si>
  <si>
    <t>IP/P-01520</t>
  </si>
  <si>
    <t>ASHISH VYAS</t>
  </si>
  <si>
    <t>Vijay Citispace Private Limited</t>
  </si>
  <si>
    <t>U45202MH2009PTC196272</t>
  </si>
  <si>
    <t>IP/P-01524</t>
  </si>
  <si>
    <t>Ayyagari Viswanadha Sarma</t>
  </si>
  <si>
    <t>ARENA SUPERSTRUCTURES PRIVATE LIMITED</t>
  </si>
  <si>
    <t>U70100DL2012PTC237604</t>
  </si>
  <si>
    <t>IP/P-01540</t>
  </si>
  <si>
    <t>Suresh Chandra  Jena</t>
  </si>
  <si>
    <t>GOPINATH ENGINEERING CO PVT LTD</t>
  </si>
  <si>
    <t>U99999MH1983PTC029832</t>
  </si>
  <si>
    <t>IP/P-01544</t>
  </si>
  <si>
    <t>K K BALASUBRAMANIAN</t>
  </si>
  <si>
    <t>FORCE 1 GUARDING SERVICES PRIVATE LIMITED</t>
  </si>
  <si>
    <t>U74920TN2002PTC048679</t>
  </si>
  <si>
    <t>IP/P-01777</t>
  </si>
  <si>
    <t>Rajkumar Sarda</t>
  </si>
  <si>
    <t>Bluewheel infrastructures pvt ltd</t>
  </si>
  <si>
    <t>U45100KA2008PTC045965</t>
  </si>
  <si>
    <t>IP/P-01807</t>
  </si>
  <si>
    <t>S. DEHALEESAN</t>
  </si>
  <si>
    <t>FORZA CASTING PRIVATE LIMITED</t>
  </si>
  <si>
    <t>U27104TZ2010PTC016097</t>
  </si>
  <si>
    <t>IP/P-01892</t>
  </si>
  <si>
    <t>Sanjeev Chaudhary</t>
  </si>
  <si>
    <t>Advance Nath Agri Chemicals Private Limited</t>
  </si>
  <si>
    <t>U24211MP2012PTC029169</t>
  </si>
  <si>
    <t>IP/P-02252</t>
  </si>
  <si>
    <t>A GOPALA KRISHNA</t>
  </si>
  <si>
    <t>BUILDMATE PROJECTS PRIVATE LIMITED</t>
  </si>
  <si>
    <t>U45200TG1991PTC012959</t>
  </si>
  <si>
    <t>(ii) Discrepancies found in Scrutiny of Forms as per IBBI Circular No. IBBI/CIRP/023/2019 dated 14th August 2019-       No. of IPs -56</t>
  </si>
  <si>
    <t>Discrepancies found during Scrutiny Process</t>
  </si>
  <si>
    <t>S.No.</t>
  </si>
  <si>
    <t>Enrollment No.</t>
  </si>
  <si>
    <t>Name of the IP</t>
  </si>
  <si>
    <t>Name of the Corporate Debtor</t>
  </si>
  <si>
    <t>Scrutiny of Forms in the month of:</t>
  </si>
  <si>
    <t>IP/P-00475</t>
  </si>
  <si>
    <t>Vineet Aggarwal</t>
  </si>
  <si>
    <t>AARVANSS INFRASTRUCTURE PRIVATE LIMITED</t>
  </si>
  <si>
    <t>U45400DL2008PTC172896</t>
  </si>
  <si>
    <t>ERAM INFRAPROJECTS PRIVATE LIMITED</t>
  </si>
  <si>
    <t>U45400UP2013PTC056526</t>
  </si>
  <si>
    <t>PAL NEWS MEDIA PRIVATE LIMITED</t>
  </si>
  <si>
    <t>U22120DL2005PTC204283</t>
  </si>
  <si>
    <t>AVVANI INFRAPROJECTS LIMITED</t>
  </si>
  <si>
    <t>U45400DL2011PLC224632</t>
  </si>
  <si>
    <t>Fortune Graphics Ltd.</t>
  </si>
  <si>
    <t>U21029DL1999PLC101357</t>
  </si>
  <si>
    <t>JSM Devcons India Pvt. Ltd.</t>
  </si>
  <si>
    <t>U45200MP2011PTC025730</t>
  </si>
  <si>
    <t>Rising buildwell Pvt. Ltd.</t>
  </si>
  <si>
    <t>U70101DL2006PTC148883</t>
  </si>
  <si>
    <t>V S MATRIX PRIVATE LIMITED</t>
  </si>
  <si>
    <t>U74899DL1990PTC040510</t>
  </si>
  <si>
    <t>Value Makers International Private Limited</t>
  </si>
  <si>
    <t>U51109DL2010PTC208724</t>
  </si>
  <si>
    <t>IP/P-00275</t>
  </si>
  <si>
    <t>Arun Kumar Malani</t>
  </si>
  <si>
    <t>Blossoms Oils &amp; Fats Ltd</t>
  </si>
  <si>
    <t>U15143TG1998PLC029987</t>
  </si>
  <si>
    <t>VNR Infra Metals Pvt Ltd</t>
  </si>
  <si>
    <t>U63090TG2009PTC065104</t>
  </si>
  <si>
    <t>New-Tech Forge and Foundry Ltd</t>
  </si>
  <si>
    <t>U27104GJ2002PTC041410</t>
  </si>
  <si>
    <t>Micro Forge (India) Limited</t>
  </si>
  <si>
    <t>L72200GJ1988PLC010369</t>
  </si>
  <si>
    <t>VARNIKA INDUSTRIES PRIVATE LIMITED</t>
  </si>
  <si>
    <t>U31908TG2013PTC086443</t>
  </si>
  <si>
    <t>IP/P-00696</t>
  </si>
  <si>
    <t>Rakesh R Rathi</t>
  </si>
  <si>
    <t>Dome-Bell Electronics India P Ltd</t>
  </si>
  <si>
    <t>U65992PN1982PTC028301</t>
  </si>
  <si>
    <t>Vedant Industrial Systems &amp; Automation Pvt. Ltd.</t>
  </si>
  <si>
    <t>U51909MH2002PTC136636</t>
  </si>
  <si>
    <t>Academy For Counseling and Education Pvt. Ltd.</t>
  </si>
  <si>
    <t>U80301MH2010PTC198345</t>
  </si>
  <si>
    <t>VOVL LIMITED</t>
  </si>
  <si>
    <t>U11102MH2010PLC199078</t>
  </si>
  <si>
    <t>IP/P-00683</t>
  </si>
  <si>
    <t>Arvinder Singh</t>
  </si>
  <si>
    <t>HANUNG TOYS AND TEXTILES LIMITED</t>
  </si>
  <si>
    <t>L74999DL1990PLC041722</t>
  </si>
  <si>
    <t>IP/P-01440</t>
  </si>
  <si>
    <t>S Ramachandran</t>
  </si>
  <si>
    <t>Core Indo Ispat Private Limited</t>
  </si>
  <si>
    <t>U30006TN1993PTC024707</t>
  </si>
  <si>
    <t>Nazar International (P) Ltd</t>
  </si>
  <si>
    <t>U52324TN2001PTC046708</t>
  </si>
  <si>
    <t>Tecpro Systems Limited</t>
  </si>
  <si>
    <t>L74899DL1990PLC041985</t>
  </si>
  <si>
    <t>Uthrakaliamman Infrastructures Private Limited</t>
  </si>
  <si>
    <t>U45203TZ2008PTC014603</t>
  </si>
  <si>
    <t>IP/P-00003</t>
  </si>
  <si>
    <t>Dinkar Tiruvannadapuram Venkatasubramanian</t>
  </si>
  <si>
    <t>JEKPL Private Limited</t>
  </si>
  <si>
    <t>U51909UP1997FTC047891</t>
  </si>
  <si>
    <t>Metalyst Forgings Limited</t>
  </si>
  <si>
    <t>L28910MH1977PLC019569</t>
  </si>
  <si>
    <t>CASTEX TECHNOLOGIES LIMITED</t>
  </si>
  <si>
    <t>L65921HR1983PLC033789</t>
  </si>
  <si>
    <t>ARGL Limited</t>
  </si>
  <si>
    <t>U74899DL1995PLC070717</t>
  </si>
  <si>
    <t>IP/P-00192 </t>
  </si>
  <si>
    <t>Ajay Gupta  </t>
  </si>
  <si>
    <t>ONEWORLD CREATIONS PRIVATE LTD</t>
  </si>
  <si>
    <t>U74999MH2012PTC230339</t>
  </si>
  <si>
    <t>ONEWORLD INDUSTRIES PRIVATE LIMITED</t>
  </si>
  <si>
    <t>U74120MH2012PTC230510</t>
  </si>
  <si>
    <t>KASTURI EXIM PRIVATE LIMITED</t>
  </si>
  <si>
    <t>U52100GJ2011PTC065902</t>
  </si>
  <si>
    <t>Latakisan Infra Pvt. Ltd.</t>
  </si>
  <si>
    <t>U45400MH2013PTC249599</t>
  </si>
  <si>
    <t>IP/P-00771</t>
  </si>
  <si>
    <t>Sripriya Kumar</t>
  </si>
  <si>
    <t>PERFECT INTERNATIONAL FABRICATORS PRIVATE LIMITED</t>
  </si>
  <si>
    <t>U74992TN2006PTC061625</t>
  </si>
  <si>
    <t xml:space="preserve">Green Gardens Private Limited </t>
  </si>
  <si>
    <t>U01120TN1975PTC007001</t>
  </si>
  <si>
    <t>RAYALA CORPORATION PRIVATE LIMITED</t>
  </si>
  <si>
    <t>U34103TN1948PTC002216</t>
  </si>
  <si>
    <t>PRASAD PROPERTIES AND INVESTMENTS PRIVATE LIMITED</t>
  </si>
  <si>
    <t>U70101TN1989PTC018514</t>
  </si>
  <si>
    <t>IP/P-00993</t>
  </si>
  <si>
    <t>Dharit Kishorbhai Shah</t>
  </si>
  <si>
    <t>Dhavalpratapsinh Mohitepatil Agro Industries Limited</t>
  </si>
  <si>
    <t>U01111PN2007PLC130850</t>
  </si>
  <si>
    <t>IP/P-01144</t>
  </si>
  <si>
    <t>Rakesh Kumar Tulsyan</t>
  </si>
  <si>
    <t>SHARAN HOSPITALITY PRIVATE LIMITED</t>
  </si>
  <si>
    <t>U55101MH2002PTC136595</t>
  </si>
  <si>
    <t>J D Engineer Surveyors Private Limited</t>
  </si>
  <si>
    <t>U67200MH1989PTC050394</t>
  </si>
  <si>
    <t>TARA HOSPITALITY PRIVATE LIMITED</t>
  </si>
  <si>
    <t>U55101MH2013PTC248461</t>
  </si>
  <si>
    <t>MCPL PRIVATE LIMITED</t>
  </si>
  <si>
    <t>U24246GA1994PTC001542</t>
  </si>
  <si>
    <t>IP/P-00102</t>
  </si>
  <si>
    <t>Vishnu Dutt</t>
  </si>
  <si>
    <t>Mass Metals Pvt Ltd</t>
  </si>
  <si>
    <t>U74899DL1990PTC041296</t>
  </si>
  <si>
    <t>SANDEEP AXLES PVT. LTD</t>
  </si>
  <si>
    <t>U74899DL1989PTC037766</t>
  </si>
  <si>
    <t>VIBHA OVERSEAS EXIM PVT LTD</t>
  </si>
  <si>
    <t>U27109DL1999PTC099785</t>
  </si>
  <si>
    <t>HINDUSTAN ONLINE TRADE PRIVATE LIMITED</t>
  </si>
  <si>
    <t>U52390DL2007PTC171436</t>
  </si>
  <si>
    <t>Kemac Chem Private Limited</t>
  </si>
  <si>
    <t>U24100DL2013PTC251874</t>
  </si>
  <si>
    <t>IP/P-00126</t>
  </si>
  <si>
    <t>Rajiv Khurana</t>
  </si>
  <si>
    <t>A POWER HIMALAYAS LTD.</t>
  </si>
  <si>
    <t>U29219HP1994PLC014893</t>
  </si>
  <si>
    <t>SUPER MULTICOLOR PRINTERS PVT. LTD.</t>
  </si>
  <si>
    <t>U74300CH1992PTC012491</t>
  </si>
  <si>
    <t>Shivek Labs Ltd</t>
  </si>
  <si>
    <t>U24232CH2003PLC025785</t>
  </si>
  <si>
    <t>A P Enterprises Pvt. Ltd.</t>
  </si>
  <si>
    <t>U22012CH1993PTC012939</t>
  </si>
  <si>
    <t>IP/P-00650</t>
  </si>
  <si>
    <t>Naveen Kumar Jain</t>
  </si>
  <si>
    <t>Applied Electro Magnetics Private Limited</t>
  </si>
  <si>
    <t>U74899DL1979PTC009917</t>
  </si>
  <si>
    <t>Xalta Food &amp; Beverages Private Limited</t>
  </si>
  <si>
    <t>U15122DL2015PTC276479</t>
  </si>
  <si>
    <t>IP/P-00203</t>
  </si>
  <si>
    <t>Pawan K Goel</t>
  </si>
  <si>
    <t>PARERHAT GAS INDUSTRIES LIMITED</t>
  </si>
  <si>
    <t>U31300UP1982PLC005567</t>
  </si>
  <si>
    <t>BEE KAY PRECISION (INDIA) PRIVATE LIMITED</t>
  </si>
  <si>
    <t>U27104UP2006PTC031518</t>
  </si>
  <si>
    <t>IP/P-00415</t>
  </si>
  <si>
    <t>Snehal Arvind Kamdar</t>
  </si>
  <si>
    <t>Yes Power &amp; Infrastructure Limited</t>
  </si>
  <si>
    <t>U23209MH1991PLC060192</t>
  </si>
  <si>
    <t>SCOD 18 NETWORKING PRIVATE LIMITED</t>
  </si>
  <si>
    <t>U32301MH2008PTC178800</t>
  </si>
  <si>
    <t>DSK Motors Private Limited</t>
  </si>
  <si>
    <t>U34102PN1999PTC013505</t>
  </si>
  <si>
    <t>IP/P-00105</t>
  </si>
  <si>
    <t>T Sathisan</t>
  </si>
  <si>
    <t>Splendid Metal Products Limited</t>
  </si>
  <si>
    <t>L28120TG1988PLC008610</t>
  </si>
  <si>
    <t>IP/P-00284</t>
  </si>
  <si>
    <t>Krishan Vrind Jain</t>
  </si>
  <si>
    <t xml:space="preserve">Hind Motors Mohali Pvt.Ltd. </t>
  </si>
  <si>
    <t>U50100PB2011PTC035267</t>
  </si>
  <si>
    <t>IREO FIVERIVER PRIVATE LIMITED</t>
  </si>
  <si>
    <t>U45200DL2007PTC160318</t>
  </si>
  <si>
    <t xml:space="preserve">Hind Motors Limited </t>
  </si>
  <si>
    <t>U34102CH1990PLC010459</t>
  </si>
  <si>
    <t>IP/P-00382</t>
  </si>
  <si>
    <t>Ajay Goyal</t>
  </si>
  <si>
    <t>BIGMOON BUILDCON PRIVATE LIMITED</t>
  </si>
  <si>
    <t>U70109DL2011PTC221077</t>
  </si>
  <si>
    <t>IP/P-00394</t>
  </si>
  <si>
    <t>Ashutosh Jain</t>
  </si>
  <si>
    <t>Morpheus Developers Private Limited</t>
  </si>
  <si>
    <t>U45200DL2012PTC240832</t>
  </si>
  <si>
    <t>Vyom Infrastructures and Projects Private Limited</t>
  </si>
  <si>
    <t>U45400DL2005PTC136862</t>
  </si>
  <si>
    <t>DURABLE FACADE SERVICES PRIVATE LIMITED</t>
  </si>
  <si>
    <t>U29220DL2008PTC176779</t>
  </si>
  <si>
    <t>IP/P-00414</t>
  </si>
  <si>
    <t>Pawan Kr Agarwal</t>
  </si>
  <si>
    <t>BRAND CONNECT COMMUNICATION(INDIA) PRIVATE LIMITED</t>
  </si>
  <si>
    <t>U22222MH2011PTC213842</t>
  </si>
  <si>
    <t>AVANI IMPEX PRIVATE LIMITED</t>
  </si>
  <si>
    <t>U74900MH2007PTC169473</t>
  </si>
  <si>
    <t>IP/P-00445</t>
  </si>
  <si>
    <t>Jose Kuriakose Kizhakkekara</t>
  </si>
  <si>
    <t>SEABIRD SEAPLANE PRIVATE LIMITED</t>
  </si>
  <si>
    <t>U62100KL2012PTC032533</t>
  </si>
  <si>
    <t>IP/P-00590</t>
  </si>
  <si>
    <t>Arun Jain</t>
  </si>
  <si>
    <t>AUTODECOR PVT LTD</t>
  </si>
  <si>
    <t>U74899DL1984PTC017563</t>
  </si>
  <si>
    <t>D4N Technologies Private Limited</t>
  </si>
  <si>
    <t>U72900DL2010PTC208294</t>
  </si>
  <si>
    <t>NU TEK INDIA LIMITED</t>
  </si>
  <si>
    <t>L74899DL1993PLC054313</t>
  </si>
  <si>
    <t>IP/P-00598</t>
  </si>
  <si>
    <t>Surya Kanta Satapathy</t>
  </si>
  <si>
    <t>N K Louha Udyog Pvt Ltd</t>
  </si>
  <si>
    <t>U27109WB2005PTC103815</t>
  </si>
  <si>
    <t>Alex Green Energy Pvt. Ltd</t>
  </si>
  <si>
    <t>U74999WB2012PTC173609</t>
  </si>
  <si>
    <t>OMNI AUTO TECH PRIVATE LIMITED</t>
  </si>
  <si>
    <t>U50300JH2005PTC011601</t>
  </si>
  <si>
    <t>MAA DURGA RICE PRODUCTS PRIVATE LIMITED</t>
  </si>
  <si>
    <t>U15314OR2005PTC008221</t>
  </si>
  <si>
    <t>GEMS CARE &amp; CURE HEALTH CENTER PRIVATE LIMITED</t>
  </si>
  <si>
    <t>U85110WB2009PTC138062</t>
  </si>
  <si>
    <t>IP/P-00603</t>
  </si>
  <si>
    <t xml:space="preserve">Ashosk Kumar Dewan </t>
  </si>
  <si>
    <t>Alupan Composite Panel Private Limited</t>
  </si>
  <si>
    <t>U27203DL2003PTC123774</t>
  </si>
  <si>
    <t>IP/P-00647</t>
  </si>
  <si>
    <t>Rajesh Jhunjhunwala</t>
  </si>
  <si>
    <t>Live100 Hospital Private Limited</t>
  </si>
  <si>
    <t>U85100KA2007PTC042416</t>
  </si>
  <si>
    <t>Salasar Steel And Power Limited</t>
  </si>
  <si>
    <t>U17124CT1994PLC008350</t>
  </si>
  <si>
    <t>Raipur Treasure Island Private Limited</t>
  </si>
  <si>
    <t>U74999MH2006PTC163118</t>
  </si>
  <si>
    <t>IP/P-00652</t>
  </si>
  <si>
    <t>Teena Saraswat Pandey</t>
  </si>
  <si>
    <t>GURUSUKH VINTRADE SERVICES PRIVATE LIMITED</t>
  </si>
  <si>
    <t>U51101CT2010PTC021840</t>
  </si>
  <si>
    <t>IP/P-00678</t>
  </si>
  <si>
    <t>Jeetendra Rajpal Daryani</t>
  </si>
  <si>
    <t>Arient Scientific Pvt. Ltd.</t>
  </si>
  <si>
    <t>U33110MH2013PTC245663</t>
  </si>
  <si>
    <t>Excel Metal Processors Pvt. Ltd.</t>
  </si>
  <si>
    <t>U28910MH2012PTC231561</t>
  </si>
  <si>
    <t>Texon Global Private Limited</t>
  </si>
  <si>
    <t>U32104GJ2005PTC046138</t>
  </si>
  <si>
    <t>IP/P-00755</t>
  </si>
  <si>
    <t>Sambasivam Kannan</t>
  </si>
  <si>
    <t>Alkas Spinning Mills Private Limited</t>
  </si>
  <si>
    <t>U17121TN2010PTC077454</t>
  </si>
  <si>
    <t>IP/P-00819</t>
  </si>
  <si>
    <t>Sunil Kumar Keswani</t>
  </si>
  <si>
    <t>SHREE SHANKAR INFRATECH PVT LTD</t>
  </si>
  <si>
    <t>U45201OR2010PTC012134</t>
  </si>
  <si>
    <t>Vasava Engineering Private Limited</t>
  </si>
  <si>
    <t>U29219CT2006PTC020121</t>
  </si>
  <si>
    <t>IP/P-00820</t>
  </si>
  <si>
    <t>Anjali Nirav Choksi</t>
  </si>
  <si>
    <t>STEPS DUMASK WASTE PROCESSING SERVICES PRIVATE LIMITED</t>
  </si>
  <si>
    <t>U37200GJ2014PTC080098</t>
  </si>
  <si>
    <t>Neuromed Imaging Center Private Limited</t>
  </si>
  <si>
    <t>U67120GJ1996PTC030017</t>
  </si>
  <si>
    <t>KNM Pharma Private Limited</t>
  </si>
  <si>
    <t>U24230GJ2010PTC060512</t>
  </si>
  <si>
    <t>IP/P-00833</t>
  </si>
  <si>
    <t>Rakesh Kumar Gupta</t>
  </si>
  <si>
    <t>EARTH BUILDPROP PRIVATE LIMITED</t>
  </si>
  <si>
    <t>U70102DL2013PTC247953</t>
  </si>
  <si>
    <t>THREE C UNIVERSAL DEVELOPERS PRIVATE LIMITED</t>
  </si>
  <si>
    <t>U45200DL2007PTC160055</t>
  </si>
  <si>
    <t>IP/P-00907</t>
  </si>
  <si>
    <t>RAMACHANDRAN BALACHANDRAN</t>
  </si>
  <si>
    <t>KPK ENGINEERING COMPANY PRIVATE LIMITED</t>
  </si>
  <si>
    <t>U45200TN2007PTC063928</t>
  </si>
  <si>
    <t>IP/P-01158</t>
  </si>
  <si>
    <t>Jay Prakash Gupta</t>
  </si>
  <si>
    <t>L &amp; J Poultry Feed Private Limited</t>
  </si>
  <si>
    <t>U51909AS2011PTC010766</t>
  </si>
  <si>
    <t>EVEREST INFRA ENERGY LIMITED</t>
  </si>
  <si>
    <t>U45203AR2006PLC008234</t>
  </si>
  <si>
    <t>IP/P-00344</t>
  </si>
  <si>
    <t>Abhilash Lal</t>
  </si>
  <si>
    <t>SEVENHILLS HEALTHCARE PRIVATE LIMITED</t>
  </si>
  <si>
    <t>U85110AP2004PTC043050</t>
  </si>
  <si>
    <t>Hotel Horizon Private Limited</t>
  </si>
  <si>
    <t>U55101MH1968PTC014157</t>
  </si>
  <si>
    <t>Jhabua Power Ltd.</t>
  </si>
  <si>
    <t>U40105WB1995PLC068616</t>
  </si>
  <si>
    <t>IP/P-01773</t>
  </si>
  <si>
    <t>K.ParameswaranNair</t>
  </si>
  <si>
    <t>Sree Bhadra Parks &amp; Resorts (P) Ltd.</t>
  </si>
  <si>
    <t>U55102KL1998PLC012533</t>
  </si>
  <si>
    <t>IP/P-00632</t>
  </si>
  <si>
    <t>Satya Narayana Guddeti</t>
  </si>
  <si>
    <t>AJANTA OFFSET AND PACKAGING LIMITED</t>
  </si>
  <si>
    <t>L74950DL1969PLC005126</t>
  </si>
  <si>
    <t>IP/P-00727</t>
  </si>
  <si>
    <t>ASHOK KUMAR JAISWAL</t>
  </si>
  <si>
    <t>AARYA INDUSTRIAL PRODUCTS PRIVATE LIMITED</t>
  </si>
  <si>
    <t>U67120WB1996PTC079800</t>
  </si>
  <si>
    <t>TSN ECOTECH INTERNATIONAL PRIVATE LIMITED</t>
  </si>
  <si>
    <t>U51909TN2013PTC090129</t>
  </si>
  <si>
    <t>IP/P-01194</t>
  </si>
  <si>
    <t>Parag Chakrabarti</t>
  </si>
  <si>
    <t>Basukinath Agro Pvt. Ltd.</t>
  </si>
  <si>
    <t>U51909WB2009PTC137494</t>
  </si>
  <si>
    <t>IP/P-00229</t>
  </si>
  <si>
    <t>Balakrishnan Venkatachalam</t>
  </si>
  <si>
    <t>ABT Madras Private Limited</t>
  </si>
  <si>
    <t>U50101TZ2002PTC010090</t>
  </si>
  <si>
    <t>TEBMA SHIPYARDS LIMITED</t>
  </si>
  <si>
    <t>U27209TN1984PLC010994</t>
  </si>
  <si>
    <t>SOVEREIGN DEVELOPERS AND INFRASTRUCTURE LIMITED</t>
  </si>
  <si>
    <t>U45202KA2006PLC039072</t>
  </si>
  <si>
    <t>G.E.T.POWER LIMITED</t>
  </si>
  <si>
    <t>U33111TN1987PLC014842</t>
  </si>
  <si>
    <t>Vecima Telecom India Private Limited</t>
  </si>
  <si>
    <t>U72900KA2007PTC042455</t>
  </si>
  <si>
    <t>IP/P-00676</t>
  </si>
  <si>
    <t>DEEPAK MAINI</t>
  </si>
  <si>
    <t>Era T&amp;D Limited</t>
  </si>
  <si>
    <t>U40102DL2007PLC166052</t>
  </si>
  <si>
    <t>VVA DEVELOPERS PRIVATE LIMITED</t>
  </si>
  <si>
    <t>U45400DL2007PTC162293</t>
  </si>
  <si>
    <t>Arrow Resources Limited</t>
  </si>
  <si>
    <t>U74999DL1999PLC100251</t>
  </si>
  <si>
    <t>Hythro Power Corporation Limited</t>
  </si>
  <si>
    <t>U74899DL1994PLC057652</t>
  </si>
  <si>
    <t>IP/P-00286</t>
  </si>
  <si>
    <t>Dinesh Gopal Mundada</t>
  </si>
  <si>
    <t>MAGNA RESEARCH AND SOLUTION PRIVATE LIMITED</t>
  </si>
  <si>
    <t>U74999PN2016PTC167104</t>
  </si>
  <si>
    <t>AQUA MARINE WATER TECH LLP</t>
  </si>
  <si>
    <t>AAC-4070</t>
  </si>
  <si>
    <t>KLISMA E-SERVICES PRIVATE LIMITED</t>
  </si>
  <si>
    <t>U72900PN2012PTC142729</t>
  </si>
  <si>
    <t>K &amp; K Foundry Private Limited</t>
  </si>
  <si>
    <t>U27320PN2007PTC129726</t>
  </si>
  <si>
    <t>IP/P-00448</t>
  </si>
  <si>
    <t>K. EASWARA PILLAI</t>
  </si>
  <si>
    <t>Solar Offset Printers Pvt Ltd</t>
  </si>
  <si>
    <t>U22212KL1992PTC006647</t>
  </si>
  <si>
    <t>Mathstraman Manufacturers and Traders Private Limited</t>
  </si>
  <si>
    <t>U31101KL1994PTC007687</t>
  </si>
  <si>
    <t>IP/P-01561</t>
  </si>
  <si>
    <t>NEEHAL MAHAMULAL PATHAN</t>
  </si>
  <si>
    <t>SAFRI TRADELINK PRIVATE LIMITED</t>
  </si>
  <si>
    <t>U51909PN2008PTC131717</t>
  </si>
  <si>
    <t>MELSTAR INFORMATION TECHOLOGIES LIMITED</t>
  </si>
  <si>
    <t>L99999MH1986PLC040604</t>
  </si>
  <si>
    <t>KCG ENGINEERS PRIVATE LIMITED</t>
  </si>
  <si>
    <t>U74210PN2011PTC140283</t>
  </si>
  <si>
    <t>SIVANA REALTY PRIVATE LIMITED</t>
  </si>
  <si>
    <t>U45201MH2006PTC164274</t>
  </si>
  <si>
    <t>UDAIPUR ENTERTAINMENT WORLD PRIVATE LIMITED IMITED</t>
  </si>
  <si>
    <t>U92490MH2007PTC167302</t>
  </si>
  <si>
    <t>IP/P-00460</t>
  </si>
  <si>
    <t>NIHAR RANJAN NAYAK</t>
  </si>
  <si>
    <t>Sri Balaji Metallics Private Limited</t>
  </si>
  <si>
    <t>U27102OR2003PTC007133</t>
  </si>
  <si>
    <t>Rahul Commerce Private Limited</t>
  </si>
  <si>
    <t>U63090WB1975PTC030074</t>
  </si>
  <si>
    <t>IP/P-00655</t>
  </si>
  <si>
    <t>Preeti Vimal Agrawal</t>
  </si>
  <si>
    <t>AFLOAT TEXTILE (INDIA) LIMITED</t>
  </si>
  <si>
    <t>U99999MH1977PLC019658</t>
  </si>
  <si>
    <t>Alaska Creations Private Limited</t>
  </si>
  <si>
    <t>U17299MH2006PTC163942</t>
  </si>
  <si>
    <t>IP/P-00981</t>
  </si>
  <si>
    <t>Raj Kumar Ralhan</t>
  </si>
  <si>
    <t>PARABOLIC DRUGS LTD</t>
  </si>
  <si>
    <t>L24231CH1996PLC017755</t>
  </si>
  <si>
    <t>Leo Meridian Infrastructure Projects &amp; Hotels L td.</t>
  </si>
  <si>
    <t>U45201TG2001PLC036053</t>
  </si>
  <si>
    <t>IP/P-01384</t>
  </si>
  <si>
    <t>Rajeev Nandkishore Bhatia</t>
  </si>
  <si>
    <t>Fearless Media Pvt Ltd</t>
  </si>
  <si>
    <t>U22300MH2015PTC264764</t>
  </si>
  <si>
    <t>Lakeland Chemicals (India)</t>
  </si>
  <si>
    <t>U24110MH2004PLC146040</t>
  </si>
  <si>
    <t>Trako Infra India Private Limited</t>
  </si>
  <si>
    <t>U74999MH2016PTC283425</t>
  </si>
  <si>
    <t>IP/P-P01154</t>
  </si>
  <si>
    <t xml:space="preserve">Uttam Sarkar </t>
  </si>
  <si>
    <t>AMRIT AGROVET PROVATE LIMITED</t>
  </si>
  <si>
    <t>U01409WB2005PTC105500</t>
  </si>
  <si>
    <t>NARESH RETAIL MART LLP</t>
  </si>
  <si>
    <t>AAI-3378</t>
  </si>
  <si>
    <t>IP/P-00240</t>
  </si>
  <si>
    <t>Rajesh Samson</t>
  </si>
  <si>
    <t>Amrapali Silicon City Private Limited</t>
  </si>
  <si>
    <t>U70101DL2010PTC199336</t>
  </si>
  <si>
    <t>IP/P-00602</t>
  </si>
  <si>
    <t>Rajiv Chakraborty</t>
  </si>
  <si>
    <t>Era Infra Engineering Limited</t>
  </si>
  <si>
    <t>L74899DL1990PLC041350</t>
  </si>
  <si>
    <t>Uttam Value Steels Limited</t>
  </si>
  <si>
    <t>L27100MH1970PLC014621</t>
  </si>
  <si>
    <t>Uttam Galva Metallics Limited</t>
  </si>
  <si>
    <t>U27200HR2007PLC037927</t>
  </si>
  <si>
    <t>IP/P-00552</t>
  </si>
  <si>
    <t>Rajiv kumar Agarwal</t>
  </si>
  <si>
    <t>ISPAT PROFILES INDIA LIMITED</t>
  </si>
  <si>
    <t>L27101WB1985PLC039547</t>
  </si>
  <si>
    <t>AYYAGARI VISWANADHA SARMA</t>
  </si>
  <si>
    <t>PIYUSH IT SOLUTIONS PRIVATE LIMITED</t>
  </si>
  <si>
    <t>U70102DL2011PTC221242</t>
  </si>
  <si>
    <t>IP/P-00945</t>
  </si>
  <si>
    <t>DAULAT RAM JAIN</t>
  </si>
  <si>
    <t>SRI BIR ISPAT PRIVATE LIMITED</t>
  </si>
  <si>
    <t>U27106JH1996PTC007423</t>
  </si>
  <si>
    <t>Monique Gems Exports Private Limited</t>
  </si>
  <si>
    <t>U36900MH1997PTC110485</t>
  </si>
  <si>
    <t>IP/P-00363</t>
  </si>
  <si>
    <t>Ranga Rao Doradla</t>
  </si>
  <si>
    <t>KOPALLE PHARMA CHEMICALS PRIVATE LIMITED</t>
  </si>
  <si>
    <t>U24230TG1981PTC003101</t>
  </si>
  <si>
    <t>ALEKHYA DRUGS PRIVATE LIMITED</t>
  </si>
  <si>
    <t>U24239TG2005PTC046447</t>
  </si>
  <si>
    <t>Aayusiddhi Life Sciences Private Limited</t>
  </si>
  <si>
    <t>U24231TG2006PTC050135</t>
  </si>
  <si>
    <t>SREE RAMAKRISHNA ALLOYS LIMITED</t>
  </si>
  <si>
    <t>U27101TG1986PLC006428</t>
  </si>
  <si>
    <t>(iii) Half Yearly Return Defaulters</t>
  </si>
  <si>
    <t xml:space="preserve">ENROLLMENT NO. </t>
  </si>
  <si>
    <t>NAME OF IP</t>
  </si>
  <si>
    <t>HYR March -19</t>
  </si>
  <si>
    <t>HYR Sept 19</t>
  </si>
  <si>
    <t>IP/P-00138</t>
  </si>
  <si>
    <t>Kanwalbir Singh Bedi</t>
  </si>
  <si>
    <t>DUE</t>
  </si>
  <si>
    <t>IP/P-00315</t>
  </si>
  <si>
    <t>Purushottam Ram Singhania</t>
  </si>
  <si>
    <t>IP/P-00316</t>
  </si>
  <si>
    <t>Venkata Naga Sai Satya Viswanadh Kuchi</t>
  </si>
  <si>
    <t>IP/P-00607</t>
  </si>
  <si>
    <t>Suresh Maheshwari</t>
  </si>
  <si>
    <t>IP/P-00617</t>
  </si>
  <si>
    <t>Kamlesh Chechani</t>
  </si>
  <si>
    <t>IP/P-00624</t>
  </si>
  <si>
    <t>Ram Kishore Maurya</t>
  </si>
  <si>
    <t>IP/P-00628</t>
  </si>
  <si>
    <t>Sanjeev Chhajed</t>
  </si>
  <si>
    <t>IP/P-00637</t>
  </si>
  <si>
    <t>Francis Alexander Ratnakumar</t>
  </si>
  <si>
    <t>IP/P-00831</t>
  </si>
  <si>
    <t>Vinod Kumar Viswanath</t>
  </si>
  <si>
    <t>IP/P-00950</t>
  </si>
  <si>
    <t>Natwar chandak</t>
  </si>
  <si>
    <t>IP/P-01053</t>
  </si>
  <si>
    <t>Prakash Mahendra Shah</t>
  </si>
  <si>
    <t>IP/P-01086</t>
  </si>
  <si>
    <t>Sanjay Bajoria</t>
  </si>
  <si>
    <t>IP/P-01168</t>
  </si>
  <si>
    <t>Sudhir Kumar Sharma</t>
  </si>
  <si>
    <t>IP/P-01269</t>
  </si>
  <si>
    <t>Milind Nyati</t>
  </si>
  <si>
    <t>IP/P-01756</t>
  </si>
  <si>
    <t>Shripad Krishna Lele</t>
  </si>
  <si>
    <t>IP/P-01825</t>
  </si>
  <si>
    <t xml:space="preserve">Bhal Singh Malik </t>
  </si>
  <si>
    <t>IP/P-01860</t>
  </si>
  <si>
    <t>Naresh Kumar Gupta</t>
  </si>
  <si>
    <t>IP/P-01840</t>
  </si>
  <si>
    <t>V. Manickam</t>
  </si>
  <si>
    <t>IP/P-01786</t>
  </si>
  <si>
    <t>SUNIL GANDHI</t>
  </si>
  <si>
    <t>IP/P-01600</t>
  </si>
  <si>
    <t>Ajay Malhotra</t>
  </si>
  <si>
    <t>IP/P-01519</t>
  </si>
  <si>
    <t>Sudha Bhushan</t>
  </si>
  <si>
    <t>IP/P-01515</t>
  </si>
  <si>
    <t>CVK Reddy</t>
  </si>
  <si>
    <t>IP/P-01488</t>
  </si>
  <si>
    <t>Rakesh Mundra</t>
  </si>
  <si>
    <t>IP/P-01476</t>
  </si>
  <si>
    <t>Anuj Modi</t>
  </si>
  <si>
    <t>IP/P-01458</t>
  </si>
  <si>
    <t>Pravat Ranjan Das</t>
  </si>
  <si>
    <t>IP/P-01436</t>
  </si>
  <si>
    <t>Narendra kumar Dhamija</t>
  </si>
  <si>
    <t>IP/P-01435</t>
  </si>
  <si>
    <t>Narendra Ranglal Jain</t>
  </si>
  <si>
    <t>IP/P-01385</t>
  </si>
  <si>
    <t>Rahul Vashishth</t>
  </si>
  <si>
    <t>IP/P-01371</t>
  </si>
  <si>
    <t>Netai Chandra Bandyopadhyay</t>
  </si>
  <si>
    <t>IP/P-01367</t>
  </si>
  <si>
    <t>Amit Kumar Paul</t>
  </si>
  <si>
    <t>IP/P-01346</t>
  </si>
  <si>
    <t>Sumit Gopal Heda</t>
  </si>
  <si>
    <t>IP/P-01339</t>
  </si>
  <si>
    <t>R Ram Mohan</t>
  </si>
  <si>
    <t>IP/P-01327</t>
  </si>
  <si>
    <t>Sanjay Kumar Seksaria</t>
  </si>
  <si>
    <t>IP/P-01321</t>
  </si>
  <si>
    <t>Chanchal Virendra Jain</t>
  </si>
  <si>
    <t>IP/P-01291</t>
  </si>
  <si>
    <t>Kanhaiya Maheshwari</t>
  </si>
  <si>
    <t>IP/P-01278</t>
  </si>
  <si>
    <t>Durgesh Ganpat Sinai Dhargalkar</t>
  </si>
  <si>
    <t>IP/P-01270</t>
  </si>
  <si>
    <t>Panuganti Seshagiri Rao</t>
  </si>
  <si>
    <t>IP/P-01241</t>
  </si>
  <si>
    <t>Venkata Ramana Vuppala</t>
  </si>
  <si>
    <t xml:space="preserve"> -</t>
  </si>
  <si>
    <t>IP/P-01097</t>
  </si>
  <si>
    <t>Mayileru</t>
  </si>
  <si>
    <t>IP/P-00947</t>
  </si>
  <si>
    <t>Munaswamy Krishnamoorthy</t>
  </si>
  <si>
    <t>IP/P-00772</t>
  </si>
  <si>
    <t>Anil Vallabhdas Sampat</t>
  </si>
  <si>
    <t>IP/P-00762</t>
  </si>
  <si>
    <t>Gajender S Verma</t>
  </si>
  <si>
    <t>IP/P-00719</t>
  </si>
  <si>
    <t>Ishwari Saraogi</t>
  </si>
  <si>
    <t>IP/P-00715</t>
  </si>
  <si>
    <t>Suneel Maggo</t>
  </si>
  <si>
    <t>IP/P-00638</t>
  </si>
  <si>
    <t>Sushil Rampal Maheshwari</t>
  </si>
  <si>
    <t>IP/P-00612</t>
  </si>
  <si>
    <t>Bhavani Shankar Mylavarapu</t>
  </si>
  <si>
    <t>IP/P-00546</t>
  </si>
  <si>
    <t>Jeet Singh Jaswal</t>
  </si>
  <si>
    <t>IP/P-00417</t>
  </si>
  <si>
    <t>Mahendra Mehta</t>
  </si>
  <si>
    <t>IP/P-00401</t>
  </si>
  <si>
    <t>Ashwin Bishnoi</t>
  </si>
  <si>
    <t>IP/P-00348</t>
  </si>
  <si>
    <t>Paresh Baldwa</t>
  </si>
  <si>
    <t>IP/P-00302</t>
  </si>
  <si>
    <t>Prakash Beria</t>
  </si>
  <si>
    <t>IP/P-00298</t>
  </si>
  <si>
    <t>Sanjay Bhatt</t>
  </si>
  <si>
    <t>IP/P-00289</t>
  </si>
  <si>
    <t>Sushil Kumar Dokania</t>
  </si>
  <si>
    <t>IP/P-00250</t>
  </si>
  <si>
    <t>Shankar Choudhary</t>
  </si>
  <si>
    <t>IP/P-00042</t>
  </si>
  <si>
    <t>Dhaval</t>
  </si>
  <si>
    <t>IP/P-02015</t>
  </si>
  <si>
    <t>Mahesh Kumar Agarwal</t>
  </si>
  <si>
    <t>IP/P-01828</t>
  </si>
  <si>
    <t>Rajeev Kapoor</t>
  </si>
  <si>
    <t>IP/P-01587</t>
  </si>
  <si>
    <t>Pushpinder Tiwari</t>
  </si>
  <si>
    <t>IP/P-01430</t>
  </si>
  <si>
    <t>Kaushik Chandrahas Khona</t>
  </si>
  <si>
    <t>IP/P-01211</t>
  </si>
  <si>
    <t>Naru Anji Reddy</t>
  </si>
  <si>
    <t>IP/P-01199</t>
  </si>
  <si>
    <t>Harshal Mohan Agrawal</t>
  </si>
  <si>
    <t>IP/P-00994</t>
  </si>
  <si>
    <t>Anoop Thomas Jacob</t>
  </si>
  <si>
    <t>IP/P-00896</t>
  </si>
  <si>
    <t>Madhusudan Mantri</t>
  </si>
  <si>
    <t>IP/P-00863</t>
  </si>
  <si>
    <t>Rajendra Kumar Sharma</t>
  </si>
  <si>
    <t>IP/P-00806</t>
  </si>
  <si>
    <t>Satish Kumar Goyal</t>
  </si>
  <si>
    <t>IP/P-00717</t>
  </si>
  <si>
    <t>Kunal Vasumallik</t>
  </si>
  <si>
    <t>IP/P-00404</t>
  </si>
  <si>
    <t>Venkitasubramanian Devarajan</t>
  </si>
  <si>
    <t>REQUIRED EQUIPMENT</t>
  </si>
  <si>
    <t>RTI4608045300</t>
  </si>
  <si>
    <t>MAHLE CX2283 R1234YF C UNIT - MOPAR APPROVED</t>
  </si>
  <si>
    <t>MTRGR81220KC</t>
  </si>
  <si>
    <t>BATTERY DIAGNOSTIC/CHARGING STATION</t>
  </si>
  <si>
    <t>CY8404C</t>
  </si>
  <si>
    <t>KIT, NITROGEN SMOKE MACHINE</t>
  </si>
  <si>
    <t>LSLMV8500</t>
  </si>
  <si>
    <t xml:space="preserve">Kit, Vaccuum Hand Pump Test </t>
  </si>
  <si>
    <t>CY2076800080</t>
  </si>
  <si>
    <t>ADAS, CALIBRATION SYSTEM</t>
  </si>
  <si>
    <t>ORDER ITEM</t>
  </si>
  <si>
    <t>Tool Number</t>
  </si>
  <si>
    <t>Tool Name</t>
  </si>
  <si>
    <t>CY938</t>
  </si>
  <si>
    <t>Bridge</t>
  </si>
  <si>
    <t>CY1026</t>
  </si>
  <si>
    <t>Puller</t>
  </si>
  <si>
    <t>CY1130A</t>
  </si>
  <si>
    <t>Splitter, Bearing/Gear</t>
  </si>
  <si>
    <t>CY5048A</t>
  </si>
  <si>
    <t>Puller, Bearing</t>
  </si>
  <si>
    <t>CY5052B</t>
  </si>
  <si>
    <t>Installer, Bearing</t>
  </si>
  <si>
    <t>CY5064A</t>
  </si>
  <si>
    <t>CY5065A</t>
  </si>
  <si>
    <t>CY5067A</t>
  </si>
  <si>
    <t>Installer, Seal</t>
  </si>
  <si>
    <t>CY6029</t>
  </si>
  <si>
    <t>De Gauser</t>
  </si>
  <si>
    <t>CY6052A</t>
  </si>
  <si>
    <t>Installer, Bearing/Seal</t>
  </si>
  <si>
    <t>CY6053A</t>
  </si>
  <si>
    <t>CY6055A</t>
  </si>
  <si>
    <t>Thrust Button</t>
  </si>
  <si>
    <t>CY6056A</t>
  </si>
  <si>
    <t>Plate</t>
  </si>
  <si>
    <t>CY6057A</t>
  </si>
  <si>
    <t>Disc, Spring Compressor</t>
  </si>
  <si>
    <t>CY6061A</t>
  </si>
  <si>
    <t>Installer, Cup</t>
  </si>
  <si>
    <t>CY6135A</t>
  </si>
  <si>
    <t>Dolly, Power Train</t>
  </si>
  <si>
    <t>CY6259A</t>
  </si>
  <si>
    <t>Holder</t>
  </si>
  <si>
    <t>CY6261A</t>
  </si>
  <si>
    <t>Installer, Gear</t>
  </si>
  <si>
    <t>CY6301A</t>
  </si>
  <si>
    <t>Remover/Installer</t>
  </si>
  <si>
    <t>CY6302A</t>
  </si>
  <si>
    <t>CY6310A</t>
  </si>
  <si>
    <t>Remover, Bearing/Seal</t>
  </si>
  <si>
    <t>CY6311A</t>
  </si>
  <si>
    <t>Gauge Bar</t>
  </si>
  <si>
    <t>CY6342A</t>
  </si>
  <si>
    <t>CY6436A</t>
  </si>
  <si>
    <t>CY6444B</t>
  </si>
  <si>
    <t>Puller, Bearing/Gear</t>
  </si>
  <si>
    <t>CY6446A</t>
  </si>
  <si>
    <t>CY6514A</t>
  </si>
  <si>
    <t>Remover, Bearing Cup</t>
  </si>
  <si>
    <t>CY6560A</t>
  </si>
  <si>
    <t>Installer, Bearing Cup</t>
  </si>
  <si>
    <t>CY6597A</t>
  </si>
  <si>
    <t>CY6724A</t>
  </si>
  <si>
    <t>Aligner, Clutch</t>
  </si>
  <si>
    <t>CY6732A</t>
  </si>
  <si>
    <t>Set, Arbor Disc</t>
  </si>
  <si>
    <t>CY6739A</t>
  </si>
  <si>
    <t>Block, Height</t>
  </si>
  <si>
    <t>CY6740A</t>
  </si>
  <si>
    <t>Cone</t>
  </si>
  <si>
    <t>CY6741A</t>
  </si>
  <si>
    <t>Screw</t>
  </si>
  <si>
    <t>CY6756A</t>
  </si>
  <si>
    <t>Receiver, Ball Joint</t>
  </si>
  <si>
    <t>CY6758A</t>
  </si>
  <si>
    <t>Installer, Ball Joint</t>
  </si>
  <si>
    <t>CY6761A</t>
  </si>
  <si>
    <t>CY6768A</t>
  </si>
  <si>
    <t>Remover, Bearings</t>
  </si>
  <si>
    <t>CY6785B</t>
  </si>
  <si>
    <t>Assembly, Pallet</t>
  </si>
  <si>
    <t>CY6786A</t>
  </si>
  <si>
    <t>Remover, Bushing</t>
  </si>
  <si>
    <t>CY6790</t>
  </si>
  <si>
    <t>Tool, Trac-Lok Torque</t>
  </si>
  <si>
    <t>CY6815</t>
  </si>
  <si>
    <t>Kit, Power Steering</t>
  </si>
  <si>
    <t>CY6871A</t>
  </si>
  <si>
    <t>Installer, A/C Hub</t>
  </si>
  <si>
    <t>CY6888A</t>
  </si>
  <si>
    <t>CY6921A</t>
  </si>
  <si>
    <t>Cap, Master CYlinder</t>
  </si>
  <si>
    <t>CY6922</t>
  </si>
  <si>
    <t>Adapter, Fuel Tank</t>
  </si>
  <si>
    <t>CY6936A</t>
  </si>
  <si>
    <t>Spacer</t>
  </si>
  <si>
    <t>CY6953A</t>
  </si>
  <si>
    <t>Remover/Installer, Bearing</t>
  </si>
  <si>
    <t>CY6958A</t>
  </si>
  <si>
    <t>Wrench, Spanner</t>
  </si>
  <si>
    <t>CY6959A</t>
  </si>
  <si>
    <t>Assembly, Hose</t>
  </si>
  <si>
    <t>CY6960A</t>
  </si>
  <si>
    <t>Tools, Trac-Lok Axle</t>
  </si>
  <si>
    <t>CY7663A</t>
  </si>
  <si>
    <t>Inclinometer</t>
  </si>
  <si>
    <t>CY7884A</t>
  </si>
  <si>
    <t>CY8112A</t>
  </si>
  <si>
    <t>CY8148A</t>
  </si>
  <si>
    <t>Cup</t>
  </si>
  <si>
    <t>CY8149A</t>
  </si>
  <si>
    <t>CY8151A</t>
  </si>
  <si>
    <t>CY8153A</t>
  </si>
  <si>
    <t>CY8154A</t>
  </si>
  <si>
    <t>CY8161</t>
  </si>
  <si>
    <t>Adapter Rod</t>
  </si>
  <si>
    <t>CY8189A</t>
  </si>
  <si>
    <t>Guide Pins</t>
  </si>
  <si>
    <t>CY8217A</t>
  </si>
  <si>
    <t>Remover, Axle Seal</t>
  </si>
  <si>
    <t>CY8225A</t>
  </si>
  <si>
    <t>Alignment Fixture</t>
  </si>
  <si>
    <t>CY8244A</t>
  </si>
  <si>
    <t>Puller, Extension Housing</t>
  </si>
  <si>
    <t>CY8249A</t>
  </si>
  <si>
    <t>Compressor, Spring</t>
  </si>
  <si>
    <t>CY8250A</t>
  </si>
  <si>
    <t>CY8251A</t>
  </si>
  <si>
    <t>CY8252A</t>
  </si>
  <si>
    <t>Installer</t>
  </si>
  <si>
    <t>CY8253A</t>
  </si>
  <si>
    <t>CY8254A</t>
  </si>
  <si>
    <t>Installer, Grommet</t>
  </si>
  <si>
    <t>CY8255A</t>
  </si>
  <si>
    <t>CY8257A</t>
  </si>
  <si>
    <t>Support, Transmission</t>
  </si>
  <si>
    <t>CY8259</t>
  </si>
  <si>
    <t>Adapter, Pressure Test</t>
  </si>
  <si>
    <t>CY8261A</t>
  </si>
  <si>
    <t>Plate, Alignment</t>
  </si>
  <si>
    <t>CY8280A</t>
  </si>
  <si>
    <t>Installer, Dust Boot</t>
  </si>
  <si>
    <t>CY8285A</t>
  </si>
  <si>
    <t>CY8286</t>
  </si>
  <si>
    <t>Refractometer</t>
  </si>
  <si>
    <t>CY8289A</t>
  </si>
  <si>
    <t>CY8319A</t>
  </si>
  <si>
    <t>Compressor, Valve Spring</t>
  </si>
  <si>
    <t>CY8320A</t>
  </si>
  <si>
    <t>CY8321</t>
  </si>
  <si>
    <t>Wrench, Oil Filter</t>
  </si>
  <si>
    <t>CY8346A</t>
  </si>
  <si>
    <t>Pins, Adapter</t>
  </si>
  <si>
    <t>CY8353A</t>
  </si>
  <si>
    <t>Blocks, Adapter</t>
  </si>
  <si>
    <t>CY8356A</t>
  </si>
  <si>
    <t>Remover, Bearing</t>
  </si>
  <si>
    <t>CY8382</t>
  </si>
  <si>
    <t>Adapter, Leak Check</t>
  </si>
  <si>
    <t>CY8391</t>
  </si>
  <si>
    <t>Fixture, Pressure Test</t>
  </si>
  <si>
    <t>CY8399</t>
  </si>
  <si>
    <t>CY8445A</t>
  </si>
  <si>
    <t>CY8464A</t>
  </si>
  <si>
    <t>Adapter, Valve Spring</t>
  </si>
  <si>
    <t>CY8475A</t>
  </si>
  <si>
    <t>Installer, Bushing</t>
  </si>
  <si>
    <t>CY8481A</t>
  </si>
  <si>
    <t>CY8493A</t>
  </si>
  <si>
    <t>CY8498A</t>
  </si>
  <si>
    <t>Receiver, Axle Shaft Seal</t>
  </si>
  <si>
    <t>CY8502A</t>
  </si>
  <si>
    <t>CY8504A</t>
  </si>
  <si>
    <t>CY8507A</t>
  </si>
  <si>
    <t>Guides, Connecting Rod</t>
  </si>
  <si>
    <t>CY8511A</t>
  </si>
  <si>
    <t>Remover, Seal</t>
  </si>
  <si>
    <t>CY8514A</t>
  </si>
  <si>
    <t>Pins, Tensioner</t>
  </si>
  <si>
    <t>CY8542A</t>
  </si>
  <si>
    <t>Gauge, Pinion Height</t>
  </si>
  <si>
    <t>CY8630</t>
  </si>
  <si>
    <t>Adapters, P/S</t>
  </si>
  <si>
    <t>CY8677</t>
  </si>
  <si>
    <t>Remover, Ball Joint</t>
  </si>
  <si>
    <t>CY8681A</t>
  </si>
  <si>
    <t>CY8684A</t>
  </si>
  <si>
    <t>CY8692A</t>
  </si>
  <si>
    <t>CY8698A</t>
  </si>
  <si>
    <t>Remover/Installer, Ball Joint</t>
  </si>
  <si>
    <t>CY8802A</t>
  </si>
  <si>
    <t>CY8805A</t>
  </si>
  <si>
    <t>CY8807A</t>
  </si>
  <si>
    <t>Retractor, Rear Caliper Piston</t>
  </si>
  <si>
    <t>CY8823A</t>
  </si>
  <si>
    <t>Remover/Installer, Decoupler</t>
  </si>
  <si>
    <t>CY8835A</t>
  </si>
  <si>
    <t>CY8836A</t>
  </si>
  <si>
    <t>CY8838A</t>
  </si>
  <si>
    <t>Screw Assembly</t>
  </si>
  <si>
    <t>CY8839A</t>
  </si>
  <si>
    <t>CY8840A</t>
  </si>
  <si>
    <t>Installer, Oil Slinger</t>
  </si>
  <si>
    <t>CY8841A</t>
  </si>
  <si>
    <t>CY8858A</t>
  </si>
  <si>
    <t>CY8866A</t>
  </si>
  <si>
    <t>CY8878A</t>
  </si>
  <si>
    <t>CY8879A</t>
  </si>
  <si>
    <t>Adapters, Puller</t>
  </si>
  <si>
    <t>CY8881A</t>
  </si>
  <si>
    <t>CY8882A</t>
  </si>
  <si>
    <t>Installer, Pinion Seal</t>
  </si>
  <si>
    <t>CY8885B</t>
  </si>
  <si>
    <t>Installer, Axle Seal</t>
  </si>
  <si>
    <t>CY8886A</t>
  </si>
  <si>
    <t>CY8888A</t>
  </si>
  <si>
    <t>Plug, Differential Bearing</t>
  </si>
  <si>
    <t>CY8896A</t>
  </si>
  <si>
    <t>CY8897A</t>
  </si>
  <si>
    <t>CY8912A</t>
  </si>
  <si>
    <t>CY8913A</t>
  </si>
  <si>
    <t>CY8915</t>
  </si>
  <si>
    <t>Brace</t>
  </si>
  <si>
    <t>CY8954A</t>
  </si>
  <si>
    <t>Hub Nut Socket</t>
  </si>
  <si>
    <t>CY8960A</t>
  </si>
  <si>
    <t>CY8961A</t>
  </si>
  <si>
    <t>CY8962A</t>
  </si>
  <si>
    <t>CY8963A</t>
  </si>
  <si>
    <t>Installer, Hub Seal</t>
  </si>
  <si>
    <t>CY8964A</t>
  </si>
  <si>
    <t>CY8975B</t>
  </si>
  <si>
    <t>CY8976A</t>
  </si>
  <si>
    <t>Pinion Driver</t>
  </si>
  <si>
    <t>CY8977A</t>
  </si>
  <si>
    <t>CY8979A</t>
  </si>
  <si>
    <t>Wrench, Pinion Flange</t>
  </si>
  <si>
    <t>CY8981B</t>
  </si>
  <si>
    <t>CY8982A</t>
  </si>
  <si>
    <t>Installer, Pinion</t>
  </si>
  <si>
    <t>CY8992A</t>
  </si>
  <si>
    <t>Remover, Pinion Flange</t>
  </si>
  <si>
    <t>CY9007A</t>
  </si>
  <si>
    <t>Adapter, Compression Test</t>
  </si>
  <si>
    <t>CY9011A</t>
  </si>
  <si>
    <t>Adapter, Fuel Pressure Test</t>
  </si>
  <si>
    <t>CY9012A</t>
  </si>
  <si>
    <t>Fitting, Fuel System Test</t>
  </si>
  <si>
    <t>CY9014A</t>
  </si>
  <si>
    <t>CY9015A</t>
  </si>
  <si>
    <t>Remover, High Pressure Connector</t>
  </si>
  <si>
    <t>CY9032A</t>
  </si>
  <si>
    <t>Remover/Installer, Bushing</t>
  </si>
  <si>
    <t>CY9036A</t>
  </si>
  <si>
    <t>CY9037A</t>
  </si>
  <si>
    <t>Installer, Dust Boot/Seal</t>
  </si>
  <si>
    <t>CY9045A</t>
  </si>
  <si>
    <t>Installer, Plug</t>
  </si>
  <si>
    <t>CY9070A</t>
  </si>
  <si>
    <t>Retainer, Push Rod</t>
  </si>
  <si>
    <t>CY9071A</t>
  </si>
  <si>
    <t>CY9072A</t>
  </si>
  <si>
    <t>CY9078A</t>
  </si>
  <si>
    <t>Staking Tool</t>
  </si>
  <si>
    <t>CY9093A</t>
  </si>
  <si>
    <t>Remover, Belt Moldings</t>
  </si>
  <si>
    <t>CY9099A</t>
  </si>
  <si>
    <t>Seal Protector, Differential Output</t>
  </si>
  <si>
    <t>CY9227A</t>
  </si>
  <si>
    <t>CY9287A</t>
  </si>
  <si>
    <t>CY9313A</t>
  </si>
  <si>
    <t>Clip, Seat Articulation</t>
  </si>
  <si>
    <t>CY9314A</t>
  </si>
  <si>
    <t>CY9315A</t>
  </si>
  <si>
    <t>CY9320A</t>
  </si>
  <si>
    <t>CY9321A</t>
  </si>
  <si>
    <t>Installer, Input Shaft Seal</t>
  </si>
  <si>
    <t>CY9334A</t>
  </si>
  <si>
    <t>CY9340</t>
  </si>
  <si>
    <t>SAE Fuel Pump Lock Ring Wrench</t>
  </si>
  <si>
    <t>CY9360</t>
  </si>
  <si>
    <t>CY9362</t>
  </si>
  <si>
    <t>Wrench, Strut Nut</t>
  </si>
  <si>
    <t>CY9366A</t>
  </si>
  <si>
    <t>CY9369A</t>
  </si>
  <si>
    <t>CY9373A</t>
  </si>
  <si>
    <t>CY9377A</t>
  </si>
  <si>
    <t>Press Adapter</t>
  </si>
  <si>
    <t>CY9380A</t>
  </si>
  <si>
    <t>CY9381</t>
  </si>
  <si>
    <t>CY9382</t>
  </si>
  <si>
    <t>CY9387A</t>
  </si>
  <si>
    <t>Fixture, Transmission Holding</t>
  </si>
  <si>
    <t>CY9391A</t>
  </si>
  <si>
    <t>CY9392A</t>
  </si>
  <si>
    <t>CY9394A</t>
  </si>
  <si>
    <t>CY9506A</t>
  </si>
  <si>
    <t>Installer, Oil Seal</t>
  </si>
  <si>
    <t>CY9509A</t>
  </si>
  <si>
    <t>CY9520A</t>
  </si>
  <si>
    <t>CY9524A</t>
  </si>
  <si>
    <t>Indicator, Dial</t>
  </si>
  <si>
    <t>CY9546</t>
  </si>
  <si>
    <t>Disconnect Tool</t>
  </si>
  <si>
    <t>CY9585A</t>
  </si>
  <si>
    <t>CY9588A</t>
  </si>
  <si>
    <t>CY9589A</t>
  </si>
  <si>
    <t>CY9592A</t>
  </si>
  <si>
    <t>Fixture, End Play</t>
  </si>
  <si>
    <t>CY9593</t>
  </si>
  <si>
    <t>CY9594A</t>
  </si>
  <si>
    <t>Remover, Gear &amp; Synchro</t>
  </si>
  <si>
    <t>CY9595A</t>
  </si>
  <si>
    <t>CY9597A</t>
  </si>
  <si>
    <t>CY9598A</t>
  </si>
  <si>
    <t>CY9605</t>
  </si>
  <si>
    <t>Fixture</t>
  </si>
  <si>
    <t>CY9611A</t>
  </si>
  <si>
    <t>Plug, Differential End</t>
  </si>
  <si>
    <t>CY9612A</t>
  </si>
  <si>
    <t>CY9613A</t>
  </si>
  <si>
    <t>CY9622A</t>
  </si>
  <si>
    <t>Installer, Countershaft Plug</t>
  </si>
  <si>
    <t>CY9646A</t>
  </si>
  <si>
    <t>Puller, Gear</t>
  </si>
  <si>
    <t>CY9647A</t>
  </si>
  <si>
    <t>CY9652A</t>
  </si>
  <si>
    <t>CY9654B</t>
  </si>
  <si>
    <t>CY9664A</t>
  </si>
  <si>
    <t>CY9665A</t>
  </si>
  <si>
    <t>CY9666A</t>
  </si>
  <si>
    <t>CY9667A</t>
  </si>
  <si>
    <t>CY9668A</t>
  </si>
  <si>
    <t>Remover/Installer, Bearing Cup</t>
  </si>
  <si>
    <t>CY9672A</t>
  </si>
  <si>
    <t>CY9678A</t>
  </si>
  <si>
    <t>Press Plug</t>
  </si>
  <si>
    <t>CY9683A</t>
  </si>
  <si>
    <t>CY9684A</t>
  </si>
  <si>
    <t>CY9701A</t>
  </si>
  <si>
    <t>Wedge, Locking</t>
  </si>
  <si>
    <t>CY9703A</t>
  </si>
  <si>
    <t>Pin, Tensioner</t>
  </si>
  <si>
    <t>CY9706A</t>
  </si>
  <si>
    <t>Installer, Crankshaft Rear Oil Seal</t>
  </si>
  <si>
    <t>CY9707A</t>
  </si>
  <si>
    <t>Holder, Vibration Damper</t>
  </si>
  <si>
    <t>CY9712A</t>
  </si>
  <si>
    <t>Fixture, Knuckle Support</t>
  </si>
  <si>
    <t>CY9721A</t>
  </si>
  <si>
    <t>CY9723A</t>
  </si>
  <si>
    <t>CY9725A</t>
  </si>
  <si>
    <t>CY9727A</t>
  </si>
  <si>
    <t>Installer, Piston</t>
  </si>
  <si>
    <t>CY9729A</t>
  </si>
  <si>
    <t>CY9730A</t>
  </si>
  <si>
    <t>CY9735A</t>
  </si>
  <si>
    <t>Fixture, Torque Turning</t>
  </si>
  <si>
    <t>CY9738A</t>
  </si>
  <si>
    <t>CY9739A</t>
  </si>
  <si>
    <t>Holder, Gear</t>
  </si>
  <si>
    <t>CY9741A</t>
  </si>
  <si>
    <t>Air Pressure Testing Plate</t>
  </si>
  <si>
    <t>CY9748A</t>
  </si>
  <si>
    <t>Adapters, Bleeder</t>
  </si>
  <si>
    <t>CY9754A</t>
  </si>
  <si>
    <t>CY9761A</t>
  </si>
  <si>
    <t>Kit, Pallet Adapter</t>
  </si>
  <si>
    <t>CY9764A</t>
  </si>
  <si>
    <t>Pliers, A/C Snap Ring</t>
  </si>
  <si>
    <t>CY9767A</t>
  </si>
  <si>
    <t>CY9768A</t>
  </si>
  <si>
    <t>CY9770A</t>
  </si>
  <si>
    <t>CY9776A</t>
  </si>
  <si>
    <t>Cup, Receiver</t>
  </si>
  <si>
    <t>CY9858A</t>
  </si>
  <si>
    <t>CY9864A</t>
  </si>
  <si>
    <t>Cap, Fuel Rail</t>
  </si>
  <si>
    <t>CY9871A</t>
  </si>
  <si>
    <t>CY9876A</t>
  </si>
  <si>
    <t>Adjustment Tool</t>
  </si>
  <si>
    <t>CY9877A</t>
  </si>
  <si>
    <t>CY9879A</t>
  </si>
  <si>
    <t>Adapter, Oil Pressure Test</t>
  </si>
  <si>
    <t>CY9894A</t>
  </si>
  <si>
    <t>Socket, Strut Shaft</t>
  </si>
  <si>
    <t>CY9902A</t>
  </si>
  <si>
    <t>CY9908A</t>
  </si>
  <si>
    <t>Adapter, Puller</t>
  </si>
  <si>
    <t>CY9928A</t>
  </si>
  <si>
    <t>Installer, Differential Oil Seal</t>
  </si>
  <si>
    <t>CY9943A</t>
  </si>
  <si>
    <t>9943A</t>
  </si>
  <si>
    <t>Installer, Crankshaft Damper</t>
  </si>
  <si>
    <t>CY9948A</t>
  </si>
  <si>
    <t>CY9949A</t>
  </si>
  <si>
    <t>CY9951</t>
  </si>
  <si>
    <t>Tool, Compounder Shim</t>
  </si>
  <si>
    <t>CY9955</t>
  </si>
  <si>
    <t>Installer, Front Cover</t>
  </si>
  <si>
    <t>CY9958A</t>
  </si>
  <si>
    <t>Remover/Installer, Axle Bushing</t>
  </si>
  <si>
    <t>CY9962</t>
  </si>
  <si>
    <t>Puller, P/S Pulley</t>
  </si>
  <si>
    <t>CY9964A</t>
  </si>
  <si>
    <t>CY10007A</t>
  </si>
  <si>
    <t>Plate, Air Pressure Test</t>
  </si>
  <si>
    <t>CY10018A</t>
  </si>
  <si>
    <t>Clutch Alignment Tool</t>
  </si>
  <si>
    <t>CY10020A</t>
  </si>
  <si>
    <t>CY10026A</t>
  </si>
  <si>
    <t>Puller, Synchro Hub</t>
  </si>
  <si>
    <t>CY10027A</t>
  </si>
  <si>
    <t>Button, Press</t>
  </si>
  <si>
    <t>CY10028A</t>
  </si>
  <si>
    <t>CY10042</t>
  </si>
  <si>
    <t>Crimper, Wire/Terminal</t>
  </si>
  <si>
    <t>CY10065</t>
  </si>
  <si>
    <t>CY10106A</t>
  </si>
  <si>
    <t>CY10113A</t>
  </si>
  <si>
    <t>Adapters, Spreader</t>
  </si>
  <si>
    <t>CY10117A</t>
  </si>
  <si>
    <t>CY10118A</t>
  </si>
  <si>
    <t>CY10136A</t>
  </si>
  <si>
    <t>Installer, Crankshaft Front Oil Seal</t>
  </si>
  <si>
    <t>CY10137A</t>
  </si>
  <si>
    <t>Adapter, Charge Air</t>
  </si>
  <si>
    <t>CY10140A</t>
  </si>
  <si>
    <t>Remover, Installer, Ball Joint</t>
  </si>
  <si>
    <t>CY10141A</t>
  </si>
  <si>
    <t>Remover/Installer, LCA Bushing</t>
  </si>
  <si>
    <t>CY10173A</t>
  </si>
  <si>
    <t>CY10174A</t>
  </si>
  <si>
    <t>Installer, Seal, Rear Output</t>
  </si>
  <si>
    <t>CY10176A</t>
  </si>
  <si>
    <t>Remover, Front Drive Sprocket</t>
  </si>
  <si>
    <t>CY10187A</t>
  </si>
  <si>
    <t>Remover Tool, Driver's Airbag</t>
  </si>
  <si>
    <t>CY10189A</t>
  </si>
  <si>
    <t>Wrench, DEF Module Lock Ring</t>
  </si>
  <si>
    <t>CY10199A</t>
  </si>
  <si>
    <t>CY10200A</t>
  </si>
  <si>
    <t>Holders, Timing Chain</t>
  </si>
  <si>
    <t>CY10202A</t>
  </si>
  <si>
    <t>Locks, Camshaft/Phaser</t>
  </si>
  <si>
    <t>CY10206A</t>
  </si>
  <si>
    <t>Remover/Installer, Hub/Knuckle</t>
  </si>
  <si>
    <t>CY10219A</t>
  </si>
  <si>
    <t>CY10220A</t>
  </si>
  <si>
    <t>CY10221A</t>
  </si>
  <si>
    <t>CY10224A</t>
  </si>
  <si>
    <t>CY10242B</t>
  </si>
  <si>
    <t>Brackets, Engine Lifting</t>
  </si>
  <si>
    <t>CY10243</t>
  </si>
  <si>
    <t>Tool, Adaptive Speed Control Alignment</t>
  </si>
  <si>
    <t>CY10246A</t>
  </si>
  <si>
    <t>Remover, Power Outlet</t>
  </si>
  <si>
    <t>CY10253A</t>
  </si>
  <si>
    <t>Tester, AHR Load</t>
  </si>
  <si>
    <t>CY10255A</t>
  </si>
  <si>
    <t>Installer, Spark Plug Tube</t>
  </si>
  <si>
    <t>CY10256A</t>
  </si>
  <si>
    <t>Installer, Cam , Cam Sensor/ Spark Plug Tube Seal</t>
  </si>
  <si>
    <t>CY10258A</t>
  </si>
  <si>
    <t>CY10264A</t>
  </si>
  <si>
    <t>CY10265A</t>
  </si>
  <si>
    <t>CY10266A</t>
  </si>
  <si>
    <t>CY10267A</t>
  </si>
  <si>
    <t>CY10269A</t>
  </si>
  <si>
    <t>CY10270</t>
  </si>
  <si>
    <t>Protector, Half Shaft, Drive</t>
  </si>
  <si>
    <t>CY10272A</t>
  </si>
  <si>
    <t>Tool, Flywheel Locking</t>
  </si>
  <si>
    <t>CY10273A</t>
  </si>
  <si>
    <t>CY10275A</t>
  </si>
  <si>
    <t>Studs, Valve Spring Compressor</t>
  </si>
  <si>
    <t>CY10276A</t>
  </si>
  <si>
    <t>Tool, Crankshaft Timing Locking</t>
  </si>
  <si>
    <t>CY10277</t>
  </si>
  <si>
    <t>Tool, Camshaft Timing Locking</t>
  </si>
  <si>
    <t>CY10278A</t>
  </si>
  <si>
    <t>Installer, Camshaft Oil Seal</t>
  </si>
  <si>
    <t>CY10280A</t>
  </si>
  <si>
    <t xml:space="preserve">Remover/Installer, Spark Plug Tube </t>
  </si>
  <si>
    <t>CY10281A</t>
  </si>
  <si>
    <t>Pins, Connecting Rod Guide</t>
  </si>
  <si>
    <t>CY10282A</t>
  </si>
  <si>
    <t>Adapter, Engine Oil Pressure</t>
  </si>
  <si>
    <t>CY10287</t>
  </si>
  <si>
    <t>Tool, Front Hub Staking</t>
  </si>
  <si>
    <t>CY10288</t>
  </si>
  <si>
    <t>Pliers, Hose Clamp</t>
  </si>
  <si>
    <t>CY10299A</t>
  </si>
  <si>
    <t>Bracket, Engine Lifting</t>
  </si>
  <si>
    <t>CY10301A</t>
  </si>
  <si>
    <t>Remover, Rear Park Brake Cable</t>
  </si>
  <si>
    <t>CY10302A</t>
  </si>
  <si>
    <t>Bearing Cup Installer</t>
  </si>
  <si>
    <t>CY10303A</t>
  </si>
  <si>
    <t>Rs/Ls Diff Oil Seal Installer</t>
  </si>
  <si>
    <t>CY10304A</t>
  </si>
  <si>
    <t>Input Shaft Seal Installer</t>
  </si>
  <si>
    <t>CY10305A</t>
  </si>
  <si>
    <t>Diff Bearing Cup Installer</t>
  </si>
  <si>
    <t>CY10307A</t>
  </si>
  <si>
    <t>Holder, Crankshaft Sprocket</t>
  </si>
  <si>
    <t>CY10309A</t>
  </si>
  <si>
    <t>CY10310</t>
  </si>
  <si>
    <t>Tool, Dual Mass Flywheel Reset</t>
  </si>
  <si>
    <t>CY10331A</t>
  </si>
  <si>
    <t>Even Gear Seal Remover</t>
  </si>
  <si>
    <t>CY10347A</t>
  </si>
  <si>
    <t>Cap Adapter, Power Steering Pump</t>
  </si>
  <si>
    <t>CY10350A</t>
  </si>
  <si>
    <t>Odd Gear Shaft Seal Protector</t>
  </si>
  <si>
    <t>CY10367A</t>
  </si>
  <si>
    <t>Adapter, Wideband O2 Sensor Diagnostic</t>
  </si>
  <si>
    <t>ETIWVA-02</t>
  </si>
  <si>
    <t>WVA-02</t>
  </si>
  <si>
    <t>Assorted Cap/Plug Set (formally 10368)</t>
  </si>
  <si>
    <t>CY10369A</t>
  </si>
  <si>
    <t>Holder, Timing Chain</t>
  </si>
  <si>
    <t>CY10371A</t>
  </si>
  <si>
    <t>Turning Torque Tool</t>
  </si>
  <si>
    <t>CY10375A</t>
  </si>
  <si>
    <t>Installer, Oil Pump Cover Oil Seal</t>
  </si>
  <si>
    <t>CY10376A</t>
  </si>
  <si>
    <t>Installer, Input Shaft Needle Bearing</t>
  </si>
  <si>
    <t>CY10377A</t>
  </si>
  <si>
    <t>Remover/Installer, Guide Sleeve</t>
  </si>
  <si>
    <t>CY10378</t>
  </si>
  <si>
    <t>Rings, Support</t>
  </si>
  <si>
    <t>CY10379A</t>
  </si>
  <si>
    <t>Pins, Valve Body Alignment</t>
  </si>
  <si>
    <t>CY10382A</t>
  </si>
  <si>
    <t>Installer, Oil Pump Housing Needle Bearing</t>
  </si>
  <si>
    <t>CY10383A</t>
  </si>
  <si>
    <t>Plate, Clutch Pressure Test</t>
  </si>
  <si>
    <t>CY10386A</t>
  </si>
  <si>
    <t>CY2042300090</t>
  </si>
  <si>
    <t>Installer, Vibration Damper</t>
  </si>
  <si>
    <t>CY10390A</t>
  </si>
  <si>
    <t>Separator, Tie Rod</t>
  </si>
  <si>
    <t>CY10398A</t>
  </si>
  <si>
    <t>CY10399A</t>
  </si>
  <si>
    <t>CY10400A</t>
  </si>
  <si>
    <t>CY10403A</t>
  </si>
  <si>
    <t>Separator, Drag Link</t>
  </si>
  <si>
    <t>CY10415A</t>
  </si>
  <si>
    <t>Remover, Front Hub</t>
  </si>
  <si>
    <t>CY10417A</t>
  </si>
  <si>
    <t>Holder, Eps Steering Rack</t>
  </si>
  <si>
    <t>CY10422A</t>
  </si>
  <si>
    <t>CY10423A</t>
  </si>
  <si>
    <t>Fixture, Transfer Gear Holding</t>
  </si>
  <si>
    <t>CY10424A</t>
  </si>
  <si>
    <t>Adapter, Transmission Pressure</t>
  </si>
  <si>
    <t>CY10425A</t>
  </si>
  <si>
    <t>Tool, Pinion And Side Gear Locking</t>
  </si>
  <si>
    <t>CY10426A</t>
  </si>
  <si>
    <t>Compressor, Underdrive Spring</t>
  </si>
  <si>
    <t>CY10427A</t>
  </si>
  <si>
    <t>Compressor, Return Spring</t>
  </si>
  <si>
    <t>CY2025702210</t>
  </si>
  <si>
    <t>Adapter, Pressing Tool</t>
  </si>
  <si>
    <t>CY10429A</t>
  </si>
  <si>
    <t>Gauge, Force</t>
  </si>
  <si>
    <t>CY10436A</t>
  </si>
  <si>
    <t>Adapter, Gpec Diagnostic</t>
  </si>
  <si>
    <t>CY10474A</t>
  </si>
  <si>
    <t>CY10476A</t>
  </si>
  <si>
    <t>CY10478A</t>
  </si>
  <si>
    <t>Installer, Oil Pump Seal</t>
  </si>
  <si>
    <t>CY10493</t>
  </si>
  <si>
    <t>Tester, Diesel Return Fuel</t>
  </si>
  <si>
    <t>CY10527A</t>
  </si>
  <si>
    <t>Remover/Installer, Shaft</t>
  </si>
  <si>
    <t>CY10528A</t>
  </si>
  <si>
    <t>Fixture, Pallet</t>
  </si>
  <si>
    <t>CY99340059A</t>
  </si>
  <si>
    <t>CY99346258A</t>
  </si>
  <si>
    <t>CY99360614A</t>
  </si>
  <si>
    <t>Pins, Camshaft Locking</t>
  </si>
  <si>
    <t>CY99396039A</t>
  </si>
  <si>
    <t>Tool, Alignment</t>
  </si>
  <si>
    <t>CY1860815001</t>
  </si>
  <si>
    <t>Tool, Crankshaft Rotating</t>
  </si>
  <si>
    <t>CY2000015901</t>
  </si>
  <si>
    <t>Remover, Rear Crankshaft Oil Seal</t>
  </si>
  <si>
    <t>CY2000033000</t>
  </si>
  <si>
    <t>Remover/Installer, Crankshaft Bolt</t>
  </si>
  <si>
    <t>CY2000033101</t>
  </si>
  <si>
    <t>CY2000035701</t>
  </si>
  <si>
    <t>CY2012400210</t>
  </si>
  <si>
    <t>Remover - Installer, Csc Valve</t>
  </si>
  <si>
    <t>CY2013400231</t>
  </si>
  <si>
    <t>Driver Air Bag Removal Tool</t>
  </si>
  <si>
    <t>CY2014500091</t>
  </si>
  <si>
    <t>CY2014600141</t>
  </si>
  <si>
    <t>Remover, Fuel Injector</t>
  </si>
  <si>
    <t>CY2014700092</t>
  </si>
  <si>
    <t>Installer, Rear Crankshaft Oil Seal</t>
  </si>
  <si>
    <t>CY2015900090</t>
  </si>
  <si>
    <t>VM ProMaster Kit</t>
  </si>
  <si>
    <t>CY2016200211</t>
  </si>
  <si>
    <t>Remover-Installer, 948 Te Transmission Pump</t>
  </si>
  <si>
    <t>CY2018800030</t>
  </si>
  <si>
    <t>Cone Nut, Pinion</t>
  </si>
  <si>
    <t>CY2018900030</t>
  </si>
  <si>
    <t>Installer, Front Pinion Seal</t>
  </si>
  <si>
    <t>CY2019000030</t>
  </si>
  <si>
    <t>Installer, Front Pinion Bearing Race</t>
  </si>
  <si>
    <t>CY2019100030</t>
  </si>
  <si>
    <t>Installer, Rear Pinion Bearing Race</t>
  </si>
  <si>
    <t>CY2019200030</t>
  </si>
  <si>
    <t>Installer, Rear Pinion Bearing</t>
  </si>
  <si>
    <t>CY2019300030</t>
  </si>
  <si>
    <t>Installer, Bearing and Pinion Assembly</t>
  </si>
  <si>
    <t>CY2019400030</t>
  </si>
  <si>
    <t>Height Block, Rear Pinion Bearing</t>
  </si>
  <si>
    <t>CY2022100030</t>
  </si>
  <si>
    <t>Puller Press, Carrier Bearing</t>
  </si>
  <si>
    <t>CY2022101030</t>
  </si>
  <si>
    <t>Block Set, Carrier Bearing</t>
  </si>
  <si>
    <t>CY2022300230</t>
  </si>
  <si>
    <t>Gauges, Clearance Measurement, Non-Metallic</t>
  </si>
  <si>
    <t>CY2024900091</t>
  </si>
  <si>
    <t>INSTALLER, SPARK PLUG TUBE</t>
  </si>
  <si>
    <t>CY2025000090</t>
  </si>
  <si>
    <t>KIT, TIMING CHAIN TENSIONER</t>
  </si>
  <si>
    <t>CY2025100090</t>
  </si>
  <si>
    <t>KIT, CAMSHAFT PHASERJHOLDER</t>
  </si>
  <si>
    <t>CY2025200090</t>
  </si>
  <si>
    <t>HOLDER, CAMSHAFT QTY 2)</t>
  </si>
  <si>
    <t>CY2025900170</t>
  </si>
  <si>
    <t>Kit, Bushing Installer-Remover</t>
  </si>
  <si>
    <t>CY2027300090</t>
  </si>
  <si>
    <t>KIT, VVL ADAPTERS</t>
  </si>
  <si>
    <t>CY2027900090</t>
  </si>
  <si>
    <t>KIT, TONE WHEEL CHECK TOOL</t>
  </si>
  <si>
    <t>CY10087B9</t>
  </si>
  <si>
    <t>10087‐9</t>
  </si>
  <si>
    <t>Socket, Inner Tie Rod</t>
  </si>
  <si>
    <t>CY10087B</t>
  </si>
  <si>
    <t>10087A</t>
  </si>
  <si>
    <t>Remover/Install, Inner Tie Rod</t>
  </si>
  <si>
    <t>CY10198A</t>
  </si>
  <si>
    <t>10198A</t>
  </si>
  <si>
    <t>CY10259B</t>
  </si>
  <si>
    <t>10259A</t>
  </si>
  <si>
    <t>Compressor, Multiair® Spring</t>
  </si>
  <si>
    <t>CY10323B</t>
  </si>
  <si>
    <t>10323A</t>
  </si>
  <si>
    <t>Dipstick</t>
  </si>
  <si>
    <t>CY10326B</t>
  </si>
  <si>
    <t>10326A</t>
  </si>
  <si>
    <t>Kit, Tie Rod Alignment</t>
  </si>
  <si>
    <t>CYVM10360B</t>
  </si>
  <si>
    <t>10360B</t>
  </si>
  <si>
    <t>Bolts, Engine Lift Plate</t>
  </si>
  <si>
    <t>CY10373B</t>
  </si>
  <si>
    <t>10373A</t>
  </si>
  <si>
    <t xml:space="preserve">Installer, Output Needle Bearing/Rear Oil Dam </t>
  </si>
  <si>
    <t>CY5049B</t>
  </si>
  <si>
    <t>5049-A</t>
  </si>
  <si>
    <t>CY5050B</t>
  </si>
  <si>
    <t>5050A</t>
  </si>
  <si>
    <t>CY5058A</t>
  </si>
  <si>
    <t>5058A</t>
  </si>
  <si>
    <t>CY5059B</t>
  </si>
  <si>
    <t>5059-A</t>
  </si>
  <si>
    <t>CY6051B</t>
  </si>
  <si>
    <t>6051B</t>
  </si>
  <si>
    <t>Plier, Snap Ring</t>
  </si>
  <si>
    <t>CY6062B</t>
  </si>
  <si>
    <t>6062A</t>
  </si>
  <si>
    <t>Puller, Bearing Cup</t>
  </si>
  <si>
    <t>CY6289A1</t>
  </si>
  <si>
    <t>6289A-1</t>
  </si>
  <si>
    <t xml:space="preserve">Remover, installer  </t>
  </si>
  <si>
    <t>CY6289A3</t>
  </si>
  <si>
    <t>6289A-3</t>
  </si>
  <si>
    <t>CY6289A4</t>
  </si>
  <si>
    <t>6289A-4</t>
  </si>
  <si>
    <t>CY6289A5</t>
  </si>
  <si>
    <t>6289A-5</t>
  </si>
  <si>
    <t>CY6289A6</t>
  </si>
  <si>
    <t>6289A-6</t>
  </si>
  <si>
    <t>CY6289A12</t>
  </si>
  <si>
    <t>6289A-12</t>
  </si>
  <si>
    <t>CYC4212F</t>
  </si>
  <si>
    <t>C-4212F</t>
  </si>
  <si>
    <t>Press, Ball Joint</t>
  </si>
  <si>
    <t>CY6341B</t>
  </si>
  <si>
    <t>6341A</t>
  </si>
  <si>
    <t>CY6448B</t>
  </si>
  <si>
    <t>6448A</t>
  </si>
  <si>
    <t>Installer, Bearing/Gear</t>
  </si>
  <si>
    <t>CY6536B</t>
  </si>
  <si>
    <t>6536-A</t>
  </si>
  <si>
    <t>CY6638B</t>
  </si>
  <si>
    <t>6638B</t>
  </si>
  <si>
    <t>Tool, Clutch Line Disconnect</t>
  </si>
  <si>
    <t>CY6710B</t>
  </si>
  <si>
    <t>6710A</t>
  </si>
  <si>
    <t>Cradle, Engine Support</t>
  </si>
  <si>
    <t>CY6787A</t>
  </si>
  <si>
    <t>6787A</t>
  </si>
  <si>
    <t>CY6893A</t>
  </si>
  <si>
    <t>6893A</t>
  </si>
  <si>
    <t>CY6927B</t>
  </si>
  <si>
    <t>6927A</t>
  </si>
  <si>
    <t>CY6929B</t>
  </si>
  <si>
    <t>6929B</t>
  </si>
  <si>
    <t>Set, Bearing Dummy</t>
  </si>
  <si>
    <t>CY6969C</t>
  </si>
  <si>
    <t>6969C</t>
  </si>
  <si>
    <t>CY7471B</t>
  </si>
  <si>
    <t>7471B</t>
  </si>
  <si>
    <t>Barring Tool</t>
  </si>
  <si>
    <t>CY7794B</t>
  </si>
  <si>
    <t>7794-A</t>
  </si>
  <si>
    <t>CY8144A</t>
  </si>
  <si>
    <t>8144A</t>
  </si>
  <si>
    <t>Block, Gauge</t>
  </si>
  <si>
    <t>CY8173B3</t>
  </si>
  <si>
    <t>8173-3</t>
  </si>
  <si>
    <t>CY8185A</t>
  </si>
  <si>
    <t>8185A</t>
  </si>
  <si>
    <t>Adapter, Power Steering</t>
  </si>
  <si>
    <t>CY8195A</t>
  </si>
  <si>
    <t>8195A</t>
  </si>
  <si>
    <t>Funnel</t>
  </si>
  <si>
    <t>CY8197B</t>
  </si>
  <si>
    <t>8197A</t>
  </si>
  <si>
    <t>Electric Terminal Tool Kit</t>
  </si>
  <si>
    <t>CY8260A</t>
  </si>
  <si>
    <t>8260A</t>
  </si>
  <si>
    <t>Fixture, Input Clutch</t>
  </si>
  <si>
    <t>CY8266A22</t>
  </si>
  <si>
    <t>8266‐22</t>
  </si>
  <si>
    <t>Socket, End Play</t>
  </si>
  <si>
    <t>CY8266B</t>
  </si>
  <si>
    <t>8266B</t>
  </si>
  <si>
    <t>End Play Socket Set</t>
  </si>
  <si>
    <t>CY8358B</t>
  </si>
  <si>
    <t>8358A</t>
  </si>
  <si>
    <t>Bleeder Tubes</t>
  </si>
  <si>
    <t>CY8420C</t>
  </si>
  <si>
    <t>8420A</t>
  </si>
  <si>
    <t>Remover, Shaft</t>
  </si>
  <si>
    <t>CY8433A</t>
  </si>
  <si>
    <t>8433A</t>
  </si>
  <si>
    <t>CY8443B8</t>
  </si>
  <si>
    <t>8443‐8</t>
  </si>
  <si>
    <t>Adapter, Squib</t>
  </si>
  <si>
    <t>CY8443B</t>
  </si>
  <si>
    <t>8443A</t>
  </si>
  <si>
    <t>SRS Load Tool</t>
  </si>
  <si>
    <t>CY8456B</t>
  </si>
  <si>
    <t>A/C Line Repair Tools</t>
  </si>
  <si>
    <t>CY8513B</t>
  </si>
  <si>
    <t>8513A</t>
  </si>
  <si>
    <t>Insert, Crankshaft</t>
  </si>
  <si>
    <t>CY8534C</t>
  </si>
  <si>
    <t>8534B</t>
  </si>
  <si>
    <t>Fixture, Driveline Support</t>
  </si>
  <si>
    <t>CY8541B</t>
  </si>
  <si>
    <t>8541A</t>
  </si>
  <si>
    <t>CY8815B</t>
  </si>
  <si>
    <t>8815A</t>
  </si>
  <si>
    <t>Kit, NGC, 38 Position</t>
  </si>
  <si>
    <t>CY8822B</t>
  </si>
  <si>
    <t>8822A</t>
  </si>
  <si>
    <t>Adapters, Bleeder Tube</t>
  </si>
  <si>
    <t>CY8875A</t>
  </si>
  <si>
    <t>8875A</t>
  </si>
  <si>
    <t>Disconnect, Transmission Cooler Line</t>
  </si>
  <si>
    <t>CY8883B</t>
  </si>
  <si>
    <t>8883A</t>
  </si>
  <si>
    <t>Wrench, Differential Adjusting</t>
  </si>
  <si>
    <t>CY2025700210</t>
  </si>
  <si>
    <t>8901A</t>
  </si>
  <si>
    <t>Pressing Tool</t>
  </si>
  <si>
    <t>CY8902B</t>
  </si>
  <si>
    <t>8902A</t>
  </si>
  <si>
    <t>CY8965B</t>
  </si>
  <si>
    <t>8965B</t>
  </si>
  <si>
    <t>Installer, Differential Bearing</t>
  </si>
  <si>
    <t>CY8978E</t>
  </si>
  <si>
    <t>8978A</t>
  </si>
  <si>
    <t>Decay Tool, Fuel</t>
  </si>
  <si>
    <t>CY8984C</t>
  </si>
  <si>
    <t>8984B</t>
  </si>
  <si>
    <t>Fixture, Engine Lifting</t>
  </si>
  <si>
    <t>CY9005A</t>
  </si>
  <si>
    <t>9005A</t>
  </si>
  <si>
    <t>Tool, Disconnect</t>
  </si>
  <si>
    <t>CY9010b</t>
  </si>
  <si>
    <t>9010A</t>
  </si>
  <si>
    <t>Remover/Installer, Fuel Injector</t>
  </si>
  <si>
    <t>CY9031B</t>
  </si>
  <si>
    <t>9031B</t>
  </si>
  <si>
    <t>CY9055C</t>
  </si>
  <si>
    <t>9055C</t>
  </si>
  <si>
    <t xml:space="preserve">Installer, Crankshaft Sprocket/Gear </t>
  </si>
  <si>
    <t>CY9056B</t>
  </si>
  <si>
    <t>9056B</t>
  </si>
  <si>
    <t>Remover, Crankshaft Sprocket</t>
  </si>
  <si>
    <t>CY9060B</t>
  </si>
  <si>
    <t>9060B</t>
  </si>
  <si>
    <t>Guide, Seal Installer</t>
  </si>
  <si>
    <t>CY9065C</t>
  </si>
  <si>
    <t>9065B</t>
  </si>
  <si>
    <t>CY9082A</t>
  </si>
  <si>
    <t>9082A</t>
  </si>
  <si>
    <t>CY9096C</t>
  </si>
  <si>
    <t>9096A</t>
  </si>
  <si>
    <t>Height Stands, Suspension</t>
  </si>
  <si>
    <t>CY9336B</t>
  </si>
  <si>
    <t>9336A</t>
  </si>
  <si>
    <t>CY9361A</t>
  </si>
  <si>
    <t>9361A</t>
  </si>
  <si>
    <t xml:space="preserve">Rear Knuckle Sleeve Remover/Installer Kit </t>
  </si>
  <si>
    <t>CY9379A</t>
  </si>
  <si>
    <t>9379A</t>
  </si>
  <si>
    <t>Remover, Gear</t>
  </si>
  <si>
    <t>CY9520A1</t>
  </si>
  <si>
    <t>9520-1A</t>
  </si>
  <si>
    <t>CY9520A2</t>
  </si>
  <si>
    <t>9520-2A</t>
  </si>
  <si>
    <t>CY9688B</t>
  </si>
  <si>
    <t>9688A</t>
  </si>
  <si>
    <t>CY9781A</t>
  </si>
  <si>
    <t>9781A</t>
  </si>
  <si>
    <t>Installer, Rear Main Seal</t>
  </si>
  <si>
    <t>CY9866B</t>
  </si>
  <si>
    <t>9866A</t>
  </si>
  <si>
    <t>Wrench, Turbo Charger Bolt</t>
  </si>
  <si>
    <t>CYC293B3</t>
  </si>
  <si>
    <t>C-293-3</t>
  </si>
  <si>
    <t>Adapter, Bearing/Gear</t>
  </si>
  <si>
    <t>CYC293B37</t>
  </si>
  <si>
    <t>C-293-37</t>
  </si>
  <si>
    <t>Block Set, Puller</t>
  </si>
  <si>
    <t>CYC293B42</t>
  </si>
  <si>
    <t>C-293-42</t>
  </si>
  <si>
    <t>CYC293B45</t>
  </si>
  <si>
    <t>C-293-45</t>
  </si>
  <si>
    <t>CYC293B47</t>
  </si>
  <si>
    <t>C-293-47</t>
  </si>
  <si>
    <t>CYC293B48</t>
  </si>
  <si>
    <t>C-293-48</t>
  </si>
  <si>
    <t>CYC293BPA</t>
  </si>
  <si>
    <t>C-293-PA</t>
  </si>
  <si>
    <t>Puller, Press</t>
  </si>
  <si>
    <t>CYC3095B</t>
  </si>
  <si>
    <t>C-3095-A</t>
  </si>
  <si>
    <t>CYC3281A</t>
  </si>
  <si>
    <t>C-3281</t>
  </si>
  <si>
    <t>Holder, Flange</t>
  </si>
  <si>
    <t>CYC3288C</t>
  </si>
  <si>
    <t>C-3288-B</t>
  </si>
  <si>
    <t>Set, Alignment Pins</t>
  </si>
  <si>
    <t>CYC3292B</t>
  </si>
  <si>
    <t>C-3292A</t>
  </si>
  <si>
    <t>Gauge, Pressure</t>
  </si>
  <si>
    <t>CYC3293ASP</t>
  </si>
  <si>
    <t>C-3293-SP</t>
  </si>
  <si>
    <t>Gauge, Pressure 0-300 P.S.I.</t>
  </si>
  <si>
    <t>CY2074600090</t>
  </si>
  <si>
    <t>Set, Dial Indicator</t>
  </si>
  <si>
    <t>CYC3422E</t>
  </si>
  <si>
    <t>C-3422-D</t>
  </si>
  <si>
    <t>CYC3716B</t>
  </si>
  <si>
    <t>C-3716-A</t>
  </si>
  <si>
    <t>CYC3718A</t>
  </si>
  <si>
    <t>C-3718</t>
  </si>
  <si>
    <t>Installer, Flange</t>
  </si>
  <si>
    <t>CYC3752A</t>
  </si>
  <si>
    <t>C-3752</t>
  </si>
  <si>
    <t>Slide Hammers</t>
  </si>
  <si>
    <t>CYC3860B</t>
  </si>
  <si>
    <t>C-3860-A</t>
  </si>
  <si>
    <t>CYC3894A</t>
  </si>
  <si>
    <t>C-3894-A</t>
  </si>
  <si>
    <t>Puller, Tie Rod</t>
  </si>
  <si>
    <t>CYC3972B</t>
  </si>
  <si>
    <t>C-3972-A</t>
  </si>
  <si>
    <t>CYC3981C</t>
  </si>
  <si>
    <t>C-3981B</t>
  </si>
  <si>
    <t>Remover, Pump Seal</t>
  </si>
  <si>
    <t>CYC3995B</t>
  </si>
  <si>
    <t>C-3995-A</t>
  </si>
  <si>
    <t>CYC4026B</t>
  </si>
  <si>
    <t>C-4026-B</t>
  </si>
  <si>
    <t>CYC4040A</t>
  </si>
  <si>
    <t>C-4040</t>
  </si>
  <si>
    <t>CYC4063D</t>
  </si>
  <si>
    <t>C-4063C</t>
  </si>
  <si>
    <t>Installer, P/S Pulley</t>
  </si>
  <si>
    <t>CYC4076C</t>
  </si>
  <si>
    <t>C-4076-B</t>
  </si>
  <si>
    <t>CYC4150B</t>
  </si>
  <si>
    <t>C-4150A</t>
  </si>
  <si>
    <t>CYC4164A</t>
  </si>
  <si>
    <t>C-4164</t>
  </si>
  <si>
    <t>Wrench, Differential Preload</t>
  </si>
  <si>
    <t>CYC4171A</t>
  </si>
  <si>
    <t>C-4171</t>
  </si>
  <si>
    <t>Driver Handle, Universal</t>
  </si>
  <si>
    <t>CYC4171A2</t>
  </si>
  <si>
    <t>C-4171-2</t>
  </si>
  <si>
    <t>Extension, Drive Handle</t>
  </si>
  <si>
    <t>CYC4171A3</t>
  </si>
  <si>
    <t>C-4171-3</t>
  </si>
  <si>
    <t>Seal Driver Handle, Short</t>
  </si>
  <si>
    <t>CYC4193B</t>
  </si>
  <si>
    <t>C-4193A</t>
  </si>
  <si>
    <t>CYC4198A</t>
  </si>
  <si>
    <t>C-4198</t>
  </si>
  <si>
    <t>Installer, Axle Bearing</t>
  </si>
  <si>
    <t>CYC4210A</t>
  </si>
  <si>
    <t>C-4210</t>
  </si>
  <si>
    <t>CYC4212A3</t>
  </si>
  <si>
    <t>C-4212-3</t>
  </si>
  <si>
    <t>Adapter</t>
  </si>
  <si>
    <t>CYC4213A</t>
  </si>
  <si>
    <t>C-4213</t>
  </si>
  <si>
    <t>CYC4307A</t>
  </si>
  <si>
    <t>C-4307</t>
  </si>
  <si>
    <t>CYC4308A</t>
  </si>
  <si>
    <t>C-4308</t>
  </si>
  <si>
    <t>CYC4310A</t>
  </si>
  <si>
    <t>C-4310</t>
  </si>
  <si>
    <t>CYC4340A</t>
  </si>
  <si>
    <t>C-4340</t>
  </si>
  <si>
    <t>CYC4487A</t>
  </si>
  <si>
    <t>C-4487</t>
  </si>
  <si>
    <t>Trac-Lok Axle Tool</t>
  </si>
  <si>
    <t>CYC452A</t>
  </si>
  <si>
    <t>C-452</t>
  </si>
  <si>
    <t>Puller, Companion Flange</t>
  </si>
  <si>
    <t>CYC4597A</t>
  </si>
  <si>
    <t>C-4597</t>
  </si>
  <si>
    <t>Socket, Oil Pressure</t>
  </si>
  <si>
    <t>CYC4657A</t>
  </si>
  <si>
    <t>C-4657</t>
  </si>
  <si>
    <t>CYC4735A</t>
  </si>
  <si>
    <t>C-4735</t>
  </si>
  <si>
    <t>Handle, Driver</t>
  </si>
  <si>
    <t>CYC4755</t>
  </si>
  <si>
    <t>C-4755</t>
  </si>
  <si>
    <t>Trim Stick</t>
  </si>
  <si>
    <t>CYC4816A</t>
  </si>
  <si>
    <t>C-4816</t>
  </si>
  <si>
    <t>Socket, Antenna</t>
  </si>
  <si>
    <t>CYC4829B</t>
  </si>
  <si>
    <t>C-4829A</t>
  </si>
  <si>
    <t>Remover, Trim</t>
  </si>
  <si>
    <t>CYC4842A</t>
  </si>
  <si>
    <t>C-4842</t>
  </si>
  <si>
    <t>CYC4975B</t>
  </si>
  <si>
    <t>C-4975A</t>
  </si>
  <si>
    <t>Installer, Axle Clamp</t>
  </si>
  <si>
    <t>CYC4995B</t>
  </si>
  <si>
    <t>C-4995A</t>
  </si>
  <si>
    <t>Tool, Differential Bearing Torque</t>
  </si>
  <si>
    <t>CYC4996A</t>
  </si>
  <si>
    <t>C-4996</t>
  </si>
  <si>
    <t>Adapter, Plug</t>
  </si>
  <si>
    <t>CYC637A</t>
  </si>
  <si>
    <t>C-637</t>
  </si>
  <si>
    <t>Slide Hammer, Universal</t>
  </si>
  <si>
    <t>CYCH8519A</t>
  </si>
  <si>
    <t>CH8519</t>
  </si>
  <si>
    <t>Hose, Exhaust Back Pressure</t>
  </si>
  <si>
    <t>CY2024500080</t>
  </si>
  <si>
    <t>Kit, Adaptive Cruise Control Sensor Alignment</t>
  </si>
  <si>
    <t>CY2028000090</t>
  </si>
  <si>
    <t>Remover MDS solenoid</t>
  </si>
  <si>
    <t>CYD103A</t>
  </si>
  <si>
    <t>D-103</t>
  </si>
  <si>
    <t>CYD111A</t>
  </si>
  <si>
    <t>D-111</t>
  </si>
  <si>
    <t>CYD1152B</t>
  </si>
  <si>
    <t>D-115-2A</t>
  </si>
  <si>
    <t>Block, Scooter</t>
  </si>
  <si>
    <t>CYD1153A</t>
  </si>
  <si>
    <t>D-115-3</t>
  </si>
  <si>
    <t>Arbor</t>
  </si>
  <si>
    <t>CYD129A</t>
  </si>
  <si>
    <t>D-129</t>
  </si>
  <si>
    <t>CYD130A</t>
  </si>
  <si>
    <t>D-130</t>
  </si>
  <si>
    <t>CYD145A</t>
  </si>
  <si>
    <t>D-145</t>
  </si>
  <si>
    <t>CYD146A</t>
  </si>
  <si>
    <t>D-146</t>
  </si>
  <si>
    <t>CYD149A</t>
  </si>
  <si>
    <t>D-149</t>
  </si>
  <si>
    <t>CYD158A</t>
  </si>
  <si>
    <t>D-156</t>
  </si>
  <si>
    <t>CYD163A</t>
  </si>
  <si>
    <t>D-163</t>
  </si>
  <si>
    <t>CYD348A</t>
  </si>
  <si>
    <t>D-348</t>
  </si>
  <si>
    <t>Set, Dummy Bearing-Dana 30/35</t>
  </si>
  <si>
    <t>CYD389A</t>
  </si>
  <si>
    <t>D-389</t>
  </si>
  <si>
    <t>CYDD1278A</t>
  </si>
  <si>
    <t>DD-1278</t>
  </si>
  <si>
    <t>Compressor, Front Spring</t>
  </si>
  <si>
    <t>CYL4407B</t>
  </si>
  <si>
    <t>L-4407A</t>
  </si>
  <si>
    <t>CYL4408A</t>
  </si>
  <si>
    <t>L-4408</t>
  </si>
  <si>
    <t>CYL4410A</t>
  </si>
  <si>
    <t>L-4410</t>
  </si>
  <si>
    <t>CYL4429A</t>
  </si>
  <si>
    <t>L-4429</t>
  </si>
  <si>
    <t>CYL4432A</t>
  </si>
  <si>
    <t>L-4432</t>
  </si>
  <si>
    <t>CYL4435A</t>
  </si>
  <si>
    <t>L-4435</t>
  </si>
  <si>
    <t>Remover</t>
  </si>
  <si>
    <t>CYL4436B</t>
  </si>
  <si>
    <t>L-4436-A</t>
  </si>
  <si>
    <t>Tool, Torque Measuring</t>
  </si>
  <si>
    <t>CYL4454B</t>
  </si>
  <si>
    <t>L-4454A</t>
  </si>
  <si>
    <t>CYL4507A</t>
  </si>
  <si>
    <t>L-4507</t>
  </si>
  <si>
    <t>CYL4518B</t>
  </si>
  <si>
    <t>L-4518</t>
  </si>
  <si>
    <t>CYL4520A</t>
  </si>
  <si>
    <t>L-4520</t>
  </si>
  <si>
    <t>Installer, Seal/Cup</t>
  </si>
  <si>
    <t>CYL45392A</t>
  </si>
  <si>
    <t>L-4539-2</t>
  </si>
  <si>
    <t>Pad, Thrust</t>
  </si>
  <si>
    <t>CYL4559B</t>
  </si>
  <si>
    <t>L-4559A</t>
  </si>
  <si>
    <t>Adapter Set, Pressure</t>
  </si>
  <si>
    <t>CYMB990799A</t>
  </si>
  <si>
    <t>MB-990799</t>
  </si>
  <si>
    <t>CY991168B</t>
  </si>
  <si>
    <t>MB-991168-A</t>
  </si>
  <si>
    <t>CYMB991790A</t>
  </si>
  <si>
    <t>MB991790</t>
  </si>
  <si>
    <t>CY998772B</t>
  </si>
  <si>
    <t>MD998772A</t>
  </si>
  <si>
    <t>CY998772A17</t>
  </si>
  <si>
    <t>MD998772A-17</t>
  </si>
  <si>
    <t>Adapter, Valve Spring Compressor Threaded Insert</t>
  </si>
  <si>
    <t>CYP334</t>
  </si>
  <si>
    <t>P-334</t>
  </si>
  <si>
    <t>Splitter, Bearing</t>
  </si>
  <si>
    <t>CYSP3289A</t>
  </si>
  <si>
    <t>SP-3289</t>
  </si>
  <si>
    <t>Extension, Puller</t>
  </si>
  <si>
    <t>CYW129B</t>
  </si>
  <si>
    <t>W-129-B</t>
  </si>
  <si>
    <t>Spreader, Differential</t>
  </si>
  <si>
    <t>CYW262A</t>
  </si>
  <si>
    <t>W-262</t>
  </si>
  <si>
    <t>CY2046300080</t>
  </si>
  <si>
    <t>Tire Pressure Monitor (TPMS)</t>
  </si>
  <si>
    <t>CY2048001090</t>
  </si>
  <si>
    <t>Adapter LRG 61mm Leak Test</t>
  </si>
  <si>
    <t>CY2048002090</t>
  </si>
  <si>
    <t>Adapter SM 51mm Leak Test</t>
  </si>
  <si>
    <t>CY2049001020</t>
  </si>
  <si>
    <t>CY2049002020</t>
  </si>
  <si>
    <t>Guide, Bushing</t>
  </si>
  <si>
    <t>CY2049003020</t>
  </si>
  <si>
    <t>CY2049004020</t>
  </si>
  <si>
    <t>Receiver, Bushing</t>
  </si>
  <si>
    <t>CY2049300210</t>
  </si>
  <si>
    <t>Installer, Adapter Sleeve Seal</t>
  </si>
  <si>
    <t>CY2054200030</t>
  </si>
  <si>
    <t>Installer, Pinion Flange</t>
  </si>
  <si>
    <t>CY2054700210</t>
  </si>
  <si>
    <t>CY2054800210</t>
  </si>
  <si>
    <t>Installer, Seal Slinger</t>
  </si>
  <si>
    <t>CY2050200100</t>
  </si>
  <si>
    <t>Remover, Driver Air Bag</t>
  </si>
  <si>
    <t>CY2049200091</t>
  </si>
  <si>
    <t>Regulator, Pressure Test</t>
  </si>
  <si>
    <t>CY2048200070</t>
  </si>
  <si>
    <t>Kit, EGR Cooler Test Adapters</t>
  </si>
  <si>
    <t>CY104365</t>
  </si>
  <si>
    <t>10436-5</t>
  </si>
  <si>
    <t>Adapter, Magneti Marelli</t>
  </si>
  <si>
    <t>CY104366</t>
  </si>
  <si>
    <t>10436-6</t>
  </si>
  <si>
    <t>Overlay, Magneti Marelli</t>
  </si>
  <si>
    <t>CY2035100082</t>
  </si>
  <si>
    <t>Kit, Caps and Covers</t>
  </si>
  <si>
    <t>CY2063100090</t>
  </si>
  <si>
    <t>Installer, Front Crank Seal</t>
  </si>
  <si>
    <t>CY2063200090</t>
  </si>
  <si>
    <t>Tool, Timing Cover Alignment</t>
  </si>
  <si>
    <t>CY9977C</t>
  </si>
  <si>
    <t>9977C</t>
  </si>
  <si>
    <t>Kit, Radio Diagnostic Antenna</t>
  </si>
  <si>
    <t>CY2063800090</t>
  </si>
  <si>
    <t>Installer, Rear Crank Seal</t>
  </si>
  <si>
    <t>CY2063900091</t>
  </si>
  <si>
    <t>Tool, Cover Alignment</t>
  </si>
  <si>
    <t>CY2049500110</t>
  </si>
  <si>
    <t>Plier PSA Exhaust System</t>
  </si>
  <si>
    <t>CY2064800090</t>
  </si>
  <si>
    <t>Engine Lift Bracket</t>
  </si>
  <si>
    <t>CY2064900090</t>
  </si>
  <si>
    <t>Front Crankshaft Damper Holding Tool</t>
  </si>
  <si>
    <t>CY10494A</t>
  </si>
  <si>
    <t>Pins, Holding</t>
  </si>
  <si>
    <t>CY6631A</t>
  </si>
  <si>
    <t>CY8318A</t>
  </si>
  <si>
    <t>Puller, Fuel Injector</t>
  </si>
  <si>
    <t>CY8400A</t>
  </si>
  <si>
    <t>Engine, Lifting Studs</t>
  </si>
  <si>
    <t>CY8515A</t>
  </si>
  <si>
    <t>CY8834A</t>
  </si>
  <si>
    <t>CY9391A2</t>
  </si>
  <si>
    <t>9391-2</t>
  </si>
  <si>
    <t>Adapter, Coupling</t>
  </si>
  <si>
    <t>CY9673A</t>
  </si>
  <si>
    <t>Pins, Alignment</t>
  </si>
  <si>
    <t>CYVM1052A</t>
  </si>
  <si>
    <t>VM.1052</t>
  </si>
  <si>
    <t>Intake Camshaft Locking Pin</t>
  </si>
  <si>
    <t>CYVM1057</t>
  </si>
  <si>
    <t>VM.1057</t>
  </si>
  <si>
    <t>Camshaft Oil Seal Installer</t>
  </si>
  <si>
    <t>CY2063801090</t>
  </si>
  <si>
    <t>Pins, Threaded Alignment</t>
  </si>
  <si>
    <t>CY2065100090</t>
  </si>
  <si>
    <t>Installer, Hydraulic Lifter</t>
  </si>
  <si>
    <t>CY2065200090</t>
  </si>
  <si>
    <t>Wrench, Camshaft Split Gear Alignment</t>
  </si>
  <si>
    <t>CY2065300090</t>
  </si>
  <si>
    <t>Remover/Installer, Camshaft Bearing</t>
  </si>
  <si>
    <t>CY2065400090</t>
  </si>
  <si>
    <t>Kit, Coolant Plug Installer</t>
  </si>
  <si>
    <t>CY2065500140</t>
  </si>
  <si>
    <t>Holder, Fuel Pump Gear</t>
  </si>
  <si>
    <t>CY2065600140</t>
  </si>
  <si>
    <t>Kit, Caps &amp; Covers</t>
  </si>
  <si>
    <t>CY2065700140</t>
  </si>
  <si>
    <t>CY8978D21</t>
  </si>
  <si>
    <t>8978D-21</t>
  </si>
  <si>
    <t>12mm Fuel Line Test Adapter (M)</t>
  </si>
  <si>
    <t>CY8978D22</t>
  </si>
  <si>
    <t>8978D-22</t>
  </si>
  <si>
    <t>12mm Fuel Line Test Adapter (F)</t>
  </si>
  <si>
    <t>CY8978D23</t>
  </si>
  <si>
    <t>8978D-23</t>
  </si>
  <si>
    <t>10mm Fuel Line Drain Hose 6'</t>
  </si>
  <si>
    <t>CY8978D24</t>
  </si>
  <si>
    <t>8978D-24</t>
  </si>
  <si>
    <t>10mm Fuel Line Plug</t>
  </si>
  <si>
    <t>CY8978D25</t>
  </si>
  <si>
    <t>8978D-25</t>
  </si>
  <si>
    <t>8mm Fuel Line Plug</t>
  </si>
  <si>
    <t>CY2067600030</t>
  </si>
  <si>
    <t>CY2067700030</t>
  </si>
  <si>
    <t>Guide, Hub</t>
  </si>
  <si>
    <t>CY2066600030</t>
  </si>
  <si>
    <t>Socket, Hub Nut 12 Pin</t>
  </si>
  <si>
    <t>CY2066700030</t>
  </si>
  <si>
    <t>CY2066800030</t>
  </si>
  <si>
    <t>Installer, Hub Outer Bearing Race</t>
  </si>
  <si>
    <t>CY2066900030</t>
  </si>
  <si>
    <t>Installer, Hub Inner Bearing Race</t>
  </si>
  <si>
    <t>CY2067000030</t>
  </si>
  <si>
    <t>Installer Pinion Head Bearing Race</t>
  </si>
  <si>
    <t>CY2067100030</t>
  </si>
  <si>
    <t>Installer Pinion Rail Bearing Race</t>
  </si>
  <si>
    <t>CY2067200030</t>
  </si>
  <si>
    <t>Discs, Arbor (set of 2)</t>
  </si>
  <si>
    <t>CY2067500030</t>
  </si>
  <si>
    <t>Installer, Differential Carrier Bearing</t>
  </si>
  <si>
    <t>CY2068700030</t>
  </si>
  <si>
    <t>Socket, Diff Bearing Adjuster</t>
  </si>
  <si>
    <t>CY2068500030</t>
  </si>
  <si>
    <t>Installer, Pinion Oil Seal</t>
  </si>
  <si>
    <t>CY2067300030</t>
  </si>
  <si>
    <t>Remover, Pinion Gear</t>
  </si>
  <si>
    <t>CY2067400030</t>
  </si>
  <si>
    <t>Installer, Pinion Tail Brg and Flange</t>
  </si>
  <si>
    <t>CY2067800030</t>
  </si>
  <si>
    <t>CY2067900030</t>
  </si>
  <si>
    <t xml:space="preserve">Installer, Pinion Head Bearing </t>
  </si>
  <si>
    <t>CY2068000030</t>
  </si>
  <si>
    <t>Installer, Pinion Tail Bearing Race</t>
  </si>
  <si>
    <t>CY2068100030</t>
  </si>
  <si>
    <t>CY2066400030</t>
  </si>
  <si>
    <t>Bearings, Dummy (set of 2)</t>
  </si>
  <si>
    <t>CY2068600030</t>
  </si>
  <si>
    <t>CY2065000090</t>
  </si>
  <si>
    <t>Holding Tool, Hydraulic Lifter</t>
  </si>
  <si>
    <t>CY103674</t>
  </si>
  <si>
    <t>10367-4</t>
  </si>
  <si>
    <t>O2 Sensor Adapter cable and Overlay</t>
  </si>
  <si>
    <t>CY2064700210</t>
  </si>
  <si>
    <t>Installer, Quill Shaft Outer Seal</t>
  </si>
  <si>
    <t>CY2064600210</t>
  </si>
  <si>
    <t>CYC4212F8</t>
  </si>
  <si>
    <t>C-4212F-8</t>
  </si>
  <si>
    <t>Adapter, Center Scrw Pin 5/8"</t>
  </si>
  <si>
    <t>CYC4212F9</t>
  </si>
  <si>
    <t>C-4212F-9</t>
  </si>
  <si>
    <t>Adapter, Bal Joint Press 5/8"</t>
  </si>
  <si>
    <t>CY2054600090</t>
  </si>
  <si>
    <t>Adapter Boost Pressure Test</t>
  </si>
  <si>
    <t>CY2070100250</t>
  </si>
  <si>
    <t>Adapter EGR Cooler Press Test</t>
  </si>
  <si>
    <t>CY2070000140</t>
  </si>
  <si>
    <t>Cap Fuel Rail High Pressure</t>
  </si>
  <si>
    <t>CY2064100080</t>
  </si>
  <si>
    <t>Kit, Low Voltage Terminal Test Leads</t>
  </si>
  <si>
    <t>CY2069500090</t>
  </si>
  <si>
    <t>Remover, Engine Bed Plate (Set of 2)</t>
  </si>
  <si>
    <t>CY9977614</t>
  </si>
  <si>
    <t>9977-6-14</t>
  </si>
  <si>
    <t>HSD-LVDS 4-pin Fakra Crossover</t>
  </si>
  <si>
    <t>CY2069900230</t>
  </si>
  <si>
    <t>Tool Rambox Striker Adjust</t>
  </si>
  <si>
    <t>CY2068200030</t>
  </si>
  <si>
    <t>rench Diff Carrier BRG Adj</t>
  </si>
  <si>
    <t>CY2072700140</t>
  </si>
  <si>
    <t>Kit, Fuel Injector Seal</t>
  </si>
  <si>
    <t>CY2072800090</t>
  </si>
  <si>
    <t>Kit, Engine Lift Bracket</t>
  </si>
  <si>
    <t>CY2072900090</t>
  </si>
  <si>
    <t>Installer, Front Cam Seal</t>
  </si>
  <si>
    <t>CY2073000090</t>
  </si>
  <si>
    <t>CY2073100090</t>
  </si>
  <si>
    <t>Kit, Cylinder Head Alignment</t>
  </si>
  <si>
    <t>CY2073200090</t>
  </si>
  <si>
    <t>CY2073300140</t>
  </si>
  <si>
    <t>Wrench, Fuel Rail Press Sensor</t>
  </si>
  <si>
    <t>CY2073600030</t>
  </si>
  <si>
    <t>CY2073700030</t>
  </si>
  <si>
    <t>CY2074000090</t>
  </si>
  <si>
    <t>Camshaft Gear Wrench</t>
  </si>
  <si>
    <t>CY2069800030</t>
  </si>
  <si>
    <t>Wrench, Diff Carrier Brg Adj</t>
  </si>
  <si>
    <t>CY2074100020</t>
  </si>
  <si>
    <t>Remover, Lower Shock Sleeve</t>
  </si>
  <si>
    <t>CY2075700090</t>
  </si>
  <si>
    <t>Bracket, Eng. Supercharge Lift</t>
  </si>
  <si>
    <t>CY2075600080</t>
  </si>
  <si>
    <t>Cable, GR-8 Battery Tester USB to DB9</t>
  </si>
  <si>
    <t>CY2064140080</t>
  </si>
  <si>
    <t>Kit, Terminal Pin Straightening</t>
  </si>
  <si>
    <t>CY2051400210</t>
  </si>
  <si>
    <t>SOCKET ALLEN 27MM</t>
  </si>
  <si>
    <t>CY2051500210</t>
  </si>
  <si>
    <t>SOCKET-OUTPUT SHAFT 60MM</t>
  </si>
  <si>
    <t>CY2051600210</t>
  </si>
  <si>
    <t>SOCKET SPLINE INPUT SHAFT 21T</t>
  </si>
  <si>
    <t>CY2051700210</t>
  </si>
  <si>
    <t>SOCKET SPLINE INPUT SHAFT 43T</t>
  </si>
  <si>
    <t>CY2051800210</t>
  </si>
  <si>
    <t>REMOVER INPUT SHAFT SEAL</t>
  </si>
  <si>
    <t>CY2051900210</t>
  </si>
  <si>
    <t>INSTALLER SEAL OUTPUT SHAFT</t>
  </si>
  <si>
    <t>CY2052000210</t>
  </si>
  <si>
    <t>INSTALLER SEAL INPUT SHAFT</t>
  </si>
  <si>
    <t>CY2052100210</t>
  </si>
  <si>
    <t>INSTALLER OUTPUT SHAFT RACE</t>
  </si>
  <si>
    <t>CY2052200210</t>
  </si>
  <si>
    <t>INSTALLER BRG COUNTERSHAFT</t>
  </si>
  <si>
    <t>CY2052300210</t>
  </si>
  <si>
    <t>INSTALLER BRG OUTPUT SHAFT</t>
  </si>
  <si>
    <t>CY2052400210</t>
  </si>
  <si>
    <t>INSTALLER BEARING 22MM</t>
  </si>
  <si>
    <t>CY2052500210</t>
  </si>
  <si>
    <t>INSTALLER BEARING 18MM</t>
  </si>
  <si>
    <t>CY2052600210</t>
  </si>
  <si>
    <t>INSTALLER BEARING 12 MM</t>
  </si>
  <si>
    <t>CY8978D26</t>
  </si>
  <si>
    <t>8978D-26</t>
  </si>
  <si>
    <t>Cap, Female 9.5mm ID</t>
  </si>
  <si>
    <t>CY2025400090</t>
  </si>
  <si>
    <t>Remover, Installer Fuel Rail Bolt</t>
  </si>
  <si>
    <t>CY2022400100</t>
  </si>
  <si>
    <t>Supplemental Restraint System (SRS) Test Kit</t>
  </si>
  <si>
    <t>CYC4309B</t>
  </si>
  <si>
    <t>C-4309B</t>
  </si>
  <si>
    <t>CY10509A</t>
  </si>
  <si>
    <t>10509A</t>
  </si>
  <si>
    <t>Installer, Lower Ball Joint</t>
  </si>
  <si>
    <t>CY10511</t>
  </si>
  <si>
    <t>CY2013800091</t>
  </si>
  <si>
    <t>Adapter, Engine Lift</t>
  </si>
  <si>
    <t>CY2014300091</t>
  </si>
  <si>
    <t>Adapter, Engine Lift Bracket</t>
  </si>
  <si>
    <t>CY20145A</t>
  </si>
  <si>
    <t>20145A</t>
  </si>
  <si>
    <t>CY20150A</t>
  </si>
  <si>
    <t>20150A</t>
  </si>
  <si>
    <t>Remover/Installer Adapter</t>
  </si>
  <si>
    <t>CY6826A</t>
  </si>
  <si>
    <t>6826A</t>
  </si>
  <si>
    <t>Adapter, LH P/S Tester</t>
  </si>
  <si>
    <t>CY8476</t>
  </si>
  <si>
    <t>CY2074500080</t>
  </si>
  <si>
    <t>Mopar Scope</t>
  </si>
  <si>
    <t>CY2073400081</t>
  </si>
  <si>
    <t>Kit, Powernet Star Block Dia</t>
  </si>
  <si>
    <t>CY6310A10</t>
  </si>
  <si>
    <t>6310A-10</t>
  </si>
  <si>
    <t>Head Bearing Puller</t>
  </si>
  <si>
    <t>CYC3685A</t>
  </si>
  <si>
    <t>C-3685A</t>
  </si>
  <si>
    <t>Block-Chek-kit</t>
  </si>
  <si>
    <t>CY998772A15</t>
  </si>
  <si>
    <t>MD998772A-15</t>
  </si>
  <si>
    <t>CY6268A</t>
  </si>
  <si>
    <t>6268A</t>
  </si>
  <si>
    <t>Extension Dial Gauge 12.75in</t>
  </si>
  <si>
    <t>CY2029500030</t>
  </si>
  <si>
    <t>Socket Hub Nut</t>
  </si>
  <si>
    <t>CY8859A</t>
  </si>
  <si>
    <t>8859A</t>
  </si>
  <si>
    <t>Remover Installer Front Lower</t>
  </si>
  <si>
    <t>CY9385A</t>
  </si>
  <si>
    <t>9385A</t>
  </si>
  <si>
    <t>Holding Fixture Bench Mount</t>
  </si>
  <si>
    <t>CY2053100030</t>
  </si>
  <si>
    <t>Bearing, Dummy</t>
  </si>
  <si>
    <t>CY2052800030</t>
  </si>
  <si>
    <t>Disk, Arbor</t>
  </si>
  <si>
    <t>CY2027500090</t>
  </si>
  <si>
    <t>Adapters Pressure Test</t>
  </si>
  <si>
    <t>CY2022102030</t>
  </si>
  <si>
    <t>Set Puller Block</t>
  </si>
  <si>
    <t>CY2076100030</t>
  </si>
  <si>
    <t>Installer Inner Bearing Race</t>
  </si>
  <si>
    <t>CY2076200030</t>
  </si>
  <si>
    <t>Installer Pinion Flange</t>
  </si>
  <si>
    <t>CY2076300030</t>
  </si>
  <si>
    <t>Remover Pinion Gear</t>
  </si>
  <si>
    <t>CY2076400030</t>
  </si>
  <si>
    <t>Installer Pinion Height</t>
  </si>
  <si>
    <t>CY2012800031</t>
  </si>
  <si>
    <t>CYC3717A</t>
  </si>
  <si>
    <t>C-3717A</t>
  </si>
  <si>
    <t>CY8411A</t>
  </si>
  <si>
    <t>8411A</t>
  </si>
  <si>
    <t>C-293B-48</t>
  </si>
  <si>
    <t xml:space="preserve">Block Set Puller (4 pk) </t>
  </si>
  <si>
    <t>CY9552A</t>
  </si>
  <si>
    <t>9520A-1</t>
  </si>
  <si>
    <t>9520A-2</t>
  </si>
  <si>
    <t>Remover, Bushing 2015 and up</t>
  </si>
  <si>
    <t>CY2062700020</t>
  </si>
  <si>
    <t>Kit, Air Suspension Refill</t>
  </si>
  <si>
    <t>CY8404ECT</t>
  </si>
  <si>
    <t>8404-ECT</t>
  </si>
  <si>
    <t>Exhaust Cone, Truck</t>
  </si>
  <si>
    <t>CY2073500090</t>
  </si>
  <si>
    <t>Kit, 2.4L MAIR Cylinder Head Thread Repair</t>
  </si>
  <si>
    <t>CY2013100211</t>
  </si>
  <si>
    <t>Tool, TRS Alignment</t>
  </si>
  <si>
    <t>CY9677A</t>
  </si>
  <si>
    <t>9677A</t>
  </si>
  <si>
    <t>CYVM10338B</t>
  </si>
  <si>
    <t>VM.10338B</t>
  </si>
  <si>
    <t xml:space="preserve">Tool, Camshaft Timing   </t>
  </si>
  <si>
    <t>CYL4438A</t>
  </si>
  <si>
    <t>L-4438A</t>
  </si>
  <si>
    <t>Dial, Indicator Post</t>
  </si>
  <si>
    <t>PIOTA432</t>
  </si>
  <si>
    <t>TA432</t>
  </si>
  <si>
    <t>Adapter, Resistance Measurement</t>
  </si>
  <si>
    <t>CY2080400030</t>
  </si>
  <si>
    <t>Adapter, Needle Nose Grease Gun</t>
  </si>
  <si>
    <t>CY9977615</t>
  </si>
  <si>
    <t>9977-6-15</t>
  </si>
  <si>
    <t>12-Way to Two 5-Way USB R1 Radio Test Cable</t>
  </si>
  <si>
    <t>附件1</t>
  </si>
  <si>
    <t>广西工商技师学院2021年度招聘工作人员岗位信息表</t>
  </si>
  <si>
    <t>序号</t>
  </si>
  <si>
    <t>岗位
类别</t>
  </si>
  <si>
    <t>岗位
名称</t>
  </si>
  <si>
    <t>招聘
人数</t>
  </si>
  <si>
    <t>专业</t>
  </si>
  <si>
    <t>是否全日制</t>
  </si>
  <si>
    <t>学历、学位</t>
  </si>
  <si>
    <t>资格条件</t>
  </si>
  <si>
    <t>专业技术岗位</t>
  </si>
  <si>
    <t>公共课教师1</t>
  </si>
  <si>
    <t>数学类、统计学类、体育学类、外国语言文学类</t>
  </si>
  <si>
    <t>否</t>
  </si>
  <si>
    <t>1.本科及以上学历、学士及以上学位
2.预备技师班毕业</t>
  </si>
  <si>
    <t>1.具有副高及以上职称或获得省部级及以上技术能手、省部级及以上技能大师工作室等称号，符合条件的，可办理调动或入编手续；
2.具有硕士及以上学位，经学院领导集体研究，可享受学院引进人才相关待遇。</t>
  </si>
  <si>
    <t>公共课教师2</t>
  </si>
  <si>
    <t>中国汉语语言文学及文秘类、马克思主义理论类、新闻传播学类、心理学类、法学类、哲学类</t>
  </si>
  <si>
    <t>汽车工程教师</t>
  </si>
  <si>
    <t>车辆工程、交通运输工程、汽车服务工程、汽车制造与装配技术、汽车检测与维修技术、汽车电子技术、汽车电子技术与检测诊断、汽车改装技术、汽车技术服务与营销、汽车整形技术、汽车运用与维修、汽车营销与维修、新能源汽车技术、新能源汽车维修技术</t>
  </si>
  <si>
    <t>机械工程教师</t>
  </si>
  <si>
    <t>机械设计与制造类、医疗器械安装与维护相关专业</t>
  </si>
  <si>
    <t>电子信息教师</t>
  </si>
  <si>
    <t>电气工程及电子信息类、计算机科学与技术类</t>
  </si>
  <si>
    <t>经济管理教师</t>
  </si>
  <si>
    <t>工商管理类</t>
  </si>
  <si>
    <t>艺术教育教师</t>
  </si>
  <si>
    <t>艺术类、服装类、教育学类、护理学类、儿科学和妇幼保健医学相关专业</t>
  </si>
  <si>
    <t>管理岗位</t>
  </si>
  <si>
    <t>新校区建设办公室干事</t>
  </si>
  <si>
    <t>土建类</t>
  </si>
  <si>
    <t>是</t>
  </si>
  <si>
    <t>本科及以上学历、学士及以上学位</t>
  </si>
  <si>
    <t>无</t>
  </si>
  <si>
    <t>图书馆管理员</t>
  </si>
  <si>
    <t>图书情报与档案管理类</t>
  </si>
  <si>
    <t>实习指导教师</t>
  </si>
  <si>
    <t>机电、汽修、服装类</t>
  </si>
  <si>
    <t>专科（高级工班）及以上学历</t>
  </si>
  <si>
    <t>具有高级技师职业资格或所从事专业领域技术拔尖，具有一定影响力。</t>
  </si>
  <si>
    <t>合计</t>
  </si>
  <si>
    <t>Pareto Chart - Weekly Data</t>
  </si>
  <si>
    <t>Category</t>
  </si>
  <si>
    <t>Mon</t>
  </si>
  <si>
    <t>Tue</t>
  </si>
  <si>
    <t>Wed</t>
  </si>
  <si>
    <t>Thu</t>
  </si>
  <si>
    <t>Fri</t>
  </si>
  <si>
    <t>Sat</t>
  </si>
  <si>
    <t>Sun</t>
  </si>
  <si>
    <t>Date</t>
  </si>
  <si>
    <t>Frequencies</t>
  </si>
  <si>
    <t>Cumulative Frequencies</t>
  </si>
  <si>
    <t>Project</t>
  </si>
  <si>
    <t>Process</t>
  </si>
  <si>
    <t>Analyst</t>
  </si>
  <si>
    <t>Total categories</t>
  </si>
  <si>
    <t>Total frequencies</t>
  </si>
  <si>
    <t>Conclusion:</t>
  </si>
  <si>
    <t>Continuous Improvement Toolkit . www.citoolkit.com</t>
  </si>
  <si>
    <t>Guide:</t>
  </si>
  <si>
    <t xml:space="preserve">  Enter the Pareto items in the 'Category' column, then enter the frequency of each category per day.</t>
  </si>
  <si>
    <t xml:space="preserve">  Categories may contain information about factors, causes, events, complaints, error, defects, issues, etc.</t>
  </si>
  <si>
    <t xml:space="preserve">  Note: You need only to fill the white cells.</t>
  </si>
  <si>
    <t>Total + fraction</t>
  </si>
  <si>
    <t>Ordered totals</t>
  </si>
  <si>
    <t>No</t>
  </si>
  <si>
    <t>Excel Assessment Test Steps</t>
  </si>
  <si>
    <t>Status</t>
  </si>
  <si>
    <t>Business Expenses</t>
  </si>
  <si>
    <t>Extend Column B to fit Total Cost by month</t>
  </si>
  <si>
    <t>Calculate Total Cost of expenses by month using Formula</t>
  </si>
  <si>
    <t>Expenses</t>
  </si>
  <si>
    <t>January</t>
  </si>
  <si>
    <t>February</t>
  </si>
  <si>
    <t>March</t>
  </si>
  <si>
    <t>April</t>
  </si>
  <si>
    <t>May</t>
  </si>
  <si>
    <t>June</t>
  </si>
  <si>
    <t>Total Cost</t>
  </si>
  <si>
    <t>Average Cost</t>
  </si>
  <si>
    <t>Create a border around the table</t>
  </si>
  <si>
    <t>Office Supplies</t>
  </si>
  <si>
    <t>Format the data as currency</t>
  </si>
  <si>
    <t>Lease</t>
  </si>
  <si>
    <t>Use a formula to calculate Total Costs</t>
  </si>
  <si>
    <t>Utilities</t>
  </si>
  <si>
    <t>Use a formula to calculate Average Costs</t>
  </si>
  <si>
    <t>Phone</t>
  </si>
  <si>
    <t>Change the alignment in column D to right</t>
  </si>
  <si>
    <t>Computer</t>
  </si>
  <si>
    <t>Calculate quarterly cost for Q1 and Q2</t>
  </si>
  <si>
    <t>Internet</t>
  </si>
  <si>
    <t>Save the file to Documents Folder</t>
  </si>
  <si>
    <t>Change page orientation to Landscape</t>
  </si>
  <si>
    <t>Fit work table into single page for print out</t>
  </si>
  <si>
    <t>Total Cost By Month</t>
  </si>
  <si>
    <t>Center table header values</t>
  </si>
  <si>
    <t>Check the spelling of the document</t>
  </si>
  <si>
    <t>Rename Sheet1 as Business Expenses</t>
  </si>
  <si>
    <t>Add a new worksheet</t>
  </si>
  <si>
    <t>Create a column chart to show expenses for the first quarter</t>
  </si>
  <si>
    <t>Change the width of Columns I and J so the contents fits</t>
  </si>
  <si>
    <t>Bold all headings and change headings font to 12 points</t>
  </si>
  <si>
    <t>Merge and Center the table heading "Business Expenses"</t>
  </si>
  <si>
    <t>Forecast Lease cost for third quarter by calculating Q3 total</t>
  </si>
  <si>
    <t>CSOS Levies Calculator:</t>
  </si>
  <si>
    <t>Unit number</t>
  </si>
  <si>
    <t>Add as many rows as necessary.</t>
  </si>
  <si>
    <t>Copy this formula into ALL rows.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</si>
</sst>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44" formatCode="_(&quot;$&quot;* #,##0.00_);_(&quot;$&quot;* \(#,##0.00\);_(&quot;$&quot;* &quot;-&quot;??_);_(@_)"/>
    <numFmt numFmtId="164" formatCode="0.0"/>
    <numFmt numFmtId="165" formatCode="&quot;$&quot;#,##0"/>
    <numFmt numFmtId="166" formatCode="[&lt;=9999999]###\-####;\(###\)\ ###\-####"/>
    <numFmt numFmtId="167" formatCode="#,##0.0;[Red]\-#,##0.0"/>
    <numFmt numFmtId="168" formatCode="#,##0.0;[Red]\-#,##0.0;\ "/>
    <numFmt numFmtId="169" formatCode="0.0%"/>
    <numFmt numFmtId="170" formatCode="_ &quot;R&quot;\ * #,##0.00_ ;_ &quot;R&quot;\ * \-#,##0.00_ ;_ &quot;R&quot;\ * &quot;-&quot;??_ ;_ @_ "/>
  </numFmts>
  <fonts count="114">
    <font>
      <sz val="11"/>
      <color theme="1"/>
      <name val="Aptos Narrow"/>
      <family val="2"/>
      <scheme val="minor"/>
    </font>
    <font>
      <sz val="11"/>
      <color theme="1"/>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F0000"/>
      <name val="Aptos Narrow"/>
      <family val="2"/>
      <scheme val="minor"/>
    </font>
    <font>
      <b/>
      <sz val="11"/>
      <color theme="1"/>
      <name val="Aptos Narrow"/>
      <family val="2"/>
      <scheme val="minor"/>
    </font>
    <font>
      <sz val="11"/>
      <color theme="0"/>
      <name val="Aptos Narrow"/>
      <family val="2"/>
      <scheme val="minor"/>
    </font>
    <font>
      <b/>
      <sz val="12"/>
      <color theme="1"/>
      <name val="Aptos Narrow"/>
      <family val="2"/>
      <scheme val="minor"/>
    </font>
    <font>
      <sz val="10"/>
      <name val="Arial"/>
      <family val="2"/>
    </font>
    <font>
      <b/>
      <sz val="10"/>
      <name val="Arial"/>
      <family val="2"/>
    </font>
    <font>
      <b/>
      <sz val="11"/>
      <name val="Aptos Narrow"/>
      <family val="2"/>
      <scheme val="minor"/>
    </font>
    <font>
      <sz val="11"/>
      <name val="Aptos Narrow"/>
      <family val="2"/>
      <scheme val="minor"/>
    </font>
    <font>
      <sz val="10"/>
      <color indexed="8"/>
      <name val="Arial"/>
      <family val="2"/>
    </font>
    <font>
      <sz val="10"/>
      <color rgb="FF000000"/>
      <name val="Arial"/>
    </font>
    <font>
      <b/>
      <sz val="10"/>
      <color rgb="FF000000"/>
      <name val="Arial"/>
    </font>
    <font>
      <b/>
      <sz val="9"/>
      <color rgb="FF000000"/>
      <name val="Arial"/>
    </font>
    <font>
      <b/>
      <sz val="9"/>
      <color theme="1"/>
      <name val="Arial"/>
    </font>
    <font>
      <sz val="9"/>
      <color rgb="FF373737"/>
      <name val="Arial"/>
    </font>
    <font>
      <b/>
      <sz val="9"/>
      <color rgb="FF373737"/>
      <name val="Arial"/>
    </font>
    <font>
      <sz val="9"/>
      <color theme="1"/>
      <name val="Arial"/>
    </font>
    <font>
      <sz val="10"/>
      <color theme="1"/>
      <name val="Arial"/>
    </font>
    <font>
      <sz val="11"/>
      <color theme="1"/>
      <name val="Calibri"/>
    </font>
    <font>
      <sz val="11"/>
      <color rgb="FF000000"/>
      <name val="Calibri"/>
    </font>
    <font>
      <sz val="11"/>
      <color theme="1"/>
      <name val="Delivery"/>
      <family val="2"/>
    </font>
    <font>
      <b/>
      <sz val="12"/>
      <color theme="1"/>
      <name val="Delivery"/>
      <family val="2"/>
    </font>
    <font>
      <b/>
      <sz val="26"/>
      <color theme="1"/>
      <name val="Delivery"/>
      <family val="2"/>
    </font>
    <font>
      <b/>
      <u/>
      <sz val="12"/>
      <color rgb="FF0000FF"/>
      <name val="Delivery"/>
      <family val="2"/>
    </font>
    <font>
      <b/>
      <u/>
      <sz val="9"/>
      <color theme="1"/>
      <name val="Delivery"/>
      <family val="2"/>
    </font>
    <font>
      <sz val="9"/>
      <color theme="1"/>
      <name val="Delivery"/>
      <family val="2"/>
    </font>
    <font>
      <b/>
      <sz val="8"/>
      <color rgb="FF0000FF"/>
      <name val="Delivery"/>
      <family val="2"/>
    </font>
    <font>
      <b/>
      <u/>
      <sz val="8"/>
      <name val="Delivery"/>
      <family val="2"/>
    </font>
    <font>
      <b/>
      <i/>
      <sz val="8"/>
      <name val="Delivery"/>
      <family val="2"/>
    </font>
    <font>
      <b/>
      <sz val="10"/>
      <color theme="0"/>
      <name val="Delivery"/>
      <family val="2"/>
    </font>
    <font>
      <b/>
      <sz val="10"/>
      <color theme="1"/>
      <name val="Delivery"/>
      <family val="2"/>
    </font>
    <font>
      <b/>
      <sz val="10"/>
      <name val="Delivery"/>
      <family val="2"/>
    </font>
    <font>
      <sz val="10"/>
      <color theme="1"/>
      <name val="Delivery"/>
      <family val="2"/>
    </font>
    <font>
      <b/>
      <sz val="9"/>
      <color theme="1"/>
      <name val="Delivery"/>
      <family val="2"/>
    </font>
    <font>
      <sz val="10"/>
      <color theme="0"/>
      <name val="Delivery"/>
      <family val="2"/>
    </font>
    <font>
      <b/>
      <sz val="9"/>
      <color rgb="FFFF0000"/>
      <name val="Delivery"/>
      <family val="2"/>
    </font>
    <font>
      <b/>
      <u/>
      <sz val="14"/>
      <color rgb="FFFF0000"/>
      <name val="Aptos Narrow"/>
      <family val="2"/>
      <scheme val="minor"/>
    </font>
    <font>
      <b/>
      <sz val="16"/>
      <name val="Aptos Narrow"/>
      <family val="2"/>
      <scheme val="minor"/>
    </font>
    <font>
      <b/>
      <sz val="16"/>
      <color theme="1"/>
      <name val="Aptos Narrow"/>
      <family val="2"/>
      <scheme val="minor"/>
    </font>
    <font>
      <b/>
      <sz val="14"/>
      <name val="Aptos Narrow"/>
      <family val="2"/>
      <scheme val="minor"/>
    </font>
    <font>
      <b/>
      <sz val="14"/>
      <color theme="1"/>
      <name val="Aptos Narrow"/>
      <family val="2"/>
      <scheme val="minor"/>
    </font>
    <font>
      <sz val="11"/>
      <color indexed="8"/>
      <name val="Calibri"/>
      <family val="2"/>
      <charset val="222"/>
    </font>
    <font>
      <b/>
      <sz val="16"/>
      <color indexed="8"/>
      <name val="Calibri"/>
      <family val="2"/>
    </font>
    <font>
      <b/>
      <sz val="11"/>
      <color indexed="8"/>
      <name val="Calibri"/>
      <family val="2"/>
    </font>
    <font>
      <b/>
      <sz val="10"/>
      <color indexed="8"/>
      <name val="Calibri"/>
      <family val="2"/>
    </font>
    <font>
      <sz val="14"/>
      <color theme="1"/>
      <name val="Aptos Narrow"/>
      <family val="2"/>
      <scheme val="minor"/>
    </font>
    <font>
      <sz val="11"/>
      <color rgb="FF000000"/>
      <name val="Calibri"/>
      <family val="2"/>
      <charset val="1"/>
    </font>
    <font>
      <b/>
      <u/>
      <sz val="12"/>
      <color rgb="FF000000"/>
      <name val="Bookman Old Style"/>
      <family val="1"/>
      <charset val="1"/>
    </font>
    <font>
      <sz val="12"/>
      <color rgb="FF222222"/>
      <name val="Bookman Old Style"/>
      <family val="1"/>
      <charset val="1"/>
    </font>
    <font>
      <b/>
      <sz val="12"/>
      <color rgb="FF000000"/>
      <name val="Calibri"/>
      <family val="2"/>
      <charset val="1"/>
    </font>
    <font>
      <sz val="12"/>
      <color rgb="FF000000"/>
      <name val="Calibri"/>
      <family val="2"/>
      <charset val="1"/>
    </font>
    <font>
      <b/>
      <sz val="11"/>
      <color rgb="FF000000"/>
      <name val="Bookman Old Style"/>
      <family val="1"/>
      <charset val="1"/>
    </font>
    <font>
      <sz val="11"/>
      <color rgb="FF000000"/>
      <name val="Bookman Old Style"/>
      <family val="1"/>
    </font>
    <font>
      <sz val="11"/>
      <color rgb="FF000000"/>
      <name val="Bookman Old Style"/>
      <family val="1"/>
      <charset val="1"/>
    </font>
    <font>
      <sz val="12"/>
      <color rgb="FF000000"/>
      <name val="Calibri"/>
      <family val="2"/>
    </font>
    <font>
      <b/>
      <sz val="12"/>
      <color rgb="FF000000"/>
      <name val="Calibri"/>
      <family val="2"/>
    </font>
    <font>
      <sz val="12"/>
      <color rgb="FF222222"/>
      <name val="Calibri"/>
      <family val="2"/>
    </font>
    <font>
      <b/>
      <sz val="12"/>
      <color rgb="FF222222"/>
      <name val="Calibri"/>
      <family val="2"/>
    </font>
    <font>
      <sz val="12"/>
      <color rgb="FF222222"/>
      <name val="Calibri"/>
      <family val="2"/>
      <charset val="1"/>
    </font>
    <font>
      <u/>
      <sz val="11"/>
      <color theme="10"/>
      <name val="Aptos Narrow"/>
      <family val="2"/>
      <scheme val="minor"/>
    </font>
    <font>
      <sz val="20"/>
      <color theme="1"/>
      <name val="Aptos Narrow"/>
      <family val="2"/>
      <scheme val="minor"/>
    </font>
    <font>
      <sz val="16"/>
      <color theme="1"/>
      <name val="Aptos Narrow"/>
      <family val="2"/>
      <scheme val="minor"/>
    </font>
    <font>
      <u/>
      <sz val="18"/>
      <color theme="10"/>
      <name val="Aptos Narrow"/>
      <family val="2"/>
      <scheme val="minor"/>
    </font>
    <font>
      <sz val="12"/>
      <color theme="1"/>
      <name val="Times New Roman"/>
      <family val="2"/>
    </font>
    <font>
      <b/>
      <u/>
      <sz val="18"/>
      <color theme="1"/>
      <name val="Times New Roman"/>
      <family val="1"/>
    </font>
    <font>
      <b/>
      <u/>
      <sz val="12"/>
      <color theme="1"/>
      <name val="Times New Roman"/>
      <family val="1"/>
    </font>
    <font>
      <b/>
      <u/>
      <sz val="11"/>
      <color theme="1"/>
      <name val="Times New Roman"/>
      <family val="1"/>
    </font>
    <font>
      <b/>
      <u/>
      <sz val="14"/>
      <color theme="1"/>
      <name val="Times New Roman"/>
      <family val="1"/>
    </font>
    <font>
      <b/>
      <sz val="14"/>
      <color theme="1"/>
      <name val="Times New Roman"/>
      <family val="1"/>
    </font>
    <font>
      <b/>
      <sz val="12"/>
      <color theme="1"/>
      <name val="Times New Roman"/>
      <family val="1"/>
    </font>
    <font>
      <sz val="11"/>
      <color rgb="FF000000"/>
      <name val="Times New Roman"/>
      <family val="1"/>
    </font>
    <font>
      <b/>
      <u/>
      <sz val="11"/>
      <color rgb="FF000000"/>
      <name val="Times New Roman"/>
      <family val="1"/>
    </font>
    <font>
      <b/>
      <sz val="11"/>
      <color rgb="FF000000"/>
      <name val="Times New Roman"/>
      <family val="1"/>
    </font>
    <font>
      <b/>
      <sz val="11"/>
      <name val="Times New Roman"/>
      <family val="1"/>
    </font>
    <font>
      <sz val="11"/>
      <color theme="1"/>
      <name val="Times New Roman"/>
      <family val="1"/>
    </font>
    <font>
      <sz val="11"/>
      <name val="Times New Roman"/>
      <family val="1"/>
    </font>
    <font>
      <b/>
      <u/>
      <sz val="11"/>
      <name val="Times New Roman"/>
      <family val="1"/>
    </font>
    <font>
      <sz val="11"/>
      <color rgb="FF000000"/>
      <name val="Aptos Narrow"/>
      <family val="2"/>
      <scheme val="minor"/>
    </font>
    <font>
      <b/>
      <sz val="11"/>
      <color rgb="FF000000"/>
      <name val="Aptos Narrow"/>
      <family val="2"/>
      <scheme val="minor"/>
    </font>
    <font>
      <sz val="11"/>
      <color rgb="FF000000"/>
      <name val="Calibri"/>
      <family val="2"/>
      <charset val="204"/>
    </font>
    <font>
      <sz val="16"/>
      <color rgb="FF000000"/>
      <name val="Aptos Narrow"/>
      <family val="2"/>
      <scheme val="minor"/>
    </font>
    <font>
      <sz val="10"/>
      <color rgb="FF000000"/>
      <name val="Aptos Narrow"/>
      <family val="2"/>
      <scheme val="minor"/>
    </font>
    <font>
      <sz val="9"/>
      <color rgb="FF000000"/>
      <name val="Aptos Narrow"/>
      <family val="2"/>
      <scheme val="minor"/>
    </font>
    <font>
      <sz val="10"/>
      <name val="Aptos Narrow"/>
      <family val="2"/>
      <scheme val="minor"/>
    </font>
    <font>
      <sz val="10"/>
      <color indexed="8"/>
      <name val="Aptos Narrow"/>
      <family val="2"/>
      <scheme val="minor"/>
    </font>
    <font>
      <sz val="8"/>
      <color theme="1"/>
      <name val="Arial"/>
      <family val="2"/>
    </font>
    <font>
      <sz val="10"/>
      <color theme="1"/>
      <name val="Aptos Narrow"/>
      <family val="2"/>
      <scheme val="minor"/>
    </font>
    <font>
      <sz val="10"/>
      <color rgb="FF6E6E6E"/>
      <name val="Aptos Narrow"/>
      <family val="2"/>
      <scheme val="minor"/>
    </font>
    <font>
      <sz val="8"/>
      <color rgb="FF000000"/>
      <name val="Arial"/>
      <family val="2"/>
    </font>
    <font>
      <sz val="11"/>
      <color rgb="FF000000"/>
      <name val="Calibri"/>
      <family val="2"/>
    </font>
    <font>
      <sz val="10"/>
      <color rgb="FF000000"/>
      <name val="Arial"/>
      <family val="2"/>
    </font>
    <font>
      <sz val="9"/>
      <color rgb="FF000000"/>
      <name val="Arial"/>
      <family val="2"/>
    </font>
    <font>
      <sz val="11"/>
      <color theme="1"/>
      <name val="Aptos Narrow"/>
      <charset val="134"/>
      <scheme val="minor"/>
    </font>
    <font>
      <sz val="11"/>
      <name val="Aptos Narrow"/>
      <charset val="134"/>
      <scheme val="minor"/>
    </font>
    <font>
      <b/>
      <sz val="24"/>
      <name val="宋体"/>
      <charset val="134"/>
    </font>
    <font>
      <b/>
      <sz val="10"/>
      <name val="黑体"/>
      <charset val="134"/>
    </font>
    <font>
      <sz val="11"/>
      <name val="宋体"/>
      <charset val="134"/>
    </font>
    <font>
      <sz val="10"/>
      <name val="仿宋"/>
      <charset val="134"/>
    </font>
    <font>
      <sz val="11"/>
      <name val="仿宋"/>
      <charset val="134"/>
    </font>
    <font>
      <sz val="11"/>
      <color theme="1"/>
      <name val="仿宋"/>
      <charset val="134"/>
    </font>
    <font>
      <sz val="10"/>
      <color theme="1"/>
      <name val="仿宋"/>
      <charset val="134"/>
    </font>
    <font>
      <sz val="11"/>
      <color rgb="FFFF0000"/>
      <name val="Aptos Narrow"/>
      <charset val="134"/>
      <scheme val="minor"/>
    </font>
    <font>
      <sz val="10"/>
      <name val="Arial"/>
    </font>
    <font>
      <sz val="24"/>
      <name val="Aptos Narrow"/>
      <family val="2"/>
      <scheme val="minor"/>
    </font>
    <font>
      <sz val="11"/>
      <color theme="0" tint="-0.499984740745262"/>
      <name val="Aptos Narrow"/>
      <family val="2"/>
      <scheme val="minor"/>
    </font>
    <font>
      <sz val="11"/>
      <name val="Arial"/>
      <family val="2"/>
    </font>
    <font>
      <b/>
      <sz val="11"/>
      <name val="Calibri"/>
      <family val="2"/>
    </font>
    <font>
      <sz val="11"/>
      <color theme="1" tint="0.249977111117893"/>
      <name val="Aptos Narrow"/>
      <family val="2"/>
      <scheme val="minor"/>
    </font>
    <font>
      <b/>
      <sz val="16"/>
      <color theme="0"/>
      <name val="Aptos Narrow"/>
      <family val="2"/>
      <scheme val="minor"/>
    </font>
    <font>
      <sz val="16"/>
      <color theme="0"/>
      <name val="Aptos Narrow"/>
      <family val="2"/>
      <scheme val="minor"/>
    </font>
  </fonts>
  <fills count="32">
    <fill>
      <patternFill patternType="none"/>
    </fill>
    <fill>
      <patternFill patternType="gray125"/>
    </fill>
    <fill>
      <patternFill patternType="solid">
        <fgColor rgb="FFFFCC99"/>
      </patternFill>
    </fill>
    <fill>
      <patternFill patternType="solid">
        <fgColor rgb="FFF2F2F2"/>
      </patternFill>
    </fill>
    <fill>
      <patternFill patternType="solid">
        <fgColor theme="6" tint="0.79998168889431442"/>
        <bgColor indexed="64"/>
      </patternFill>
    </fill>
    <fill>
      <patternFill patternType="solid">
        <fgColor rgb="FFD9D9D9"/>
        <bgColor rgb="FFD9D9D9"/>
      </patternFill>
    </fill>
    <fill>
      <patternFill patternType="solid">
        <fgColor rgb="FFF2F2F2"/>
        <bgColor rgb="FFF2F2F2"/>
      </patternFill>
    </fill>
    <fill>
      <patternFill patternType="solid">
        <fgColor rgb="FFDCE6F1"/>
        <bgColor rgb="FFDCE6F1"/>
      </patternFill>
    </fill>
    <fill>
      <patternFill patternType="solid">
        <fgColor theme="0" tint="-4.9989318521683403E-2"/>
        <bgColor indexed="64"/>
      </patternFill>
    </fill>
    <fill>
      <patternFill patternType="solid">
        <fgColor rgb="FFFFFFCC"/>
        <bgColor indexed="64"/>
      </patternFill>
    </fill>
    <fill>
      <patternFill patternType="solid">
        <fgColor theme="1" tint="0.34998626667073579"/>
        <bgColor indexed="64"/>
      </patternFill>
    </fill>
    <fill>
      <patternFill patternType="solid">
        <fgColor rgb="FFFFC00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8EA9DB"/>
        <bgColor rgb="FF000000"/>
      </patternFill>
    </fill>
    <fill>
      <patternFill patternType="solid">
        <fgColor rgb="FFB4C6E7"/>
        <bgColor rgb="FF000000"/>
      </patternFill>
    </fill>
    <fill>
      <patternFill patternType="solid">
        <fgColor rgb="FFDDEBF7"/>
        <bgColor rgb="FF000000"/>
      </patternFill>
    </fill>
    <fill>
      <patternFill patternType="solid">
        <fgColor rgb="FFFFFFFF"/>
        <bgColor rgb="FF000000"/>
      </patternFill>
    </fill>
    <fill>
      <patternFill patternType="solid">
        <fgColor rgb="FF00B050"/>
        <bgColor rgb="FF000000"/>
      </patternFill>
    </fill>
    <fill>
      <patternFill patternType="solid">
        <fgColor rgb="FF00B0F0"/>
        <bgColor indexed="64"/>
      </patternFill>
    </fill>
    <fill>
      <patternFill patternType="solid">
        <fgColor theme="0" tint="-0.249977111117893"/>
        <bgColor indexed="64"/>
      </patternFill>
    </fill>
    <fill>
      <patternFill patternType="solid">
        <fgColor rgb="FFC0C0C0"/>
      </patternFill>
    </fill>
    <fill>
      <patternFill patternType="solid">
        <fgColor indexed="9"/>
        <bgColor indexed="64"/>
      </patternFill>
    </fill>
    <fill>
      <patternFill patternType="solid">
        <fgColor rgb="FFFFFFFF"/>
        <bgColor indexed="64"/>
      </patternFill>
    </fill>
    <fill>
      <patternFill patternType="solid">
        <fgColor rgb="FFE6E6E6"/>
        <bgColor indexed="64"/>
      </patternFill>
    </fill>
    <fill>
      <patternFill patternType="darkUp">
        <fgColor theme="0" tint="-0.24994659260841701"/>
        <bgColor theme="0" tint="-0.14999847407452621"/>
      </patternFill>
    </fill>
    <fill>
      <patternFill patternType="solid">
        <fgColor theme="1"/>
        <bgColor indexed="64"/>
      </patternFill>
    </fill>
  </fills>
  <borders count="8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auto="1"/>
      </left>
      <right style="thin">
        <color auto="1"/>
      </right>
      <top style="thin">
        <color indexed="64"/>
      </top>
      <bottom/>
      <diagonal/>
    </border>
    <border>
      <left style="thin">
        <color auto="1"/>
      </left>
      <right style="thin">
        <color auto="1"/>
      </right>
      <top style="thin">
        <color auto="1"/>
      </top>
      <bottom style="thin">
        <color auto="1"/>
      </bottom>
      <diagonal/>
    </border>
    <border>
      <left style="thin">
        <color rgb="FFF2F2F2"/>
      </left>
      <right style="thin">
        <color rgb="FFF2F2F2"/>
      </right>
      <top style="thin">
        <color rgb="FFF2F2F2"/>
      </top>
      <bottom style="thin">
        <color rgb="FF000000"/>
      </bottom>
      <diagonal/>
    </border>
    <border>
      <left/>
      <right/>
      <top style="thin">
        <color rgb="FFF2F2F2"/>
      </top>
      <bottom style="thin">
        <color rgb="FF000000"/>
      </bottom>
      <diagonal/>
    </border>
    <border>
      <left/>
      <right style="thin">
        <color rgb="FFF2F2F2"/>
      </right>
      <top style="thin">
        <color rgb="FFF2F2F2"/>
      </top>
      <bottom style="thin">
        <color rgb="FF000000"/>
      </bottom>
      <diagonal/>
    </border>
    <border>
      <left style="thin">
        <color rgb="FFF2F2F2"/>
      </left>
      <right/>
      <top/>
      <bottom style="thin">
        <color rgb="FF000000"/>
      </bottom>
      <diagonal/>
    </border>
    <border>
      <left/>
      <right/>
      <top/>
      <bottom style="thin">
        <color rgb="FF000000"/>
      </bottom>
      <diagonal/>
    </border>
    <border>
      <left/>
      <right style="thin">
        <color rgb="FFF2F2F2"/>
      </right>
      <top/>
      <bottom style="thin">
        <color rgb="FF000000"/>
      </bottom>
      <diagonal/>
    </border>
    <border>
      <left style="thin">
        <color rgb="FFF2F2F2"/>
      </left>
      <right/>
      <top/>
      <bottom/>
      <diagonal/>
    </border>
    <border>
      <left/>
      <right style="thin">
        <color rgb="FFF2F2F2"/>
      </right>
      <top/>
      <bottom/>
      <diagonal/>
    </border>
    <border>
      <left style="thin">
        <color rgb="FFF2F2F2"/>
      </left>
      <right style="thin">
        <color rgb="FFF2F2F2"/>
      </right>
      <top/>
      <bottom style="thin">
        <color rgb="FFF2F2F2"/>
      </bottom>
      <diagonal/>
    </border>
    <border>
      <left/>
      <right/>
      <top/>
      <bottom style="thin">
        <color rgb="FFF2F2F2"/>
      </bottom>
      <diagonal/>
    </border>
    <border>
      <left/>
      <right style="thin">
        <color rgb="FFF2F2F2"/>
      </right>
      <top/>
      <bottom style="thin">
        <color rgb="FFF2F2F2"/>
      </bottom>
      <diagonal/>
    </border>
    <border>
      <left style="thin">
        <color rgb="FFB7B7B7"/>
      </left>
      <right style="thin">
        <color rgb="FFB7B7B7"/>
      </right>
      <top style="thin">
        <color rgb="FFB7B7B7"/>
      </top>
      <bottom style="thin">
        <color rgb="FF000000"/>
      </bottom>
      <diagonal/>
    </border>
    <border>
      <left/>
      <right/>
      <top style="thin">
        <color rgb="FFB7B7B7"/>
      </top>
      <bottom style="thin">
        <color rgb="FF000000"/>
      </bottom>
      <diagonal/>
    </border>
    <border>
      <left/>
      <right style="thin">
        <color rgb="FFB7B7B7"/>
      </right>
      <top style="thin">
        <color rgb="FFB7B7B7"/>
      </top>
      <bottom style="thin">
        <color rgb="FF000000"/>
      </bottom>
      <diagonal/>
    </border>
    <border>
      <left style="thin">
        <color rgb="FFB7B7B7"/>
      </left>
      <right/>
      <top/>
      <bottom style="thin">
        <color rgb="FF000000"/>
      </bottom>
      <diagonal/>
    </border>
    <border>
      <left style="thin">
        <color rgb="FFB7B7B7"/>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bottom style="hair">
        <color auto="1"/>
      </bottom>
      <diagonal/>
    </border>
    <border>
      <left style="double">
        <color indexed="64"/>
      </left>
      <right style="double">
        <color indexed="64"/>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thin">
        <color indexed="64"/>
      </right>
      <top style="thin">
        <color indexed="64"/>
      </top>
      <bottom style="thin">
        <color indexed="64"/>
      </bottom>
      <diagonal/>
    </border>
    <border>
      <left style="double">
        <color indexed="64"/>
      </left>
      <right style="double">
        <color indexed="64"/>
      </right>
      <top style="thin">
        <color indexed="64"/>
      </top>
      <bottom/>
      <diagonal/>
    </border>
    <border>
      <left/>
      <right/>
      <top style="thin">
        <color indexed="64"/>
      </top>
      <bottom/>
      <diagonal/>
    </border>
    <border>
      <left/>
      <right style="double">
        <color indexed="64"/>
      </right>
      <top style="thin">
        <color indexed="64"/>
      </top>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bottom style="thin">
        <color indexed="64"/>
      </bottom>
      <diagonal/>
    </border>
    <border>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bottom style="thin">
        <color indexed="64"/>
      </bottom>
      <diagonal/>
    </border>
    <border>
      <left/>
      <right style="double">
        <color indexed="64"/>
      </right>
      <top/>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bottom/>
      <diagonal/>
    </border>
    <border>
      <left style="medium">
        <color auto="1"/>
      </left>
      <right style="medium">
        <color auto="1"/>
      </right>
      <top style="medium">
        <color auto="1"/>
      </top>
      <bottom style="medium">
        <color auto="1"/>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bottom/>
      <diagonal/>
    </border>
    <border>
      <left/>
      <right style="medium">
        <color auto="1"/>
      </right>
      <top/>
      <bottom/>
      <diagonal/>
    </border>
    <border>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right/>
      <top style="thin">
        <color theme="0" tint="-0.249977111117893"/>
      </top>
      <bottom/>
      <diagonal/>
    </border>
    <border>
      <left/>
      <right/>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top style="thin">
        <color theme="0" tint="-0.14999847407452621"/>
      </top>
      <bottom/>
      <diagonal/>
    </border>
    <border>
      <left/>
      <right style="thin">
        <color theme="0" tint="-0.14999847407452621"/>
      </right>
      <top style="thin">
        <color theme="0" tint="-0.14999847407452621"/>
      </top>
      <bottom/>
      <diagonal/>
    </border>
    <border>
      <left style="thin">
        <color theme="0" tint="-0.14999847407452621"/>
      </left>
      <right/>
      <top/>
      <bottom/>
      <diagonal/>
    </border>
    <border>
      <left/>
      <right style="thin">
        <color theme="0" tint="-0.14999847407452621"/>
      </right>
      <top/>
      <bottom/>
      <diagonal/>
    </border>
    <border>
      <left style="thin">
        <color theme="0" tint="-0.14999847407452621"/>
      </left>
      <right/>
      <top/>
      <bottom style="thin">
        <color theme="0" tint="-0.14999847407452621"/>
      </bottom>
      <diagonal/>
    </border>
    <border>
      <left/>
      <right style="thin">
        <color theme="0" tint="-0.14999847407452621"/>
      </right>
      <top/>
      <bottom style="thin">
        <color theme="0" tint="-0.14999847407452621"/>
      </bottom>
      <diagonal/>
    </border>
  </borders>
  <cellStyleXfs count="19">
    <xf numFmtId="0" fontId="0" fillId="0" borderId="0"/>
    <xf numFmtId="0" fontId="9" fillId="0" borderId="0"/>
    <xf numFmtId="0" fontId="13" fillId="0" borderId="0"/>
    <xf numFmtId="0" fontId="14" fillId="0" borderId="0"/>
    <xf numFmtId="44" fontId="1" fillId="0" borderId="0"/>
    <xf numFmtId="0" fontId="45" fillId="0" borderId="0"/>
    <xf numFmtId="0" fontId="50" fillId="0" borderId="0"/>
    <xf numFmtId="0" fontId="50" fillId="0" borderId="0"/>
    <xf numFmtId="0" fontId="63" fillId="0" borderId="0"/>
    <xf numFmtId="0" fontId="67" fillId="0" borderId="0"/>
    <xf numFmtId="0" fontId="83" fillId="0" borderId="0"/>
    <xf numFmtId="0" fontId="89" fillId="0" borderId="0"/>
    <xf numFmtId="0" fontId="1" fillId="0" borderId="0"/>
    <xf numFmtId="0" fontId="1" fillId="0" borderId="0"/>
    <xf numFmtId="0" fontId="96" fillId="0" borderId="0">
      <alignment vertical="center"/>
    </xf>
    <xf numFmtId="0" fontId="106" fillId="0" borderId="0"/>
    <xf numFmtId="0" fontId="1" fillId="0" borderId="0"/>
    <xf numFmtId="0" fontId="9" fillId="0" borderId="0"/>
    <xf numFmtId="170" fontId="1" fillId="0" borderId="0"/>
  </cellStyleXfs>
  <cellXfs count="493">
    <xf numFmtId="0" fontId="0" fillId="0" borderId="0" xfId="0"/>
    <xf numFmtId="0" fontId="8" fillId="0" borderId="0" xfId="0" applyFont="1"/>
    <xf numFmtId="0" fontId="0" fillId="0" borderId="0" xfId="0" applyAlignment="1">
      <alignment horizontal="left"/>
    </xf>
    <xf numFmtId="0" fontId="6" fillId="0" borderId="0" xfId="0" applyFont="1"/>
    <xf numFmtId="0" fontId="6" fillId="0" borderId="0" xfId="0" applyFont="1" applyAlignment="1">
      <alignment wrapText="1"/>
    </xf>
    <xf numFmtId="49" fontId="0" fillId="0" borderId="0" xfId="0" applyNumberFormat="1"/>
    <xf numFmtId="0" fontId="6" fillId="0" borderId="0" xfId="0" applyFont="1" applyAlignment="1">
      <alignment horizontal="left"/>
    </xf>
    <xf numFmtId="164" fontId="0" fillId="0" borderId="0" xfId="0" applyNumberFormat="1"/>
    <xf numFmtId="0" fontId="10" fillId="0" borderId="3" xfId="1" applyFont="1" applyBorder="1" applyAlignment="1">
      <alignment horizontal="center"/>
    </xf>
    <xf numFmtId="0" fontId="10" fillId="0" borderId="3" xfId="1" applyFont="1" applyBorder="1"/>
    <xf numFmtId="1" fontId="10" fillId="0" borderId="3" xfId="1" applyNumberFormat="1" applyFont="1" applyBorder="1"/>
    <xf numFmtId="4" fontId="10" fillId="0" borderId="3" xfId="0" applyNumberFormat="1" applyFont="1" applyBorder="1" applyAlignment="1">
      <alignment horizontal="center" wrapText="1"/>
    </xf>
    <xf numFmtId="4" fontId="11" fillId="0" borderId="3" xfId="0" applyNumberFormat="1" applyFont="1" applyBorder="1" applyAlignment="1">
      <alignment horizontal="center"/>
    </xf>
    <xf numFmtId="0" fontId="12" fillId="0" borderId="0" xfId="0" applyFont="1"/>
    <xf numFmtId="0" fontId="12" fillId="0" borderId="4" xfId="0" applyFont="1" applyBorder="1"/>
    <xf numFmtId="0" fontId="12" fillId="0" borderId="4" xfId="0" applyFont="1" applyBorder="1" applyAlignment="1">
      <alignment horizontal="center"/>
    </xf>
    <xf numFmtId="1" fontId="9" fillId="0" borderId="4" xfId="2" applyNumberFormat="1" applyFont="1" applyBorder="1" applyAlignment="1">
      <alignment wrapText="1"/>
    </xf>
    <xf numFmtId="4" fontId="12" fillId="0" borderId="4" xfId="0" applyNumberFormat="1" applyFont="1" applyBorder="1"/>
    <xf numFmtId="4" fontId="12" fillId="0" borderId="4" xfId="0" applyNumberFormat="1" applyFont="1" applyBorder="1" applyAlignment="1">
      <alignment horizontal="center"/>
    </xf>
    <xf numFmtId="0" fontId="9" fillId="0" borderId="4" xfId="2" applyFont="1" applyBorder="1" applyAlignment="1">
      <alignment wrapText="1"/>
    </xf>
    <xf numFmtId="0" fontId="9" fillId="0" borderId="4" xfId="2" applyFont="1" applyBorder="1" applyAlignment="1">
      <alignment horizontal="center" wrapText="1"/>
    </xf>
    <xf numFmtId="0" fontId="12" fillId="4" borderId="4" xfId="0" applyFont="1" applyFill="1" applyBorder="1"/>
    <xf numFmtId="0" fontId="12" fillId="4" borderId="4" xfId="0" applyFont="1" applyFill="1" applyBorder="1" applyAlignment="1">
      <alignment horizontal="center"/>
    </xf>
    <xf numFmtId="1" fontId="12" fillId="4" borderId="4" xfId="0" applyNumberFormat="1" applyFont="1" applyFill="1" applyBorder="1"/>
    <xf numFmtId="4" fontId="12" fillId="4" borderId="4" xfId="0" applyNumberFormat="1" applyFont="1" applyFill="1" applyBorder="1"/>
    <xf numFmtId="4" fontId="12" fillId="4" borderId="4" xfId="0" applyNumberFormat="1" applyFont="1" applyFill="1" applyBorder="1" applyAlignment="1">
      <alignment horizontal="center"/>
    </xf>
    <xf numFmtId="0" fontId="9" fillId="4" borderId="4" xfId="2" applyFont="1" applyFill="1" applyBorder="1" applyAlignment="1">
      <alignment wrapText="1"/>
    </xf>
    <xf numFmtId="1" fontId="12" fillId="0" borderId="4" xfId="0" applyNumberFormat="1" applyFont="1" applyBorder="1"/>
    <xf numFmtId="0" fontId="9" fillId="0" borderId="4" xfId="1" applyBorder="1" applyAlignment="1">
      <alignment horizontal="left"/>
    </xf>
    <xf numFmtId="0" fontId="9" fillId="0" borderId="4" xfId="1" applyBorder="1"/>
    <xf numFmtId="0" fontId="9" fillId="0" borderId="4" xfId="2" applyFont="1" applyBorder="1" applyAlignment="1">
      <alignment horizontal="left" wrapText="1"/>
    </xf>
    <xf numFmtId="0" fontId="12" fillId="0" borderId="0" xfId="0" applyFont="1" applyAlignment="1">
      <alignment horizontal="center"/>
    </xf>
    <xf numFmtId="1" fontId="12" fillId="0" borderId="0" xfId="0" applyNumberFormat="1" applyFont="1"/>
    <xf numFmtId="4" fontId="12" fillId="0" borderId="0" xfId="0" applyNumberFormat="1" applyFont="1"/>
    <xf numFmtId="0" fontId="14" fillId="0" borderId="0" xfId="3"/>
    <xf numFmtId="0" fontId="16" fillId="6" borderId="8" xfId="3" applyFont="1" applyFill="1" applyBorder="1" applyAlignment="1">
      <alignment vertical="center" wrapText="1"/>
    </xf>
    <xf numFmtId="0" fontId="17" fillId="6" borderId="9" xfId="3" applyFont="1" applyFill="1" applyBorder="1" applyAlignment="1">
      <alignment horizontal="center" vertical="center" wrapText="1"/>
    </xf>
    <xf numFmtId="0" fontId="16" fillId="6" borderId="9" xfId="3" applyFont="1" applyFill="1" applyBorder="1" applyAlignment="1">
      <alignment horizontal="center" vertical="center" wrapText="1"/>
    </xf>
    <xf numFmtId="0" fontId="17" fillId="6" borderId="10" xfId="3" applyFont="1" applyFill="1" applyBorder="1" applyAlignment="1">
      <alignment horizontal="center" vertical="center" wrapText="1"/>
    </xf>
    <xf numFmtId="0" fontId="18" fillId="0" borderId="0" xfId="3" applyFont="1" applyAlignment="1">
      <alignment horizontal="left" wrapText="1"/>
    </xf>
    <xf numFmtId="0" fontId="19" fillId="0" borderId="0" xfId="3" applyFont="1" applyAlignment="1">
      <alignment horizontal="left" wrapText="1"/>
    </xf>
    <xf numFmtId="0" fontId="18" fillId="0" borderId="11" xfId="3" applyFont="1" applyBorder="1" applyAlignment="1">
      <alignment horizontal="left" vertical="center" wrapText="1"/>
    </xf>
    <xf numFmtId="165" fontId="18" fillId="0" borderId="0" xfId="3" applyNumberFormat="1" applyFont="1" applyAlignment="1">
      <alignment horizontal="center" vertical="center" wrapText="1"/>
    </xf>
    <xf numFmtId="165" fontId="19" fillId="0" borderId="12" xfId="3" applyNumberFormat="1" applyFont="1" applyBorder="1" applyAlignment="1">
      <alignment horizontal="center" vertical="center" wrapText="1"/>
    </xf>
    <xf numFmtId="165" fontId="18" fillId="0" borderId="0" xfId="3" applyNumberFormat="1" applyFont="1" applyAlignment="1">
      <alignment horizontal="center" wrapText="1"/>
    </xf>
    <xf numFmtId="0" fontId="18" fillId="0" borderId="0" xfId="3" applyFont="1" applyAlignment="1">
      <alignment horizontal="center" wrapText="1"/>
    </xf>
    <xf numFmtId="165" fontId="19" fillId="0" borderId="0" xfId="3" applyNumberFormat="1" applyFont="1" applyAlignment="1">
      <alignment horizontal="center" wrapText="1"/>
    </xf>
    <xf numFmtId="0" fontId="18" fillId="7" borderId="11" xfId="3" applyFont="1" applyFill="1" applyBorder="1" applyAlignment="1">
      <alignment horizontal="left" vertical="center" wrapText="1"/>
    </xf>
    <xf numFmtId="165" fontId="18" fillId="7" borderId="0" xfId="3" applyNumberFormat="1" applyFont="1" applyFill="1" applyAlignment="1">
      <alignment horizontal="center" vertical="center" wrapText="1"/>
    </xf>
    <xf numFmtId="165" fontId="19" fillId="7" borderId="12" xfId="3" applyNumberFormat="1" applyFont="1" applyFill="1" applyBorder="1" applyAlignment="1">
      <alignment horizontal="center" vertical="center" wrapText="1"/>
    </xf>
    <xf numFmtId="0" fontId="19" fillId="7" borderId="11" xfId="3" applyFont="1" applyFill="1" applyBorder="1" applyAlignment="1">
      <alignment horizontal="left" vertical="center" wrapText="1"/>
    </xf>
    <xf numFmtId="165" fontId="19" fillId="7" borderId="0" xfId="3" applyNumberFormat="1" applyFont="1" applyFill="1" applyAlignment="1">
      <alignment horizontal="center" vertical="center" wrapText="1"/>
    </xf>
    <xf numFmtId="0" fontId="18" fillId="5" borderId="11" xfId="3" applyFont="1" applyFill="1" applyBorder="1" applyAlignment="1">
      <alignment horizontal="left" vertical="center" wrapText="1"/>
    </xf>
    <xf numFmtId="165" fontId="18" fillId="5" borderId="0" xfId="3" applyNumberFormat="1" applyFont="1" applyFill="1" applyAlignment="1">
      <alignment horizontal="center" vertical="center" wrapText="1"/>
    </xf>
    <xf numFmtId="165" fontId="18" fillId="5" borderId="12" xfId="3" applyNumberFormat="1" applyFont="1" applyFill="1" applyBorder="1" applyAlignment="1">
      <alignment horizontal="center" vertical="center" wrapText="1"/>
    </xf>
    <xf numFmtId="0" fontId="21" fillId="0" borderId="0" xfId="3" applyFont="1" applyAlignment="1">
      <alignment vertical="center"/>
    </xf>
    <xf numFmtId="0" fontId="16" fillId="6" borderId="19" xfId="3" applyFont="1" applyFill="1" applyBorder="1" applyAlignment="1">
      <alignment vertical="center" wrapText="1"/>
    </xf>
    <xf numFmtId="0" fontId="18" fillId="0" borderId="20" xfId="3" applyFont="1" applyBorder="1" applyAlignment="1">
      <alignment horizontal="left" wrapText="1"/>
    </xf>
    <xf numFmtId="165" fontId="21" fillId="0" borderId="0" xfId="3" applyNumberFormat="1" applyFont="1"/>
    <xf numFmtId="6" fontId="22" fillId="0" borderId="0" xfId="3" applyNumberFormat="1" applyFont="1" applyAlignment="1">
      <alignment horizontal="right" wrapText="1"/>
    </xf>
    <xf numFmtId="165" fontId="22" fillId="0" borderId="0" xfId="3" applyNumberFormat="1" applyFont="1" applyAlignment="1">
      <alignment horizontal="right"/>
    </xf>
    <xf numFmtId="0" fontId="18" fillId="7" borderId="20" xfId="3" applyFont="1" applyFill="1" applyBorder="1" applyAlignment="1">
      <alignment horizontal="left" wrapText="1"/>
    </xf>
    <xf numFmtId="165" fontId="18" fillId="7" borderId="0" xfId="3" applyNumberFormat="1" applyFont="1" applyFill="1" applyAlignment="1">
      <alignment horizontal="center" wrapText="1"/>
    </xf>
    <xf numFmtId="0" fontId="18" fillId="0" borderId="0" xfId="3" applyFont="1"/>
    <xf numFmtId="165" fontId="18" fillId="0" borderId="0" xfId="3" applyNumberFormat="1" applyFont="1" applyAlignment="1">
      <alignment horizontal="center"/>
    </xf>
    <xf numFmtId="0" fontId="18" fillId="7" borderId="20" xfId="3" applyFont="1" applyFill="1" applyBorder="1" applyAlignment="1">
      <alignment horizontal="left" vertical="center" wrapText="1"/>
    </xf>
    <xf numFmtId="0" fontId="18" fillId="7" borderId="0" xfId="3" applyFont="1" applyFill="1" applyAlignment="1">
      <alignment horizontal="center" vertical="center" wrapText="1"/>
    </xf>
    <xf numFmtId="0" fontId="19" fillId="6" borderId="20" xfId="3" applyFont="1" applyFill="1" applyBorder="1" applyAlignment="1">
      <alignment horizontal="left" vertical="center" wrapText="1"/>
    </xf>
    <xf numFmtId="0" fontId="18" fillId="6" borderId="0" xfId="3" applyFont="1" applyFill="1" applyAlignment="1">
      <alignment horizontal="left" wrapText="1"/>
    </xf>
    <xf numFmtId="165" fontId="19" fillId="6" borderId="0" xfId="3" applyNumberFormat="1" applyFont="1" applyFill="1" applyAlignment="1">
      <alignment horizontal="center" vertical="center" wrapText="1"/>
    </xf>
    <xf numFmtId="0" fontId="19" fillId="0" borderId="20" xfId="3" applyFont="1" applyBorder="1" applyAlignment="1">
      <alignment horizontal="left" wrapText="1"/>
    </xf>
    <xf numFmtId="165" fontId="17" fillId="0" borderId="0" xfId="3" applyNumberFormat="1" applyFont="1" applyAlignment="1">
      <alignment horizontal="center"/>
    </xf>
    <xf numFmtId="0" fontId="23" fillId="0" borderId="0" xfId="3" applyFont="1"/>
    <xf numFmtId="165" fontId="23" fillId="0" borderId="0" xfId="3" applyNumberFormat="1" applyFont="1" applyAlignment="1">
      <alignment horizontal="right"/>
    </xf>
    <xf numFmtId="0" fontId="22" fillId="0" borderId="0" xfId="3" applyFont="1"/>
    <xf numFmtId="10" fontId="21" fillId="0" borderId="0" xfId="3" applyNumberFormat="1" applyFont="1"/>
    <xf numFmtId="0" fontId="24" fillId="0" borderId="0" xfId="0" applyFont="1"/>
    <xf numFmtId="0" fontId="24" fillId="0" borderId="0" xfId="0" applyFont="1" applyAlignment="1">
      <alignment horizontal="center" vertical="center" wrapText="1"/>
    </xf>
    <xf numFmtId="0" fontId="25" fillId="0" borderId="0" xfId="0" applyFont="1"/>
    <xf numFmtId="0" fontId="26" fillId="0" borderId="0" xfId="0" applyFont="1" applyAlignment="1">
      <alignment vertical="center"/>
    </xf>
    <xf numFmtId="0" fontId="27" fillId="0" borderId="0" xfId="0" applyFont="1" applyAlignment="1">
      <alignment vertical="center"/>
    </xf>
    <xf numFmtId="0" fontId="30" fillId="0" borderId="0" xfId="0" applyFont="1" applyAlignment="1">
      <alignment vertical="center"/>
    </xf>
    <xf numFmtId="0" fontId="31" fillId="0" borderId="0" xfId="0" applyFont="1" applyAlignment="1">
      <alignment horizontal="left" vertical="center"/>
    </xf>
    <xf numFmtId="0" fontId="32" fillId="9" borderId="0" xfId="0" applyFont="1" applyFill="1" applyAlignment="1">
      <alignment horizontal="left" vertical="center"/>
    </xf>
    <xf numFmtId="0" fontId="33" fillId="10" borderId="26" xfId="0" applyFont="1" applyFill="1" applyBorder="1" applyAlignment="1">
      <alignment horizontal="center" vertical="center"/>
    </xf>
    <xf numFmtId="0" fontId="33" fillId="10" borderId="26" xfId="0" applyFont="1" applyFill="1" applyBorder="1" applyAlignment="1">
      <alignment horizontal="left" vertical="center" wrapText="1"/>
    </xf>
    <xf numFmtId="0" fontId="33" fillId="10" borderId="26" xfId="0" applyFont="1" applyFill="1" applyBorder="1" applyAlignment="1">
      <alignment horizontal="center" vertical="center" wrapText="1"/>
    </xf>
    <xf numFmtId="0" fontId="34" fillId="0" borderId="0" xfId="0" applyFont="1" applyAlignment="1">
      <alignment vertical="center"/>
    </xf>
    <xf numFmtId="0" fontId="35" fillId="11" borderId="27" xfId="0" applyFont="1" applyFill="1" applyBorder="1" applyAlignment="1">
      <alignment vertical="center" wrapText="1"/>
    </xf>
    <xf numFmtId="0" fontId="35" fillId="11" borderId="28" xfId="0" applyFont="1" applyFill="1" applyBorder="1" applyAlignment="1">
      <alignment vertical="center" wrapText="1"/>
    </xf>
    <xf numFmtId="0" fontId="35" fillId="11" borderId="29" xfId="0" applyFont="1" applyFill="1" applyBorder="1" applyAlignment="1">
      <alignment vertical="center" wrapText="1"/>
    </xf>
    <xf numFmtId="0" fontId="36" fillId="0" borderId="0" xfId="0" applyFont="1"/>
    <xf numFmtId="0" fontId="37" fillId="9" borderId="26" xfId="0" applyFont="1" applyFill="1" applyBorder="1" applyAlignment="1">
      <alignment horizontal="left" vertical="center" wrapText="1"/>
    </xf>
    <xf numFmtId="0" fontId="29" fillId="0" borderId="26" xfId="0" applyFont="1" applyBorder="1" applyAlignment="1">
      <alignment horizontal="left" vertical="center" wrapText="1"/>
    </xf>
    <xf numFmtId="0" fontId="37" fillId="0" borderId="30" xfId="0" applyFont="1" applyBorder="1" applyAlignment="1">
      <alignment horizontal="center" vertical="center" wrapText="1"/>
    </xf>
    <xf numFmtId="0" fontId="29" fillId="0" borderId="26" xfId="0" applyFont="1" applyBorder="1" applyAlignment="1">
      <alignment horizontal="left"/>
    </xf>
    <xf numFmtId="0" fontId="29" fillId="0" borderId="0" xfId="0" applyFont="1"/>
    <xf numFmtId="0" fontId="37" fillId="9" borderId="26" xfId="0" applyFont="1" applyFill="1" applyBorder="1" applyAlignment="1">
      <alignment horizontal="left" vertical="center"/>
    </xf>
    <xf numFmtId="0" fontId="37" fillId="0" borderId="26" xfId="0" applyFont="1" applyBorder="1" applyAlignment="1">
      <alignment horizontal="center" vertical="center" wrapText="1"/>
    </xf>
    <xf numFmtId="0" fontId="29" fillId="0" borderId="26" xfId="0" applyFont="1" applyBorder="1" applyAlignment="1">
      <alignment horizontal="left" vertical="center"/>
    </xf>
    <xf numFmtId="0" fontId="38" fillId="0" borderId="0" xfId="0" applyFont="1" applyAlignment="1">
      <alignment horizontal="left"/>
    </xf>
    <xf numFmtId="0" fontId="38" fillId="0" borderId="0" xfId="0" applyFont="1" applyAlignment="1">
      <alignment horizontal="center"/>
    </xf>
    <xf numFmtId="0" fontId="37" fillId="9" borderId="30" xfId="0" applyFont="1" applyFill="1" applyBorder="1" applyAlignment="1">
      <alignment horizontal="left" vertical="center" wrapText="1"/>
    </xf>
    <xf numFmtId="0" fontId="29" fillId="0" borderId="30" xfId="0" applyFont="1" applyBorder="1" applyAlignment="1">
      <alignment horizontal="left" vertical="center" wrapText="1"/>
    </xf>
    <xf numFmtId="0" fontId="29" fillId="0" borderId="30" xfId="0" applyFont="1" applyBorder="1" applyAlignment="1">
      <alignment horizontal="left"/>
    </xf>
    <xf numFmtId="0" fontId="37" fillId="12" borderId="26" xfId="0" applyFont="1" applyFill="1" applyBorder="1" applyAlignment="1">
      <alignment horizontal="left" vertical="center" wrapText="1"/>
    </xf>
    <xf numFmtId="0" fontId="29" fillId="0" borderId="26" xfId="0" applyFont="1" applyBorder="1" applyAlignment="1">
      <alignment horizontal="left" vertical="top" wrapText="1"/>
    </xf>
    <xf numFmtId="0" fontId="36" fillId="0" borderId="0" xfId="0" applyFont="1" applyAlignment="1">
      <alignment horizontal="center" vertical="center" wrapText="1"/>
    </xf>
    <xf numFmtId="0" fontId="28" fillId="0" borderId="0" xfId="0" applyFont="1"/>
    <xf numFmtId="0" fontId="39" fillId="0" borderId="0" xfId="0" applyFont="1"/>
    <xf numFmtId="0" fontId="36" fillId="0" borderId="0" xfId="0" applyFont="1" applyAlignment="1">
      <alignment vertical="top"/>
    </xf>
    <xf numFmtId="0" fontId="42" fillId="0" borderId="34" xfId="0" applyFont="1" applyBorder="1" applyAlignment="1" applyProtection="1">
      <alignment horizontal="center"/>
      <protection hidden="1"/>
    </xf>
    <xf numFmtId="0" fontId="6" fillId="0" borderId="4" xfId="0" applyFont="1" applyBorder="1" applyAlignment="1" applyProtection="1">
      <alignment horizontal="center"/>
      <protection hidden="1"/>
    </xf>
    <xf numFmtId="0" fontId="42" fillId="0" borderId="4" xfId="0" applyFont="1" applyBorder="1" applyAlignment="1" applyProtection="1">
      <alignment horizontal="center"/>
      <protection hidden="1"/>
    </xf>
    <xf numFmtId="0" fontId="11" fillId="0" borderId="4" xfId="0" applyFont="1" applyBorder="1" applyAlignment="1" applyProtection="1">
      <alignment horizontal="center"/>
      <protection hidden="1"/>
    </xf>
    <xf numFmtId="0" fontId="43" fillId="0" borderId="38" xfId="0" applyFont="1" applyBorder="1" applyAlignment="1" applyProtection="1">
      <alignment horizontal="center"/>
      <protection hidden="1"/>
    </xf>
    <xf numFmtId="0" fontId="6" fillId="0" borderId="34" xfId="0" applyFont="1" applyBorder="1" applyAlignment="1" applyProtection="1">
      <alignment horizontal="center"/>
      <protection hidden="1"/>
    </xf>
    <xf numFmtId="0" fontId="6" fillId="15" borderId="4" xfId="0" applyFont="1" applyFill="1" applyBorder="1" applyAlignment="1" applyProtection="1">
      <alignment horizontal="center"/>
      <protection hidden="1"/>
    </xf>
    <xf numFmtId="0" fontId="6" fillId="0" borderId="34" xfId="0" applyFont="1" applyBorder="1" applyProtection="1">
      <protection hidden="1"/>
    </xf>
    <xf numFmtId="0" fontId="6" fillId="0" borderId="4" xfId="0" applyFont="1" applyBorder="1" applyProtection="1">
      <protection hidden="1"/>
    </xf>
    <xf numFmtId="0" fontId="6" fillId="0" borderId="38" xfId="0" applyFont="1" applyBorder="1" applyProtection="1">
      <protection hidden="1"/>
    </xf>
    <xf numFmtId="0" fontId="0" fillId="0" borderId="34" xfId="0" applyBorder="1" applyAlignment="1" applyProtection="1">
      <alignment wrapText="1"/>
      <protection hidden="1"/>
    </xf>
    <xf numFmtId="0" fontId="0" fillId="0" borderId="4" xfId="0" applyBorder="1" applyProtection="1">
      <protection hidden="1"/>
    </xf>
    <xf numFmtId="44" fontId="0" fillId="0" borderId="4" xfId="4" applyFont="1" applyBorder="1" applyProtection="1">
      <protection hidden="1"/>
    </xf>
    <xf numFmtId="0" fontId="0" fillId="16" borderId="4" xfId="0" applyFill="1" applyBorder="1" applyProtection="1">
      <protection locked="0"/>
    </xf>
    <xf numFmtId="44" fontId="0" fillId="0" borderId="38" xfId="0" applyNumberFormat="1" applyBorder="1" applyProtection="1">
      <protection hidden="1"/>
    </xf>
    <xf numFmtId="0" fontId="6" fillId="0" borderId="34" xfId="0" applyFont="1" applyBorder="1" applyAlignment="1" applyProtection="1">
      <alignment wrapText="1"/>
      <protection hidden="1"/>
    </xf>
    <xf numFmtId="0" fontId="0" fillId="0" borderId="4" xfId="0" applyBorder="1" applyAlignment="1" applyProtection="1">
      <alignment wrapText="1"/>
      <protection hidden="1"/>
    </xf>
    <xf numFmtId="0" fontId="0" fillId="0" borderId="43" xfId="0" applyBorder="1" applyAlignment="1" applyProtection="1">
      <alignment horizontal="center" wrapText="1"/>
      <protection hidden="1"/>
    </xf>
    <xf numFmtId="0" fontId="0" fillId="16" borderId="23" xfId="0" applyFill="1" applyBorder="1" applyAlignment="1" applyProtection="1">
      <alignment horizontal="center" wrapText="1"/>
      <protection locked="0"/>
    </xf>
    <xf numFmtId="0" fontId="0" fillId="0" borderId="23" xfId="0" applyBorder="1" applyAlignment="1" applyProtection="1">
      <alignment horizontal="center" wrapText="1"/>
      <protection hidden="1"/>
    </xf>
    <xf numFmtId="0" fontId="0" fillId="0" borderId="44" xfId="0" applyBorder="1" applyAlignment="1">
      <alignment horizontal="center" wrapText="1"/>
    </xf>
    <xf numFmtId="44" fontId="0" fillId="0" borderId="38" xfId="0" applyNumberFormat="1" applyBorder="1"/>
    <xf numFmtId="0" fontId="0" fillId="0" borderId="34" xfId="0" applyBorder="1" applyAlignment="1" applyProtection="1">
      <alignment horizontal="center" wrapText="1"/>
      <protection hidden="1"/>
    </xf>
    <xf numFmtId="0" fontId="0" fillId="16" borderId="4" xfId="0" applyFill="1" applyBorder="1" applyAlignment="1" applyProtection="1">
      <alignment horizontal="center" wrapText="1"/>
      <protection locked="0"/>
    </xf>
    <xf numFmtId="0" fontId="0" fillId="0" borderId="4" xfId="0" applyBorder="1" applyAlignment="1" applyProtection="1">
      <alignment horizontal="center" wrapText="1"/>
      <protection hidden="1"/>
    </xf>
    <xf numFmtId="0" fontId="0" fillId="0" borderId="4" xfId="0" applyBorder="1" applyAlignment="1" applyProtection="1">
      <alignment horizontal="center"/>
      <protection hidden="1"/>
    </xf>
    <xf numFmtId="44" fontId="0" fillId="0" borderId="4" xfId="4" applyFont="1" applyBorder="1" applyAlignment="1" applyProtection="1">
      <alignment horizontal="right"/>
      <protection hidden="1"/>
    </xf>
    <xf numFmtId="44" fontId="12" fillId="0" borderId="38" xfId="0" applyNumberFormat="1" applyFont="1" applyBorder="1" applyAlignment="1" applyProtection="1">
      <alignment horizontal="center"/>
      <protection hidden="1"/>
    </xf>
    <xf numFmtId="0" fontId="12" fillId="0" borderId="4" xfId="0" applyFont="1" applyBorder="1" applyProtection="1">
      <protection hidden="1"/>
    </xf>
    <xf numFmtId="0" fontId="0" fillId="0" borderId="34" xfId="0" applyBorder="1" applyAlignment="1">
      <alignment horizontal="right"/>
    </xf>
    <xf numFmtId="0" fontId="0" fillId="0" borderId="4" xfId="0" applyBorder="1"/>
    <xf numFmtId="0" fontId="0" fillId="16" borderId="38" xfId="0" applyFill="1" applyBorder="1" applyAlignment="1" applyProtection="1">
      <alignment horizontal="left"/>
      <protection locked="0"/>
    </xf>
    <xf numFmtId="0" fontId="0" fillId="16" borderId="38" xfId="0" applyFill="1" applyBorder="1" applyAlignment="1" applyProtection="1">
      <alignment horizontal="left" wrapText="1"/>
      <protection locked="0"/>
    </xf>
    <xf numFmtId="0" fontId="6" fillId="0" borderId="34" xfId="0" applyFont="1" applyBorder="1" applyAlignment="1">
      <alignment horizontal="right"/>
    </xf>
    <xf numFmtId="0" fontId="0" fillId="15" borderId="4" xfId="0" applyFill="1" applyBorder="1"/>
    <xf numFmtId="0" fontId="6" fillId="15" borderId="38" xfId="0" applyFont="1" applyFill="1" applyBorder="1" applyAlignment="1">
      <alignment horizontal="center"/>
    </xf>
    <xf numFmtId="0" fontId="0" fillId="0" borderId="45" xfId="0" applyBorder="1" applyAlignment="1">
      <alignment horizontal="right"/>
    </xf>
    <xf numFmtId="0" fontId="45" fillId="0" borderId="0" xfId="5"/>
    <xf numFmtId="0" fontId="45" fillId="0" borderId="0" xfId="5" applyAlignment="1">
      <alignment horizontal="right"/>
    </xf>
    <xf numFmtId="0" fontId="47" fillId="0" borderId="4" xfId="5" applyFont="1" applyBorder="1" applyAlignment="1">
      <alignment horizontal="center" vertical="top"/>
    </xf>
    <xf numFmtId="167" fontId="10" fillId="0" borderId="4" xfId="5" applyNumberFormat="1" applyFont="1" applyBorder="1" applyAlignment="1">
      <alignment horizontal="center" vertical="top"/>
    </xf>
    <xf numFmtId="167" fontId="10" fillId="0" borderId="4" xfId="5" applyNumberFormat="1" applyFont="1" applyBorder="1" applyAlignment="1">
      <alignment horizontal="center" vertical="top" wrapText="1"/>
    </xf>
    <xf numFmtId="40" fontId="10" fillId="0" borderId="4" xfId="5" applyNumberFormat="1" applyFont="1" applyBorder="1" applyAlignment="1">
      <alignment horizontal="center" vertical="top"/>
    </xf>
    <xf numFmtId="0" fontId="45" fillId="0" borderId="49" xfId="5" applyBorder="1"/>
    <xf numFmtId="168" fontId="45" fillId="0" borderId="49" xfId="5" applyNumberFormat="1" applyBorder="1"/>
    <xf numFmtId="0" fontId="45" fillId="0" borderId="36" xfId="5" applyBorder="1"/>
    <xf numFmtId="0" fontId="48" fillId="0" borderId="0" xfId="5" applyFont="1"/>
    <xf numFmtId="0" fontId="47" fillId="0" borderId="0" xfId="5" applyFont="1"/>
    <xf numFmtId="0" fontId="44" fillId="0" borderId="0" xfId="0" applyFont="1"/>
    <xf numFmtId="0" fontId="49" fillId="0" borderId="0" xfId="0" applyFont="1"/>
    <xf numFmtId="1" fontId="49" fillId="0" borderId="0" xfId="0" applyNumberFormat="1" applyFont="1" applyAlignment="1">
      <alignment horizontal="right"/>
    </xf>
    <xf numFmtId="0" fontId="49" fillId="17" borderId="0" xfId="0" applyFont="1" applyFill="1" applyAlignment="1">
      <alignment horizontal="right"/>
    </xf>
    <xf numFmtId="0" fontId="49" fillId="18" borderId="0" xfId="0" applyFont="1" applyFill="1" applyAlignment="1">
      <alignment horizontal="right"/>
    </xf>
    <xf numFmtId="0" fontId="50" fillId="0" borderId="0" xfId="6"/>
    <xf numFmtId="0" fontId="50" fillId="0" borderId="0" xfId="6" applyAlignment="1">
      <alignment horizontal="center"/>
    </xf>
    <xf numFmtId="0" fontId="50" fillId="0" borderId="0" xfId="7"/>
    <xf numFmtId="0" fontId="52" fillId="0" borderId="0" xfId="6" applyFont="1" applyAlignment="1">
      <alignment horizontal="justify" vertical="center"/>
    </xf>
    <xf numFmtId="0" fontId="53" fillId="0" borderId="0" xfId="6" applyFont="1" applyAlignment="1">
      <alignment horizontal="center"/>
    </xf>
    <xf numFmtId="0" fontId="54" fillId="0" borderId="0" xfId="6" applyFont="1" applyAlignment="1">
      <alignment horizontal="center"/>
    </xf>
    <xf numFmtId="0" fontId="54" fillId="0" borderId="0" xfId="6" applyFont="1"/>
    <xf numFmtId="0" fontId="52" fillId="0" borderId="0" xfId="6" applyFont="1" applyAlignment="1">
      <alignment vertical="center"/>
    </xf>
    <xf numFmtId="0" fontId="52" fillId="0" borderId="0" xfId="6" applyFont="1" applyAlignment="1">
      <alignment horizontal="center" vertical="center"/>
    </xf>
    <xf numFmtId="0" fontId="52" fillId="0" borderId="0" xfId="6" applyFont="1" applyAlignment="1">
      <alignment horizontal="left" vertical="center"/>
    </xf>
    <xf numFmtId="0" fontId="55" fillId="0" borderId="0" xfId="6" applyFont="1" applyAlignment="1">
      <alignment horizontal="center"/>
    </xf>
    <xf numFmtId="0" fontId="56" fillId="0" borderId="0" xfId="6" applyFont="1" applyAlignment="1">
      <alignment horizontal="center"/>
    </xf>
    <xf numFmtId="0" fontId="57" fillId="0" borderId="0" xfId="6" applyFont="1" applyAlignment="1">
      <alignment horizontal="center"/>
    </xf>
    <xf numFmtId="0" fontId="58" fillId="0" borderId="0" xfId="6" applyFont="1" applyAlignment="1">
      <alignment horizontal="center"/>
    </xf>
    <xf numFmtId="0" fontId="59" fillId="0" borderId="0" xfId="6" applyFont="1" applyAlignment="1">
      <alignment horizontal="center"/>
    </xf>
    <xf numFmtId="0" fontId="60" fillId="0" borderId="0" xfId="6" applyFont="1" applyAlignment="1">
      <alignment horizontal="center" vertical="center"/>
    </xf>
    <xf numFmtId="0" fontId="61" fillId="0" borderId="0" xfId="6" applyFont="1" applyAlignment="1">
      <alignment horizontal="center" vertical="center"/>
    </xf>
    <xf numFmtId="0" fontId="62" fillId="0" borderId="0" xfId="6" applyFont="1" applyAlignment="1">
      <alignment horizontal="center" vertical="center"/>
    </xf>
    <xf numFmtId="0" fontId="64" fillId="0" borderId="0" xfId="0" applyFont="1"/>
    <xf numFmtId="0" fontId="64" fillId="17" borderId="0" xfId="0" applyFont="1" applyFill="1"/>
    <xf numFmtId="0" fontId="0" fillId="0" borderId="0" xfId="0" applyAlignment="1">
      <alignment horizontal="center" vertical="center"/>
    </xf>
    <xf numFmtId="0" fontId="65" fillId="0" borderId="4" xfId="0" applyFont="1" applyBorder="1" applyAlignment="1">
      <alignment horizontal="center" vertical="center"/>
    </xf>
    <xf numFmtId="0" fontId="66" fillId="0" borderId="0" xfId="8" applyFont="1"/>
    <xf numFmtId="0" fontId="69" fillId="0" borderId="0" xfId="9" applyFont="1" applyAlignment="1">
      <alignment horizontal="center" wrapText="1"/>
    </xf>
    <xf numFmtId="0" fontId="69" fillId="0" borderId="4" xfId="9" applyFont="1" applyBorder="1" applyAlignment="1">
      <alignment horizontal="center" wrapText="1"/>
    </xf>
    <xf numFmtId="2" fontId="69" fillId="0" borderId="4" xfId="9" applyNumberFormat="1" applyFont="1" applyBorder="1" applyAlignment="1">
      <alignment horizontal="center" wrapText="1"/>
    </xf>
    <xf numFmtId="0" fontId="70" fillId="0" borderId="0" xfId="9" applyFont="1" applyAlignment="1">
      <alignment horizontal="center" wrapText="1"/>
    </xf>
    <xf numFmtId="0" fontId="67" fillId="0" borderId="4" xfId="9" applyBorder="1"/>
    <xf numFmtId="0" fontId="67" fillId="0" borderId="0" xfId="9"/>
    <xf numFmtId="2" fontId="67" fillId="0" borderId="4" xfId="9" applyNumberFormat="1" applyBorder="1" applyAlignment="1">
      <alignment horizontal="center"/>
    </xf>
    <xf numFmtId="0" fontId="67" fillId="0" borderId="4" xfId="9" applyBorder="1" applyAlignment="1">
      <alignment horizontal="center" wrapText="1"/>
    </xf>
    <xf numFmtId="0" fontId="67" fillId="0" borderId="0" xfId="9" applyAlignment="1">
      <alignment horizontal="center"/>
    </xf>
    <xf numFmtId="0" fontId="67" fillId="0" borderId="4" xfId="9" applyBorder="1" applyAlignment="1">
      <alignment wrapText="1"/>
    </xf>
    <xf numFmtId="0" fontId="67" fillId="0" borderId="24" xfId="9" applyBorder="1"/>
    <xf numFmtId="0" fontId="67" fillId="0" borderId="25" xfId="9" applyBorder="1"/>
    <xf numFmtId="14" fontId="67" fillId="0" borderId="4" xfId="9" applyNumberFormat="1" applyBorder="1"/>
    <xf numFmtId="2" fontId="67" fillId="0" borderId="0" xfId="9" applyNumberFormat="1"/>
    <xf numFmtId="2" fontId="67" fillId="0" borderId="0" xfId="9" applyNumberFormat="1" applyAlignment="1">
      <alignment horizontal="center"/>
    </xf>
    <xf numFmtId="0" fontId="71" fillId="0" borderId="0" xfId="9" applyFont="1"/>
    <xf numFmtId="0" fontId="73" fillId="0" borderId="0" xfId="9" applyFont="1"/>
    <xf numFmtId="0" fontId="73" fillId="0" borderId="0" xfId="9" applyFont="1" applyAlignment="1">
      <alignment horizontal="center"/>
    </xf>
    <xf numFmtId="2" fontId="73" fillId="0" borderId="0" xfId="9" applyNumberFormat="1" applyFont="1" applyAlignment="1">
      <alignment horizontal="center"/>
    </xf>
    <xf numFmtId="0" fontId="74" fillId="0" borderId="0" xfId="0" applyFont="1" applyAlignment="1">
      <alignment vertical="top"/>
    </xf>
    <xf numFmtId="0" fontId="0" fillId="0" borderId="0" xfId="0" applyAlignment="1">
      <alignment vertical="top" wrapText="1"/>
    </xf>
    <xf numFmtId="0" fontId="0" fillId="0" borderId="0" xfId="0" applyAlignment="1">
      <alignment vertical="top"/>
    </xf>
    <xf numFmtId="0" fontId="74" fillId="0" borderId="0" xfId="0" applyFont="1" applyAlignment="1">
      <alignment horizontal="center" vertical="top"/>
    </xf>
    <xf numFmtId="0" fontId="74" fillId="0" borderId="0" xfId="0" applyFont="1" applyAlignment="1">
      <alignment vertical="top" wrapText="1"/>
    </xf>
    <xf numFmtId="0" fontId="74" fillId="0" borderId="3" xfId="0" applyFont="1" applyBorder="1" applyAlignment="1">
      <alignment vertical="top"/>
    </xf>
    <xf numFmtId="0" fontId="74" fillId="0" borderId="3" xfId="0" applyFont="1" applyBorder="1" applyAlignment="1">
      <alignment vertical="top" wrapText="1"/>
    </xf>
    <xf numFmtId="0" fontId="76" fillId="0" borderId="0" xfId="0" applyFont="1" applyAlignment="1">
      <alignment horizontal="center" vertical="top"/>
    </xf>
    <xf numFmtId="0" fontId="76" fillId="20" borderId="63" xfId="0" applyFont="1" applyFill="1" applyBorder="1" applyAlignment="1">
      <alignment horizontal="center" vertical="top" wrapText="1"/>
    </xf>
    <xf numFmtId="0" fontId="76" fillId="20" borderId="64" xfId="0" applyFont="1" applyFill="1" applyBorder="1" applyAlignment="1">
      <alignment horizontal="center" vertical="top" wrapText="1"/>
    </xf>
    <xf numFmtId="0" fontId="77" fillId="20" borderId="64" xfId="0" applyFont="1" applyFill="1" applyBorder="1" applyAlignment="1">
      <alignment horizontal="center" vertical="top" wrapText="1"/>
    </xf>
    <xf numFmtId="0" fontId="77" fillId="20" borderId="65" xfId="0" applyFont="1" applyFill="1" applyBorder="1" applyAlignment="1">
      <alignment horizontal="center" vertical="top" wrapText="1"/>
    </xf>
    <xf numFmtId="0" fontId="78" fillId="0" borderId="66" xfId="0" applyFont="1" applyBorder="1" applyAlignment="1">
      <alignment horizontal="center" vertical="top"/>
    </xf>
    <xf numFmtId="0" fontId="78" fillId="0" borderId="4" xfId="0" applyFont="1" applyBorder="1" applyAlignment="1">
      <alignment vertical="top"/>
    </xf>
    <xf numFmtId="0" fontId="78" fillId="0" borderId="4" xfId="0" applyFont="1" applyBorder="1" applyAlignment="1">
      <alignment vertical="top" wrapText="1"/>
    </xf>
    <xf numFmtId="0" fontId="79" fillId="0" borderId="4" xfId="0" applyFont="1" applyBorder="1" applyAlignment="1">
      <alignment vertical="top"/>
    </xf>
    <xf numFmtId="0" fontId="78" fillId="0" borderId="4" xfId="0" applyFont="1" applyBorder="1" applyAlignment="1">
      <alignment horizontal="left" vertical="top"/>
    </xf>
    <xf numFmtId="17" fontId="78" fillId="0" borderId="4" xfId="0" applyNumberFormat="1" applyFont="1" applyBorder="1" applyAlignment="1">
      <alignment vertical="top"/>
    </xf>
    <xf numFmtId="17" fontId="78" fillId="0" borderId="67" xfId="0" applyNumberFormat="1" applyFont="1" applyBorder="1" applyAlignment="1">
      <alignment vertical="top"/>
    </xf>
    <xf numFmtId="0" fontId="78" fillId="0" borderId="67" xfId="0" applyFont="1" applyBorder="1" applyAlignment="1">
      <alignment vertical="top"/>
    </xf>
    <xf numFmtId="0" fontId="0" fillId="0" borderId="4" xfId="0" applyBorder="1" applyAlignment="1">
      <alignment horizontal="left" vertical="top"/>
    </xf>
    <xf numFmtId="0" fontId="0" fillId="0" borderId="4" xfId="0" applyBorder="1" applyAlignment="1">
      <alignment vertical="top"/>
    </xf>
    <xf numFmtId="17" fontId="78" fillId="0" borderId="4" xfId="0" applyNumberFormat="1" applyFont="1" applyBorder="1" applyAlignment="1">
      <alignment horizontal="left" vertical="top"/>
    </xf>
    <xf numFmtId="4" fontId="78" fillId="0" borderId="4" xfId="0" applyNumberFormat="1" applyFont="1" applyBorder="1" applyAlignment="1">
      <alignment vertical="top"/>
    </xf>
    <xf numFmtId="14" fontId="78" fillId="0" borderId="4" xfId="0" applyNumberFormat="1" applyFont="1" applyBorder="1" applyAlignment="1">
      <alignment horizontal="left" vertical="top"/>
    </xf>
    <xf numFmtId="14" fontId="78" fillId="0" borderId="4" xfId="0" applyNumberFormat="1" applyFont="1" applyBorder="1" applyAlignment="1">
      <alignment vertical="top" wrapText="1"/>
    </xf>
    <xf numFmtId="0" fontId="78" fillId="0" borderId="68" xfId="0" applyFont="1" applyBorder="1" applyAlignment="1">
      <alignment vertical="top"/>
    </xf>
    <xf numFmtId="0" fontId="78" fillId="0" borderId="68" xfId="0" applyFont="1" applyBorder="1" applyAlignment="1">
      <alignment vertical="top" wrapText="1"/>
    </xf>
    <xf numFmtId="17" fontId="78" fillId="0" borderId="68" xfId="0" applyNumberFormat="1" applyFont="1" applyBorder="1" applyAlignment="1">
      <alignment vertical="top"/>
    </xf>
    <xf numFmtId="0" fontId="78" fillId="0" borderId="69" xfId="0" applyFont="1" applyBorder="1" applyAlignment="1">
      <alignment vertical="top"/>
    </xf>
    <xf numFmtId="0" fontId="78" fillId="0" borderId="0" xfId="0" applyFont="1" applyAlignment="1">
      <alignment horizontal="center" vertical="top"/>
    </xf>
    <xf numFmtId="0" fontId="78" fillId="0" borderId="0" xfId="0" applyFont="1" applyAlignment="1">
      <alignment vertical="top"/>
    </xf>
    <xf numFmtId="0" fontId="78" fillId="0" borderId="0" xfId="0" applyFont="1" applyAlignment="1">
      <alignment vertical="top" wrapText="1"/>
    </xf>
    <xf numFmtId="17" fontId="78" fillId="0" borderId="0" xfId="0" applyNumberFormat="1" applyFont="1" applyAlignment="1">
      <alignment vertical="top"/>
    </xf>
    <xf numFmtId="0" fontId="76" fillId="19" borderId="4" xfId="0" applyFont="1" applyFill="1" applyBorder="1" applyAlignment="1">
      <alignment horizontal="left" vertical="top" wrapText="1"/>
    </xf>
    <xf numFmtId="0" fontId="74" fillId="0" borderId="4" xfId="0" applyFont="1" applyBorder="1" applyAlignment="1">
      <alignment horizontal="left" vertical="top"/>
    </xf>
    <xf numFmtId="0" fontId="74" fillId="0" borderId="4" xfId="0" applyFont="1" applyBorder="1" applyAlignment="1">
      <alignment horizontal="left" vertical="top" wrapText="1"/>
    </xf>
    <xf numFmtId="0" fontId="79" fillId="0" borderId="4" xfId="0" applyFont="1" applyBorder="1" applyAlignment="1">
      <alignment horizontal="left" vertical="top"/>
    </xf>
    <xf numFmtId="17" fontId="74" fillId="0" borderId="4" xfId="0" applyNumberFormat="1" applyFont="1" applyBorder="1" applyAlignment="1">
      <alignment horizontal="left" vertical="top"/>
    </xf>
    <xf numFmtId="0" fontId="74" fillId="0" borderId="23" xfId="0" applyFont="1" applyBorder="1" applyAlignment="1">
      <alignment horizontal="left" vertical="top" wrapText="1"/>
    </xf>
    <xf numFmtId="0" fontId="79" fillId="0" borderId="25" xfId="0" applyFont="1" applyBorder="1" applyAlignment="1">
      <alignment horizontal="left" vertical="top"/>
    </xf>
    <xf numFmtId="0" fontId="79" fillId="0" borderId="22" xfId="0" applyFont="1" applyBorder="1" applyAlignment="1">
      <alignment horizontal="left" vertical="top"/>
    </xf>
    <xf numFmtId="0" fontId="74" fillId="22" borderId="4" xfId="0" applyFont="1" applyFill="1" applyBorder="1" applyAlignment="1">
      <alignment horizontal="left" vertical="top"/>
    </xf>
    <xf numFmtId="0" fontId="74" fillId="22" borderId="4" xfId="0" applyFont="1" applyFill="1" applyBorder="1" applyAlignment="1">
      <alignment horizontal="left" vertical="top" wrapText="1"/>
    </xf>
    <xf numFmtId="17" fontId="74" fillId="0" borderId="4" xfId="0" applyNumberFormat="1" applyFont="1" applyBorder="1" applyAlignment="1">
      <alignment horizontal="left" vertical="top" wrapText="1"/>
    </xf>
    <xf numFmtId="0" fontId="81" fillId="0" borderId="4" xfId="0" applyFont="1" applyBorder="1" applyAlignment="1">
      <alignment vertical="top" wrapText="1"/>
    </xf>
    <xf numFmtId="0" fontId="12" fillId="0" borderId="4" xfId="0" applyFont="1" applyBorder="1" applyAlignment="1">
      <alignment vertical="top" wrapText="1"/>
    </xf>
    <xf numFmtId="0" fontId="74" fillId="0" borderId="4" xfId="0" applyFont="1" applyBorder="1" applyAlignment="1">
      <alignment vertical="top" wrapText="1"/>
    </xf>
    <xf numFmtId="0" fontId="82" fillId="23" borderId="4" xfId="0" applyFont="1" applyFill="1" applyBorder="1" applyAlignment="1">
      <alignment horizontal="center" vertical="top" wrapText="1"/>
    </xf>
    <xf numFmtId="0" fontId="82" fillId="23" borderId="4" xfId="0" applyFont="1" applyFill="1" applyBorder="1" applyAlignment="1">
      <alignment horizontal="left" vertical="top" wrapText="1"/>
    </xf>
    <xf numFmtId="17" fontId="82" fillId="23" borderId="4" xfId="0" applyNumberFormat="1" applyFont="1" applyFill="1" applyBorder="1" applyAlignment="1">
      <alignment horizontal="center" vertical="top"/>
    </xf>
    <xf numFmtId="0" fontId="81" fillId="0" borderId="4" xfId="0" applyFont="1" applyBorder="1" applyAlignment="1">
      <alignment horizontal="center" vertical="top"/>
    </xf>
    <xf numFmtId="0" fontId="12" fillId="0" borderId="4" xfId="0" applyFont="1" applyBorder="1" applyAlignment="1">
      <alignment horizontal="left" vertical="top"/>
    </xf>
    <xf numFmtId="0" fontId="81" fillId="0" borderId="4" xfId="0" applyFont="1" applyBorder="1" applyAlignment="1">
      <alignment horizontal="left" vertical="top" wrapText="1"/>
    </xf>
    <xf numFmtId="0" fontId="85" fillId="0" borderId="0" xfId="10" applyFont="1"/>
    <xf numFmtId="0" fontId="86" fillId="0" borderId="0" xfId="10" applyFont="1" applyAlignment="1">
      <alignment horizontal="left" vertical="top"/>
    </xf>
    <xf numFmtId="0" fontId="86" fillId="0" borderId="0" xfId="10" applyFont="1" applyAlignment="1">
      <alignment horizontal="center" vertical="top"/>
    </xf>
    <xf numFmtId="0" fontId="85" fillId="0" borderId="0" xfId="10" applyFont="1" applyAlignment="1">
      <alignment horizontal="left"/>
    </xf>
    <xf numFmtId="0" fontId="85" fillId="0" borderId="0" xfId="10" applyFont="1" applyAlignment="1">
      <alignment horizontal="center"/>
    </xf>
    <xf numFmtId="0" fontId="87" fillId="25" borderId="0" xfId="10" applyFont="1" applyFill="1" applyAlignment="1">
      <alignment horizontal="left"/>
    </xf>
    <xf numFmtId="0" fontId="87" fillId="26" borderId="0" xfId="10" applyFont="1" applyFill="1" applyAlignment="1">
      <alignment horizontal="center"/>
    </xf>
    <xf numFmtId="0" fontId="87" fillId="26" borderId="0" xfId="10" applyFont="1" applyFill="1" applyAlignment="1">
      <alignment horizontal="left"/>
    </xf>
    <xf numFmtId="0" fontId="85" fillId="0" borderId="0" xfId="10" applyFont="1" applyAlignment="1">
      <alignment horizontal="left" vertical="top"/>
    </xf>
    <xf numFmtId="0" fontId="88" fillId="0" borderId="0" xfId="10" applyFont="1" applyAlignment="1">
      <alignment horizontal="left" vertical="top" wrapText="1"/>
    </xf>
    <xf numFmtId="0" fontId="85" fillId="0" borderId="0" xfId="10" applyFont="1" applyAlignment="1">
      <alignment horizontal="left" vertical="top" wrapText="1"/>
    </xf>
    <xf numFmtId="0" fontId="90" fillId="15" borderId="0" xfId="11" applyFont="1" applyFill="1" applyAlignment="1">
      <alignment horizontal="left" vertical="top" wrapText="1"/>
    </xf>
    <xf numFmtId="0" fontId="91" fillId="0" borderId="0" xfId="10" applyFont="1" applyAlignment="1">
      <alignment horizontal="left"/>
    </xf>
    <xf numFmtId="0" fontId="90" fillId="0" borderId="0" xfId="11" applyFont="1" applyAlignment="1">
      <alignment horizontal="left" vertical="top" wrapText="1"/>
    </xf>
    <xf numFmtId="0" fontId="87" fillId="0" borderId="0" xfId="10" applyFont="1"/>
    <xf numFmtId="0" fontId="87" fillId="0" borderId="0" xfId="10" applyFont="1" applyAlignment="1">
      <alignment horizontal="left"/>
    </xf>
    <xf numFmtId="0" fontId="87" fillId="0" borderId="0" xfId="10" applyFont="1" applyAlignment="1">
      <alignment horizontal="left" vertical="top"/>
    </xf>
    <xf numFmtId="0" fontId="86" fillId="13" borderId="0" xfId="10" applyFont="1" applyFill="1" applyAlignment="1">
      <alignment horizontal="center" vertical="top"/>
    </xf>
    <xf numFmtId="0" fontId="85" fillId="0" borderId="0" xfId="10" applyFont="1" applyAlignment="1">
      <alignment horizontal="left" vertical="center"/>
    </xf>
    <xf numFmtId="0" fontId="83" fillId="0" borderId="0" xfId="10" applyAlignment="1">
      <alignment horizontal="left"/>
    </xf>
    <xf numFmtId="0" fontId="83" fillId="0" borderId="0" xfId="10"/>
    <xf numFmtId="0" fontId="83" fillId="0" borderId="0" xfId="10" applyAlignment="1">
      <alignment horizontal="center"/>
    </xf>
    <xf numFmtId="0" fontId="86" fillId="0" borderId="0" xfId="10" applyFont="1" applyAlignment="1">
      <alignment horizontal="left" vertical="center"/>
    </xf>
    <xf numFmtId="49" fontId="85" fillId="0" borderId="0" xfId="10" applyNumberFormat="1" applyFont="1" applyAlignment="1">
      <alignment horizontal="left"/>
    </xf>
    <xf numFmtId="0" fontId="87" fillId="0" borderId="0" xfId="10" applyFont="1" applyAlignment="1">
      <alignment horizontal="center"/>
    </xf>
    <xf numFmtId="0" fontId="92" fillId="0" borderId="0" xfId="10" applyFont="1"/>
    <xf numFmtId="0" fontId="93" fillId="0" borderId="0" xfId="10" applyFont="1" applyAlignment="1">
      <alignment vertical="center"/>
    </xf>
    <xf numFmtId="0" fontId="93" fillId="0" borderId="0" xfId="10" applyFont="1" applyAlignment="1">
      <alignment horizontal="left" vertical="center"/>
    </xf>
    <xf numFmtId="0" fontId="83" fillId="0" borderId="0" xfId="10" applyAlignment="1">
      <alignment vertical="center"/>
    </xf>
    <xf numFmtId="0" fontId="83" fillId="0" borderId="0" xfId="10" applyAlignment="1">
      <alignment horizontal="left" vertical="center"/>
    </xf>
    <xf numFmtId="0" fontId="94" fillId="0" borderId="0" xfId="10" applyFont="1"/>
    <xf numFmtId="0" fontId="94" fillId="0" borderId="0" xfId="10" applyFont="1" applyAlignment="1">
      <alignment horizontal="center"/>
    </xf>
    <xf numFmtId="0" fontId="94" fillId="0" borderId="0" xfId="10" applyFont="1" applyAlignment="1">
      <alignment horizontal="left"/>
    </xf>
    <xf numFmtId="0" fontId="95" fillId="0" borderId="0" xfId="10" applyFont="1" applyAlignment="1">
      <alignment horizontal="left"/>
    </xf>
    <xf numFmtId="0" fontId="95" fillId="0" borderId="0" xfId="10" applyFont="1" applyAlignment="1">
      <alignment horizontal="center"/>
    </xf>
    <xf numFmtId="0" fontId="85" fillId="13" borderId="0" xfId="10" applyFont="1" applyFill="1" applyAlignment="1">
      <alignment horizontal="center"/>
    </xf>
    <xf numFmtId="0" fontId="1" fillId="0" borderId="0" xfId="12"/>
    <xf numFmtId="0" fontId="1" fillId="0" borderId="0" xfId="13"/>
    <xf numFmtId="0" fontId="1" fillId="0" borderId="0" xfId="13" applyAlignment="1">
      <alignment horizontal="left"/>
    </xf>
    <xf numFmtId="49" fontId="83" fillId="0" borderId="0" xfId="10" applyNumberFormat="1"/>
    <xf numFmtId="0" fontId="96" fillId="0" borderId="0" xfId="14" applyAlignment="1">
      <alignment horizontal="left" vertical="center"/>
    </xf>
    <xf numFmtId="0" fontId="96" fillId="0" borderId="0" xfId="14">
      <alignment vertical="center"/>
    </xf>
    <xf numFmtId="0" fontId="97" fillId="0" borderId="0" xfId="14" applyFont="1">
      <alignment vertical="center"/>
    </xf>
    <xf numFmtId="0" fontId="96" fillId="0" borderId="0" xfId="14" applyAlignment="1">
      <alignment horizontal="center" vertical="center"/>
    </xf>
    <xf numFmtId="0" fontId="99" fillId="27" borderId="0" xfId="14" applyFont="1" applyFill="1" applyAlignment="1">
      <alignment horizontal="center" vertical="center"/>
    </xf>
    <xf numFmtId="0" fontId="99" fillId="27" borderId="0" xfId="14" applyFont="1" applyFill="1">
      <alignment vertical="center"/>
    </xf>
    <xf numFmtId="0" fontId="99" fillId="27" borderId="0" xfId="14" applyFont="1" applyFill="1" applyAlignment="1">
      <alignment horizontal="left" vertical="center"/>
    </xf>
    <xf numFmtId="0" fontId="100" fillId="27" borderId="4" xfId="14" applyFont="1" applyFill="1" applyBorder="1" applyAlignment="1">
      <alignment horizontal="center" vertical="center" wrapText="1"/>
    </xf>
    <xf numFmtId="0" fontId="101" fillId="27" borderId="4" xfId="14" applyFont="1" applyFill="1" applyBorder="1" applyAlignment="1">
      <alignment horizontal="center" vertical="center" wrapText="1"/>
    </xf>
    <xf numFmtId="0" fontId="101" fillId="0" borderId="4" xfId="14" applyFont="1" applyBorder="1" applyAlignment="1">
      <alignment horizontal="center" vertical="center" wrapText="1"/>
    </xf>
    <xf numFmtId="0" fontId="102" fillId="27" borderId="4" xfId="14" applyFont="1" applyFill="1" applyBorder="1" applyAlignment="1">
      <alignment horizontal="left" vertical="center" wrapText="1"/>
    </xf>
    <xf numFmtId="0" fontId="103" fillId="0" borderId="4" xfId="14" applyFont="1" applyBorder="1" applyAlignment="1">
      <alignment horizontal="center" vertical="center" wrapText="1"/>
    </xf>
    <xf numFmtId="0" fontId="103" fillId="0" borderId="4" xfId="14" applyFont="1" applyBorder="1" applyAlignment="1">
      <alignment horizontal="center" vertical="center"/>
    </xf>
    <xf numFmtId="0" fontId="103" fillId="0" borderId="4" xfId="14" applyFont="1" applyBorder="1" applyAlignment="1">
      <alignment vertical="center" wrapText="1"/>
    </xf>
    <xf numFmtId="0" fontId="102" fillId="0" borderId="4" xfId="14" applyFont="1" applyBorder="1" applyAlignment="1">
      <alignment horizontal="left" vertical="center" wrapText="1"/>
    </xf>
    <xf numFmtId="0" fontId="101" fillId="28" borderId="4" xfId="14" applyFont="1" applyFill="1" applyBorder="1" applyAlignment="1">
      <alignment horizontal="center" vertical="center" wrapText="1"/>
    </xf>
    <xf numFmtId="0" fontId="102" fillId="27" borderId="4" xfId="14" applyFont="1" applyFill="1" applyBorder="1" applyAlignment="1">
      <alignment vertical="center" wrapText="1"/>
    </xf>
    <xf numFmtId="0" fontId="102" fillId="0" borderId="0" xfId="14" applyFont="1" applyAlignment="1">
      <alignment horizontal="left" vertical="center" wrapText="1"/>
    </xf>
    <xf numFmtId="0" fontId="104" fillId="27" borderId="4" xfId="14" applyFont="1" applyFill="1" applyBorder="1" applyAlignment="1">
      <alignment horizontal="center" vertical="center" wrapText="1"/>
    </xf>
    <xf numFmtId="0" fontId="104" fillId="0" borderId="4" xfId="14" applyFont="1" applyBorder="1" applyAlignment="1">
      <alignment horizontal="center" vertical="center" wrapText="1"/>
    </xf>
    <xf numFmtId="0" fontId="104" fillId="27" borderId="4" xfId="14" applyFont="1" applyFill="1" applyBorder="1" applyAlignment="1">
      <alignment horizontal="center" vertical="center"/>
    </xf>
    <xf numFmtId="0" fontId="103" fillId="0" borderId="4" xfId="14" applyFont="1" applyBorder="1" applyAlignment="1">
      <alignment horizontal="left" vertical="center" wrapText="1"/>
    </xf>
    <xf numFmtId="0" fontId="101" fillId="27" borderId="23" xfId="14" applyFont="1" applyFill="1" applyBorder="1" applyAlignment="1">
      <alignment horizontal="center" vertical="center" wrapText="1"/>
    </xf>
    <xf numFmtId="0" fontId="105" fillId="0" borderId="0" xfId="14" applyFont="1">
      <alignment vertical="center"/>
    </xf>
    <xf numFmtId="0" fontId="102" fillId="27" borderId="4" xfId="14" applyFont="1" applyFill="1" applyBorder="1" applyAlignment="1">
      <alignment horizontal="left" vertical="center"/>
    </xf>
    <xf numFmtId="0" fontId="102" fillId="0" borderId="4" xfId="14" applyFont="1" applyBorder="1" applyAlignment="1">
      <alignment horizontal="center" vertical="center"/>
    </xf>
    <xf numFmtId="0" fontId="102" fillId="0" borderId="4" xfId="14" applyFont="1" applyBorder="1">
      <alignment vertical="center"/>
    </xf>
    <xf numFmtId="0" fontId="102" fillId="0" borderId="4" xfId="14" applyFont="1" applyBorder="1" applyAlignment="1">
      <alignment horizontal="left" vertical="center"/>
    </xf>
    <xf numFmtId="0" fontId="107" fillId="29" borderId="0" xfId="15" applyFont="1" applyFill="1" applyAlignment="1">
      <alignment vertical="center"/>
    </xf>
    <xf numFmtId="0" fontId="12" fillId="29" borderId="0" xfId="15" applyFont="1" applyFill="1" applyAlignment="1">
      <alignment vertical="center"/>
    </xf>
    <xf numFmtId="0" fontId="12" fillId="29" borderId="0" xfId="15" applyFont="1" applyFill="1" applyAlignment="1">
      <alignment horizontal="right" vertical="center"/>
    </xf>
    <xf numFmtId="0" fontId="12" fillId="29" borderId="0" xfId="15" applyFont="1" applyFill="1" applyAlignment="1">
      <alignment horizontal="center" vertical="center"/>
    </xf>
    <xf numFmtId="0" fontId="108" fillId="29" borderId="0" xfId="15" applyFont="1" applyFill="1" applyAlignment="1">
      <alignment horizontal="center" vertical="center"/>
    </xf>
    <xf numFmtId="0" fontId="12" fillId="0" borderId="71" xfId="15" applyFont="1" applyBorder="1" applyAlignment="1" applyProtection="1">
      <alignment vertical="center"/>
      <protection locked="0"/>
    </xf>
    <xf numFmtId="0" fontId="12" fillId="30" borderId="71" xfId="15" applyFont="1" applyFill="1" applyBorder="1" applyAlignment="1">
      <alignment vertical="center"/>
    </xf>
    <xf numFmtId="0" fontId="108" fillId="29" borderId="0" xfId="15" applyFont="1" applyFill="1" applyAlignment="1">
      <alignment horizontal="right" vertical="center"/>
    </xf>
    <xf numFmtId="49" fontId="1" fillId="0" borderId="71" xfId="16" applyNumberFormat="1" applyBorder="1" applyAlignment="1" applyProtection="1">
      <alignment horizontal="center" vertical="center"/>
      <protection locked="0"/>
    </xf>
    <xf numFmtId="1" fontId="12" fillId="15" borderId="71" xfId="15" applyNumberFormat="1" applyFont="1" applyFill="1" applyBorder="1" applyAlignment="1" applyProtection="1">
      <alignment horizontal="center" vertical="center"/>
      <protection locked="0"/>
    </xf>
    <xf numFmtId="1" fontId="108" fillId="29" borderId="72" xfId="15" applyNumberFormat="1" applyFont="1" applyFill="1" applyBorder="1" applyAlignment="1">
      <alignment horizontal="center" vertical="center"/>
    </xf>
    <xf numFmtId="0" fontId="87" fillId="29" borderId="0" xfId="15" applyFont="1" applyFill="1" applyAlignment="1">
      <alignment horizontal="right" vertical="center"/>
    </xf>
    <xf numFmtId="0" fontId="108" fillId="29" borderId="71" xfId="15" applyFont="1" applyFill="1" applyBorder="1" applyAlignment="1">
      <alignment horizontal="left" vertical="center"/>
    </xf>
    <xf numFmtId="1" fontId="108" fillId="29" borderId="71" xfId="15" applyNumberFormat="1" applyFont="1" applyFill="1" applyBorder="1" applyAlignment="1">
      <alignment horizontal="left" vertical="center"/>
    </xf>
    <xf numFmtId="2" fontId="108" fillId="29" borderId="75" xfId="15" applyNumberFormat="1" applyFont="1" applyFill="1" applyBorder="1" applyAlignment="1">
      <alignment horizontal="left" vertical="center"/>
    </xf>
    <xf numFmtId="0" fontId="109" fillId="29" borderId="0" xfId="15" applyFont="1" applyFill="1" applyAlignment="1">
      <alignment vertical="center"/>
    </xf>
    <xf numFmtId="164" fontId="108" fillId="29" borderId="75" xfId="16" applyNumberFormat="1" applyFont="1" applyFill="1" applyBorder="1" applyAlignment="1">
      <alignment horizontal="right" vertical="center"/>
    </xf>
    <xf numFmtId="1" fontId="108" fillId="29" borderId="75" xfId="15" applyNumberFormat="1" applyFont="1" applyFill="1" applyBorder="1" applyAlignment="1">
      <alignment horizontal="center" vertical="center"/>
    </xf>
    <xf numFmtId="1" fontId="12" fillId="29" borderId="0" xfId="15" applyNumberFormat="1" applyFont="1" applyFill="1" applyAlignment="1">
      <alignment horizontal="center" vertical="center"/>
    </xf>
    <xf numFmtId="0" fontId="110" fillId="29" borderId="0" xfId="15" applyFont="1" applyFill="1" applyAlignment="1">
      <alignment vertical="center"/>
    </xf>
    <xf numFmtId="0" fontId="109" fillId="29" borderId="76" xfId="15" applyFont="1" applyFill="1" applyBorder="1" applyAlignment="1">
      <alignment vertical="center"/>
    </xf>
    <xf numFmtId="0" fontId="12" fillId="29" borderId="76" xfId="15" applyFont="1" applyFill="1" applyBorder="1" applyAlignment="1">
      <alignment vertical="center"/>
    </xf>
    <xf numFmtId="0" fontId="11" fillId="29" borderId="0" xfId="15" applyFont="1" applyFill="1" applyAlignment="1">
      <alignment horizontal="center" vertical="center"/>
    </xf>
    <xf numFmtId="0" fontId="11" fillId="29" borderId="0" xfId="15" applyFont="1" applyFill="1" applyAlignment="1">
      <alignment vertical="center"/>
    </xf>
    <xf numFmtId="0" fontId="111" fillId="29" borderId="0" xfId="15" applyFont="1" applyFill="1" applyAlignment="1">
      <alignment horizontal="left" vertical="center"/>
    </xf>
    <xf numFmtId="0" fontId="12" fillId="29" borderId="0" xfId="17" applyFont="1" applyFill="1" applyAlignment="1">
      <alignment vertical="center"/>
    </xf>
    <xf numFmtId="0" fontId="12" fillId="29" borderId="0" xfId="15" applyFont="1" applyFill="1"/>
    <xf numFmtId="0" fontId="7" fillId="10" borderId="71" xfId="15" applyFont="1" applyFill="1" applyBorder="1" applyAlignment="1">
      <alignment horizontal="center" vertical="center" wrapText="1"/>
    </xf>
    <xf numFmtId="0" fontId="7" fillId="10" borderId="71" xfId="15" applyFont="1" applyFill="1" applyBorder="1" applyAlignment="1">
      <alignment horizontal="center" vertical="center"/>
    </xf>
    <xf numFmtId="0" fontId="12" fillId="8" borderId="71" xfId="15" applyFont="1" applyFill="1" applyBorder="1" applyAlignment="1">
      <alignment horizontal="center" vertical="center"/>
    </xf>
    <xf numFmtId="2" fontId="12" fillId="8" borderId="71" xfId="15" applyNumberFormat="1" applyFont="1" applyFill="1" applyBorder="1" applyAlignment="1">
      <alignment horizontal="center" vertical="center"/>
    </xf>
    <xf numFmtId="169" fontId="12" fillId="8" borderId="71" xfId="15" applyNumberFormat="1" applyFont="1" applyFill="1" applyBorder="1" applyAlignment="1">
      <alignment horizontal="center" vertical="center"/>
    </xf>
    <xf numFmtId="164" fontId="12" fillId="8" borderId="71" xfId="15" applyNumberFormat="1" applyFont="1" applyFill="1" applyBorder="1" applyAlignment="1">
      <alignment horizontal="center" vertical="center"/>
    </xf>
    <xf numFmtId="0" fontId="12" fillId="29" borderId="0" xfId="15" applyFont="1" applyFill="1" applyAlignment="1">
      <alignment horizontal="center"/>
    </xf>
    <xf numFmtId="0" fontId="6" fillId="16" borderId="4" xfId="0" applyFont="1" applyFill="1" applyBorder="1" applyAlignment="1">
      <alignment horizontal="center"/>
    </xf>
    <xf numFmtId="0" fontId="6" fillId="16" borderId="4" xfId="0" applyFont="1" applyFill="1" applyBorder="1"/>
    <xf numFmtId="0" fontId="0" fillId="16" borderId="4" xfId="0" applyFill="1" applyBorder="1"/>
    <xf numFmtId="0" fontId="0" fillId="0" borderId="4" xfId="0" applyBorder="1" applyAlignment="1">
      <alignment horizontal="center"/>
    </xf>
    <xf numFmtId="2" fontId="0" fillId="0" borderId="0" xfId="0" applyNumberFormat="1"/>
    <xf numFmtId="0" fontId="0" fillId="0" borderId="4" xfId="0" applyBorder="1" applyAlignment="1">
      <alignment vertical="top" wrapText="1"/>
    </xf>
    <xf numFmtId="0" fontId="0" fillId="0" borderId="0" xfId="0" applyAlignment="1">
      <alignment horizontal="center"/>
    </xf>
    <xf numFmtId="0" fontId="112" fillId="31" borderId="0" xfId="0" applyFont="1" applyFill="1"/>
    <xf numFmtId="0" fontId="113" fillId="31" borderId="0" xfId="0" applyFont="1" applyFill="1"/>
    <xf numFmtId="0" fontId="7" fillId="31" borderId="0" xfId="0" applyFont="1" applyFill="1" applyAlignment="1">
      <alignment horizontal="center"/>
    </xf>
    <xf numFmtId="0" fontId="6" fillId="0" borderId="0" xfId="0" applyFont="1" applyAlignment="1">
      <alignment horizontal="center"/>
    </xf>
    <xf numFmtId="170" fontId="3" fillId="3" borderId="2" xfId="18" applyFont="1" applyFill="1" applyBorder="1"/>
    <xf numFmtId="170" fontId="2" fillId="2" borderId="1" xfId="18" applyFont="1" applyFill="1" applyBorder="1"/>
    <xf numFmtId="170" fontId="4" fillId="3" borderId="1" xfId="18" applyFont="1" applyFill="1" applyBorder="1"/>
    <xf numFmtId="0" fontId="5" fillId="0" borderId="0" xfId="0" applyFont="1"/>
    <xf numFmtId="0" fontId="15" fillId="5" borderId="5" xfId="3" applyFont="1" applyFill="1" applyBorder="1" applyAlignment="1">
      <alignment horizontal="center" vertical="center"/>
    </xf>
    <xf numFmtId="0" fontId="14" fillId="0" borderId="6" xfId="3" applyBorder="1"/>
    <xf numFmtId="0" fontId="14" fillId="0" borderId="7" xfId="3" applyBorder="1"/>
    <xf numFmtId="0" fontId="20" fillId="0" borderId="13" xfId="3" applyFont="1" applyBorder="1"/>
    <xf numFmtId="0" fontId="14" fillId="0" borderId="14" xfId="3" applyBorder="1"/>
    <xf numFmtId="0" fontId="14" fillId="0" borderId="15" xfId="3" applyBorder="1"/>
    <xf numFmtId="0" fontId="15" fillId="5" borderId="16" xfId="3" applyFont="1" applyFill="1" applyBorder="1" applyAlignment="1">
      <alignment horizontal="center" vertical="center"/>
    </xf>
    <xf numFmtId="0" fontId="14" fillId="0" borderId="17" xfId="3" applyBorder="1"/>
    <xf numFmtId="0" fontId="14" fillId="0" borderId="18" xfId="3" applyBorder="1"/>
    <xf numFmtId="0" fontId="35" fillId="11" borderId="4" xfId="0" applyFont="1" applyFill="1" applyBorder="1" applyAlignment="1">
      <alignment horizontal="left" vertical="center" wrapText="1"/>
    </xf>
    <xf numFmtId="0" fontId="0" fillId="0" borderId="21" xfId="0" applyBorder="1"/>
    <xf numFmtId="0" fontId="0" fillId="0" borderId="22" xfId="0" applyBorder="1"/>
    <xf numFmtId="0" fontId="29" fillId="0" borderId="0" xfId="0" applyFont="1" applyAlignment="1">
      <alignment horizontal="left" vertical="top" wrapText="1"/>
    </xf>
    <xf numFmtId="0" fontId="36" fillId="0" borderId="0" xfId="0" applyFont="1"/>
    <xf numFmtId="0" fontId="28" fillId="8" borderId="4" xfId="0" applyFont="1" applyFill="1" applyBorder="1" applyAlignment="1">
      <alignment horizontal="left" vertical="top" wrapText="1"/>
    </xf>
    <xf numFmtId="0" fontId="29" fillId="8" borderId="23" xfId="0" applyFont="1" applyFill="1" applyBorder="1" applyAlignment="1">
      <alignment horizontal="left" vertical="top" wrapText="1"/>
    </xf>
    <xf numFmtId="0" fontId="0" fillId="0" borderId="24" xfId="0" applyBorder="1"/>
    <xf numFmtId="0" fontId="0" fillId="0" borderId="25" xfId="0" applyBorder="1"/>
    <xf numFmtId="0" fontId="0" fillId="16" borderId="4" xfId="0" applyFill="1" applyBorder="1" applyAlignment="1" applyProtection="1">
      <alignment horizontal="center" wrapText="1"/>
      <protection locked="0"/>
    </xf>
    <xf numFmtId="0" fontId="0" fillId="0" borderId="22" xfId="0" applyBorder="1" applyProtection="1">
      <protection locked="0"/>
    </xf>
    <xf numFmtId="0" fontId="44" fillId="14" borderId="34" xfId="0" applyFont="1" applyFill="1" applyBorder="1" applyAlignment="1" applyProtection="1">
      <alignment horizontal="center"/>
      <protection hidden="1"/>
    </xf>
    <xf numFmtId="0" fontId="0" fillId="0" borderId="21" xfId="0" applyBorder="1" applyProtection="1">
      <protection hidden="1"/>
    </xf>
    <xf numFmtId="0" fontId="0" fillId="0" borderId="22" xfId="0" applyBorder="1" applyProtection="1">
      <protection hidden="1"/>
    </xf>
    <xf numFmtId="0" fontId="0" fillId="15" borderId="4" xfId="0" applyFill="1" applyBorder="1" applyAlignment="1">
      <alignment horizontal="left"/>
    </xf>
    <xf numFmtId="166" fontId="0" fillId="15" borderId="4" xfId="0" applyNumberFormat="1" applyFill="1" applyBorder="1" applyAlignment="1">
      <alignment horizontal="left"/>
    </xf>
    <xf numFmtId="0" fontId="0" fillId="15" borderId="46" xfId="0" applyFill="1" applyBorder="1" applyAlignment="1">
      <alignment horizontal="left"/>
    </xf>
    <xf numFmtId="0" fontId="0" fillId="0" borderId="47" xfId="0" applyBorder="1"/>
    <xf numFmtId="0" fontId="0" fillId="0" borderId="48" xfId="0" applyBorder="1"/>
    <xf numFmtId="0" fontId="0" fillId="0" borderId="34" xfId="0" applyBorder="1" applyAlignment="1" applyProtection="1">
      <alignment horizontal="right"/>
      <protection hidden="1"/>
    </xf>
    <xf numFmtId="0" fontId="0" fillId="0" borderId="34" xfId="0" applyBorder="1" applyAlignment="1" applyProtection="1">
      <alignment horizontal="center"/>
      <protection hidden="1"/>
    </xf>
    <xf numFmtId="0" fontId="44" fillId="14" borderId="41" xfId="0" applyFont="1" applyFill="1" applyBorder="1" applyAlignment="1" applyProtection="1">
      <alignment horizontal="center" wrapText="1"/>
      <protection hidden="1"/>
    </xf>
    <xf numFmtId="0" fontId="0" fillId="0" borderId="42" xfId="0" applyBorder="1" applyProtection="1">
      <protection hidden="1"/>
    </xf>
    <xf numFmtId="0" fontId="44" fillId="14" borderId="41" xfId="0" applyFont="1" applyFill="1" applyBorder="1" applyAlignment="1" applyProtection="1">
      <alignment horizontal="center"/>
      <protection hidden="1"/>
    </xf>
    <xf numFmtId="0" fontId="40" fillId="13" borderId="31" xfId="0" applyFont="1" applyFill="1" applyBorder="1" applyAlignment="1" applyProtection="1">
      <alignment horizontal="center"/>
      <protection hidden="1"/>
    </xf>
    <xf numFmtId="0" fontId="0" fillId="0" borderId="32" xfId="0" applyBorder="1" applyProtection="1">
      <protection hidden="1"/>
    </xf>
    <xf numFmtId="0" fontId="0" fillId="0" borderId="33" xfId="0" applyBorder="1" applyProtection="1">
      <protection hidden="1"/>
    </xf>
    <xf numFmtId="0" fontId="41" fillId="14" borderId="34" xfId="0" applyFont="1" applyFill="1" applyBorder="1" applyAlignment="1" applyProtection="1">
      <alignment horizontal="center"/>
      <protection hidden="1"/>
    </xf>
    <xf numFmtId="0" fontId="12" fillId="15" borderId="35" xfId="0" applyFont="1" applyFill="1" applyBorder="1" applyAlignment="1" applyProtection="1">
      <alignment horizontal="left" wrapText="1"/>
      <protection hidden="1"/>
    </xf>
    <xf numFmtId="0" fontId="0" fillId="0" borderId="36" xfId="0" applyBorder="1" applyProtection="1">
      <protection hidden="1"/>
    </xf>
    <xf numFmtId="0" fontId="0" fillId="0" borderId="37" xfId="0" applyBorder="1" applyProtection="1">
      <protection hidden="1"/>
    </xf>
    <xf numFmtId="0" fontId="6" fillId="0" borderId="4" xfId="0" applyFont="1" applyBorder="1" applyAlignment="1" applyProtection="1">
      <alignment horizontal="center"/>
      <protection hidden="1"/>
    </xf>
    <xf numFmtId="0" fontId="42" fillId="14" borderId="39" xfId="0" applyFont="1" applyFill="1" applyBorder="1" applyAlignment="1" applyProtection="1">
      <alignment horizontal="center"/>
      <protection hidden="1"/>
    </xf>
    <xf numFmtId="0" fontId="0" fillId="0" borderId="24" xfId="0" applyBorder="1" applyProtection="1">
      <protection hidden="1"/>
    </xf>
    <xf numFmtId="0" fontId="0" fillId="0" borderId="40" xfId="0" applyBorder="1" applyProtection="1">
      <protection hidden="1"/>
    </xf>
    <xf numFmtId="0" fontId="44" fillId="14" borderId="34" xfId="0" applyFont="1" applyFill="1" applyBorder="1" applyAlignment="1" applyProtection="1">
      <alignment horizontal="center" wrapText="1"/>
      <protection hidden="1"/>
    </xf>
    <xf numFmtId="0" fontId="46" fillId="0" borderId="0" xfId="5" applyFont="1" applyAlignment="1">
      <alignment horizontal="center"/>
    </xf>
    <xf numFmtId="0" fontId="45" fillId="0" borderId="0" xfId="5"/>
    <xf numFmtId="0" fontId="62" fillId="0" borderId="0" xfId="6" applyFont="1" applyAlignment="1">
      <alignment horizontal="center" vertical="center"/>
    </xf>
    <xf numFmtId="0" fontId="50" fillId="0" borderId="0" xfId="6"/>
    <xf numFmtId="0" fontId="50" fillId="0" borderId="0" xfId="6" applyAlignment="1">
      <alignment horizontal="center"/>
    </xf>
    <xf numFmtId="0" fontId="51" fillId="0" borderId="0" xfId="6" applyFont="1" applyAlignment="1">
      <alignment horizontal="center"/>
    </xf>
    <xf numFmtId="0" fontId="52" fillId="0" borderId="50" xfId="6" applyFont="1" applyBorder="1" applyAlignment="1">
      <alignment horizontal="center" vertical="center" wrapText="1"/>
    </xf>
    <xf numFmtId="0" fontId="50" fillId="0" borderId="51" xfId="6" applyBorder="1"/>
    <xf numFmtId="0" fontId="50" fillId="0" borderId="52" xfId="6" applyBorder="1"/>
    <xf numFmtId="0" fontId="50" fillId="0" borderId="53" xfId="6" applyBorder="1"/>
    <xf numFmtId="0" fontId="50" fillId="0" borderId="54" xfId="6" applyBorder="1"/>
    <xf numFmtId="0" fontId="50" fillId="0" borderId="55" xfId="6" applyBorder="1"/>
    <xf numFmtId="0" fontId="52" fillId="0" borderId="50" xfId="6" applyFont="1" applyBorder="1" applyAlignment="1">
      <alignment horizontal="justify" vertical="center" wrapText="1"/>
    </xf>
    <xf numFmtId="0" fontId="50" fillId="0" borderId="56" xfId="6" applyBorder="1"/>
    <xf numFmtId="0" fontId="50" fillId="0" borderId="57" xfId="6" applyBorder="1"/>
    <xf numFmtId="0" fontId="52" fillId="0" borderId="0" xfId="6" applyFont="1" applyAlignment="1">
      <alignment horizontal="left" vertical="center"/>
    </xf>
    <xf numFmtId="0" fontId="55" fillId="0" borderId="0" xfId="6" applyFont="1" applyAlignment="1">
      <alignment horizontal="center"/>
    </xf>
    <xf numFmtId="0" fontId="68" fillId="0" borderId="4" xfId="9" applyFont="1" applyBorder="1" applyAlignment="1">
      <alignment horizontal="center" wrapText="1"/>
    </xf>
    <xf numFmtId="0" fontId="67" fillId="0" borderId="22" xfId="9" applyBorder="1"/>
    <xf numFmtId="0" fontId="67" fillId="0" borderId="4" xfId="9" applyBorder="1" applyAlignment="1">
      <alignment wrapText="1"/>
    </xf>
    <xf numFmtId="0" fontId="67" fillId="0" borderId="49" xfId="9" applyBorder="1"/>
    <xf numFmtId="0" fontId="67" fillId="0" borderId="23" xfId="9" applyBorder="1"/>
    <xf numFmtId="0" fontId="69" fillId="0" borderId="3" xfId="9" applyFont="1" applyBorder="1" applyAlignment="1">
      <alignment vertical="top"/>
    </xf>
    <xf numFmtId="0" fontId="67" fillId="0" borderId="58" xfId="9" applyBorder="1"/>
    <xf numFmtId="0" fontId="69" fillId="0" borderId="23" xfId="9" applyFont="1" applyBorder="1" applyAlignment="1">
      <alignment vertical="top"/>
    </xf>
    <xf numFmtId="0" fontId="67" fillId="0" borderId="59" xfId="9" applyBorder="1"/>
    <xf numFmtId="0" fontId="67" fillId="0" borderId="60" xfId="9" applyBorder="1"/>
    <xf numFmtId="0" fontId="67" fillId="0" borderId="61" xfId="9" applyBorder="1"/>
    <xf numFmtId="0" fontId="67" fillId="0" borderId="25" xfId="9" applyBorder="1"/>
    <xf numFmtId="0" fontId="67" fillId="0" borderId="0" xfId="9"/>
    <xf numFmtId="0" fontId="67" fillId="0" borderId="0" xfId="9" applyAlignment="1">
      <alignment horizontal="center"/>
    </xf>
    <xf numFmtId="2" fontId="67" fillId="0" borderId="0" xfId="9" applyNumberFormat="1" applyAlignment="1">
      <alignment horizontal="center"/>
    </xf>
    <xf numFmtId="0" fontId="72" fillId="0" borderId="0" xfId="9" applyFont="1"/>
    <xf numFmtId="0" fontId="76" fillId="21" borderId="4" xfId="0" applyFont="1" applyFill="1" applyBorder="1" applyAlignment="1">
      <alignment horizontal="left" vertical="top"/>
    </xf>
    <xf numFmtId="0" fontId="75" fillId="0" borderId="0" xfId="0" applyFont="1" applyAlignment="1">
      <alignment horizontal="left" vertical="top"/>
    </xf>
    <xf numFmtId="0" fontId="0" fillId="0" borderId="0" xfId="0" applyAlignment="1">
      <alignment vertical="top" wrapText="1"/>
    </xf>
    <xf numFmtId="0" fontId="0" fillId="0" borderId="0" xfId="0" applyAlignment="1">
      <alignment vertical="top"/>
    </xf>
    <xf numFmtId="0" fontId="75" fillId="0" borderId="0" xfId="0" applyFont="1" applyAlignment="1">
      <alignment horizontal="center" vertical="top"/>
    </xf>
    <xf numFmtId="0" fontId="74" fillId="0" borderId="0" xfId="0" applyFont="1" applyAlignment="1">
      <alignment horizontal="center" vertical="top"/>
    </xf>
    <xf numFmtId="0" fontId="76" fillId="19" borderId="3" xfId="0" applyFont="1" applyFill="1" applyBorder="1" applyAlignment="1">
      <alignment horizontal="center" vertical="top"/>
    </xf>
    <xf numFmtId="0" fontId="0" fillId="0" borderId="36" xfId="0" applyBorder="1"/>
    <xf numFmtId="0" fontId="0" fillId="0" borderId="58" xfId="0" applyBorder="1"/>
    <xf numFmtId="0" fontId="76" fillId="19" borderId="62" xfId="0" applyFont="1" applyFill="1" applyBorder="1" applyAlignment="1">
      <alignment horizontal="center" vertical="top"/>
    </xf>
    <xf numFmtId="0" fontId="80" fillId="0" borderId="0" xfId="0" applyFont="1" applyAlignment="1">
      <alignment horizontal="left" vertical="top"/>
    </xf>
    <xf numFmtId="0" fontId="84" fillId="24" borderId="70" xfId="10" applyFont="1" applyFill="1" applyBorder="1" applyAlignment="1">
      <alignment horizontal="center" vertical="top"/>
    </xf>
    <xf numFmtId="0" fontId="83" fillId="0" borderId="51" xfId="10" applyBorder="1"/>
    <xf numFmtId="0" fontId="102" fillId="0" borderId="4" xfId="14" applyFont="1" applyBorder="1" applyAlignment="1">
      <alignment horizontal="center" vertical="center"/>
    </xf>
    <xf numFmtId="0" fontId="96" fillId="0" borderId="22" xfId="14" applyBorder="1" applyAlignment="1"/>
    <xf numFmtId="0" fontId="96" fillId="0" borderId="0" xfId="14" applyAlignment="1">
      <alignment horizontal="left" vertical="center"/>
    </xf>
    <xf numFmtId="0" fontId="96" fillId="0" borderId="0" xfId="14">
      <alignment vertical="center"/>
    </xf>
    <xf numFmtId="0" fontId="98" fillId="27" borderId="0" xfId="14" applyFont="1" applyFill="1" applyAlignment="1">
      <alignment horizontal="center" vertical="center"/>
    </xf>
    <xf numFmtId="0" fontId="101" fillId="27" borderId="4" xfId="14" applyFont="1" applyFill="1" applyBorder="1" applyAlignment="1">
      <alignment horizontal="center" vertical="center" wrapText="1"/>
    </xf>
    <xf numFmtId="0" fontId="96" fillId="0" borderId="49" xfId="14" applyBorder="1" applyAlignment="1"/>
    <xf numFmtId="0" fontId="96" fillId="0" borderId="23" xfId="14" applyBorder="1" applyAlignment="1"/>
    <xf numFmtId="0" fontId="101" fillId="27" borderId="23" xfId="14" applyFont="1" applyFill="1" applyBorder="1" applyAlignment="1">
      <alignment horizontal="center" vertical="center" wrapText="1"/>
    </xf>
    <xf numFmtId="0" fontId="108" fillId="29" borderId="0" xfId="15" applyFont="1" applyFill="1" applyAlignment="1">
      <alignment horizontal="right" vertical="center" textRotation="90"/>
    </xf>
    <xf numFmtId="0" fontId="12" fillId="29" borderId="0" xfId="15" applyFont="1" applyFill="1" applyAlignment="1">
      <alignment vertical="center"/>
    </xf>
    <xf numFmtId="0" fontId="108" fillId="29" borderId="0" xfId="15" applyFont="1" applyFill="1" applyAlignment="1">
      <alignment horizontal="right" vertical="center" textRotation="180"/>
    </xf>
    <xf numFmtId="0" fontId="12" fillId="15" borderId="71" xfId="15" applyFont="1" applyFill="1" applyBorder="1" applyAlignment="1" applyProtection="1">
      <alignment horizontal="left" vertical="top" wrapText="1"/>
      <protection locked="0"/>
    </xf>
    <xf numFmtId="0" fontId="106" fillId="0" borderId="73" xfId="15" applyBorder="1" applyProtection="1">
      <protection locked="0"/>
    </xf>
    <xf numFmtId="0" fontId="106" fillId="0" borderId="74" xfId="15" applyBorder="1" applyProtection="1">
      <protection locked="0"/>
    </xf>
    <xf numFmtId="0" fontId="1" fillId="15" borderId="77" xfId="15" applyFont="1" applyFill="1" applyBorder="1" applyAlignment="1" applyProtection="1">
      <alignment horizontal="left" vertical="top" wrapText="1"/>
      <protection locked="0"/>
    </xf>
    <xf numFmtId="0" fontId="106" fillId="0" borderId="78" xfId="15" applyBorder="1" applyProtection="1">
      <protection locked="0"/>
    </xf>
    <xf numFmtId="0" fontId="106" fillId="0" borderId="79" xfId="15" applyBorder="1" applyProtection="1">
      <protection locked="0"/>
    </xf>
    <xf numFmtId="0" fontId="106" fillId="0" borderId="80" xfId="15" applyBorder="1" applyProtection="1">
      <protection locked="0"/>
    </xf>
    <xf numFmtId="0" fontId="106" fillId="0" borderId="0" xfId="15" applyProtection="1">
      <protection locked="0"/>
    </xf>
    <xf numFmtId="0" fontId="106" fillId="0" borderId="81" xfId="15" applyBorder="1" applyProtection="1">
      <protection locked="0"/>
    </xf>
    <xf numFmtId="0" fontId="106" fillId="0" borderId="82" xfId="15" applyBorder="1" applyProtection="1">
      <protection locked="0"/>
    </xf>
    <xf numFmtId="0" fontId="106" fillId="0" borderId="76" xfId="15" applyBorder="1" applyProtection="1">
      <protection locked="0"/>
    </xf>
    <xf numFmtId="0" fontId="106" fillId="0" borderId="83" xfId="15" applyBorder="1" applyProtection="1">
      <protection locked="0"/>
    </xf>
    <xf numFmtId="0" fontId="12" fillId="8" borderId="0" xfId="1" applyFont="1" applyFill="1" applyAlignment="1">
      <alignment horizontal="center" vertical="center"/>
    </xf>
  </cellXfs>
  <cellStyles count="19">
    <cellStyle name="Currency 2" xfId="4" xr:uid="{0824BAEB-8B0B-4C57-8B8A-C8CD3877D148}"/>
    <cellStyle name="Currency 3" xfId="18" xr:uid="{9E30427D-E744-434F-B8E8-CDBDBAFA12C3}"/>
    <cellStyle name="Hyperlink 2" xfId="8" xr:uid="{201CD91E-2423-4943-A156-58B7DE16D826}"/>
    <cellStyle name="Normal" xfId="0" builtinId="0"/>
    <cellStyle name="Normal 10 2 2 2 2" xfId="12" xr:uid="{DBF524F2-6ED4-4F7C-8437-16F168063909}"/>
    <cellStyle name="Normal 2" xfId="1" xr:uid="{8F8C1FBB-E243-4BC9-A9A0-B4BBDFEB1016}"/>
    <cellStyle name="Normal 2 2" xfId="11" xr:uid="{00292239-3683-42A8-94FE-AB3626168F78}"/>
    <cellStyle name="Normal 20 2" xfId="13" xr:uid="{73136E85-2032-4D03-9715-50A388268D3F}"/>
    <cellStyle name="Normal 3" xfId="3" xr:uid="{EF955CB0-1F20-4D1E-A24B-699E86D2CBA0}"/>
    <cellStyle name="Normal 3 2" xfId="7" xr:uid="{C29B2028-094B-44EE-8B7A-209DFC2753D3}"/>
    <cellStyle name="Normal 3 3" xfId="16" xr:uid="{E628EF19-BC6E-4ED3-8F9E-6893386CD980}"/>
    <cellStyle name="Normal 4" xfId="5" xr:uid="{C3DD558F-3779-40E9-84C3-637062DC2672}"/>
    <cellStyle name="Normal 4 2" xfId="17" xr:uid="{958B6501-8173-47B2-A507-01E097D3C876}"/>
    <cellStyle name="Normal 5" xfId="6" xr:uid="{3A72B370-A19D-44C1-9A65-B9A0A699414A}"/>
    <cellStyle name="Normal 6" xfId="9" xr:uid="{BB6C7485-60A1-4911-868F-00820F16D260}"/>
    <cellStyle name="Normal 7" xfId="10" xr:uid="{36FC72E2-BA37-406B-A3BA-D8C45021A664}"/>
    <cellStyle name="Normal 8" xfId="14" xr:uid="{928518FC-8509-472A-8CD7-8DD1C0FEFF1E}"/>
    <cellStyle name="Normal 9" xfId="15" xr:uid="{03AB0988-4100-41BD-8EA8-1357E9531D7A}"/>
    <cellStyle name="Normal_Sheet1" xfId="2" xr:uid="{A26477F9-DFE7-4E5D-9282-99E891DC6421}"/>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sz val="11"/>
        <color rgb="FF000000"/>
        <name val="Calibri"/>
        <charset val="1"/>
      </font>
      <numFmt numFmtId="0" formatCode="General"/>
      <fill>
        <patternFill>
          <bgColor rgb="FFFFFFFF"/>
        </patternFill>
      </fill>
      <border>
        <left/>
        <right/>
        <top/>
        <bottom/>
      </border>
    </dxf>
    <dxf>
      <font>
        <b/>
        <color theme="0"/>
      </font>
      <fill>
        <patternFill>
          <bgColor rgb="FF00B050"/>
        </patternFill>
      </fill>
    </dxf>
    <dxf>
      <font>
        <b/>
      </font>
      <fill>
        <patternFill>
          <bgColor rgb="FFFFFF00"/>
        </patternFill>
      </fill>
    </dxf>
    <dxf>
      <font>
        <b/>
      </font>
      <fill>
        <patternFill>
          <bgColor theme="0" tint="-0.34998626667073579"/>
        </patternFill>
      </fill>
    </dxf>
    <dxf>
      <font>
        <b/>
        <color theme="0"/>
      </font>
      <fill>
        <patternFill>
          <bgColor rgb="FF00B050"/>
        </patternFill>
      </fill>
    </dxf>
    <dxf>
      <font>
        <b/>
      </font>
      <fill>
        <patternFill>
          <bgColor rgb="FFFFFF00"/>
        </patternFill>
      </fill>
    </dxf>
    <dxf>
      <font>
        <b/>
      </font>
      <fill>
        <patternFill>
          <bgColor theme="0" tint="-0.34998626667073579"/>
        </patternFill>
      </fill>
    </dxf>
    <dxf>
      <font>
        <b/>
        <color theme="0"/>
      </font>
      <fill>
        <patternFill>
          <bgColor rgb="FF00B050"/>
        </patternFill>
      </fill>
    </dxf>
    <dxf>
      <font>
        <b/>
      </font>
      <fill>
        <patternFill>
          <bgColor rgb="FFFFFF00"/>
        </patternFill>
      </fill>
    </dxf>
    <dxf>
      <font>
        <b/>
      </font>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externalLink" Target="externalLinks/externalLink3.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1.xml"/><Relationship Id="rId8" Type="http://schemas.openxmlformats.org/officeDocument/2006/relationships/worksheet" Target="worksheets/sheet8.xml"/><Relationship Id="rId51" Type="http://schemas.openxmlformats.org/officeDocument/2006/relationships/externalLink" Target="externalLinks/externalLink4.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4323040380047509E-2"/>
          <c:y val="3.6016986411904969E-2"/>
          <c:w val="0.70902612826603328"/>
          <c:h val="0.80508557861905228"/>
        </c:manualLayout>
      </c:layout>
      <c:barChart>
        <c:barDir val="col"/>
        <c:grouping val="percentStacked"/>
        <c:varyColors val="0"/>
        <c:ser>
          <c:idx val="3"/>
          <c:order val="0"/>
          <c:tx>
            <c:strRef>
              <c:f>[3]Main!$B$4</c:f>
              <c:strCache>
                <c:ptCount val="1"/>
                <c:pt idx="0">
                  <c:v>Myanmar</c:v>
                </c:pt>
              </c:strCache>
            </c:strRef>
          </c:tx>
          <c:spPr>
            <a:solidFill>
              <a:srgbClr val="8064A2"/>
            </a:solidFill>
            <a:ln w="25400">
              <a:noFill/>
              <a:prstDash val="solid"/>
            </a:ln>
          </c:spPr>
          <c:invertIfNegative val="0"/>
          <c:cat>
            <c:strRef>
              <c:f>[3]Main!$A$5:$A$19</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2021(9M)</c:v>
                </c:pt>
              </c:strCache>
            </c:strRef>
          </c:cat>
          <c:val>
            <c:numRef>
              <c:f>[3]Main!$B$5:$B$19</c:f>
              <c:numCache>
                <c:formatCode>General</c:formatCode>
                <c:ptCount val="15"/>
                <c:pt idx="0">
                  <c:v>100</c:v>
                </c:pt>
                <c:pt idx="1">
                  <c:v>100</c:v>
                </c:pt>
                <c:pt idx="2">
                  <c:v>100</c:v>
                </c:pt>
                <c:pt idx="3">
                  <c:v>100</c:v>
                </c:pt>
                <c:pt idx="4">
                  <c:v>89.465498604286338</c:v>
                </c:pt>
                <c:pt idx="5">
                  <c:v>86.364940586161609</c:v>
                </c:pt>
                <c:pt idx="6">
                  <c:v>81.141608177797949</c:v>
                </c:pt>
                <c:pt idx="7">
                  <c:v>82.263033390741668</c:v>
                </c:pt>
                <c:pt idx="8">
                  <c:v>73.157034428150226</c:v>
                </c:pt>
                <c:pt idx="9">
                  <c:v>68.738161452625647</c:v>
                </c:pt>
                <c:pt idx="10">
                  <c:v>62.37414983017684</c:v>
                </c:pt>
                <c:pt idx="11">
                  <c:v>58.148347351499517</c:v>
                </c:pt>
                <c:pt idx="12">
                  <c:v>52.862843351414647</c:v>
                </c:pt>
                <c:pt idx="13">
                  <c:v>48.305192893377843</c:v>
                </c:pt>
                <c:pt idx="14">
                  <c:v>46.342660450622994</c:v>
                </c:pt>
              </c:numCache>
            </c:numRef>
          </c:val>
          <c:extLst>
            <c:ext xmlns:c16="http://schemas.microsoft.com/office/drawing/2014/chart" uri="{C3380CC4-5D6E-409C-BE32-E72D297353CC}">
              <c16:uniqueId val="{00000000-E7EF-4D00-BF6F-6879CFF7B42A}"/>
            </c:ext>
          </c:extLst>
        </c:ser>
        <c:ser>
          <c:idx val="4"/>
          <c:order val="1"/>
          <c:tx>
            <c:strRef>
              <c:f>[3]Main!$C$4</c:f>
              <c:strCache>
                <c:ptCount val="1"/>
                <c:pt idx="0">
                  <c:v>LNG</c:v>
                </c:pt>
              </c:strCache>
            </c:strRef>
          </c:tx>
          <c:spPr>
            <a:solidFill>
              <a:srgbClr val="4BACC6"/>
            </a:solidFill>
            <a:ln w="25400">
              <a:noFill/>
              <a:prstDash val="solid"/>
            </a:ln>
          </c:spPr>
          <c:invertIfNegative val="0"/>
          <c:cat>
            <c:strRef>
              <c:f>[3]Main!$A$5:$A$19</c:f>
              <c:strCache>
                <c:ptCount val="15"/>
                <c:pt idx="0">
                  <c:v>2007</c:v>
                </c:pt>
                <c:pt idx="1">
                  <c:v>2008</c:v>
                </c:pt>
                <c:pt idx="2">
                  <c:v>2009</c:v>
                </c:pt>
                <c:pt idx="3">
                  <c:v>2010</c:v>
                </c:pt>
                <c:pt idx="4">
                  <c:v>2011</c:v>
                </c:pt>
                <c:pt idx="5">
                  <c:v>2012</c:v>
                </c:pt>
                <c:pt idx="6">
                  <c:v>2013</c:v>
                </c:pt>
                <c:pt idx="7">
                  <c:v>2014</c:v>
                </c:pt>
                <c:pt idx="8">
                  <c:v>2015</c:v>
                </c:pt>
                <c:pt idx="9">
                  <c:v>2016</c:v>
                </c:pt>
                <c:pt idx="10">
                  <c:v>2017</c:v>
                </c:pt>
                <c:pt idx="11">
                  <c:v>2018</c:v>
                </c:pt>
                <c:pt idx="12">
                  <c:v>2019</c:v>
                </c:pt>
                <c:pt idx="13">
                  <c:v>2020</c:v>
                </c:pt>
                <c:pt idx="14">
                  <c:v>2021(9M)</c:v>
                </c:pt>
              </c:strCache>
            </c:strRef>
          </c:cat>
          <c:val>
            <c:numRef>
              <c:f>[3]Main!$C$5:$C$19</c:f>
              <c:numCache>
                <c:formatCode>General</c:formatCode>
                <c:ptCount val="15"/>
                <c:pt idx="0">
                  <c:v>0</c:v>
                </c:pt>
                <c:pt idx="1">
                  <c:v>0</c:v>
                </c:pt>
                <c:pt idx="2">
                  <c:v>0</c:v>
                </c:pt>
                <c:pt idx="3">
                  <c:v>0</c:v>
                </c:pt>
                <c:pt idx="4">
                  <c:v>10.534501395713651</c:v>
                </c:pt>
                <c:pt idx="5">
                  <c:v>13.63505941383838</c:v>
                </c:pt>
                <c:pt idx="6">
                  <c:v>18.858391822202051</c:v>
                </c:pt>
                <c:pt idx="7">
                  <c:v>17.736966609258339</c:v>
                </c:pt>
                <c:pt idx="8">
                  <c:v>26.842965571849771</c:v>
                </c:pt>
                <c:pt idx="9">
                  <c:v>31.26183854737436</c:v>
                </c:pt>
                <c:pt idx="10">
                  <c:v>37.625850169823167</c:v>
                </c:pt>
                <c:pt idx="11">
                  <c:v>41.851652648500483</c:v>
                </c:pt>
                <c:pt idx="12">
                  <c:v>47.137156648585361</c:v>
                </c:pt>
                <c:pt idx="13">
                  <c:v>51.694807106622143</c:v>
                </c:pt>
                <c:pt idx="14">
                  <c:v>53.657339549377006</c:v>
                </c:pt>
              </c:numCache>
            </c:numRef>
          </c:val>
          <c:extLst>
            <c:ext xmlns:c16="http://schemas.microsoft.com/office/drawing/2014/chart" uri="{C3380CC4-5D6E-409C-BE32-E72D297353CC}">
              <c16:uniqueId val="{00000001-E7EF-4D00-BF6F-6879CFF7B42A}"/>
            </c:ext>
          </c:extLst>
        </c:ser>
        <c:dLbls>
          <c:showLegendKey val="0"/>
          <c:showVal val="0"/>
          <c:showCatName val="0"/>
          <c:showSerName val="0"/>
          <c:showPercent val="0"/>
          <c:showBubbleSize val="0"/>
        </c:dLbls>
        <c:gapWidth val="150"/>
        <c:overlap val="100"/>
        <c:axId val="224324992"/>
        <c:axId val="266186112"/>
      </c:barChart>
      <c:catAx>
        <c:axId val="224324992"/>
        <c:scaling>
          <c:orientation val="minMax"/>
        </c:scaling>
        <c:delete val="0"/>
        <c:axPos val="b"/>
        <c:numFmt formatCode="General" sourceLinked="1"/>
        <c:majorTickMark val="out"/>
        <c:minorTickMark val="none"/>
        <c:tickLblPos val="nextTo"/>
        <c:spPr>
          <a:ln w="3175">
            <a:solidFill>
              <a:srgbClr val="808080"/>
            </a:solidFill>
            <a:prstDash val="solid"/>
          </a:ln>
        </c:spPr>
        <c:txPr>
          <a:bodyPr rot="-2700000" vert="horz"/>
          <a:lstStyle/>
          <a:p>
            <a:pPr>
              <a:defRPr sz="1050" b="0" i="0" strike="noStrike" baseline="0">
                <a:solidFill>
                  <a:srgbClr val="000000"/>
                </a:solidFill>
                <a:latin typeface="Tahoma"/>
                <a:ea typeface="Tahoma"/>
                <a:cs typeface="Tahoma"/>
              </a:defRPr>
            </a:pPr>
            <a:endParaRPr lang="en-US"/>
          </a:p>
        </c:txPr>
        <c:crossAx val="266186112"/>
        <c:crossesAt val="0"/>
        <c:auto val="1"/>
        <c:lblAlgn val="ctr"/>
        <c:lblOffset val="1"/>
        <c:tickLblSkip val="1"/>
        <c:tickMarkSkip val="1"/>
        <c:noMultiLvlLbl val="0"/>
      </c:catAx>
      <c:valAx>
        <c:axId val="266186112"/>
        <c:scaling>
          <c:orientation val="minMax"/>
        </c:scaling>
        <c:delete val="0"/>
        <c:axPos val="l"/>
        <c:majorGridlines>
          <c:spPr>
            <a:ln w="3175">
              <a:solidFill>
                <a:srgbClr val="808080"/>
              </a:solidFill>
              <a:prstDash val="solid"/>
            </a:ln>
          </c:spPr>
        </c:majorGridlines>
        <c:numFmt formatCode="0%" sourceLinked="0"/>
        <c:majorTickMark val="out"/>
        <c:minorTickMark val="none"/>
        <c:tickLblPos val="nextTo"/>
        <c:spPr>
          <a:ln w="3175">
            <a:solidFill>
              <a:srgbClr val="808080"/>
            </a:solidFill>
            <a:prstDash val="solid"/>
          </a:ln>
        </c:spPr>
        <c:txPr>
          <a:bodyPr rot="0" vert="horz"/>
          <a:lstStyle/>
          <a:p>
            <a:pPr>
              <a:defRPr sz="1050" b="0" i="0" strike="noStrike" baseline="0">
                <a:solidFill>
                  <a:srgbClr val="000000"/>
                </a:solidFill>
                <a:latin typeface="Tahoma"/>
                <a:ea typeface="Tahoma"/>
                <a:cs typeface="Tahoma"/>
              </a:defRPr>
            </a:pPr>
            <a:endParaRPr lang="en-US"/>
          </a:p>
        </c:txPr>
        <c:crossAx val="224324992"/>
        <c:crossesAt val="1"/>
        <c:crossBetween val="between"/>
      </c:valAx>
    </c:plotArea>
    <c:legend>
      <c:legendPos val="r"/>
      <c:layout>
        <c:manualLayout>
          <c:xMode val="edge"/>
          <c:yMode val="edge"/>
          <c:x val="0.833729216152019"/>
          <c:y val="4.0254278930952618E-2"/>
          <c:w val="0.14845605700712591"/>
          <c:h val="0.25423755114285862"/>
        </c:manualLayout>
      </c:layout>
      <c:overlay val="0"/>
      <c:spPr>
        <a:noFill/>
        <a:ln w="25400">
          <a:noFill/>
          <a:prstDash val="solid"/>
        </a:ln>
      </c:spPr>
      <c:txPr>
        <a:bodyPr/>
        <a:lstStyle/>
        <a:p>
          <a:pPr>
            <a:defRPr sz="1840" b="0" i="0" strike="noStrike" baseline="0">
              <a:solidFill>
                <a:srgbClr val="000000"/>
              </a:solidFill>
              <a:latin typeface="Angsana New"/>
              <a:ea typeface="Angsana New"/>
              <a:cs typeface="Angsana New"/>
            </a:defRPr>
          </a:pPr>
          <a:endParaRPr lang="en-US"/>
        </a:p>
      </c:txPr>
    </c:legend>
    <c:plotVisOnly val="1"/>
    <c:dispBlanksAs val="gap"/>
    <c:showDLblsOverMax val="1"/>
  </c:chart>
  <c:spPr>
    <a:noFill/>
    <a:ln w="9525">
      <a:noFill/>
      <a:prstDash val="soli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873842</xdr:colOff>
      <xdr:row>1</xdr:row>
      <xdr:rowOff>171450</xdr:rowOff>
    </xdr:to>
    <xdr:pic>
      <xdr:nvPicPr>
        <xdr:cNvPr id="2" name="Picture 1">
          <a:extLst>
            <a:ext uri="{FF2B5EF4-FFF2-40B4-BE49-F238E27FC236}">
              <a16:creationId xmlns:a16="http://schemas.microsoft.com/office/drawing/2014/main" id="{B93548AB-F32B-445E-AB5D-DEC263B59AA6}"/>
            </a:ext>
          </a:extLst>
        </xdr:cNvPr>
        <xdr:cNvPicPr>
          <a:picLocks noChangeAspect="1"/>
        </xdr:cNvPicPr>
      </xdr:nvPicPr>
      <xdr:blipFill>
        <a:blip xmlns:r="http://schemas.openxmlformats.org/officeDocument/2006/relationships" r:embed="rId1"/>
        <a:stretch>
          <a:fillRect/>
        </a:stretch>
      </xdr:blipFill>
      <xdr:spPr>
        <a:xfrm>
          <a:off x="184150" y="190500"/>
          <a:ext cx="873842" cy="17145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873842</xdr:colOff>
      <xdr:row>1</xdr:row>
      <xdr:rowOff>171450</xdr:rowOff>
    </xdr:to>
    <xdr:pic>
      <xdr:nvPicPr>
        <xdr:cNvPr id="2" name="Picture 1">
          <a:extLst>
            <a:ext uri="{FF2B5EF4-FFF2-40B4-BE49-F238E27FC236}">
              <a16:creationId xmlns:a16="http://schemas.microsoft.com/office/drawing/2014/main" id="{FAE9AC76-6B62-46B5-9E62-1C5B4C66A501}"/>
            </a:ext>
          </a:extLst>
        </xdr:cNvPr>
        <xdr:cNvPicPr>
          <a:picLocks noChangeAspect="1"/>
        </xdr:cNvPicPr>
      </xdr:nvPicPr>
      <xdr:blipFill>
        <a:blip xmlns:r="http://schemas.openxmlformats.org/officeDocument/2006/relationships" r:embed="rId1"/>
        <a:stretch>
          <a:fillRect/>
        </a:stretch>
      </xdr:blipFill>
      <xdr:spPr>
        <a:xfrm>
          <a:off x="184150" y="190500"/>
          <a:ext cx="873842" cy="171450"/>
        </a:xfrm>
        <a:prstGeom prst="rect">
          <a:avLst/>
        </a:prstGeom>
        <a:ln>
          <a:prstDash val="soli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873842</xdr:colOff>
      <xdr:row>1</xdr:row>
      <xdr:rowOff>171450</xdr:rowOff>
    </xdr:to>
    <xdr:pic>
      <xdr:nvPicPr>
        <xdr:cNvPr id="2" name="Picture 1">
          <a:extLst>
            <a:ext uri="{FF2B5EF4-FFF2-40B4-BE49-F238E27FC236}">
              <a16:creationId xmlns:a16="http://schemas.microsoft.com/office/drawing/2014/main" id="{3255FD46-8304-4FCF-8AEC-D4B7470163FA}"/>
            </a:ext>
          </a:extLst>
        </xdr:cNvPr>
        <xdr:cNvPicPr>
          <a:picLocks noChangeAspect="1"/>
        </xdr:cNvPicPr>
      </xdr:nvPicPr>
      <xdr:blipFill>
        <a:blip xmlns:r="http://schemas.openxmlformats.org/officeDocument/2006/relationships" r:embed="rId1"/>
        <a:stretch>
          <a:fillRect/>
        </a:stretch>
      </xdr:blipFill>
      <xdr:spPr>
        <a:xfrm>
          <a:off x="184150" y="190500"/>
          <a:ext cx="873842" cy="171450"/>
        </a:xfrm>
        <a:prstGeom prst="rect">
          <a:avLst/>
        </a:prstGeom>
        <a:ln>
          <a:prstDash val="soli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323850</xdr:colOff>
      <xdr:row>5</xdr:row>
      <xdr:rowOff>142875</xdr:rowOff>
    </xdr:from>
    <xdr:to>
      <xdr:col>13</xdr:col>
      <xdr:colOff>419100</xdr:colOff>
      <xdr:row>29</xdr:row>
      <xdr:rowOff>66675</xdr:rowOff>
    </xdr:to>
    <xdr:graphicFrame macro="">
      <xdr:nvGraphicFramePr>
        <xdr:cNvPr id="2" name="Chart 1">
          <a:extLst>
            <a:ext uri="{FF2B5EF4-FFF2-40B4-BE49-F238E27FC236}">
              <a16:creationId xmlns:a16="http://schemas.microsoft.com/office/drawing/2014/main" id="{A84D64AD-F1C5-4F64-8370-0F5F8C9F3B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4</xdr:col>
      <xdr:colOff>0</xdr:colOff>
      <xdr:row>15</xdr:row>
      <xdr:rowOff>114300</xdr:rowOff>
    </xdr:from>
    <xdr:ext cx="1847850" cy="9525"/>
    <xdr:pic>
      <xdr:nvPicPr>
        <xdr:cNvPr id="2" name="Picture 20" descr="clear">
          <a:extLst>
            <a:ext uri="{FF2B5EF4-FFF2-40B4-BE49-F238E27FC236}">
              <a16:creationId xmlns:a16="http://schemas.microsoft.com/office/drawing/2014/main" id="{72CDE849-9102-4D17-8B81-C399826C97AA}"/>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403850" y="2838450"/>
          <a:ext cx="1847850" cy="9525"/>
        </a:xfrm>
        <a:prstGeom prst="rect">
          <a:avLst/>
        </a:prstGeom>
        <a:noFill/>
        <a:ln>
          <a:noFill/>
          <a:prstDash val="solid"/>
        </a:ln>
      </xdr:spPr>
    </xdr:pic>
    <xdr:clientData/>
  </xdr:oneCellAnchor>
</xdr:wsDr>
</file>

<file path=xl/drawings/drawing6.xml><?xml version="1.0" encoding="utf-8"?>
<xdr:wsDr xmlns:xdr="http://schemas.openxmlformats.org/drawingml/2006/spreadsheetDrawing" xmlns:a="http://schemas.openxmlformats.org/drawingml/2006/main">
  <xdr:oneCellAnchor>
    <xdr:from>
      <xdr:col>4</xdr:col>
      <xdr:colOff>0</xdr:colOff>
      <xdr:row>15</xdr:row>
      <xdr:rowOff>114300</xdr:rowOff>
    </xdr:from>
    <xdr:ext cx="1847850" cy="9525"/>
    <xdr:pic>
      <xdr:nvPicPr>
        <xdr:cNvPr id="2" name="Picture 20" descr="clear">
          <a:extLst>
            <a:ext uri="{FF2B5EF4-FFF2-40B4-BE49-F238E27FC236}">
              <a16:creationId xmlns:a16="http://schemas.microsoft.com/office/drawing/2014/main" id="{E9D75632-AF0A-483F-A797-376BDB02D281}"/>
            </a:ext>
          </a:extLst>
        </xdr:cNvPr>
        <xdr:cNvPicPr>
          <a:picLocks noChangeAspect="1" noChangeArrowheads="1"/>
        </xdr:cNvPicPr>
      </xdr:nvPicPr>
      <xdr:blipFill>
        <a:blip xmlns:r="http://schemas.openxmlformats.org/officeDocument/2006/relationships" r:embed="rId1"/>
        <a:srcRect/>
        <a:stretch>
          <a:fillRect/>
        </a:stretch>
      </xdr:blipFill>
      <xdr:spPr bwMode="auto">
        <a:xfrm>
          <a:off x="5403850" y="2838450"/>
          <a:ext cx="1847850" cy="9525"/>
        </a:xfrm>
        <a:prstGeom prst="rect">
          <a:avLst/>
        </a:prstGeom>
        <a:noFill/>
        <a:ln>
          <a:noFill/>
          <a:prstDash val="solid"/>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79375</xdr:colOff>
      <xdr:row>0</xdr:row>
      <xdr:rowOff>654828</xdr:rowOff>
    </xdr:to>
    <xdr:pic>
      <xdr:nvPicPr>
        <xdr:cNvPr id="2" name="Picture 1">
          <a:extLst>
            <a:ext uri="{FF2B5EF4-FFF2-40B4-BE49-F238E27FC236}">
              <a16:creationId xmlns:a16="http://schemas.microsoft.com/office/drawing/2014/main" id="{AD80185D-FB25-4040-BEC4-0BB21100A8E6}"/>
            </a:ext>
          </a:extLst>
        </xdr:cNvPr>
        <xdr:cNvPicPr>
          <a:picLocks noChangeAspect="1"/>
        </xdr:cNvPicPr>
      </xdr:nvPicPr>
      <xdr:blipFill>
        <a:blip xmlns:r="http://schemas.openxmlformats.org/officeDocument/2006/relationships" r:embed="rId1" cstate="print"/>
        <a:stretch>
          <a:fillRect/>
        </a:stretch>
      </xdr:blipFill>
      <xdr:spPr>
        <a:xfrm>
          <a:off x="0" y="0"/>
          <a:ext cx="1171575" cy="654828"/>
        </a:xfrm>
        <a:prstGeom prst="rect">
          <a:avLst/>
        </a:prstGeom>
        <a:ln>
          <a:prstDash val="soli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saadeddin/Desktop/QFD/House%20of%20Quality%2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rahulsingh/_/vscode/PROSE/Benchmark/second/NL_gen/NL_generation/set-2/simple_task/Dealer%20Required%20Tool%20list%20Jan%202020.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2\simple_task\0087aec85f563cdc45215f6534dc373ff094ba80_path_0.xlsx" TargetMode="External"/><Relationship Id="rId1" Type="http://schemas.openxmlformats.org/officeDocument/2006/relationships/externalLinkPath" Target="0087aec85f563cdc45215f6534dc373ff094ba80_path_0.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file:///C:\Users\t-rahulsingh\_\vscode\PROSE\Benchmark\second\NL_gen\NL_generation\set-2\simple_task\0166c62e05b3b158b10456dce7f54a48547c047d_path_4.xlsx" TargetMode="External"/><Relationship Id="rId1" Type="http://schemas.openxmlformats.org/officeDocument/2006/relationships/externalLinkPath" Target="0166c62e05b3b158b10456dce7f54a48547c047d_path_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use of Quality 1"/>
      <sheetName val="Data Validation Sources"/>
      <sheetName val="House of Quality 2"/>
      <sheetName val="House of Quality 3"/>
      <sheetName val="House of Quality 4"/>
      <sheetName val="About"/>
    </sheetNames>
    <sheetDataSet>
      <sheetData sheetId="0" refreshError="1"/>
      <sheetData sheetId="1">
        <row r="2">
          <cell r="C2" t="str">
            <v>┼┼</v>
          </cell>
        </row>
        <row r="3">
          <cell r="C3" t="str">
            <v>┼</v>
          </cell>
        </row>
        <row r="4">
          <cell r="C4" t="str">
            <v>▬</v>
          </cell>
        </row>
        <row r="5">
          <cell r="C5" t="str">
            <v>▼</v>
          </cell>
        </row>
      </sheetData>
      <sheetData sheetId="2" refreshError="1"/>
      <sheetData sheetId="3" refreshError="1"/>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ench order tools"/>
      <sheetName val="ND order"/>
      <sheetName val="Sheet3"/>
      <sheetName val="pricing"/>
    </sheetNames>
    <sheetDataSet>
      <sheetData sheetId="0" refreshError="1"/>
      <sheetData sheetId="1" refreshError="1"/>
      <sheetData sheetId="2" refreshError="1"/>
      <sheetData sheetId="3">
        <row r="2">
          <cell r="A2" t="str">
            <v>0000 440 0800</v>
          </cell>
          <cell r="B2" t="str">
            <v>CONNECTING CABLE</v>
          </cell>
          <cell r="C2">
            <v>13.78</v>
          </cell>
        </row>
        <row r="3">
          <cell r="A3" t="str">
            <v>0000 850 1300</v>
          </cell>
          <cell r="B3" t="str">
            <v>PRESSURE/VACUUM TOOL</v>
          </cell>
          <cell r="C3">
            <v>138.88</v>
          </cell>
        </row>
        <row r="4">
          <cell r="A4" t="str">
            <v>0000 855 8106</v>
          </cell>
          <cell r="B4" t="str">
            <v>SEALING PLATE</v>
          </cell>
          <cell r="C4">
            <v>0.27</v>
          </cell>
        </row>
        <row r="5">
          <cell r="A5" t="str">
            <v>0000 855 8107</v>
          </cell>
          <cell r="B5" t="str">
            <v>SEALING PLATE MS441</v>
          </cell>
          <cell r="C5">
            <v>0.4</v>
          </cell>
        </row>
        <row r="6">
          <cell r="A6" t="str">
            <v>0000 855 9200</v>
          </cell>
          <cell r="B6" t="str">
            <v>NIPPLE</v>
          </cell>
          <cell r="C6">
            <v>2.83</v>
          </cell>
        </row>
        <row r="7">
          <cell r="A7" t="str">
            <v>0000 890 1701</v>
          </cell>
          <cell r="B7" t="str">
            <v>SET OF SPECIAL TOOLS</v>
          </cell>
          <cell r="C7">
            <v>211.57</v>
          </cell>
        </row>
        <row r="8">
          <cell r="A8" t="str">
            <v>0000 890 2201</v>
          </cell>
          <cell r="B8" t="str">
            <v>TOOL</v>
          </cell>
          <cell r="C8">
            <v>9.6300000000000008</v>
          </cell>
        </row>
        <row r="9">
          <cell r="A9" t="str">
            <v>0000 890 2300</v>
          </cell>
          <cell r="B9" t="str">
            <v>SCREW DRIVER</v>
          </cell>
          <cell r="C9">
            <v>1.3</v>
          </cell>
        </row>
        <row r="10">
          <cell r="A10" t="str">
            <v>0000 893 2600</v>
          </cell>
          <cell r="B10" t="str">
            <v>RING COMPRESSOR/STRAP</v>
          </cell>
          <cell r="C10">
            <v>0.43</v>
          </cell>
        </row>
        <row r="11">
          <cell r="A11" t="str">
            <v>0000 893 5903</v>
          </cell>
          <cell r="B11" t="str">
            <v>LOCKING STRIP PLASTIC</v>
          </cell>
          <cell r="C11">
            <v>0.38</v>
          </cell>
        </row>
        <row r="12">
          <cell r="A12" t="str">
            <v>0000 893 5904</v>
          </cell>
          <cell r="B12" t="str">
            <v>LOCKING STRIP</v>
          </cell>
          <cell r="C12">
            <v>2.17</v>
          </cell>
        </row>
        <row r="13">
          <cell r="A13" t="str">
            <v>0000 900 2156</v>
          </cell>
          <cell r="B13" t="str">
            <v>CARDBOARD BOX YELLOW</v>
          </cell>
          <cell r="C13">
            <v>0.2</v>
          </cell>
        </row>
        <row r="14">
          <cell r="A14" t="str">
            <v>0000 900 2160</v>
          </cell>
          <cell r="B14" t="str">
            <v>CARBOARD BOX GREEN LOOPS</v>
          </cell>
          <cell r="C14">
            <v>0.2</v>
          </cell>
        </row>
        <row r="15">
          <cell r="A15" t="str">
            <v>0000 951 0900</v>
          </cell>
          <cell r="B15" t="str">
            <v>NON RETURNABLE SPEC ORD</v>
          </cell>
          <cell r="C15">
            <v>7.23</v>
          </cell>
        </row>
        <row r="16">
          <cell r="A16" t="str">
            <v>0000 967 3613</v>
          </cell>
          <cell r="B16" t="str">
            <v>WARNING LABEL</v>
          </cell>
          <cell r="C16">
            <v>0</v>
          </cell>
        </row>
        <row r="17">
          <cell r="A17" t="str">
            <v>0000 967 7289</v>
          </cell>
          <cell r="B17" t="str">
            <v>WARNING PICTOGRAM</v>
          </cell>
          <cell r="C17">
            <v>0</v>
          </cell>
        </row>
        <row r="18">
          <cell r="A18" t="str">
            <v>0781 957 9000</v>
          </cell>
          <cell r="B18" t="str">
            <v>PRESS FLUID LUBRICANT</v>
          </cell>
          <cell r="C18">
            <v>3.42</v>
          </cell>
        </row>
        <row r="19">
          <cell r="A19" t="str">
            <v>0812 540 1112</v>
          </cell>
          <cell r="B19" t="str">
            <v>SCREWDRIVER Tx27x140</v>
          </cell>
          <cell r="C19">
            <v>7.04</v>
          </cell>
        </row>
        <row r="20">
          <cell r="A20" t="str">
            <v>0812 542 2104</v>
          </cell>
          <cell r="B20" t="str">
            <v>SOCKET FOR TORQUE WR</v>
          </cell>
          <cell r="C20">
            <v>10.42</v>
          </cell>
        </row>
        <row r="21">
          <cell r="A21" t="str">
            <v>0816 610 1000</v>
          </cell>
          <cell r="B21" t="str">
            <v>NON RETURNABLE SPEC ORD</v>
          </cell>
          <cell r="C21">
            <v>41.11</v>
          </cell>
        </row>
        <row r="22">
          <cell r="A22" t="str">
            <v>0816 610 1495</v>
          </cell>
          <cell r="B22" t="str">
            <v>CIRCLIP PLIERS</v>
          </cell>
          <cell r="C22">
            <v>48.41</v>
          </cell>
        </row>
        <row r="23">
          <cell r="A23" t="str">
            <v>1106 850 4201</v>
          </cell>
          <cell r="B23" t="str">
            <v>TEST FLANGE</v>
          </cell>
          <cell r="C23">
            <v>7.67</v>
          </cell>
        </row>
        <row r="24">
          <cell r="A24" t="str">
            <v>1106 890 4501</v>
          </cell>
          <cell r="B24" t="str">
            <v>PULLER</v>
          </cell>
          <cell r="C24">
            <v>15.38</v>
          </cell>
        </row>
        <row r="25">
          <cell r="A25" t="str">
            <v>1107 890 4500</v>
          </cell>
          <cell r="B25" t="str">
            <v>PULLER</v>
          </cell>
          <cell r="C25">
            <v>24.13</v>
          </cell>
        </row>
        <row r="26">
          <cell r="A26" t="str">
            <v>1108 893 4800</v>
          </cell>
          <cell r="B26" t="str">
            <v>MOUNTING WOOD</v>
          </cell>
          <cell r="C26">
            <v>1.23</v>
          </cell>
        </row>
        <row r="27">
          <cell r="A27" t="str">
            <v>1110 890 4500</v>
          </cell>
          <cell r="B27" t="str">
            <v>FLYWHEEL PULLER</v>
          </cell>
          <cell r="C27">
            <v>3.83</v>
          </cell>
        </row>
        <row r="28">
          <cell r="A28" t="str">
            <v>1117 890 0900</v>
          </cell>
          <cell r="B28" t="str">
            <v>MOUNTING TOOL</v>
          </cell>
          <cell r="C28">
            <v>6</v>
          </cell>
        </row>
        <row r="29">
          <cell r="A29" t="str">
            <v>1118 850 4200</v>
          </cell>
          <cell r="B29" t="str">
            <v>FLANGE</v>
          </cell>
          <cell r="C29">
            <v>7.9</v>
          </cell>
        </row>
        <row r="30">
          <cell r="A30" t="str">
            <v>1119 850 4201</v>
          </cell>
          <cell r="B30" t="str">
            <v>TEST FLANGE</v>
          </cell>
          <cell r="C30">
            <v>3.33</v>
          </cell>
        </row>
        <row r="31">
          <cell r="A31" t="str">
            <v>1122 145 1200</v>
          </cell>
          <cell r="B31" t="str">
            <v>FLANGE</v>
          </cell>
          <cell r="C31">
            <v>2.6</v>
          </cell>
        </row>
        <row r="32">
          <cell r="A32" t="str">
            <v>1123 851 8300</v>
          </cell>
          <cell r="B32" t="str">
            <v>SLEEVE SPECIAL TOOL</v>
          </cell>
          <cell r="C32">
            <v>1.76</v>
          </cell>
        </row>
        <row r="33">
          <cell r="A33" t="str">
            <v>1123 855 4200</v>
          </cell>
          <cell r="B33" t="str">
            <v>FLANGE</v>
          </cell>
          <cell r="C33">
            <v>2.48</v>
          </cell>
        </row>
        <row r="34">
          <cell r="A34" t="str">
            <v>1123 890 2202</v>
          </cell>
          <cell r="B34" t="str">
            <v>INSTALLING TOOL</v>
          </cell>
          <cell r="C34">
            <v>53.63</v>
          </cell>
        </row>
        <row r="35">
          <cell r="A35" t="str">
            <v>1124 893 7100</v>
          </cell>
          <cell r="B35" t="str">
            <v>BUSHING</v>
          </cell>
          <cell r="C35">
            <v>1.79</v>
          </cell>
        </row>
        <row r="36">
          <cell r="A36" t="str">
            <v>1127 851 8300</v>
          </cell>
          <cell r="B36" t="str">
            <v>SLEEVE SPECIAL TOOL</v>
          </cell>
          <cell r="C36">
            <v>2.0299999999999998</v>
          </cell>
        </row>
        <row r="37">
          <cell r="A37" t="str">
            <v>1127 890 6400</v>
          </cell>
          <cell r="B37" t="str">
            <v>SETTING GAUGE 029/039</v>
          </cell>
          <cell r="C37">
            <v>2.1</v>
          </cell>
        </row>
        <row r="38">
          <cell r="A38" t="str">
            <v>1127 893 2400</v>
          </cell>
          <cell r="B38" t="str">
            <v>NON RETURNABLE SPEC ORD</v>
          </cell>
          <cell r="C38">
            <v>8</v>
          </cell>
        </row>
        <row r="39">
          <cell r="A39" t="str">
            <v>1127 893 2602</v>
          </cell>
          <cell r="B39" t="str">
            <v>CLAMPING STRAP 029/039</v>
          </cell>
          <cell r="C39">
            <v>0.39</v>
          </cell>
        </row>
        <row r="40">
          <cell r="A40" t="str">
            <v>1130 893 1400</v>
          </cell>
          <cell r="B40" t="str">
            <v>NON RETURNABLE SPEC ORD</v>
          </cell>
          <cell r="C40">
            <v>5.98</v>
          </cell>
        </row>
        <row r="41">
          <cell r="A41" t="str">
            <v>1130 893 1500</v>
          </cell>
          <cell r="B41" t="str">
            <v>NON RETURNABLE SPEC ORD</v>
          </cell>
          <cell r="C41">
            <v>5.98</v>
          </cell>
        </row>
        <row r="42">
          <cell r="A42" t="str">
            <v>1137 893 2600</v>
          </cell>
          <cell r="B42" t="str">
            <v>CLAMPING STRAP</v>
          </cell>
          <cell r="C42">
            <v>0.72</v>
          </cell>
        </row>
        <row r="43">
          <cell r="A43" t="str">
            <v>1138 890 1200</v>
          </cell>
          <cell r="B43" t="str">
            <v>FLANGE MS441</v>
          </cell>
          <cell r="C43">
            <v>12.88</v>
          </cell>
        </row>
        <row r="44">
          <cell r="A44" t="str">
            <v>1139 893 2500</v>
          </cell>
          <cell r="B44" t="str">
            <v>ADAPTER</v>
          </cell>
          <cell r="C44">
            <v>14.16</v>
          </cell>
        </row>
        <row r="45">
          <cell r="A45" t="str">
            <v>1140 890 1200</v>
          </cell>
          <cell r="B45" t="str">
            <v>FLANGE MS362</v>
          </cell>
          <cell r="C45">
            <v>9.49</v>
          </cell>
        </row>
        <row r="46">
          <cell r="A46" t="str">
            <v>1141 893 2400</v>
          </cell>
          <cell r="B46" t="str">
            <v>NON RETURNABLE SPEC ORD</v>
          </cell>
          <cell r="C46">
            <v>7.39</v>
          </cell>
        </row>
        <row r="47">
          <cell r="A47" t="str">
            <v>1141 893 2401</v>
          </cell>
          <cell r="B47" t="str">
            <v>PRESSURE SLEEVE</v>
          </cell>
          <cell r="C47">
            <v>5.28</v>
          </cell>
        </row>
        <row r="48">
          <cell r="A48" t="str">
            <v>1141 893 4600</v>
          </cell>
          <cell r="B48" t="str">
            <v>INSTALLING SLEEVE</v>
          </cell>
          <cell r="C48">
            <v>6.72</v>
          </cell>
        </row>
        <row r="49">
          <cell r="A49" t="str">
            <v>1145 893 5900</v>
          </cell>
          <cell r="B49" t="str">
            <v>LOCKING STRIP MS201T</v>
          </cell>
          <cell r="C49">
            <v>2.17</v>
          </cell>
        </row>
        <row r="50">
          <cell r="A50" t="str">
            <v>4118 890 6400</v>
          </cell>
          <cell r="B50" t="str">
            <v>SETTING GAUGE</v>
          </cell>
          <cell r="C50">
            <v>6.68</v>
          </cell>
        </row>
        <row r="51">
          <cell r="A51" t="str">
            <v>4118 890 6401</v>
          </cell>
          <cell r="B51" t="str">
            <v>SETTING GAUGE</v>
          </cell>
          <cell r="C51">
            <v>6.09</v>
          </cell>
        </row>
        <row r="52">
          <cell r="A52" t="str">
            <v>4130 890 3600</v>
          </cell>
          <cell r="B52" t="str">
            <v>CLUTCH WRENCH</v>
          </cell>
          <cell r="C52">
            <v>10.82</v>
          </cell>
        </row>
        <row r="53">
          <cell r="A53" t="str">
            <v>4133 893 0800</v>
          </cell>
          <cell r="B53" t="str">
            <v>FLYWHEEL PULLER</v>
          </cell>
          <cell r="C53">
            <v>3.13</v>
          </cell>
        </row>
        <row r="54">
          <cell r="A54" t="str">
            <v>4140 145 1200</v>
          </cell>
          <cell r="B54" t="str">
            <v>FLANGE BG/SH 55/85</v>
          </cell>
          <cell r="C54">
            <v>0.56999999999999995</v>
          </cell>
        </row>
        <row r="55">
          <cell r="A55" t="str">
            <v>4180 893 6400</v>
          </cell>
          <cell r="B55" t="str">
            <v>FEELER GAUGE</v>
          </cell>
          <cell r="C55">
            <v>0.2</v>
          </cell>
        </row>
        <row r="56">
          <cell r="A56" t="str">
            <v>4203 893 4600</v>
          </cell>
          <cell r="B56" t="str">
            <v>SPRING WASHER TOOL</v>
          </cell>
          <cell r="C56">
            <v>5.32</v>
          </cell>
        </row>
        <row r="57">
          <cell r="A57" t="str">
            <v>4221 025 2200</v>
          </cell>
          <cell r="B57" t="str">
            <v>PLUG TS400</v>
          </cell>
          <cell r="C57">
            <v>2.4300000000000002</v>
          </cell>
        </row>
        <row r="58">
          <cell r="A58" t="str">
            <v>4221 893 5900</v>
          </cell>
          <cell r="B58" t="str">
            <v>LOCKING STRIP TS460</v>
          </cell>
          <cell r="C58">
            <v>1.23</v>
          </cell>
        </row>
        <row r="59">
          <cell r="A59" t="str">
            <v>4237 890 2201</v>
          </cell>
          <cell r="B59" t="str">
            <v>MOUNTING TOOLS</v>
          </cell>
          <cell r="C59">
            <v>55.9</v>
          </cell>
        </row>
        <row r="60">
          <cell r="A60" t="str">
            <v>4237 890 2202</v>
          </cell>
          <cell r="B60" t="str">
            <v>NON RETURNABLE SPEC ORD</v>
          </cell>
          <cell r="C60">
            <v>8.09</v>
          </cell>
        </row>
        <row r="61">
          <cell r="A61" t="str">
            <v>4238 890 1200</v>
          </cell>
          <cell r="B61" t="str">
            <v>FLANGE</v>
          </cell>
          <cell r="C61">
            <v>9.6300000000000008</v>
          </cell>
        </row>
        <row r="62">
          <cell r="A62" t="str">
            <v>4244 893 2600</v>
          </cell>
          <cell r="B62" t="str">
            <v>CLAMPING STRAP SR450</v>
          </cell>
          <cell r="C62">
            <v>1.23</v>
          </cell>
        </row>
        <row r="63">
          <cell r="A63" t="str">
            <v>4282 890 2700</v>
          </cell>
          <cell r="B63" t="str">
            <v>LOCKING SCREW</v>
          </cell>
          <cell r="C63">
            <v>8.16</v>
          </cell>
        </row>
        <row r="64">
          <cell r="A64" t="str">
            <v>4850 840 0102</v>
          </cell>
          <cell r="B64" t="str">
            <v>BATTERY ANALYZER 120V</v>
          </cell>
          <cell r="C64">
            <v>89.3</v>
          </cell>
        </row>
        <row r="65">
          <cell r="A65" t="str">
            <v>4850 840 0242</v>
          </cell>
          <cell r="B65" t="str">
            <v>ADG2 BATTERY ANALYZER</v>
          </cell>
          <cell r="C65">
            <v>200.4</v>
          </cell>
        </row>
        <row r="66">
          <cell r="A66" t="str">
            <v>5203 757 0901</v>
          </cell>
          <cell r="B66" t="str">
            <v>DIAMOND GRIND WHEEL</v>
          </cell>
          <cell r="C66">
            <v>153.26</v>
          </cell>
        </row>
        <row r="67">
          <cell r="A67" t="str">
            <v>5203 757 0906</v>
          </cell>
          <cell r="B67" t="str">
            <v>DIAMOND GRINDING WHEEL</v>
          </cell>
          <cell r="C67">
            <v>141.28</v>
          </cell>
        </row>
        <row r="68">
          <cell r="A68" t="str">
            <v>5805 007 1001</v>
          </cell>
          <cell r="B68" t="str">
            <v>TOOL KIT</v>
          </cell>
          <cell r="C68">
            <v>25.62</v>
          </cell>
        </row>
        <row r="69">
          <cell r="A69" t="str">
            <v>5910 007 2222</v>
          </cell>
          <cell r="B69" t="str">
            <v>MOUNTING TOOLS</v>
          </cell>
          <cell r="C69">
            <v>110.99</v>
          </cell>
        </row>
        <row r="70">
          <cell r="A70" t="str">
            <v>5910 400 8500</v>
          </cell>
          <cell r="B70" t="str">
            <v>POWER SUPPLY</v>
          </cell>
          <cell r="C70">
            <v>26.41</v>
          </cell>
        </row>
        <row r="71">
          <cell r="A71" t="str">
            <v>5910 840 0210</v>
          </cell>
          <cell r="B71" t="str">
            <v>MDG1 DIAGNOSTIC UNIT</v>
          </cell>
          <cell r="C71">
            <v>766.5</v>
          </cell>
        </row>
        <row r="72">
          <cell r="A72" t="str">
            <v>5910 840 0401</v>
          </cell>
          <cell r="B72" t="str">
            <v>NON RETURNABLE SPEC ORD</v>
          </cell>
          <cell r="C72">
            <v>79.77</v>
          </cell>
        </row>
        <row r="73">
          <cell r="A73" t="str">
            <v>5910 840 0501</v>
          </cell>
          <cell r="B73" t="str">
            <v>USB CABLE SPECIAL TOOL</v>
          </cell>
          <cell r="C73">
            <v>4.3</v>
          </cell>
        </row>
        <row r="74">
          <cell r="A74" t="str">
            <v>5910 840 0905</v>
          </cell>
          <cell r="B74" t="str">
            <v>TEST LEAD</v>
          </cell>
          <cell r="C74">
            <v>4.99</v>
          </cell>
        </row>
        <row r="75">
          <cell r="A75" t="str">
            <v>5910 840 1501</v>
          </cell>
          <cell r="B75" t="str">
            <v>BLUETOOTH USB STICK</v>
          </cell>
          <cell r="C75">
            <v>54.82</v>
          </cell>
        </row>
        <row r="76">
          <cell r="A76" t="str">
            <v>5910 840 2300</v>
          </cell>
          <cell r="B76" t="str">
            <v>NON RETURNABLE SPEC ORD</v>
          </cell>
          <cell r="C76">
            <v>152.59</v>
          </cell>
        </row>
        <row r="77">
          <cell r="A77" t="str">
            <v>5910 850 0300</v>
          </cell>
          <cell r="B77" t="str">
            <v>LEAK DOWN TESTER</v>
          </cell>
          <cell r="C77">
            <v>111.74</v>
          </cell>
        </row>
        <row r="78">
          <cell r="A78" t="str">
            <v>5910 850 1100</v>
          </cell>
          <cell r="B78" t="str">
            <v>TACHOMETER EDT 9</v>
          </cell>
          <cell r="C78">
            <v>46.24</v>
          </cell>
        </row>
        <row r="79">
          <cell r="A79" t="str">
            <v>5910 850 2000</v>
          </cell>
          <cell r="B79" t="str">
            <v>COMPRESSION TESTER</v>
          </cell>
          <cell r="C79">
            <v>47.84</v>
          </cell>
        </row>
        <row r="80">
          <cell r="A80" t="str">
            <v>5910 850 3207</v>
          </cell>
          <cell r="B80" t="str">
            <v>TEST GUAGE</v>
          </cell>
          <cell r="C80">
            <v>43.84</v>
          </cell>
        </row>
        <row r="81">
          <cell r="A81" t="str">
            <v>5910 850 4200</v>
          </cell>
          <cell r="B81" t="str">
            <v>FLANGE</v>
          </cell>
          <cell r="C81">
            <v>13.51</v>
          </cell>
        </row>
        <row r="82">
          <cell r="A82" t="str">
            <v>5910 850 4202</v>
          </cell>
          <cell r="B82" t="str">
            <v>FLANGE</v>
          </cell>
          <cell r="C82">
            <v>13.7</v>
          </cell>
        </row>
        <row r="83">
          <cell r="A83" t="str">
            <v>5910 850 4203</v>
          </cell>
          <cell r="B83" t="str">
            <v>PRESSURE TEST FLANGE</v>
          </cell>
          <cell r="C83">
            <v>28.97</v>
          </cell>
        </row>
        <row r="84">
          <cell r="A84" t="str">
            <v>5910 850 4503</v>
          </cell>
          <cell r="B84" t="str">
            <v>IGNITION TESTER ZAT 4</v>
          </cell>
          <cell r="C84">
            <v>19.27</v>
          </cell>
        </row>
        <row r="85">
          <cell r="A85" t="str">
            <v>5910 890 0311</v>
          </cell>
          <cell r="B85" t="str">
            <v>NON RETURNABLE SPEC ORD</v>
          </cell>
          <cell r="C85">
            <v>392.47</v>
          </cell>
        </row>
        <row r="86">
          <cell r="A86" t="str">
            <v>5910 890 0400</v>
          </cell>
          <cell r="B86" t="str">
            <v>MANDREL FOR 2"ABRAS DISK</v>
          </cell>
          <cell r="C86">
            <v>10.63</v>
          </cell>
        </row>
        <row r="87">
          <cell r="A87" t="str">
            <v>5910 890 1700</v>
          </cell>
          <cell r="B87" t="str">
            <v>NON RETURNABLE SPEC ORD</v>
          </cell>
          <cell r="C87">
            <v>214.48</v>
          </cell>
        </row>
        <row r="88">
          <cell r="A88" t="str">
            <v>5910 890 2208</v>
          </cell>
          <cell r="B88" t="str">
            <v>INSTALLING TOOL</v>
          </cell>
          <cell r="C88">
            <v>40.79</v>
          </cell>
        </row>
        <row r="89">
          <cell r="A89" t="str">
            <v>5910 890 2209</v>
          </cell>
          <cell r="B89" t="str">
            <v>INSTALLING TOOL</v>
          </cell>
          <cell r="C89">
            <v>40.79</v>
          </cell>
        </row>
        <row r="90">
          <cell r="A90" t="str">
            <v>5910 890 2210</v>
          </cell>
          <cell r="B90" t="str">
            <v>MOUNTING TOOL</v>
          </cell>
          <cell r="C90">
            <v>28.58</v>
          </cell>
        </row>
        <row r="91">
          <cell r="A91" t="str">
            <v>5910 890 2211</v>
          </cell>
          <cell r="B91" t="str">
            <v>NON RETURNABLE SPEC ORD</v>
          </cell>
          <cell r="C91">
            <v>36.26</v>
          </cell>
        </row>
        <row r="92">
          <cell r="A92" t="str">
            <v>5910 890 2212</v>
          </cell>
          <cell r="B92" t="str">
            <v>INSTALLING TOOL</v>
          </cell>
          <cell r="C92">
            <v>36.26</v>
          </cell>
        </row>
        <row r="93">
          <cell r="A93" t="str">
            <v>5910 890 2301</v>
          </cell>
          <cell r="B93" t="str">
            <v>SCREWDRIVER-T20</v>
          </cell>
          <cell r="C93">
            <v>3.1</v>
          </cell>
        </row>
        <row r="94">
          <cell r="A94" t="str">
            <v>5910 890 2304</v>
          </cell>
          <cell r="B94" t="str">
            <v>SCREWDRIVER MS441</v>
          </cell>
          <cell r="C94">
            <v>2.29</v>
          </cell>
        </row>
        <row r="95">
          <cell r="A95" t="str">
            <v>5910 890 2305</v>
          </cell>
          <cell r="B95" t="str">
            <v>SCREWDRIVER</v>
          </cell>
          <cell r="C95">
            <v>1.29</v>
          </cell>
        </row>
        <row r="96">
          <cell r="A96" t="str">
            <v>5910 890 2306</v>
          </cell>
          <cell r="B96" t="str">
            <v>SCREWDRIVER</v>
          </cell>
          <cell r="C96">
            <v>3.04</v>
          </cell>
        </row>
        <row r="97">
          <cell r="A97" t="str">
            <v>5910 890 2307</v>
          </cell>
          <cell r="B97" t="str">
            <v>SCREWDRIVER</v>
          </cell>
          <cell r="C97">
            <v>4.17</v>
          </cell>
        </row>
        <row r="98">
          <cell r="A98" t="str">
            <v>5910 890 2308</v>
          </cell>
          <cell r="B98" t="str">
            <v>SCREW DRIVER</v>
          </cell>
          <cell r="C98">
            <v>4.13</v>
          </cell>
        </row>
        <row r="99">
          <cell r="A99" t="str">
            <v>5910 890 2310</v>
          </cell>
          <cell r="B99" t="str">
            <v>SCREWDRIVER SPECIAL TOOL</v>
          </cell>
          <cell r="C99">
            <v>2.88</v>
          </cell>
        </row>
        <row r="100">
          <cell r="A100" t="str">
            <v>5910 890 2311</v>
          </cell>
          <cell r="B100" t="str">
            <v>SCREWDRIVER FS94R</v>
          </cell>
          <cell r="C100">
            <v>9.61</v>
          </cell>
        </row>
        <row r="101">
          <cell r="A101" t="str">
            <v>5910 890 2314</v>
          </cell>
          <cell r="B101" t="str">
            <v>SCREWDRIVER</v>
          </cell>
          <cell r="C101">
            <v>5.83</v>
          </cell>
        </row>
        <row r="102">
          <cell r="A102" t="str">
            <v>5910 890 2400</v>
          </cell>
          <cell r="B102" t="str">
            <v>T HANDLE WRENCH</v>
          </cell>
          <cell r="C102">
            <v>3.96</v>
          </cell>
        </row>
        <row r="103">
          <cell r="A103" t="str">
            <v>5910 890 2415</v>
          </cell>
          <cell r="B103" t="str">
            <v>SCREWDRIVER T-HANDLE</v>
          </cell>
          <cell r="C103">
            <v>4.3099999999999996</v>
          </cell>
        </row>
        <row r="104">
          <cell r="A104" t="str">
            <v>5910 890 2420</v>
          </cell>
          <cell r="B104" t="str">
            <v>SCREWDRIVER</v>
          </cell>
          <cell r="C104">
            <v>5.68</v>
          </cell>
        </row>
        <row r="105">
          <cell r="A105" t="str">
            <v>5910 890 2800</v>
          </cell>
          <cell r="B105" t="str">
            <v>INSTALLING HOOK</v>
          </cell>
          <cell r="C105">
            <v>3.71</v>
          </cell>
        </row>
        <row r="106">
          <cell r="A106" t="str">
            <v>5910 890 3101</v>
          </cell>
          <cell r="B106" t="str">
            <v>CHAINSAW SERVICE VICE</v>
          </cell>
          <cell r="C106">
            <v>266.08</v>
          </cell>
        </row>
        <row r="107">
          <cell r="A107" t="str">
            <v>5910 890 4000</v>
          </cell>
          <cell r="B107" t="str">
            <v>PUNCHDOWN TOOL</v>
          </cell>
          <cell r="C107">
            <v>4.76</v>
          </cell>
        </row>
        <row r="108">
          <cell r="A108" t="str">
            <v>5910 890 4100</v>
          </cell>
          <cell r="B108" t="str">
            <v>PRESSURE TESTING</v>
          </cell>
          <cell r="C108">
            <v>13.22</v>
          </cell>
        </row>
        <row r="109">
          <cell r="A109" t="str">
            <v>5910 890 4400</v>
          </cell>
          <cell r="B109" t="str">
            <v>OIL SEAL EXTRACTOR</v>
          </cell>
          <cell r="C109">
            <v>165.74</v>
          </cell>
        </row>
        <row r="110">
          <cell r="A110" t="str">
            <v>5910 890 4500</v>
          </cell>
          <cell r="B110" t="str">
            <v>LIMITER CAP PULLER</v>
          </cell>
          <cell r="C110">
            <v>2.48</v>
          </cell>
        </row>
        <row r="111">
          <cell r="A111" t="str">
            <v>5910 890 4501</v>
          </cell>
          <cell r="B111" t="str">
            <v>LIMITER CAP PULLER</v>
          </cell>
          <cell r="C111">
            <v>4.03</v>
          </cell>
        </row>
        <row r="112">
          <cell r="A112" t="str">
            <v>5910 890 4502</v>
          </cell>
          <cell r="B112" t="str">
            <v>PULLER</v>
          </cell>
          <cell r="C112">
            <v>2.54</v>
          </cell>
        </row>
        <row r="113">
          <cell r="A113" t="str">
            <v>5910 890 4504</v>
          </cell>
          <cell r="B113" t="str">
            <v>PULLER</v>
          </cell>
          <cell r="C113">
            <v>11.63</v>
          </cell>
        </row>
        <row r="114">
          <cell r="A114" t="str">
            <v>5910 890 4505</v>
          </cell>
          <cell r="B114" t="str">
            <v>PULLER</v>
          </cell>
          <cell r="C114">
            <v>117.22</v>
          </cell>
        </row>
        <row r="115">
          <cell r="A115" t="str">
            <v>5910 890 8600</v>
          </cell>
          <cell r="B115" t="str">
            <v>BRACKET</v>
          </cell>
          <cell r="C115">
            <v>12.66</v>
          </cell>
        </row>
        <row r="116">
          <cell r="A116" t="str">
            <v>5910 890 8800</v>
          </cell>
          <cell r="B116" t="str">
            <v>TRIMMER CLAMP</v>
          </cell>
          <cell r="C116">
            <v>114.38</v>
          </cell>
        </row>
        <row r="117">
          <cell r="A117" t="str">
            <v>5910 893 0301</v>
          </cell>
          <cell r="B117" t="str">
            <v>WRENCH SPECIAL TOOL</v>
          </cell>
          <cell r="C117">
            <v>1</v>
          </cell>
        </row>
        <row r="118">
          <cell r="A118" t="str">
            <v>5910 893 0800</v>
          </cell>
          <cell r="B118" t="str">
            <v>PULLER-4144</v>
          </cell>
          <cell r="C118">
            <v>3.16</v>
          </cell>
        </row>
        <row r="119">
          <cell r="A119" t="str">
            <v>5910 893 0801</v>
          </cell>
          <cell r="B119" t="str">
            <v>PULLER 4241</v>
          </cell>
          <cell r="C119">
            <v>3.19</v>
          </cell>
        </row>
        <row r="120">
          <cell r="A120" t="str">
            <v>5910 893 1100</v>
          </cell>
          <cell r="B120" t="str">
            <v>MANDREL</v>
          </cell>
          <cell r="C120">
            <v>6.17</v>
          </cell>
        </row>
        <row r="121">
          <cell r="A121" t="str">
            <v>5910 893 1301</v>
          </cell>
          <cell r="B121" t="str">
            <v>WRENCH HS46C/56C</v>
          </cell>
          <cell r="C121">
            <v>3.76</v>
          </cell>
        </row>
        <row r="122">
          <cell r="A122" t="str">
            <v>5910 893 1702</v>
          </cell>
          <cell r="B122" t="str">
            <v>SLEEVE</v>
          </cell>
          <cell r="C122">
            <v>1.38</v>
          </cell>
        </row>
        <row r="123">
          <cell r="A123" t="str">
            <v>5910 893 2807</v>
          </cell>
          <cell r="B123" t="str">
            <v>INSERT SOCKET</v>
          </cell>
          <cell r="C123">
            <v>15.42</v>
          </cell>
        </row>
        <row r="124">
          <cell r="A124" t="str">
            <v>5910 893 5601</v>
          </cell>
          <cell r="B124" t="str">
            <v>POLISHING DISC 2"</v>
          </cell>
          <cell r="C124">
            <v>0.84</v>
          </cell>
        </row>
        <row r="125">
          <cell r="A125" t="str">
            <v>5910 893 5602</v>
          </cell>
          <cell r="B125" t="str">
            <v>POLISHING DISC 1"</v>
          </cell>
          <cell r="C125">
            <v>0.93</v>
          </cell>
        </row>
        <row r="126">
          <cell r="A126" t="str">
            <v>5910 893 5603</v>
          </cell>
          <cell r="B126" t="str">
            <v>POLISHING DISC 3/4"</v>
          </cell>
          <cell r="C126">
            <v>1</v>
          </cell>
        </row>
        <row r="127">
          <cell r="A127" t="str">
            <v>5910 893 5604</v>
          </cell>
          <cell r="B127" t="str">
            <v>POLISHING DISC 1"</v>
          </cell>
          <cell r="C127">
            <v>0.94</v>
          </cell>
        </row>
        <row r="128">
          <cell r="A128" t="str">
            <v>5910 893 5607</v>
          </cell>
          <cell r="B128" t="str">
            <v>3/4" ABRASIVE PAD FINE</v>
          </cell>
          <cell r="C128">
            <v>1.1399999999999999</v>
          </cell>
        </row>
        <row r="129">
          <cell r="A129" t="str">
            <v>5910 893 6600</v>
          </cell>
          <cell r="B129" t="str">
            <v>SETTING DISK</v>
          </cell>
          <cell r="C129">
            <v>0.09</v>
          </cell>
        </row>
        <row r="130">
          <cell r="A130" t="str">
            <v>5910 893 8800</v>
          </cell>
          <cell r="B130" t="str">
            <v>ASSY. HOOK</v>
          </cell>
          <cell r="C130">
            <v>3.64</v>
          </cell>
        </row>
        <row r="131">
          <cell r="A131" t="str">
            <v>5910 893 9601</v>
          </cell>
          <cell r="B131" t="str">
            <v>COLLAR SCREW SPECIAL</v>
          </cell>
          <cell r="C131">
            <v>9.32</v>
          </cell>
        </row>
        <row r="132">
          <cell r="A132" t="str">
            <v>6309 890 1715</v>
          </cell>
          <cell r="B132" t="str">
            <v>iMOW SERVICE DOCK</v>
          </cell>
          <cell r="C132">
            <v>327.61</v>
          </cell>
        </row>
        <row r="133">
          <cell r="A133" t="str">
            <v>6309 890 1728</v>
          </cell>
          <cell r="B133" t="str">
            <v>SET OF SPECIAL TOOLS</v>
          </cell>
          <cell r="C133">
            <v>246.86</v>
          </cell>
        </row>
        <row r="134">
          <cell r="A134" t="str">
            <v>7010 882 6000</v>
          </cell>
          <cell r="B134" t="str">
            <v>ALCOHOL PERCENTAGE</v>
          </cell>
          <cell r="C134">
            <v>1.74</v>
          </cell>
        </row>
        <row r="135">
          <cell r="A135" t="str">
            <v>CSPK</v>
          </cell>
          <cell r="B135" t="str">
            <v>CHAIN SAW PARTS KIT</v>
          </cell>
          <cell r="C135">
            <v>561.26</v>
          </cell>
        </row>
        <row r="136">
          <cell r="A136" t="str">
            <v>LCPK</v>
          </cell>
          <cell r="B136" t="str">
            <v>LAWN CARE PARTS KIT</v>
          </cell>
          <cell r="C136">
            <v>661.68</v>
          </cell>
        </row>
        <row r="137">
          <cell r="A137" t="str">
            <v>NDTK</v>
          </cell>
          <cell r="B137" t="str">
            <v>NEW DEALER TOOL KITS</v>
          </cell>
          <cell r="C137">
            <v>858.99</v>
          </cell>
        </row>
        <row r="138">
          <cell r="A138" t="str">
            <v>0463 901 0249</v>
          </cell>
          <cell r="B138" t="str">
            <v>TOOL BOX WITHOUT INSERTS</v>
          </cell>
          <cell r="C138">
            <v>194.95</v>
          </cell>
        </row>
        <row r="139">
          <cell r="A139" t="str">
            <v>0797 510 1078</v>
          </cell>
          <cell r="B139" t="str">
            <v>FOAM INSERT SET</v>
          </cell>
          <cell r="C139">
            <v>30.95</v>
          </cell>
        </row>
        <row r="140">
          <cell r="A140" t="str">
            <v>5805 012 7520</v>
          </cell>
          <cell r="B140" t="str">
            <v>NG 7 Chain Bench Rivet Spinner, Breaker Combo</v>
          </cell>
          <cell r="C140">
            <v>226.77</v>
          </cell>
        </row>
        <row r="141">
          <cell r="A141" t="str">
            <v>4511 400 5602</v>
          </cell>
          <cell r="B141" t="str">
            <v>LK 45 Wall Charger (for AI product troubleshooting)</v>
          </cell>
          <cell r="C141">
            <v>7.41</v>
          </cell>
        </row>
        <row r="142">
          <cell r="A142" t="str">
            <v>4511 405 7400</v>
          </cell>
          <cell r="B142" t="str">
            <v>Activation Key (for AI product troubleshooting)</v>
          </cell>
          <cell r="C142">
            <v>2.59</v>
          </cell>
        </row>
        <row r="143">
          <cell r="A143" t="str">
            <v>4850 430 5702</v>
          </cell>
          <cell r="B143" t="str">
            <v>AL 500 Charger (for troubleshooting AK, AP batteries)</v>
          </cell>
          <cell r="C143">
            <v>87.12</v>
          </cell>
        </row>
        <row r="144">
          <cell r="A144" t="str">
            <v xml:space="preserve">5805 012 7500 </v>
          </cell>
          <cell r="B144" t="str">
            <v>NG 4 Chain Bench, Chain Breaker</v>
          </cell>
          <cell r="C144">
            <v>107.7</v>
          </cell>
        </row>
        <row r="145">
          <cell r="A145" t="str">
            <v>5805 012 7510</v>
          </cell>
          <cell r="B145" t="str">
            <v>NG 5 Chain Bench Rivet Spinner</v>
          </cell>
          <cell r="C145">
            <v>107.7</v>
          </cell>
        </row>
        <row r="146">
          <cell r="A146" t="str">
            <v>5910 855 4206</v>
          </cell>
          <cell r="B146" t="str">
            <v>Exhaust Block off Adapter 4144,4241,etc.</v>
          </cell>
          <cell r="C146">
            <v>8.2100000000000009</v>
          </cell>
        </row>
        <row r="147">
          <cell r="A147" t="str">
            <v>5910 890 2313</v>
          </cell>
          <cell r="B147" t="str">
            <v>T-10 Tamper Proof Torx Screwdriver</v>
          </cell>
          <cell r="C147">
            <v>2.14</v>
          </cell>
        </row>
        <row r="148">
          <cell r="A148" t="str">
            <v>5910 890 9800</v>
          </cell>
          <cell r="B148" t="str">
            <v>Saw Chain Measuring Gauge</v>
          </cell>
          <cell r="C148">
            <v>13.55</v>
          </cell>
        </row>
        <row r="149">
          <cell r="A149" t="str">
            <v>PRS 40ST</v>
          </cell>
          <cell r="B149" t="str">
            <v>Park Tool Trimmer Clamp-Bench Mount</v>
          </cell>
          <cell r="C149">
            <v>127.4</v>
          </cell>
        </row>
        <row r="150">
          <cell r="A150" t="str">
            <v xml:space="preserve">USG </v>
          </cell>
          <cell r="B150" t="str">
            <v>USG Chain Grinder</v>
          </cell>
          <cell r="C150">
            <v>470</v>
          </cell>
        </row>
        <row r="151">
          <cell r="A151" t="str">
            <v>0000 893 4105</v>
          </cell>
          <cell r="B151" t="str">
            <v>Chain Identification Gauge</v>
          </cell>
          <cell r="C151">
            <v>3.95</v>
          </cell>
        </row>
        <row r="152">
          <cell r="A152" t="str">
            <v>0781 120 1021</v>
          </cell>
          <cell r="B152" t="str">
            <v>Lubricating Grease (seals, sprockets, etc.-replaces 0781 120 1111)</v>
          </cell>
          <cell r="C152">
            <v>2.0699999999999998</v>
          </cell>
        </row>
        <row r="153">
          <cell r="A153" t="str">
            <v>3110 000 0044</v>
          </cell>
          <cell r="B153" t="str">
            <v>Chain Without Cutters 3/8” Picco pitch .043 gauge (for use with MDG 1)</v>
          </cell>
          <cell r="C153">
            <v>7.84</v>
          </cell>
        </row>
        <row r="154">
          <cell r="A154" t="str">
            <v>3111 000 0062</v>
          </cell>
          <cell r="B154" t="str">
            <v>Chain Without Cutters .325” pitch .050 gauge (for use with MDG 1)</v>
          </cell>
          <cell r="C154">
            <v>10.26</v>
          </cell>
        </row>
        <row r="155">
          <cell r="A155" t="str">
            <v>3112 000 0066</v>
          </cell>
          <cell r="B155" t="str">
            <v>Chain Without Cutters 3/8” pitch .050 gauge (for use with MDG 1)</v>
          </cell>
          <cell r="C155">
            <v>12.88</v>
          </cell>
        </row>
        <row r="156">
          <cell r="A156" t="str">
            <v>3114 000 0064</v>
          </cell>
          <cell r="B156" t="str">
            <v>Chain Without Cutters 1/4” Picco pitch .043 gauge (for use with MDG 1)</v>
          </cell>
          <cell r="C156">
            <v>9.41</v>
          </cell>
        </row>
        <row r="157">
          <cell r="A157" t="str">
            <v>5910 893 1711</v>
          </cell>
          <cell r="B157" t="str">
            <v>Carburetor Adjusting Sleeve (for FS 94)</v>
          </cell>
          <cell r="C157">
            <v>5.18</v>
          </cell>
        </row>
        <row r="158">
          <cell r="A158" t="str">
            <v>0000 893 4101</v>
          </cell>
          <cell r="B158" t="str">
            <v>Control Gauge for Sprocket Wear</v>
          </cell>
          <cell r="C158">
            <v>0.94</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in"/>
      <sheetName val="Graph"/>
    </sheetNames>
    <sheetDataSet>
      <sheetData sheetId="0">
        <row r="4">
          <cell r="B4" t="str">
            <v>Myanmar</v>
          </cell>
          <cell r="C4" t="str">
            <v>LNG</v>
          </cell>
        </row>
        <row r="5">
          <cell r="A5" t="str">
            <v>2007</v>
          </cell>
          <cell r="B5">
            <v>100</v>
          </cell>
          <cell r="C5">
            <v>0</v>
          </cell>
        </row>
        <row r="6">
          <cell r="A6" t="str">
            <v>2008</v>
          </cell>
          <cell r="B6">
            <v>100</v>
          </cell>
          <cell r="C6">
            <v>0</v>
          </cell>
        </row>
        <row r="7">
          <cell r="A7" t="str">
            <v>2009</v>
          </cell>
          <cell r="B7">
            <v>100</v>
          </cell>
          <cell r="C7">
            <v>0</v>
          </cell>
        </row>
        <row r="8">
          <cell r="A8" t="str">
            <v>2010</v>
          </cell>
          <cell r="B8">
            <v>100</v>
          </cell>
          <cell r="C8">
            <v>0</v>
          </cell>
        </row>
        <row r="9">
          <cell r="A9" t="str">
            <v>2011</v>
          </cell>
          <cell r="B9">
            <v>89.465498604286338</v>
          </cell>
          <cell r="C9">
            <v>10.534501395713651</v>
          </cell>
        </row>
        <row r="10">
          <cell r="A10" t="str">
            <v>2012</v>
          </cell>
          <cell r="B10">
            <v>86.364940586161609</v>
          </cell>
          <cell r="C10">
            <v>13.63505941383838</v>
          </cell>
        </row>
        <row r="11">
          <cell r="A11" t="str">
            <v>2013</v>
          </cell>
          <cell r="B11">
            <v>81.141608177797949</v>
          </cell>
          <cell r="C11">
            <v>18.858391822202051</v>
          </cell>
        </row>
        <row r="12">
          <cell r="A12" t="str">
            <v>2014</v>
          </cell>
          <cell r="B12">
            <v>82.263033390741668</v>
          </cell>
          <cell r="C12">
            <v>17.736966609258339</v>
          </cell>
        </row>
        <row r="13">
          <cell r="A13" t="str">
            <v>2015</v>
          </cell>
          <cell r="B13">
            <v>73.157034428150226</v>
          </cell>
          <cell r="C13">
            <v>26.842965571849771</v>
          </cell>
        </row>
        <row r="14">
          <cell r="A14" t="str">
            <v>2016</v>
          </cell>
          <cell r="B14">
            <v>68.738161452625647</v>
          </cell>
          <cell r="C14">
            <v>31.26183854737436</v>
          </cell>
        </row>
        <row r="15">
          <cell r="A15" t="str">
            <v>2017</v>
          </cell>
          <cell r="B15">
            <v>62.37414983017684</v>
          </cell>
          <cell r="C15">
            <v>37.625850169823167</v>
          </cell>
        </row>
        <row r="16">
          <cell r="A16" t="str">
            <v>2018</v>
          </cell>
          <cell r="B16">
            <v>58.148347351499517</v>
          </cell>
          <cell r="C16">
            <v>41.851652648500483</v>
          </cell>
        </row>
        <row r="17">
          <cell r="A17" t="str">
            <v>2019</v>
          </cell>
          <cell r="B17">
            <v>52.862843351414647</v>
          </cell>
          <cell r="C17">
            <v>47.137156648585361</v>
          </cell>
        </row>
        <row r="18">
          <cell r="A18" t="str">
            <v>2020</v>
          </cell>
          <cell r="B18">
            <v>48.305192893377843</v>
          </cell>
          <cell r="C18">
            <v>51.694807106622143</v>
          </cell>
        </row>
        <row r="19">
          <cell r="A19" t="str">
            <v>2021(9M)</v>
          </cell>
          <cell r="B19">
            <v>46.342660450622994</v>
          </cell>
          <cell r="C19">
            <v>53.657339549377006</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reto Chart"/>
      <sheetName val="_data"/>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9.xml.rels><?xml version="1.0" encoding="UTF-8" standalone="yes"?>
<Relationships xmlns="http://schemas.openxmlformats.org/package/2006/relationships"><Relationship Id="rId1" Type="http://schemas.openxmlformats.org/officeDocument/2006/relationships/hyperlink" Target="https://bildungsbibel.de/" TargetMode="Externa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5127C-80A0-4037-AE3D-EF4AF6CD5E94}">
  <dimension ref="A1:Z183"/>
  <sheetViews>
    <sheetView workbookViewId="0"/>
  </sheetViews>
  <sheetFormatPr defaultRowHeight="14.45"/>
  <cols>
    <col min="1" max="1" width="11.8984375" customWidth="1"/>
    <col min="2" max="2" width="4" hidden="1" customWidth="1"/>
    <col min="3" max="3" width="1.6484375" hidden="1" customWidth="1"/>
    <col min="4" max="4" width="35.75" bestFit="1" customWidth="1"/>
    <col min="5" max="5" width="20.25" bestFit="1" customWidth="1"/>
    <col min="6" max="6" width="13.8984375" customWidth="1"/>
    <col min="7" max="7" width="13.34765625" customWidth="1"/>
    <col min="8" max="9" width="34.75" bestFit="1" customWidth="1"/>
    <col min="10" max="10" width="24.75" bestFit="1" customWidth="1"/>
    <col min="11" max="11" width="7.546875" customWidth="1"/>
    <col min="12" max="12" width="10.75" style="2" bestFit="1" customWidth="1"/>
    <col min="13" max="13" width="16.8984375" customWidth="1"/>
    <col min="14" max="14" width="13.796875" customWidth="1"/>
    <col min="15" max="15" width="15.09765625" customWidth="1"/>
    <col min="16" max="16" width="90.796875" bestFit="1" customWidth="1"/>
    <col min="17" max="17" width="11.34765625" customWidth="1"/>
    <col min="18" max="18" width="11.25" customWidth="1"/>
    <col min="19" max="20" width="11.44921875" customWidth="1"/>
    <col min="21" max="21" width="12.796875" customWidth="1"/>
    <col min="22" max="22" width="13.546875" customWidth="1"/>
    <col min="23" max="23" width="12.75" customWidth="1"/>
    <col min="24" max="24" width="13.75" customWidth="1"/>
    <col min="25" max="25" width="14.796875" customWidth="1"/>
    <col min="26" max="26" width="12.75" customWidth="1"/>
  </cols>
  <sheetData>
    <row r="1" spans="1:26" ht="15.5" customHeight="1">
      <c r="A1" s="1" t="s">
        <v>0</v>
      </c>
    </row>
    <row r="2" spans="1:26" ht="15.5" customHeight="1">
      <c r="A2" s="1" t="s">
        <v>1</v>
      </c>
      <c r="E2" s="3" t="s">
        <v>2</v>
      </c>
    </row>
    <row r="4" spans="1:26" ht="48.55" customHeight="1">
      <c r="A4" s="4" t="s">
        <v>3</v>
      </c>
      <c r="B4" s="5" t="s">
        <v>4</v>
      </c>
      <c r="C4" s="5" t="s">
        <v>5</v>
      </c>
      <c r="D4" s="3" t="s">
        <v>6</v>
      </c>
      <c r="E4" s="3" t="s">
        <v>7</v>
      </c>
      <c r="F4" s="3" t="s">
        <v>8</v>
      </c>
      <c r="G4" s="5"/>
      <c r="H4" s="3" t="s">
        <v>9</v>
      </c>
      <c r="I4" s="3" t="s">
        <v>10</v>
      </c>
      <c r="J4" s="3" t="s">
        <v>11</v>
      </c>
      <c r="K4" s="3" t="s">
        <v>12</v>
      </c>
      <c r="L4" s="6" t="s">
        <v>13</v>
      </c>
      <c r="M4" s="3" t="s">
        <v>14</v>
      </c>
      <c r="N4" s="3" t="s">
        <v>15</v>
      </c>
      <c r="O4" s="3" t="s">
        <v>16</v>
      </c>
      <c r="P4" s="3" t="s">
        <v>17</v>
      </c>
      <c r="Q4" s="4" t="s">
        <v>18</v>
      </c>
      <c r="R4" s="4" t="s">
        <v>19</v>
      </c>
      <c r="S4" s="4" t="s">
        <v>20</v>
      </c>
      <c r="T4" s="4" t="s">
        <v>21</v>
      </c>
      <c r="U4" s="4" t="s">
        <v>22</v>
      </c>
      <c r="V4" s="4" t="s">
        <v>23</v>
      </c>
      <c r="W4" s="4" t="s">
        <v>24</v>
      </c>
      <c r="X4" s="4" t="s">
        <v>25</v>
      </c>
      <c r="Y4" s="4" t="s">
        <v>26</v>
      </c>
      <c r="Z4" s="4" t="s">
        <v>27</v>
      </c>
    </row>
    <row r="5" spans="1:26">
      <c r="A5" t="str">
        <f t="shared" ref="A5:A68" si="0">B5&amp;""&amp;C5</f>
        <v>10002</v>
      </c>
      <c r="B5" s="5" t="s">
        <v>28</v>
      </c>
      <c r="C5" s="5" t="s">
        <v>29</v>
      </c>
      <c r="D5" t="s">
        <v>30</v>
      </c>
      <c r="E5" t="s">
        <v>31</v>
      </c>
      <c r="F5" t="s">
        <v>32</v>
      </c>
      <c r="G5" s="5"/>
      <c r="H5" t="s">
        <v>33</v>
      </c>
      <c r="I5" t="s">
        <v>34</v>
      </c>
      <c r="J5" t="s">
        <v>35</v>
      </c>
      <c r="K5" t="s">
        <v>36</v>
      </c>
      <c r="L5" s="2">
        <v>54446</v>
      </c>
      <c r="M5">
        <v>7152558582</v>
      </c>
      <c r="N5">
        <v>7152558812</v>
      </c>
      <c r="O5" t="s">
        <v>37</v>
      </c>
      <c r="P5" t="s">
        <v>38</v>
      </c>
    </row>
    <row r="6" spans="1:26">
      <c r="A6" t="str">
        <f t="shared" si="0"/>
        <v>10002</v>
      </c>
      <c r="B6" s="5" t="s">
        <v>28</v>
      </c>
      <c r="C6" s="5" t="s">
        <v>29</v>
      </c>
      <c r="D6" t="s">
        <v>30</v>
      </c>
      <c r="E6" t="s">
        <v>31</v>
      </c>
      <c r="F6" t="s">
        <v>39</v>
      </c>
      <c r="G6" s="5"/>
      <c r="H6" t="s">
        <v>40</v>
      </c>
      <c r="I6" t="s">
        <v>41</v>
      </c>
      <c r="J6" t="s">
        <v>35</v>
      </c>
      <c r="K6" t="s">
        <v>36</v>
      </c>
      <c r="L6" s="2">
        <v>54446</v>
      </c>
      <c r="M6">
        <v>7157435261</v>
      </c>
      <c r="N6">
        <v>7152558083</v>
      </c>
      <c r="O6" t="s">
        <v>37</v>
      </c>
      <c r="P6" t="s">
        <v>42</v>
      </c>
    </row>
    <row r="7" spans="1:26">
      <c r="A7" t="str">
        <f t="shared" si="0"/>
        <v>10002</v>
      </c>
      <c r="B7" s="5" t="s">
        <v>28</v>
      </c>
      <c r="C7" s="5" t="s">
        <v>29</v>
      </c>
      <c r="D7" t="s">
        <v>30</v>
      </c>
      <c r="E7" t="s">
        <v>31</v>
      </c>
      <c r="F7" t="s">
        <v>43</v>
      </c>
      <c r="G7" s="5"/>
      <c r="H7" t="s">
        <v>44</v>
      </c>
      <c r="I7" t="s">
        <v>45</v>
      </c>
      <c r="J7" t="s">
        <v>35</v>
      </c>
      <c r="K7" t="s">
        <v>36</v>
      </c>
      <c r="L7" s="2">
        <v>54446</v>
      </c>
      <c r="M7">
        <v>7158974653</v>
      </c>
      <c r="N7">
        <v>7152558447</v>
      </c>
      <c r="O7" t="s">
        <v>37</v>
      </c>
      <c r="P7" t="s">
        <v>46</v>
      </c>
    </row>
    <row r="8" spans="1:26">
      <c r="A8" t="str">
        <f t="shared" si="0"/>
        <v>10002</v>
      </c>
      <c r="B8" s="5" t="s">
        <v>28</v>
      </c>
      <c r="C8" s="5" t="s">
        <v>29</v>
      </c>
      <c r="D8" t="s">
        <v>30</v>
      </c>
      <c r="E8" t="s">
        <v>31</v>
      </c>
      <c r="F8" t="s">
        <v>47</v>
      </c>
      <c r="G8" s="5"/>
      <c r="H8" t="s">
        <v>48</v>
      </c>
      <c r="I8" t="s">
        <v>49</v>
      </c>
      <c r="J8" t="s">
        <v>50</v>
      </c>
      <c r="K8" t="s">
        <v>36</v>
      </c>
      <c r="L8" s="2">
        <v>54449</v>
      </c>
      <c r="M8">
        <v>7154869019</v>
      </c>
      <c r="N8">
        <v>7154869019</v>
      </c>
      <c r="O8" t="s">
        <v>37</v>
      </c>
      <c r="P8" t="s">
        <v>51</v>
      </c>
    </row>
    <row r="9" spans="1:26">
      <c r="A9" t="str">
        <f t="shared" si="0"/>
        <v>10004</v>
      </c>
      <c r="B9" s="5" t="s">
        <v>28</v>
      </c>
      <c r="C9" s="5" t="s">
        <v>52</v>
      </c>
      <c r="D9" t="s">
        <v>53</v>
      </c>
      <c r="E9" t="s">
        <v>31</v>
      </c>
      <c r="F9" t="s">
        <v>32</v>
      </c>
      <c r="G9" s="5"/>
      <c r="H9" t="s">
        <v>54</v>
      </c>
      <c r="I9" t="s">
        <v>55</v>
      </c>
      <c r="J9" t="s">
        <v>56</v>
      </c>
      <c r="K9" t="s">
        <v>36</v>
      </c>
      <c r="L9" s="2" t="s">
        <v>57</v>
      </c>
      <c r="M9">
        <v>7156445768</v>
      </c>
      <c r="N9">
        <v>7156695004</v>
      </c>
      <c r="O9" t="s">
        <v>37</v>
      </c>
      <c r="P9" t="s">
        <v>58</v>
      </c>
    </row>
    <row r="10" spans="1:26">
      <c r="A10" t="str">
        <f t="shared" si="0"/>
        <v>10004</v>
      </c>
      <c r="B10" s="5" t="s">
        <v>28</v>
      </c>
      <c r="C10" s="5" t="s">
        <v>52</v>
      </c>
      <c r="D10" t="s">
        <v>53</v>
      </c>
      <c r="E10" t="s">
        <v>31</v>
      </c>
      <c r="F10" t="s">
        <v>39</v>
      </c>
      <c r="G10" s="5"/>
      <c r="H10" t="s">
        <v>59</v>
      </c>
      <c r="I10" t="s">
        <v>60</v>
      </c>
      <c r="J10" t="s">
        <v>56</v>
      </c>
      <c r="K10" t="s">
        <v>36</v>
      </c>
      <c r="L10" s="2" t="s">
        <v>61</v>
      </c>
      <c r="M10" t="s">
        <v>37</v>
      </c>
      <c r="N10">
        <v>7158611152</v>
      </c>
      <c r="O10" t="s">
        <v>37</v>
      </c>
      <c r="P10" t="s">
        <v>62</v>
      </c>
    </row>
    <row r="11" spans="1:26">
      <c r="A11" t="str">
        <f t="shared" si="0"/>
        <v>10004</v>
      </c>
      <c r="B11" s="5" t="s">
        <v>28</v>
      </c>
      <c r="C11" s="5" t="s">
        <v>52</v>
      </c>
      <c r="D11" t="s">
        <v>53</v>
      </c>
      <c r="E11" t="s">
        <v>31</v>
      </c>
      <c r="F11" t="s">
        <v>43</v>
      </c>
      <c r="G11" s="5"/>
      <c r="H11" t="s">
        <v>63</v>
      </c>
      <c r="I11" t="s">
        <v>64</v>
      </c>
      <c r="J11" t="s">
        <v>56</v>
      </c>
      <c r="K11" t="s">
        <v>36</v>
      </c>
      <c r="L11" s="2" t="s">
        <v>65</v>
      </c>
      <c r="M11">
        <v>7156693198</v>
      </c>
      <c r="N11">
        <v>7156693198</v>
      </c>
      <c r="O11" t="s">
        <v>37</v>
      </c>
      <c r="P11" t="s">
        <v>66</v>
      </c>
    </row>
    <row r="12" spans="1:26">
      <c r="A12" t="str">
        <f t="shared" si="0"/>
        <v>10004</v>
      </c>
      <c r="B12" s="5" t="s">
        <v>28</v>
      </c>
      <c r="C12" s="5" t="s">
        <v>52</v>
      </c>
      <c r="D12" t="s">
        <v>53</v>
      </c>
      <c r="E12" t="s">
        <v>31</v>
      </c>
      <c r="F12" t="s">
        <v>47</v>
      </c>
      <c r="G12" s="5"/>
      <c r="H12" t="s">
        <v>48</v>
      </c>
      <c r="I12" t="s">
        <v>49</v>
      </c>
      <c r="J12" t="s">
        <v>50</v>
      </c>
      <c r="K12" t="s">
        <v>36</v>
      </c>
      <c r="L12" s="2">
        <v>54449</v>
      </c>
      <c r="M12">
        <v>7154869019</v>
      </c>
      <c r="N12">
        <v>7154869019</v>
      </c>
      <c r="O12" t="s">
        <v>37</v>
      </c>
      <c r="P12" t="s">
        <v>51</v>
      </c>
    </row>
    <row r="13" spans="1:26">
      <c r="A13" t="str">
        <f t="shared" si="0"/>
        <v>10006</v>
      </c>
      <c r="B13" s="5" t="s">
        <v>28</v>
      </c>
      <c r="C13" s="5" t="s">
        <v>67</v>
      </c>
      <c r="D13" t="s">
        <v>68</v>
      </c>
      <c r="E13" t="s">
        <v>31</v>
      </c>
      <c r="F13" t="s">
        <v>32</v>
      </c>
      <c r="G13" s="5"/>
      <c r="H13" t="s">
        <v>69</v>
      </c>
      <c r="I13" t="s">
        <v>70</v>
      </c>
      <c r="J13" t="s">
        <v>71</v>
      </c>
      <c r="K13" t="s">
        <v>36</v>
      </c>
      <c r="L13" s="2" t="s">
        <v>72</v>
      </c>
      <c r="M13">
        <v>7152233031</v>
      </c>
      <c r="N13">
        <v>7152233031</v>
      </c>
      <c r="O13">
        <v>7152231194</v>
      </c>
      <c r="P13" t="s">
        <v>73</v>
      </c>
    </row>
    <row r="14" spans="1:26">
      <c r="A14" t="str">
        <f t="shared" si="0"/>
        <v>10006</v>
      </c>
      <c r="B14" s="5" t="s">
        <v>28</v>
      </c>
      <c r="C14" s="5" t="s">
        <v>67</v>
      </c>
      <c r="D14" t="s">
        <v>68</v>
      </c>
      <c r="E14" t="s">
        <v>31</v>
      </c>
      <c r="F14" t="s">
        <v>39</v>
      </c>
      <c r="G14" s="5"/>
      <c r="H14" t="s">
        <v>74</v>
      </c>
      <c r="I14" t="s">
        <v>75</v>
      </c>
      <c r="J14" t="s">
        <v>71</v>
      </c>
      <c r="K14" t="s">
        <v>36</v>
      </c>
      <c r="L14" s="2" t="s">
        <v>76</v>
      </c>
      <c r="M14">
        <v>7152237897</v>
      </c>
      <c r="N14">
        <v>7152237897</v>
      </c>
      <c r="O14" t="s">
        <v>37</v>
      </c>
      <c r="P14" t="s">
        <v>42</v>
      </c>
    </row>
    <row r="15" spans="1:26">
      <c r="A15" t="str">
        <f t="shared" si="0"/>
        <v>10006</v>
      </c>
      <c r="B15" s="5" t="s">
        <v>28</v>
      </c>
      <c r="C15" s="5" t="s">
        <v>67</v>
      </c>
      <c r="D15" t="s">
        <v>68</v>
      </c>
      <c r="E15" t="s">
        <v>31</v>
      </c>
      <c r="F15" t="s">
        <v>43</v>
      </c>
      <c r="G15" s="5"/>
      <c r="H15" t="s">
        <v>77</v>
      </c>
      <c r="I15" t="s">
        <v>78</v>
      </c>
      <c r="J15" t="s">
        <v>71</v>
      </c>
      <c r="K15" t="s">
        <v>36</v>
      </c>
      <c r="L15" s="2" t="s">
        <v>79</v>
      </c>
      <c r="M15">
        <v>7152234916</v>
      </c>
      <c r="N15">
        <v>7152234916</v>
      </c>
      <c r="O15">
        <v>7152234973</v>
      </c>
      <c r="P15" t="s">
        <v>42</v>
      </c>
    </row>
    <row r="16" spans="1:26">
      <c r="A16" t="str">
        <f t="shared" si="0"/>
        <v>10006</v>
      </c>
      <c r="B16" s="5" t="s">
        <v>28</v>
      </c>
      <c r="C16" s="5" t="s">
        <v>67</v>
      </c>
      <c r="D16" t="s">
        <v>68</v>
      </c>
      <c r="E16" t="s">
        <v>31</v>
      </c>
      <c r="F16" t="s">
        <v>47</v>
      </c>
      <c r="G16" s="5"/>
      <c r="H16" t="s">
        <v>80</v>
      </c>
      <c r="I16" t="s">
        <v>81</v>
      </c>
      <c r="J16" t="s">
        <v>82</v>
      </c>
      <c r="K16" t="s">
        <v>36</v>
      </c>
      <c r="L16" s="2">
        <v>54401</v>
      </c>
      <c r="M16">
        <v>7152982061</v>
      </c>
      <c r="N16" t="s">
        <v>37</v>
      </c>
      <c r="O16" t="s">
        <v>37</v>
      </c>
      <c r="P16" t="s">
        <v>83</v>
      </c>
    </row>
    <row r="17" spans="1:16">
      <c r="A17" t="str">
        <f t="shared" si="0"/>
        <v>10008</v>
      </c>
      <c r="B17" s="5" t="s">
        <v>28</v>
      </c>
      <c r="C17" s="5" t="s">
        <v>84</v>
      </c>
      <c r="D17" t="s">
        <v>85</v>
      </c>
      <c r="E17" t="s">
        <v>31</v>
      </c>
      <c r="F17" t="s">
        <v>32</v>
      </c>
      <c r="G17" s="5"/>
      <c r="H17" t="s">
        <v>86</v>
      </c>
      <c r="I17" t="s">
        <v>87</v>
      </c>
      <c r="J17" t="s">
        <v>88</v>
      </c>
      <c r="K17" t="s">
        <v>36</v>
      </c>
      <c r="L17" s="2" t="s">
        <v>89</v>
      </c>
      <c r="M17">
        <v>7153337053</v>
      </c>
      <c r="N17">
        <v>7158960380</v>
      </c>
      <c r="O17" t="s">
        <v>37</v>
      </c>
      <c r="P17" t="s">
        <v>90</v>
      </c>
    </row>
    <row r="18" spans="1:16">
      <c r="A18" t="str">
        <f t="shared" si="0"/>
        <v>10008</v>
      </c>
      <c r="B18" s="5" t="s">
        <v>28</v>
      </c>
      <c r="C18" s="5" t="s">
        <v>84</v>
      </c>
      <c r="D18" t="s">
        <v>85</v>
      </c>
      <c r="E18" t="s">
        <v>31</v>
      </c>
      <c r="F18" t="s">
        <v>39</v>
      </c>
      <c r="G18" s="5"/>
      <c r="H18" t="s">
        <v>91</v>
      </c>
      <c r="I18" t="s">
        <v>92</v>
      </c>
      <c r="J18" t="s">
        <v>93</v>
      </c>
      <c r="K18" t="s">
        <v>36</v>
      </c>
      <c r="L18" s="2">
        <v>54456</v>
      </c>
      <c r="M18">
        <v>7158978989</v>
      </c>
      <c r="N18" t="s">
        <v>37</v>
      </c>
      <c r="O18" t="s">
        <v>37</v>
      </c>
      <c r="P18" t="s">
        <v>94</v>
      </c>
    </row>
    <row r="19" spans="1:16">
      <c r="A19" t="str">
        <f t="shared" si="0"/>
        <v>10008</v>
      </c>
      <c r="B19" s="5" t="s">
        <v>28</v>
      </c>
      <c r="C19" s="5" t="s">
        <v>84</v>
      </c>
      <c r="D19" t="s">
        <v>85</v>
      </c>
      <c r="E19" t="s">
        <v>31</v>
      </c>
      <c r="F19" t="s">
        <v>43</v>
      </c>
      <c r="G19" s="5"/>
      <c r="H19" t="s">
        <v>95</v>
      </c>
      <c r="I19" t="s">
        <v>96</v>
      </c>
      <c r="J19" t="s">
        <v>88</v>
      </c>
      <c r="K19" t="s">
        <v>36</v>
      </c>
      <c r="L19" s="2" t="s">
        <v>89</v>
      </c>
      <c r="M19">
        <v>7153337053</v>
      </c>
      <c r="N19">
        <v>7153337053</v>
      </c>
      <c r="O19" t="s">
        <v>37</v>
      </c>
      <c r="P19" t="s">
        <v>90</v>
      </c>
    </row>
    <row r="20" spans="1:16">
      <c r="A20" t="str">
        <f t="shared" si="0"/>
        <v>10008</v>
      </c>
      <c r="B20" s="5" t="s">
        <v>28</v>
      </c>
      <c r="C20" s="5" t="s">
        <v>84</v>
      </c>
      <c r="D20" t="s">
        <v>85</v>
      </c>
      <c r="E20" t="s">
        <v>31</v>
      </c>
      <c r="F20" t="s">
        <v>47</v>
      </c>
      <c r="G20" s="5"/>
      <c r="H20" t="s">
        <v>97</v>
      </c>
      <c r="I20" t="s">
        <v>98</v>
      </c>
      <c r="J20" t="s">
        <v>99</v>
      </c>
      <c r="K20" t="s">
        <v>36</v>
      </c>
      <c r="L20" s="2">
        <v>54738</v>
      </c>
      <c r="M20">
        <v>7155291032</v>
      </c>
      <c r="N20">
        <v>7155291032</v>
      </c>
      <c r="O20" t="s">
        <v>37</v>
      </c>
      <c r="P20" t="s">
        <v>100</v>
      </c>
    </row>
    <row r="21" spans="1:16">
      <c r="A21" t="str">
        <f t="shared" si="0"/>
        <v>10010</v>
      </c>
      <c r="B21" s="5" t="s">
        <v>28</v>
      </c>
      <c r="C21" s="5" t="s">
        <v>101</v>
      </c>
      <c r="D21" t="s">
        <v>102</v>
      </c>
      <c r="E21" t="s">
        <v>31</v>
      </c>
      <c r="F21" t="s">
        <v>32</v>
      </c>
      <c r="G21" s="5"/>
      <c r="H21" t="s">
        <v>103</v>
      </c>
      <c r="I21" t="s">
        <v>104</v>
      </c>
      <c r="J21" t="s">
        <v>105</v>
      </c>
      <c r="K21" t="s">
        <v>36</v>
      </c>
      <c r="L21" s="2">
        <v>54437</v>
      </c>
      <c r="M21">
        <v>7152558515</v>
      </c>
      <c r="N21">
        <v>7152677691</v>
      </c>
      <c r="O21" t="s">
        <v>37</v>
      </c>
      <c r="P21" t="s">
        <v>106</v>
      </c>
    </row>
    <row r="22" spans="1:16">
      <c r="A22" t="str">
        <f t="shared" si="0"/>
        <v>10010</v>
      </c>
      <c r="B22" s="5" t="s">
        <v>28</v>
      </c>
      <c r="C22" s="5" t="s">
        <v>101</v>
      </c>
      <c r="D22" t="s">
        <v>102</v>
      </c>
      <c r="E22" t="s">
        <v>31</v>
      </c>
      <c r="F22" t="s">
        <v>39</v>
      </c>
      <c r="G22" s="5"/>
      <c r="H22" t="s">
        <v>107</v>
      </c>
      <c r="I22" t="s">
        <v>108</v>
      </c>
      <c r="J22" t="s">
        <v>105</v>
      </c>
      <c r="K22" t="s">
        <v>36</v>
      </c>
      <c r="L22" s="2" t="s">
        <v>109</v>
      </c>
      <c r="M22">
        <v>7152676230</v>
      </c>
      <c r="N22">
        <v>7152676230</v>
      </c>
      <c r="O22" t="s">
        <v>37</v>
      </c>
      <c r="P22" t="s">
        <v>110</v>
      </c>
    </row>
    <row r="23" spans="1:16">
      <c r="A23" t="str">
        <f t="shared" si="0"/>
        <v>10010</v>
      </c>
      <c r="B23" s="5" t="s">
        <v>28</v>
      </c>
      <c r="C23" s="5" t="s">
        <v>101</v>
      </c>
      <c r="D23" t="s">
        <v>102</v>
      </c>
      <c r="E23" t="s">
        <v>31</v>
      </c>
      <c r="F23" t="s">
        <v>43</v>
      </c>
      <c r="G23" s="5"/>
      <c r="H23" t="s">
        <v>111</v>
      </c>
      <c r="I23" t="s">
        <v>112</v>
      </c>
      <c r="J23" t="s">
        <v>105</v>
      </c>
      <c r="K23" t="s">
        <v>36</v>
      </c>
      <c r="L23" s="2">
        <v>54437</v>
      </c>
      <c r="M23">
        <v>7159375999</v>
      </c>
      <c r="N23">
        <v>7159375999</v>
      </c>
      <c r="O23" t="s">
        <v>37</v>
      </c>
      <c r="P23" t="s">
        <v>42</v>
      </c>
    </row>
    <row r="24" spans="1:16">
      <c r="A24" t="str">
        <f t="shared" si="0"/>
        <v>10010</v>
      </c>
      <c r="B24" s="5" t="s">
        <v>28</v>
      </c>
      <c r="C24" s="5" t="s">
        <v>101</v>
      </c>
      <c r="D24" t="s">
        <v>102</v>
      </c>
      <c r="E24" t="s">
        <v>31</v>
      </c>
      <c r="F24" t="s">
        <v>47</v>
      </c>
      <c r="G24" s="5"/>
      <c r="H24" t="s">
        <v>113</v>
      </c>
      <c r="I24" t="s">
        <v>114</v>
      </c>
      <c r="J24" t="s">
        <v>115</v>
      </c>
      <c r="K24" t="s">
        <v>36</v>
      </c>
      <c r="L24" s="2" t="s">
        <v>116</v>
      </c>
      <c r="M24">
        <v>7152311253</v>
      </c>
      <c r="N24">
        <v>7152311253</v>
      </c>
      <c r="O24" t="s">
        <v>37</v>
      </c>
      <c r="P24" t="s">
        <v>117</v>
      </c>
    </row>
    <row r="25" spans="1:16">
      <c r="A25" t="str">
        <f t="shared" si="0"/>
        <v>10012</v>
      </c>
      <c r="B25" s="5" t="s">
        <v>28</v>
      </c>
      <c r="C25" s="5" t="s">
        <v>118</v>
      </c>
      <c r="D25" t="s">
        <v>119</v>
      </c>
      <c r="E25" t="s">
        <v>31</v>
      </c>
      <c r="F25" t="s">
        <v>32</v>
      </c>
      <c r="G25" s="5"/>
      <c r="H25" t="s">
        <v>120</v>
      </c>
      <c r="I25" t="s">
        <v>121</v>
      </c>
      <c r="J25" t="s">
        <v>122</v>
      </c>
      <c r="K25" t="s">
        <v>36</v>
      </c>
      <c r="L25" s="2" t="s">
        <v>123</v>
      </c>
      <c r="M25">
        <v>7152674538</v>
      </c>
      <c r="N25">
        <v>7152674538</v>
      </c>
      <c r="O25" t="s">
        <v>37</v>
      </c>
      <c r="P25" t="s">
        <v>124</v>
      </c>
    </row>
    <row r="26" spans="1:16">
      <c r="A26" t="str">
        <f t="shared" si="0"/>
        <v>10012</v>
      </c>
      <c r="B26" s="5" t="s">
        <v>28</v>
      </c>
      <c r="C26" s="5" t="s">
        <v>118</v>
      </c>
      <c r="D26" t="s">
        <v>119</v>
      </c>
      <c r="E26" t="s">
        <v>31</v>
      </c>
      <c r="F26" t="s">
        <v>39</v>
      </c>
      <c r="G26" s="5"/>
      <c r="H26" t="s">
        <v>125</v>
      </c>
      <c r="I26" t="s">
        <v>126</v>
      </c>
      <c r="J26" t="s">
        <v>122</v>
      </c>
      <c r="K26" t="s">
        <v>36</v>
      </c>
      <c r="L26" s="2">
        <v>54793</v>
      </c>
      <c r="M26">
        <v>7152676485</v>
      </c>
      <c r="N26">
        <v>7152676485</v>
      </c>
      <c r="O26" t="s">
        <v>37</v>
      </c>
      <c r="P26" t="s">
        <v>42</v>
      </c>
    </row>
    <row r="27" spans="1:16">
      <c r="A27" t="str">
        <f t="shared" si="0"/>
        <v>10012</v>
      </c>
      <c r="B27" s="5" t="s">
        <v>28</v>
      </c>
      <c r="C27" s="5" t="s">
        <v>118</v>
      </c>
      <c r="D27" t="s">
        <v>119</v>
      </c>
      <c r="E27" t="s">
        <v>31</v>
      </c>
      <c r="F27" t="s">
        <v>43</v>
      </c>
      <c r="G27" s="5"/>
      <c r="H27" t="s">
        <v>127</v>
      </c>
      <c r="I27" t="s">
        <v>128</v>
      </c>
      <c r="J27" t="s">
        <v>122</v>
      </c>
      <c r="K27" t="s">
        <v>36</v>
      </c>
      <c r="L27" s="2">
        <v>54493</v>
      </c>
      <c r="M27">
        <v>7152676823</v>
      </c>
      <c r="N27">
        <v>7152676823</v>
      </c>
      <c r="O27" t="s">
        <v>37</v>
      </c>
      <c r="P27" t="s">
        <v>124</v>
      </c>
    </row>
    <row r="28" spans="1:16">
      <c r="A28" t="str">
        <f t="shared" si="0"/>
        <v>10012</v>
      </c>
      <c r="B28" s="5" t="s">
        <v>28</v>
      </c>
      <c r="C28" s="5" t="s">
        <v>118</v>
      </c>
      <c r="D28" t="s">
        <v>119</v>
      </c>
      <c r="E28" t="s">
        <v>31</v>
      </c>
      <c r="F28" t="s">
        <v>47</v>
      </c>
      <c r="G28" s="5"/>
      <c r="H28" t="s">
        <v>48</v>
      </c>
      <c r="I28" t="s">
        <v>49</v>
      </c>
      <c r="J28" t="s">
        <v>50</v>
      </c>
      <c r="K28" t="s">
        <v>36</v>
      </c>
      <c r="L28" s="2">
        <v>54449</v>
      </c>
      <c r="M28">
        <v>7154869019</v>
      </c>
      <c r="N28">
        <v>7154869019</v>
      </c>
      <c r="O28" t="s">
        <v>37</v>
      </c>
      <c r="P28" t="s">
        <v>51</v>
      </c>
    </row>
    <row r="29" spans="1:16">
      <c r="A29" t="str">
        <f t="shared" si="0"/>
        <v>10014</v>
      </c>
      <c r="B29" s="5" t="s">
        <v>28</v>
      </c>
      <c r="C29" s="5" t="s">
        <v>129</v>
      </c>
      <c r="D29" t="s">
        <v>130</v>
      </c>
      <c r="E29" t="s">
        <v>31</v>
      </c>
      <c r="F29" t="s">
        <v>32</v>
      </c>
      <c r="G29" s="5"/>
      <c r="H29" t="s">
        <v>131</v>
      </c>
      <c r="I29" t="s">
        <v>132</v>
      </c>
      <c r="J29" t="s">
        <v>133</v>
      </c>
      <c r="K29" t="s">
        <v>36</v>
      </c>
      <c r="L29" s="2" t="s">
        <v>134</v>
      </c>
      <c r="M29" t="s">
        <v>37</v>
      </c>
      <c r="N29">
        <v>7156832535</v>
      </c>
      <c r="O29" t="s">
        <v>37</v>
      </c>
      <c r="P29" t="s">
        <v>135</v>
      </c>
    </row>
    <row r="30" spans="1:16">
      <c r="A30" t="str">
        <f t="shared" si="0"/>
        <v>10014</v>
      </c>
      <c r="B30" s="5" t="s">
        <v>28</v>
      </c>
      <c r="C30" s="5" t="s">
        <v>129</v>
      </c>
      <c r="D30" t="s">
        <v>130</v>
      </c>
      <c r="E30" t="s">
        <v>31</v>
      </c>
      <c r="F30" t="s">
        <v>39</v>
      </c>
      <c r="G30" s="5"/>
      <c r="H30" t="s">
        <v>136</v>
      </c>
      <c r="I30" t="s">
        <v>137</v>
      </c>
      <c r="J30" t="s">
        <v>133</v>
      </c>
      <c r="K30" t="s">
        <v>36</v>
      </c>
      <c r="L30" s="2">
        <v>54420</v>
      </c>
      <c r="M30">
        <v>7154862425</v>
      </c>
      <c r="N30">
        <v>7156832628</v>
      </c>
      <c r="O30" t="s">
        <v>37</v>
      </c>
      <c r="P30" t="s">
        <v>138</v>
      </c>
    </row>
    <row r="31" spans="1:16">
      <c r="A31" t="str">
        <f t="shared" si="0"/>
        <v>10014</v>
      </c>
      <c r="B31" s="5" t="s">
        <v>28</v>
      </c>
      <c r="C31" s="5" t="s">
        <v>129</v>
      </c>
      <c r="D31" t="s">
        <v>130</v>
      </c>
      <c r="E31" t="s">
        <v>31</v>
      </c>
      <c r="F31" t="s">
        <v>43</v>
      </c>
      <c r="G31" s="5"/>
      <c r="H31" t="s">
        <v>139</v>
      </c>
      <c r="I31" t="s">
        <v>140</v>
      </c>
      <c r="J31" t="s">
        <v>133</v>
      </c>
      <c r="K31" t="s">
        <v>36</v>
      </c>
      <c r="L31" s="2">
        <v>54420</v>
      </c>
      <c r="M31">
        <v>7156832535</v>
      </c>
      <c r="N31">
        <v>7156832535</v>
      </c>
      <c r="O31" t="s">
        <v>37</v>
      </c>
      <c r="P31" t="s">
        <v>141</v>
      </c>
    </row>
    <row r="32" spans="1:16">
      <c r="A32" t="str">
        <f t="shared" si="0"/>
        <v>10014</v>
      </c>
      <c r="B32" s="5" t="s">
        <v>28</v>
      </c>
      <c r="C32" s="5" t="s">
        <v>129</v>
      </c>
      <c r="D32" t="s">
        <v>130</v>
      </c>
      <c r="E32" t="s">
        <v>31</v>
      </c>
      <c r="F32" t="s">
        <v>47</v>
      </c>
      <c r="G32" s="5"/>
      <c r="H32" t="s">
        <v>48</v>
      </c>
      <c r="I32" t="s">
        <v>49</v>
      </c>
      <c r="J32" t="s">
        <v>50</v>
      </c>
      <c r="K32" t="s">
        <v>36</v>
      </c>
      <c r="L32" s="2">
        <v>54449</v>
      </c>
      <c r="M32">
        <v>7154869019</v>
      </c>
      <c r="N32">
        <v>7154869019</v>
      </c>
      <c r="O32" t="s">
        <v>37</v>
      </c>
      <c r="P32" t="s">
        <v>142</v>
      </c>
    </row>
    <row r="33" spans="1:16">
      <c r="A33" t="str">
        <f t="shared" si="0"/>
        <v>10016</v>
      </c>
      <c r="B33" s="5" t="s">
        <v>28</v>
      </c>
      <c r="C33" s="5" t="s">
        <v>143</v>
      </c>
      <c r="D33" t="s">
        <v>144</v>
      </c>
      <c r="E33" t="s">
        <v>31</v>
      </c>
      <c r="F33" t="s">
        <v>32</v>
      </c>
      <c r="G33" s="5"/>
      <c r="H33" t="s">
        <v>145</v>
      </c>
      <c r="I33" t="s">
        <v>146</v>
      </c>
      <c r="J33" t="s">
        <v>93</v>
      </c>
      <c r="K33" t="s">
        <v>36</v>
      </c>
      <c r="L33" s="2">
        <v>54456</v>
      </c>
      <c r="M33">
        <v>7157434143</v>
      </c>
      <c r="N33" t="s">
        <v>37</v>
      </c>
      <c r="O33" t="s">
        <v>37</v>
      </c>
      <c r="P33" t="s">
        <v>147</v>
      </c>
    </row>
    <row r="34" spans="1:16">
      <c r="A34" t="str">
        <f t="shared" si="0"/>
        <v>10016</v>
      </c>
      <c r="B34" s="5" t="s">
        <v>28</v>
      </c>
      <c r="C34" s="5" t="s">
        <v>143</v>
      </c>
      <c r="D34" t="s">
        <v>144</v>
      </c>
      <c r="E34" t="s">
        <v>31</v>
      </c>
      <c r="F34" t="s">
        <v>39</v>
      </c>
      <c r="G34" s="5"/>
      <c r="H34" t="s">
        <v>148</v>
      </c>
      <c r="I34" t="s">
        <v>149</v>
      </c>
      <c r="J34" t="s">
        <v>150</v>
      </c>
      <c r="K34" t="s">
        <v>36</v>
      </c>
      <c r="L34" s="2" t="s">
        <v>151</v>
      </c>
      <c r="M34">
        <v>7157434088</v>
      </c>
      <c r="N34">
        <v>7157434088</v>
      </c>
      <c r="O34" t="s">
        <v>37</v>
      </c>
      <c r="P34" t="s">
        <v>42</v>
      </c>
    </row>
    <row r="35" spans="1:16">
      <c r="A35" t="str">
        <f t="shared" si="0"/>
        <v>10016</v>
      </c>
      <c r="B35" s="5" t="s">
        <v>28</v>
      </c>
      <c r="C35" s="5" t="s">
        <v>143</v>
      </c>
      <c r="D35" t="s">
        <v>144</v>
      </c>
      <c r="E35" t="s">
        <v>31</v>
      </c>
      <c r="F35" t="s">
        <v>43</v>
      </c>
      <c r="G35" s="5"/>
      <c r="H35" t="s">
        <v>152</v>
      </c>
      <c r="I35" t="s">
        <v>153</v>
      </c>
      <c r="J35" t="s">
        <v>150</v>
      </c>
      <c r="K35" t="s">
        <v>36</v>
      </c>
      <c r="L35" s="2" t="s">
        <v>154</v>
      </c>
      <c r="M35">
        <v>7157434088</v>
      </c>
      <c r="N35">
        <v>7157434088</v>
      </c>
      <c r="O35" t="s">
        <v>37</v>
      </c>
      <c r="P35" t="s">
        <v>42</v>
      </c>
    </row>
    <row r="36" spans="1:16">
      <c r="A36" t="str">
        <f t="shared" si="0"/>
        <v>10016</v>
      </c>
      <c r="B36" s="5" t="s">
        <v>28</v>
      </c>
      <c r="C36" s="5" t="s">
        <v>143</v>
      </c>
      <c r="D36" t="s">
        <v>144</v>
      </c>
      <c r="E36" t="s">
        <v>31</v>
      </c>
      <c r="F36" t="s">
        <v>47</v>
      </c>
      <c r="G36" s="5"/>
      <c r="H36" t="s">
        <v>48</v>
      </c>
      <c r="I36" t="s">
        <v>49</v>
      </c>
      <c r="J36" t="s">
        <v>50</v>
      </c>
      <c r="K36" t="s">
        <v>36</v>
      </c>
      <c r="L36" s="2" t="s">
        <v>155</v>
      </c>
      <c r="M36">
        <v>7154869019</v>
      </c>
      <c r="N36">
        <v>7154869019</v>
      </c>
      <c r="O36" t="s">
        <v>37</v>
      </c>
      <c r="P36" t="s">
        <v>51</v>
      </c>
    </row>
    <row r="37" spans="1:16">
      <c r="A37" t="str">
        <f t="shared" si="0"/>
        <v>10018</v>
      </c>
      <c r="B37" s="5" t="s">
        <v>28</v>
      </c>
      <c r="C37" s="5" t="s">
        <v>156</v>
      </c>
      <c r="D37" t="s">
        <v>157</v>
      </c>
      <c r="E37" t="s">
        <v>31</v>
      </c>
      <c r="F37" t="s">
        <v>32</v>
      </c>
      <c r="G37" s="5"/>
      <c r="H37" t="s">
        <v>158</v>
      </c>
      <c r="I37" t="s">
        <v>159</v>
      </c>
      <c r="J37" t="s">
        <v>160</v>
      </c>
      <c r="K37" t="s">
        <v>36</v>
      </c>
      <c r="L37" s="2" t="s">
        <v>161</v>
      </c>
      <c r="M37" t="s">
        <v>37</v>
      </c>
      <c r="N37">
        <v>7153165250</v>
      </c>
      <c r="O37" t="s">
        <v>37</v>
      </c>
      <c r="P37" t="s">
        <v>162</v>
      </c>
    </row>
    <row r="38" spans="1:16">
      <c r="A38" t="str">
        <f t="shared" si="0"/>
        <v>10018</v>
      </c>
      <c r="B38" s="5" t="s">
        <v>28</v>
      </c>
      <c r="C38" s="5" t="s">
        <v>156</v>
      </c>
      <c r="D38" t="s">
        <v>157</v>
      </c>
      <c r="E38" t="s">
        <v>31</v>
      </c>
      <c r="F38" t="s">
        <v>39</v>
      </c>
      <c r="G38" s="5"/>
      <c r="H38" t="s">
        <v>163</v>
      </c>
      <c r="I38" t="s">
        <v>164</v>
      </c>
      <c r="J38" t="s">
        <v>165</v>
      </c>
      <c r="K38" t="s">
        <v>36</v>
      </c>
      <c r="L38" s="2">
        <v>54422</v>
      </c>
      <c r="M38">
        <v>7159449595</v>
      </c>
      <c r="N38" t="s">
        <v>37</v>
      </c>
      <c r="O38" t="s">
        <v>37</v>
      </c>
      <c r="P38" t="s">
        <v>42</v>
      </c>
    </row>
    <row r="39" spans="1:16">
      <c r="A39" t="str">
        <f t="shared" si="0"/>
        <v>10018</v>
      </c>
      <c r="B39" s="5" t="s">
        <v>28</v>
      </c>
      <c r="C39" s="5" t="s">
        <v>156</v>
      </c>
      <c r="D39" t="s">
        <v>157</v>
      </c>
      <c r="E39" t="s">
        <v>31</v>
      </c>
      <c r="F39" t="s">
        <v>43</v>
      </c>
      <c r="G39" s="5"/>
      <c r="H39" t="s">
        <v>166</v>
      </c>
      <c r="I39" t="s">
        <v>167</v>
      </c>
      <c r="J39" t="s">
        <v>160</v>
      </c>
      <c r="K39" t="s">
        <v>36</v>
      </c>
      <c r="L39" s="2">
        <v>54460</v>
      </c>
      <c r="M39">
        <v>7152552971</v>
      </c>
      <c r="N39" t="s">
        <v>37</v>
      </c>
      <c r="O39" t="s">
        <v>37</v>
      </c>
      <c r="P39" t="s">
        <v>168</v>
      </c>
    </row>
    <row r="40" spans="1:16">
      <c r="A40" t="str">
        <f t="shared" si="0"/>
        <v>10018</v>
      </c>
      <c r="B40" s="5" t="s">
        <v>28</v>
      </c>
      <c r="C40" s="5" t="s">
        <v>156</v>
      </c>
      <c r="D40" t="s">
        <v>157</v>
      </c>
      <c r="E40" t="s">
        <v>31</v>
      </c>
      <c r="F40" t="s">
        <v>47</v>
      </c>
      <c r="G40" s="5"/>
      <c r="H40" t="s">
        <v>169</v>
      </c>
      <c r="I40" t="s">
        <v>170</v>
      </c>
      <c r="J40" t="s">
        <v>105</v>
      </c>
      <c r="K40" t="s">
        <v>36</v>
      </c>
      <c r="L40" s="2">
        <v>54437</v>
      </c>
      <c r="M40">
        <v>7152559228</v>
      </c>
      <c r="N40" t="s">
        <v>37</v>
      </c>
      <c r="O40" t="s">
        <v>37</v>
      </c>
      <c r="P40" t="s">
        <v>171</v>
      </c>
    </row>
    <row r="41" spans="1:16">
      <c r="A41" t="str">
        <f t="shared" si="0"/>
        <v>10020</v>
      </c>
      <c r="B41" s="5" t="s">
        <v>28</v>
      </c>
      <c r="C41" s="5" t="s">
        <v>172</v>
      </c>
      <c r="D41" t="s">
        <v>173</v>
      </c>
      <c r="E41" t="s">
        <v>31</v>
      </c>
      <c r="F41" t="s">
        <v>32</v>
      </c>
      <c r="G41" s="5"/>
      <c r="H41" t="s">
        <v>174</v>
      </c>
      <c r="I41" t="s">
        <v>175</v>
      </c>
      <c r="J41" t="s">
        <v>122</v>
      </c>
      <c r="K41" t="s">
        <v>36</v>
      </c>
      <c r="L41" s="2" t="s">
        <v>176</v>
      </c>
      <c r="M41">
        <v>7152676266</v>
      </c>
      <c r="N41">
        <v>6085678907</v>
      </c>
      <c r="O41" t="s">
        <v>37</v>
      </c>
      <c r="P41" t="s">
        <v>177</v>
      </c>
    </row>
    <row r="42" spans="1:16">
      <c r="A42" t="str">
        <f t="shared" si="0"/>
        <v>10020</v>
      </c>
      <c r="B42" s="5" t="s">
        <v>28</v>
      </c>
      <c r="C42" s="5" t="s">
        <v>172</v>
      </c>
      <c r="D42" t="s">
        <v>173</v>
      </c>
      <c r="E42" t="s">
        <v>31</v>
      </c>
      <c r="F42" t="s">
        <v>39</v>
      </c>
      <c r="G42" s="5"/>
      <c r="H42" t="s">
        <v>178</v>
      </c>
      <c r="I42" t="s">
        <v>179</v>
      </c>
      <c r="J42" t="s">
        <v>122</v>
      </c>
      <c r="K42" t="s">
        <v>36</v>
      </c>
      <c r="L42" s="2">
        <v>54493</v>
      </c>
      <c r="M42">
        <v>7152676376</v>
      </c>
      <c r="N42" t="s">
        <v>37</v>
      </c>
      <c r="O42" t="s">
        <v>37</v>
      </c>
      <c r="P42" t="s">
        <v>42</v>
      </c>
    </row>
    <row r="43" spans="1:16">
      <c r="A43" t="str">
        <f t="shared" si="0"/>
        <v>10020</v>
      </c>
      <c r="B43" s="5" t="s">
        <v>28</v>
      </c>
      <c r="C43" s="5" t="s">
        <v>172</v>
      </c>
      <c r="D43" t="s">
        <v>173</v>
      </c>
      <c r="E43" t="s">
        <v>31</v>
      </c>
      <c r="F43" t="s">
        <v>43</v>
      </c>
      <c r="G43" s="5"/>
      <c r="H43" t="s">
        <v>180</v>
      </c>
      <c r="I43" t="s">
        <v>181</v>
      </c>
      <c r="J43" t="s">
        <v>122</v>
      </c>
      <c r="K43" t="s">
        <v>36</v>
      </c>
      <c r="L43" s="2">
        <v>54493</v>
      </c>
      <c r="M43">
        <v>7152676124</v>
      </c>
      <c r="N43" t="s">
        <v>37</v>
      </c>
      <c r="O43" t="s">
        <v>37</v>
      </c>
      <c r="P43" t="s">
        <v>182</v>
      </c>
    </row>
    <row r="44" spans="1:16">
      <c r="A44" t="str">
        <f t="shared" si="0"/>
        <v>10020</v>
      </c>
      <c r="B44" s="5" t="s">
        <v>28</v>
      </c>
      <c r="C44" s="5" t="s">
        <v>172</v>
      </c>
      <c r="D44" t="s">
        <v>173</v>
      </c>
      <c r="E44" t="s">
        <v>31</v>
      </c>
      <c r="F44" t="s">
        <v>47</v>
      </c>
      <c r="G44" s="5"/>
      <c r="H44" t="s">
        <v>113</v>
      </c>
      <c r="I44" t="s">
        <v>114</v>
      </c>
      <c r="J44" t="s">
        <v>115</v>
      </c>
      <c r="K44" t="s">
        <v>36</v>
      </c>
      <c r="L44" s="2" t="s">
        <v>116</v>
      </c>
      <c r="M44">
        <v>7152311253</v>
      </c>
      <c r="N44" t="s">
        <v>37</v>
      </c>
      <c r="O44" t="s">
        <v>37</v>
      </c>
      <c r="P44" t="s">
        <v>117</v>
      </c>
    </row>
    <row r="45" spans="1:16">
      <c r="A45" t="str">
        <f t="shared" si="0"/>
        <v>10022</v>
      </c>
      <c r="B45" s="5" t="s">
        <v>28</v>
      </c>
      <c r="C45" s="5" t="s">
        <v>183</v>
      </c>
      <c r="D45" t="s">
        <v>184</v>
      </c>
      <c r="E45" t="s">
        <v>31</v>
      </c>
      <c r="F45" t="s">
        <v>32</v>
      </c>
      <c r="G45" s="5"/>
      <c r="H45" t="s">
        <v>185</v>
      </c>
      <c r="I45" t="s">
        <v>186</v>
      </c>
      <c r="J45" t="s">
        <v>93</v>
      </c>
      <c r="K45" t="s">
        <v>36</v>
      </c>
      <c r="L45" s="2">
        <v>54456</v>
      </c>
      <c r="M45" t="s">
        <v>37</v>
      </c>
      <c r="N45">
        <v>7159374851</v>
      </c>
      <c r="O45" t="s">
        <v>37</v>
      </c>
      <c r="P45" t="s">
        <v>187</v>
      </c>
    </row>
    <row r="46" spans="1:16">
      <c r="A46" t="str">
        <f t="shared" si="0"/>
        <v>10022</v>
      </c>
      <c r="B46" s="5" t="s">
        <v>28</v>
      </c>
      <c r="C46" s="5" t="s">
        <v>183</v>
      </c>
      <c r="D46" t="s">
        <v>184</v>
      </c>
      <c r="E46" t="s">
        <v>31</v>
      </c>
      <c r="F46" t="s">
        <v>39</v>
      </c>
      <c r="G46" s="5"/>
      <c r="H46" t="s">
        <v>188</v>
      </c>
      <c r="I46" t="s">
        <v>189</v>
      </c>
      <c r="J46" t="s">
        <v>93</v>
      </c>
      <c r="K46" t="s">
        <v>36</v>
      </c>
      <c r="L46" s="2">
        <v>54456</v>
      </c>
      <c r="M46">
        <v>7157436734</v>
      </c>
      <c r="N46">
        <v>7157436734</v>
      </c>
      <c r="O46" t="s">
        <v>37</v>
      </c>
      <c r="P46" t="s">
        <v>42</v>
      </c>
    </row>
    <row r="47" spans="1:16">
      <c r="A47" t="str">
        <f t="shared" si="0"/>
        <v>10022</v>
      </c>
      <c r="B47" s="5" t="s">
        <v>28</v>
      </c>
      <c r="C47" s="5" t="s">
        <v>183</v>
      </c>
      <c r="D47" t="s">
        <v>184</v>
      </c>
      <c r="E47" t="s">
        <v>31</v>
      </c>
      <c r="F47" t="s">
        <v>43</v>
      </c>
      <c r="G47" s="5"/>
      <c r="H47" t="s">
        <v>190</v>
      </c>
      <c r="I47" t="s">
        <v>191</v>
      </c>
      <c r="J47" t="s">
        <v>93</v>
      </c>
      <c r="K47" t="s">
        <v>36</v>
      </c>
      <c r="L47" s="2" t="s">
        <v>192</v>
      </c>
      <c r="M47">
        <v>7157434574</v>
      </c>
      <c r="N47">
        <v>7157434574</v>
      </c>
      <c r="O47" t="s">
        <v>37</v>
      </c>
      <c r="P47" t="s">
        <v>42</v>
      </c>
    </row>
    <row r="48" spans="1:16">
      <c r="A48" t="str">
        <f t="shared" si="0"/>
        <v>10022</v>
      </c>
      <c r="B48" s="5" t="s">
        <v>28</v>
      </c>
      <c r="C48" s="5" t="s">
        <v>183</v>
      </c>
      <c r="D48" t="s">
        <v>184</v>
      </c>
      <c r="E48" t="s">
        <v>31</v>
      </c>
      <c r="F48" t="s">
        <v>47</v>
      </c>
      <c r="G48" s="5"/>
      <c r="H48" t="s">
        <v>169</v>
      </c>
      <c r="I48" t="s">
        <v>170</v>
      </c>
      <c r="J48" t="s">
        <v>105</v>
      </c>
      <c r="K48" t="s">
        <v>36</v>
      </c>
      <c r="L48" s="2">
        <v>54437</v>
      </c>
      <c r="M48">
        <v>7152559228</v>
      </c>
      <c r="N48" t="s">
        <v>37</v>
      </c>
      <c r="O48" t="s">
        <v>37</v>
      </c>
      <c r="P48" t="s">
        <v>171</v>
      </c>
    </row>
    <row r="49" spans="1:16">
      <c r="A49" t="str">
        <f t="shared" si="0"/>
        <v>10024</v>
      </c>
      <c r="B49" s="5" t="s">
        <v>28</v>
      </c>
      <c r="C49" s="5" t="s">
        <v>193</v>
      </c>
      <c r="D49" t="s">
        <v>194</v>
      </c>
      <c r="E49" t="s">
        <v>31</v>
      </c>
      <c r="F49" t="s">
        <v>32</v>
      </c>
      <c r="G49" s="5"/>
      <c r="H49" t="s">
        <v>195</v>
      </c>
      <c r="I49" t="s">
        <v>196</v>
      </c>
      <c r="J49" t="s">
        <v>197</v>
      </c>
      <c r="K49" t="s">
        <v>36</v>
      </c>
      <c r="L49" s="2">
        <v>54498</v>
      </c>
      <c r="M49">
        <v>7153162296</v>
      </c>
      <c r="N49">
        <v>7157738193</v>
      </c>
      <c r="O49" t="s">
        <v>37</v>
      </c>
      <c r="P49" t="s">
        <v>198</v>
      </c>
    </row>
    <row r="50" spans="1:16">
      <c r="A50" t="str">
        <f t="shared" si="0"/>
        <v>10024</v>
      </c>
      <c r="B50" s="5" t="s">
        <v>28</v>
      </c>
      <c r="C50" s="5" t="s">
        <v>193</v>
      </c>
      <c r="D50" t="s">
        <v>194</v>
      </c>
      <c r="E50" t="s">
        <v>31</v>
      </c>
      <c r="F50" t="s">
        <v>39</v>
      </c>
      <c r="G50" s="5"/>
      <c r="H50" t="s">
        <v>199</v>
      </c>
      <c r="I50" t="s">
        <v>200</v>
      </c>
      <c r="J50" t="s">
        <v>197</v>
      </c>
      <c r="K50" t="s">
        <v>36</v>
      </c>
      <c r="L50" s="2" t="s">
        <v>201</v>
      </c>
      <c r="M50">
        <v>7152292188</v>
      </c>
      <c r="N50">
        <v>7153161739</v>
      </c>
      <c r="O50" t="s">
        <v>37</v>
      </c>
      <c r="P50" t="s">
        <v>42</v>
      </c>
    </row>
    <row r="51" spans="1:16">
      <c r="A51" t="str">
        <f t="shared" si="0"/>
        <v>10024</v>
      </c>
      <c r="B51" s="5" t="s">
        <v>28</v>
      </c>
      <c r="C51" s="5" t="s">
        <v>193</v>
      </c>
      <c r="D51" t="s">
        <v>194</v>
      </c>
      <c r="E51" t="s">
        <v>31</v>
      </c>
      <c r="F51" t="s">
        <v>43</v>
      </c>
      <c r="G51" s="5"/>
      <c r="H51" t="s">
        <v>202</v>
      </c>
      <c r="I51" t="s">
        <v>203</v>
      </c>
      <c r="J51" t="s">
        <v>197</v>
      </c>
      <c r="K51" t="s">
        <v>36</v>
      </c>
      <c r="L51" s="2">
        <v>54498</v>
      </c>
      <c r="M51">
        <v>7152294558</v>
      </c>
      <c r="N51">
        <v>7152292532</v>
      </c>
      <c r="O51" t="s">
        <v>37</v>
      </c>
      <c r="P51" t="s">
        <v>42</v>
      </c>
    </row>
    <row r="52" spans="1:16">
      <c r="A52" t="str">
        <f t="shared" si="0"/>
        <v>10024</v>
      </c>
      <c r="B52" s="5" t="s">
        <v>28</v>
      </c>
      <c r="C52" s="5" t="s">
        <v>193</v>
      </c>
      <c r="D52" t="s">
        <v>194</v>
      </c>
      <c r="E52" t="s">
        <v>31</v>
      </c>
      <c r="F52" t="s">
        <v>47</v>
      </c>
      <c r="G52" s="5"/>
      <c r="H52" t="s">
        <v>204</v>
      </c>
      <c r="I52" t="s">
        <v>205</v>
      </c>
      <c r="J52" t="s">
        <v>197</v>
      </c>
      <c r="K52" t="s">
        <v>36</v>
      </c>
      <c r="L52" s="2">
        <v>54498</v>
      </c>
      <c r="M52">
        <v>7156782553</v>
      </c>
      <c r="N52">
        <v>7156782553</v>
      </c>
      <c r="O52" t="s">
        <v>37</v>
      </c>
      <c r="P52" t="s">
        <v>206</v>
      </c>
    </row>
    <row r="53" spans="1:16">
      <c r="A53" t="str">
        <f t="shared" si="0"/>
        <v>10026</v>
      </c>
      <c r="B53" s="5" t="s">
        <v>28</v>
      </c>
      <c r="C53" s="5" t="s">
        <v>207</v>
      </c>
      <c r="D53" t="s">
        <v>208</v>
      </c>
      <c r="E53" t="s">
        <v>31</v>
      </c>
      <c r="F53" t="s">
        <v>32</v>
      </c>
      <c r="G53" s="5"/>
      <c r="H53" t="s">
        <v>209</v>
      </c>
      <c r="I53" t="s">
        <v>210</v>
      </c>
      <c r="J53" t="s">
        <v>160</v>
      </c>
      <c r="K53" t="s">
        <v>36</v>
      </c>
      <c r="L53" s="2">
        <v>54460</v>
      </c>
      <c r="M53">
        <v>7156545708</v>
      </c>
      <c r="N53">
        <v>7155510551</v>
      </c>
      <c r="O53" t="s">
        <v>37</v>
      </c>
      <c r="P53" t="s">
        <v>211</v>
      </c>
    </row>
    <row r="54" spans="1:16">
      <c r="A54" t="str">
        <f t="shared" si="0"/>
        <v>10026</v>
      </c>
      <c r="B54" s="5" t="s">
        <v>28</v>
      </c>
      <c r="C54" s="5" t="s">
        <v>207</v>
      </c>
      <c r="D54" t="s">
        <v>208</v>
      </c>
      <c r="E54" t="s">
        <v>31</v>
      </c>
      <c r="F54" t="s">
        <v>39</v>
      </c>
      <c r="G54" s="5"/>
      <c r="H54" t="s">
        <v>212</v>
      </c>
      <c r="I54" t="s">
        <v>213</v>
      </c>
      <c r="J54" t="s">
        <v>165</v>
      </c>
      <c r="K54" t="s">
        <v>36</v>
      </c>
      <c r="L54" s="2" t="s">
        <v>214</v>
      </c>
      <c r="M54" t="s">
        <v>37</v>
      </c>
      <c r="N54">
        <v>7156545474</v>
      </c>
      <c r="O54" t="s">
        <v>37</v>
      </c>
      <c r="P54" t="s">
        <v>215</v>
      </c>
    </row>
    <row r="55" spans="1:16">
      <c r="A55" t="str">
        <f t="shared" si="0"/>
        <v>10026</v>
      </c>
      <c r="B55" s="5" t="s">
        <v>28</v>
      </c>
      <c r="C55" s="5" t="s">
        <v>207</v>
      </c>
      <c r="D55" t="s">
        <v>208</v>
      </c>
      <c r="E55" t="s">
        <v>31</v>
      </c>
      <c r="F55" t="s">
        <v>43</v>
      </c>
      <c r="G55" s="5"/>
      <c r="H55" t="s">
        <v>216</v>
      </c>
      <c r="I55" t="s">
        <v>217</v>
      </c>
      <c r="J55" t="s">
        <v>165</v>
      </c>
      <c r="K55" t="s">
        <v>36</v>
      </c>
      <c r="L55" s="2" t="s">
        <v>218</v>
      </c>
      <c r="M55">
        <v>7156135542</v>
      </c>
      <c r="N55">
        <v>7156135542</v>
      </c>
      <c r="O55" t="s">
        <v>37</v>
      </c>
      <c r="P55" t="s">
        <v>42</v>
      </c>
    </row>
    <row r="56" spans="1:16">
      <c r="A56" t="str">
        <f t="shared" si="0"/>
        <v>10026</v>
      </c>
      <c r="B56" s="5" t="s">
        <v>28</v>
      </c>
      <c r="C56" s="5" t="s">
        <v>207</v>
      </c>
      <c r="D56" t="s">
        <v>208</v>
      </c>
      <c r="E56" t="s">
        <v>31</v>
      </c>
      <c r="F56" t="s">
        <v>47</v>
      </c>
      <c r="G56" s="5"/>
      <c r="H56" t="s">
        <v>169</v>
      </c>
      <c r="I56" t="s">
        <v>170</v>
      </c>
      <c r="J56" t="s">
        <v>105</v>
      </c>
      <c r="K56" t="s">
        <v>36</v>
      </c>
      <c r="L56" s="2">
        <v>54437</v>
      </c>
      <c r="M56">
        <v>7152559228</v>
      </c>
      <c r="N56" t="s">
        <v>37</v>
      </c>
      <c r="O56" t="s">
        <v>37</v>
      </c>
      <c r="P56" t="s">
        <v>171</v>
      </c>
    </row>
    <row r="57" spans="1:16">
      <c r="A57" t="str">
        <f t="shared" si="0"/>
        <v>10028</v>
      </c>
      <c r="B57" s="5" t="s">
        <v>28</v>
      </c>
      <c r="C57" s="5" t="s">
        <v>219</v>
      </c>
      <c r="D57" t="s">
        <v>220</v>
      </c>
      <c r="E57" t="s">
        <v>31</v>
      </c>
      <c r="F57" t="s">
        <v>32</v>
      </c>
      <c r="G57" s="5"/>
      <c r="H57" t="s">
        <v>221</v>
      </c>
      <c r="I57" t="s">
        <v>222</v>
      </c>
      <c r="J57" t="s">
        <v>93</v>
      </c>
      <c r="K57" t="s">
        <v>36</v>
      </c>
      <c r="L57" s="2" t="s">
        <v>223</v>
      </c>
      <c r="M57">
        <v>7157436534</v>
      </c>
      <c r="N57">
        <v>7157436534</v>
      </c>
      <c r="O57" t="s">
        <v>37</v>
      </c>
      <c r="P57" t="s">
        <v>224</v>
      </c>
    </row>
    <row r="58" spans="1:16">
      <c r="A58" t="str">
        <f t="shared" si="0"/>
        <v>10028</v>
      </c>
      <c r="B58" s="5" t="s">
        <v>28</v>
      </c>
      <c r="C58" s="5" t="s">
        <v>219</v>
      </c>
      <c r="D58" t="s">
        <v>220</v>
      </c>
      <c r="E58" t="s">
        <v>31</v>
      </c>
      <c r="F58" t="s">
        <v>39</v>
      </c>
      <c r="G58" s="5"/>
      <c r="H58" t="s">
        <v>225</v>
      </c>
      <c r="I58" t="s">
        <v>226</v>
      </c>
      <c r="J58" t="s">
        <v>93</v>
      </c>
      <c r="K58" t="s">
        <v>36</v>
      </c>
      <c r="L58" s="2" t="s">
        <v>227</v>
      </c>
      <c r="M58">
        <v>7157434403</v>
      </c>
      <c r="N58">
        <v>7157434403</v>
      </c>
      <c r="O58" t="s">
        <v>37</v>
      </c>
      <c r="P58" t="s">
        <v>228</v>
      </c>
    </row>
    <row r="59" spans="1:16">
      <c r="A59" t="str">
        <f t="shared" si="0"/>
        <v>10028</v>
      </c>
      <c r="B59" s="5" t="s">
        <v>28</v>
      </c>
      <c r="C59" s="5" t="s">
        <v>219</v>
      </c>
      <c r="D59" t="s">
        <v>220</v>
      </c>
      <c r="E59" t="s">
        <v>31</v>
      </c>
      <c r="F59" t="s">
        <v>43</v>
      </c>
      <c r="G59" s="5"/>
      <c r="H59" t="s">
        <v>229</v>
      </c>
      <c r="I59" t="s">
        <v>230</v>
      </c>
      <c r="J59" t="s">
        <v>93</v>
      </c>
      <c r="K59" t="s">
        <v>36</v>
      </c>
      <c r="L59" s="2">
        <v>54456</v>
      </c>
      <c r="M59">
        <v>7157432448</v>
      </c>
      <c r="N59">
        <v>7157432448</v>
      </c>
      <c r="O59" t="s">
        <v>37</v>
      </c>
      <c r="P59" t="s">
        <v>231</v>
      </c>
    </row>
    <row r="60" spans="1:16">
      <c r="A60" t="str">
        <f t="shared" si="0"/>
        <v>10028</v>
      </c>
      <c r="B60" s="5" t="s">
        <v>28</v>
      </c>
      <c r="C60" s="5" t="s">
        <v>219</v>
      </c>
      <c r="D60" t="s">
        <v>220</v>
      </c>
      <c r="E60" t="s">
        <v>31</v>
      </c>
      <c r="F60" t="s">
        <v>47</v>
      </c>
      <c r="G60" s="5"/>
      <c r="H60" t="s">
        <v>169</v>
      </c>
      <c r="I60" t="s">
        <v>170</v>
      </c>
      <c r="J60" t="s">
        <v>105</v>
      </c>
      <c r="K60" t="s">
        <v>36</v>
      </c>
      <c r="L60" s="2">
        <v>54437</v>
      </c>
      <c r="M60">
        <v>7152559228</v>
      </c>
      <c r="N60" t="s">
        <v>37</v>
      </c>
      <c r="O60" t="s">
        <v>37</v>
      </c>
      <c r="P60" t="s">
        <v>171</v>
      </c>
    </row>
    <row r="61" spans="1:16">
      <c r="A61" t="str">
        <f t="shared" si="0"/>
        <v>10030</v>
      </c>
      <c r="B61" s="5" t="s">
        <v>28</v>
      </c>
      <c r="C61" s="5" t="s">
        <v>232</v>
      </c>
      <c r="D61" t="s">
        <v>233</v>
      </c>
      <c r="E61" t="s">
        <v>31</v>
      </c>
      <c r="F61" t="s">
        <v>32</v>
      </c>
      <c r="G61" s="5"/>
      <c r="H61" t="s">
        <v>234</v>
      </c>
      <c r="I61" t="s">
        <v>235</v>
      </c>
      <c r="J61" t="s">
        <v>160</v>
      </c>
      <c r="K61" t="s">
        <v>36</v>
      </c>
      <c r="L61" s="2" t="s">
        <v>236</v>
      </c>
      <c r="M61">
        <v>7152294103</v>
      </c>
      <c r="N61">
        <v>7156134103</v>
      </c>
      <c r="O61" t="s">
        <v>37</v>
      </c>
      <c r="P61" t="s">
        <v>237</v>
      </c>
    </row>
    <row r="62" spans="1:16">
      <c r="A62" t="str">
        <f t="shared" si="0"/>
        <v>10030</v>
      </c>
      <c r="B62" s="5" t="s">
        <v>28</v>
      </c>
      <c r="C62" s="5" t="s">
        <v>232</v>
      </c>
      <c r="D62" t="s">
        <v>233</v>
      </c>
      <c r="E62" t="s">
        <v>31</v>
      </c>
      <c r="F62" t="s">
        <v>39</v>
      </c>
      <c r="G62" s="5"/>
      <c r="H62" t="s">
        <v>238</v>
      </c>
      <c r="I62" t="s">
        <v>235</v>
      </c>
      <c r="J62" t="s">
        <v>160</v>
      </c>
      <c r="K62" t="s">
        <v>36</v>
      </c>
      <c r="L62" s="2" t="s">
        <v>236</v>
      </c>
      <c r="M62">
        <v>7156134104</v>
      </c>
      <c r="N62">
        <v>7156134104</v>
      </c>
      <c r="O62" t="s">
        <v>37</v>
      </c>
      <c r="P62" t="s">
        <v>239</v>
      </c>
    </row>
    <row r="63" spans="1:16">
      <c r="A63" t="str">
        <f t="shared" si="0"/>
        <v>10030</v>
      </c>
      <c r="B63" s="5" t="s">
        <v>28</v>
      </c>
      <c r="C63" s="5" t="s">
        <v>232</v>
      </c>
      <c r="D63" t="s">
        <v>233</v>
      </c>
      <c r="E63" t="s">
        <v>31</v>
      </c>
      <c r="F63" t="s">
        <v>43</v>
      </c>
      <c r="G63" s="5"/>
      <c r="H63" t="s">
        <v>240</v>
      </c>
      <c r="I63" t="s">
        <v>241</v>
      </c>
      <c r="J63" t="s">
        <v>197</v>
      </c>
      <c r="K63" t="s">
        <v>36</v>
      </c>
      <c r="L63" s="2" t="s">
        <v>242</v>
      </c>
      <c r="M63">
        <v>7152292035</v>
      </c>
      <c r="N63">
        <v>7152292035</v>
      </c>
      <c r="O63" t="s">
        <v>37</v>
      </c>
      <c r="P63" t="s">
        <v>243</v>
      </c>
    </row>
    <row r="64" spans="1:16">
      <c r="A64" t="str">
        <f t="shared" si="0"/>
        <v>10030</v>
      </c>
      <c r="B64" s="5" t="s">
        <v>28</v>
      </c>
      <c r="C64" s="5" t="s">
        <v>232</v>
      </c>
      <c r="D64" t="s">
        <v>233</v>
      </c>
      <c r="E64" t="s">
        <v>31</v>
      </c>
      <c r="F64" t="s">
        <v>47</v>
      </c>
      <c r="G64" s="5"/>
      <c r="H64" t="s">
        <v>169</v>
      </c>
      <c r="I64" t="s">
        <v>170</v>
      </c>
      <c r="J64" t="s">
        <v>105</v>
      </c>
      <c r="K64" t="s">
        <v>36</v>
      </c>
      <c r="L64" s="2">
        <v>54437</v>
      </c>
      <c r="M64">
        <v>7152559228</v>
      </c>
      <c r="N64">
        <v>7152559228</v>
      </c>
      <c r="O64" t="s">
        <v>37</v>
      </c>
      <c r="P64" t="s">
        <v>171</v>
      </c>
    </row>
    <row r="65" spans="1:16">
      <c r="A65" t="str">
        <f t="shared" si="0"/>
        <v>10032</v>
      </c>
      <c r="B65" s="5" t="s">
        <v>28</v>
      </c>
      <c r="C65" s="5" t="s">
        <v>244</v>
      </c>
      <c r="D65" t="s">
        <v>245</v>
      </c>
      <c r="E65" t="s">
        <v>31</v>
      </c>
      <c r="F65" t="s">
        <v>32</v>
      </c>
      <c r="G65" s="5"/>
      <c r="H65" t="s">
        <v>246</v>
      </c>
      <c r="I65" t="s">
        <v>247</v>
      </c>
      <c r="J65" t="s">
        <v>35</v>
      </c>
      <c r="K65" t="s">
        <v>36</v>
      </c>
      <c r="L65" s="2" t="s">
        <v>248</v>
      </c>
      <c r="M65">
        <v>7152558258</v>
      </c>
      <c r="N65">
        <v>7152553953</v>
      </c>
      <c r="O65" t="s">
        <v>37</v>
      </c>
      <c r="P65" t="s">
        <v>249</v>
      </c>
    </row>
    <row r="66" spans="1:16">
      <c r="A66" t="str">
        <f t="shared" si="0"/>
        <v>10032</v>
      </c>
      <c r="B66" s="5" t="s">
        <v>28</v>
      </c>
      <c r="C66" s="5" t="s">
        <v>244</v>
      </c>
      <c r="D66" t="s">
        <v>245</v>
      </c>
      <c r="E66" t="s">
        <v>31</v>
      </c>
      <c r="F66" t="s">
        <v>39</v>
      </c>
      <c r="G66" s="5"/>
      <c r="H66" t="s">
        <v>250</v>
      </c>
      <c r="I66" t="s">
        <v>247</v>
      </c>
      <c r="J66" t="s">
        <v>35</v>
      </c>
      <c r="K66" t="s">
        <v>36</v>
      </c>
      <c r="L66" s="2">
        <v>54446</v>
      </c>
      <c r="M66">
        <v>7152559232</v>
      </c>
      <c r="N66" t="s">
        <v>37</v>
      </c>
      <c r="O66" t="s">
        <v>37</v>
      </c>
      <c r="P66" t="s">
        <v>249</v>
      </c>
    </row>
    <row r="67" spans="1:16">
      <c r="A67" t="str">
        <f t="shared" si="0"/>
        <v>10032</v>
      </c>
      <c r="B67" s="5" t="s">
        <v>28</v>
      </c>
      <c r="C67" s="5" t="s">
        <v>244</v>
      </c>
      <c r="D67" t="s">
        <v>245</v>
      </c>
      <c r="E67" t="s">
        <v>31</v>
      </c>
      <c r="F67" t="s">
        <v>43</v>
      </c>
      <c r="G67" s="5"/>
      <c r="H67" t="s">
        <v>251</v>
      </c>
      <c r="I67" t="s">
        <v>252</v>
      </c>
      <c r="J67" t="s">
        <v>35</v>
      </c>
      <c r="K67" t="s">
        <v>36</v>
      </c>
      <c r="L67" s="2" t="s">
        <v>253</v>
      </c>
      <c r="M67">
        <v>7152559013</v>
      </c>
      <c r="N67">
        <v>7152559013</v>
      </c>
      <c r="O67" t="s">
        <v>37</v>
      </c>
      <c r="P67" t="s">
        <v>254</v>
      </c>
    </row>
    <row r="68" spans="1:16">
      <c r="A68" t="str">
        <f t="shared" si="0"/>
        <v>10032</v>
      </c>
      <c r="B68" s="5" t="s">
        <v>28</v>
      </c>
      <c r="C68" s="5" t="s">
        <v>244</v>
      </c>
      <c r="D68" t="s">
        <v>245</v>
      </c>
      <c r="E68" t="s">
        <v>31</v>
      </c>
      <c r="F68" t="s">
        <v>47</v>
      </c>
      <c r="G68" s="5"/>
      <c r="H68" t="s">
        <v>48</v>
      </c>
      <c r="I68" t="s">
        <v>49</v>
      </c>
      <c r="J68" t="s">
        <v>50</v>
      </c>
      <c r="K68" t="s">
        <v>36</v>
      </c>
      <c r="L68" s="2">
        <v>54449</v>
      </c>
      <c r="M68">
        <v>7154869019</v>
      </c>
      <c r="N68">
        <v>7154869019</v>
      </c>
      <c r="O68" t="s">
        <v>37</v>
      </c>
      <c r="P68" t="s">
        <v>51</v>
      </c>
    </row>
    <row r="69" spans="1:16">
      <c r="A69" t="str">
        <f t="shared" ref="A69:A132" si="1">B69&amp;""&amp;C69</f>
        <v>10034</v>
      </c>
      <c r="B69" s="5" t="s">
        <v>28</v>
      </c>
      <c r="C69" s="5" t="s">
        <v>255</v>
      </c>
      <c r="D69" t="s">
        <v>256</v>
      </c>
      <c r="E69" t="s">
        <v>31</v>
      </c>
      <c r="F69" t="s">
        <v>32</v>
      </c>
      <c r="G69" s="5"/>
      <c r="H69" t="s">
        <v>257</v>
      </c>
      <c r="I69" t="s">
        <v>258</v>
      </c>
      <c r="J69" t="s">
        <v>150</v>
      </c>
      <c r="K69" t="s">
        <v>36</v>
      </c>
      <c r="L69" s="2" t="s">
        <v>259</v>
      </c>
      <c r="M69">
        <v>7158192311</v>
      </c>
      <c r="N69">
        <v>7156832473</v>
      </c>
      <c r="O69" t="s">
        <v>37</v>
      </c>
      <c r="P69" t="s">
        <v>260</v>
      </c>
    </row>
    <row r="70" spans="1:16">
      <c r="A70" t="str">
        <f t="shared" si="1"/>
        <v>10034</v>
      </c>
      <c r="B70" s="5" t="s">
        <v>28</v>
      </c>
      <c r="C70" s="5" t="s">
        <v>255</v>
      </c>
      <c r="D70" t="s">
        <v>256</v>
      </c>
      <c r="E70" t="s">
        <v>31</v>
      </c>
      <c r="F70" t="s">
        <v>39</v>
      </c>
      <c r="G70" s="5"/>
      <c r="H70" t="s">
        <v>261</v>
      </c>
      <c r="I70" t="s">
        <v>262</v>
      </c>
      <c r="J70" t="s">
        <v>133</v>
      </c>
      <c r="K70" t="s">
        <v>36</v>
      </c>
      <c r="L70" s="2">
        <v>54420</v>
      </c>
      <c r="M70">
        <v>7156832730</v>
      </c>
      <c r="N70" t="s">
        <v>37</v>
      </c>
      <c r="O70" t="s">
        <v>37</v>
      </c>
      <c r="P70" t="s">
        <v>42</v>
      </c>
    </row>
    <row r="71" spans="1:16">
      <c r="A71" t="str">
        <f t="shared" si="1"/>
        <v>10034</v>
      </c>
      <c r="B71" s="5" t="s">
        <v>28</v>
      </c>
      <c r="C71" s="5" t="s">
        <v>255</v>
      </c>
      <c r="D71" t="s">
        <v>256</v>
      </c>
      <c r="E71" t="s">
        <v>31</v>
      </c>
      <c r="F71" t="s">
        <v>43</v>
      </c>
      <c r="G71" s="5"/>
      <c r="H71" t="s">
        <v>263</v>
      </c>
      <c r="I71" t="s">
        <v>264</v>
      </c>
      <c r="J71" t="s">
        <v>133</v>
      </c>
      <c r="K71" t="s">
        <v>36</v>
      </c>
      <c r="L71" s="2" t="s">
        <v>265</v>
      </c>
      <c r="M71">
        <v>7152552058</v>
      </c>
      <c r="N71">
        <v>7152552058</v>
      </c>
      <c r="O71" t="s">
        <v>37</v>
      </c>
      <c r="P71" t="s">
        <v>266</v>
      </c>
    </row>
    <row r="72" spans="1:16">
      <c r="A72" t="str">
        <f t="shared" si="1"/>
        <v>10034</v>
      </c>
      <c r="B72" s="5" t="s">
        <v>28</v>
      </c>
      <c r="C72" s="5" t="s">
        <v>255</v>
      </c>
      <c r="D72" t="s">
        <v>256</v>
      </c>
      <c r="E72" t="s">
        <v>31</v>
      </c>
      <c r="F72" t="s">
        <v>47</v>
      </c>
      <c r="G72" s="5"/>
      <c r="H72" t="s">
        <v>48</v>
      </c>
      <c r="I72" t="s">
        <v>49</v>
      </c>
      <c r="J72" t="s">
        <v>50</v>
      </c>
      <c r="K72" t="s">
        <v>36</v>
      </c>
      <c r="L72" s="2">
        <v>54449</v>
      </c>
      <c r="M72">
        <v>7154869019</v>
      </c>
      <c r="N72">
        <v>7154869019</v>
      </c>
      <c r="O72" t="s">
        <v>37</v>
      </c>
      <c r="P72" t="s">
        <v>51</v>
      </c>
    </row>
    <row r="73" spans="1:16">
      <c r="A73" t="str">
        <f t="shared" si="1"/>
        <v>10036</v>
      </c>
      <c r="B73" s="5" t="s">
        <v>28</v>
      </c>
      <c r="C73" s="5" t="s">
        <v>267</v>
      </c>
      <c r="D73" t="s">
        <v>268</v>
      </c>
      <c r="E73" t="s">
        <v>31</v>
      </c>
      <c r="F73" t="s">
        <v>32</v>
      </c>
      <c r="G73" s="5"/>
      <c r="H73" t="s">
        <v>269</v>
      </c>
      <c r="I73" t="s">
        <v>270</v>
      </c>
      <c r="J73" t="s">
        <v>271</v>
      </c>
      <c r="K73" t="s">
        <v>36</v>
      </c>
      <c r="L73" s="2" t="s">
        <v>272</v>
      </c>
      <c r="M73">
        <v>7156546577</v>
      </c>
      <c r="N73">
        <v>7156546577</v>
      </c>
      <c r="O73" t="s">
        <v>37</v>
      </c>
      <c r="P73" t="s">
        <v>273</v>
      </c>
    </row>
    <row r="74" spans="1:16">
      <c r="A74" t="str">
        <f t="shared" si="1"/>
        <v>10036</v>
      </c>
      <c r="B74" s="5" t="s">
        <v>28</v>
      </c>
      <c r="C74" s="5" t="s">
        <v>267</v>
      </c>
      <c r="D74" t="s">
        <v>268</v>
      </c>
      <c r="E74" t="s">
        <v>31</v>
      </c>
      <c r="F74" t="s">
        <v>39</v>
      </c>
      <c r="G74" s="5"/>
      <c r="H74" t="s">
        <v>274</v>
      </c>
      <c r="I74" t="s">
        <v>275</v>
      </c>
      <c r="J74" t="s">
        <v>271</v>
      </c>
      <c r="K74" t="s">
        <v>36</v>
      </c>
      <c r="L74" s="2" t="s">
        <v>276</v>
      </c>
      <c r="M74">
        <v>7156545627</v>
      </c>
      <c r="N74">
        <v>7156545627</v>
      </c>
      <c r="O74" t="s">
        <v>37</v>
      </c>
      <c r="P74" t="s">
        <v>277</v>
      </c>
    </row>
    <row r="75" spans="1:16">
      <c r="A75" t="str">
        <f t="shared" si="1"/>
        <v>10036</v>
      </c>
      <c r="B75" s="5" t="s">
        <v>28</v>
      </c>
      <c r="C75" s="5" t="s">
        <v>267</v>
      </c>
      <c r="D75" t="s">
        <v>268</v>
      </c>
      <c r="E75" t="s">
        <v>31</v>
      </c>
      <c r="F75" t="s">
        <v>43</v>
      </c>
      <c r="G75" s="5"/>
      <c r="H75" t="s">
        <v>278</v>
      </c>
      <c r="I75" t="s">
        <v>279</v>
      </c>
      <c r="J75" t="s">
        <v>271</v>
      </c>
      <c r="K75" t="s">
        <v>36</v>
      </c>
      <c r="L75" s="2">
        <v>54425</v>
      </c>
      <c r="M75">
        <v>7156545243</v>
      </c>
      <c r="N75">
        <v>7156545243</v>
      </c>
      <c r="O75" t="s">
        <v>37</v>
      </c>
      <c r="P75" t="s">
        <v>42</v>
      </c>
    </row>
    <row r="76" spans="1:16">
      <c r="A76" t="str">
        <f t="shared" si="1"/>
        <v>10036</v>
      </c>
      <c r="B76" s="5" t="s">
        <v>28</v>
      </c>
      <c r="C76" s="5" t="s">
        <v>267</v>
      </c>
      <c r="D76" t="s">
        <v>268</v>
      </c>
      <c r="E76" t="s">
        <v>31</v>
      </c>
      <c r="F76" t="s">
        <v>47</v>
      </c>
      <c r="G76" s="5"/>
      <c r="H76" t="s">
        <v>80</v>
      </c>
      <c r="I76" t="s">
        <v>81</v>
      </c>
      <c r="J76" t="s">
        <v>82</v>
      </c>
      <c r="K76" t="s">
        <v>36</v>
      </c>
      <c r="L76" s="2">
        <v>54401</v>
      </c>
      <c r="M76">
        <v>7152982061</v>
      </c>
      <c r="N76" t="s">
        <v>37</v>
      </c>
      <c r="O76" t="s">
        <v>37</v>
      </c>
      <c r="P76" t="s">
        <v>83</v>
      </c>
    </row>
    <row r="77" spans="1:16">
      <c r="A77" t="str">
        <f t="shared" si="1"/>
        <v>10038</v>
      </c>
      <c r="B77" s="5" t="s">
        <v>28</v>
      </c>
      <c r="C77" s="5" t="s">
        <v>280</v>
      </c>
      <c r="D77" t="s">
        <v>281</v>
      </c>
      <c r="E77" t="s">
        <v>31</v>
      </c>
      <c r="F77" t="s">
        <v>32</v>
      </c>
      <c r="G77" s="5"/>
      <c r="H77" t="s">
        <v>282</v>
      </c>
      <c r="I77" t="s">
        <v>283</v>
      </c>
      <c r="J77" t="s">
        <v>105</v>
      </c>
      <c r="K77" t="s">
        <v>36</v>
      </c>
      <c r="L77" s="2" t="s">
        <v>284</v>
      </c>
      <c r="M77">
        <v>7152675136</v>
      </c>
      <c r="N77">
        <v>7152676258</v>
      </c>
      <c r="O77" t="s">
        <v>37</v>
      </c>
      <c r="P77" t="s">
        <v>285</v>
      </c>
    </row>
    <row r="78" spans="1:16">
      <c r="A78" t="str">
        <f t="shared" si="1"/>
        <v>10038</v>
      </c>
      <c r="B78" s="5" t="s">
        <v>28</v>
      </c>
      <c r="C78" s="5" t="s">
        <v>280</v>
      </c>
      <c r="D78" t="s">
        <v>281</v>
      </c>
      <c r="E78" t="s">
        <v>31</v>
      </c>
      <c r="F78" t="s">
        <v>39</v>
      </c>
      <c r="G78" s="5"/>
      <c r="H78" t="s">
        <v>286</v>
      </c>
      <c r="I78" t="s">
        <v>287</v>
      </c>
      <c r="J78" t="s">
        <v>105</v>
      </c>
      <c r="K78" t="s">
        <v>36</v>
      </c>
      <c r="L78" s="2">
        <v>54437</v>
      </c>
      <c r="M78">
        <v>7152676577</v>
      </c>
      <c r="N78">
        <v>7152676577</v>
      </c>
      <c r="O78" t="s">
        <v>37</v>
      </c>
      <c r="P78" t="s">
        <v>42</v>
      </c>
    </row>
    <row r="79" spans="1:16">
      <c r="A79" t="str">
        <f t="shared" si="1"/>
        <v>10038</v>
      </c>
      <c r="B79" s="5" t="s">
        <v>28</v>
      </c>
      <c r="C79" s="5" t="s">
        <v>280</v>
      </c>
      <c r="D79" t="s">
        <v>281</v>
      </c>
      <c r="E79" t="s">
        <v>31</v>
      </c>
      <c r="F79" t="s">
        <v>43</v>
      </c>
      <c r="G79" s="5"/>
      <c r="H79" t="s">
        <v>288</v>
      </c>
      <c r="I79" t="s">
        <v>289</v>
      </c>
      <c r="J79" t="s">
        <v>105</v>
      </c>
      <c r="K79" t="s">
        <v>36</v>
      </c>
      <c r="L79" s="2">
        <v>54437</v>
      </c>
      <c r="M79">
        <v>7152676130</v>
      </c>
      <c r="N79">
        <v>7152676130</v>
      </c>
      <c r="O79" t="s">
        <v>37</v>
      </c>
      <c r="P79" t="s">
        <v>42</v>
      </c>
    </row>
    <row r="80" spans="1:16">
      <c r="A80" t="str">
        <f t="shared" si="1"/>
        <v>10038</v>
      </c>
      <c r="B80" s="5" t="s">
        <v>28</v>
      </c>
      <c r="C80" s="5" t="s">
        <v>280</v>
      </c>
      <c r="D80" t="s">
        <v>281</v>
      </c>
      <c r="E80" t="s">
        <v>31</v>
      </c>
      <c r="F80" t="s">
        <v>47</v>
      </c>
      <c r="G80" s="5"/>
      <c r="H80" t="s">
        <v>113</v>
      </c>
      <c r="I80" t="s">
        <v>114</v>
      </c>
      <c r="J80" t="s">
        <v>115</v>
      </c>
      <c r="K80" t="s">
        <v>36</v>
      </c>
      <c r="L80" s="2" t="s">
        <v>116</v>
      </c>
      <c r="M80">
        <v>7152311253</v>
      </c>
      <c r="N80" t="s">
        <v>37</v>
      </c>
      <c r="O80" t="s">
        <v>37</v>
      </c>
      <c r="P80" t="s">
        <v>117</v>
      </c>
    </row>
    <row r="81" spans="1:16">
      <c r="A81" t="str">
        <f t="shared" si="1"/>
        <v>10040</v>
      </c>
      <c r="B81" s="5" t="s">
        <v>28</v>
      </c>
      <c r="C81" s="5" t="s">
        <v>290</v>
      </c>
      <c r="D81" t="s">
        <v>291</v>
      </c>
      <c r="E81" t="s">
        <v>31</v>
      </c>
      <c r="F81" t="s">
        <v>292</v>
      </c>
      <c r="G81" s="5"/>
      <c r="H81" t="s">
        <v>293</v>
      </c>
      <c r="I81" t="s">
        <v>294</v>
      </c>
      <c r="J81" t="s">
        <v>295</v>
      </c>
      <c r="K81" t="s">
        <v>36</v>
      </c>
      <c r="L81" s="2">
        <v>54746</v>
      </c>
      <c r="M81">
        <v>7159641019</v>
      </c>
      <c r="N81" t="s">
        <v>37</v>
      </c>
      <c r="O81" t="s">
        <v>37</v>
      </c>
      <c r="P81" t="s">
        <v>296</v>
      </c>
    </row>
    <row r="82" spans="1:16">
      <c r="A82" t="str">
        <f t="shared" si="1"/>
        <v>10040</v>
      </c>
      <c r="B82" s="5" t="s">
        <v>28</v>
      </c>
      <c r="C82" s="5" t="s">
        <v>290</v>
      </c>
      <c r="D82" t="s">
        <v>291</v>
      </c>
      <c r="E82" t="s">
        <v>31</v>
      </c>
      <c r="F82" t="s">
        <v>43</v>
      </c>
      <c r="G82" s="5"/>
      <c r="H82" t="s">
        <v>297</v>
      </c>
      <c r="I82" t="s">
        <v>298</v>
      </c>
      <c r="J82" t="s">
        <v>295</v>
      </c>
      <c r="K82" t="s">
        <v>36</v>
      </c>
      <c r="L82" s="2">
        <v>54746</v>
      </c>
      <c r="M82">
        <v>7159647011</v>
      </c>
      <c r="N82">
        <v>7159647011</v>
      </c>
      <c r="O82" t="s">
        <v>37</v>
      </c>
      <c r="P82" t="s">
        <v>299</v>
      </c>
    </row>
    <row r="83" spans="1:16">
      <c r="A83" t="str">
        <f t="shared" si="1"/>
        <v>10040</v>
      </c>
      <c r="B83" s="5" t="s">
        <v>28</v>
      </c>
      <c r="C83" s="5" t="s">
        <v>290</v>
      </c>
      <c r="D83" t="s">
        <v>291</v>
      </c>
      <c r="E83" t="s">
        <v>31</v>
      </c>
      <c r="F83" t="s">
        <v>47</v>
      </c>
      <c r="G83" s="5"/>
      <c r="H83" t="s">
        <v>97</v>
      </c>
      <c r="I83" t="s">
        <v>98</v>
      </c>
      <c r="J83" t="s">
        <v>99</v>
      </c>
      <c r="K83" t="s">
        <v>36</v>
      </c>
      <c r="L83" s="2">
        <v>54738</v>
      </c>
      <c r="M83">
        <v>7155291032</v>
      </c>
      <c r="N83">
        <v>7155291032</v>
      </c>
      <c r="O83" t="s">
        <v>37</v>
      </c>
      <c r="P83" t="s">
        <v>100</v>
      </c>
    </row>
    <row r="84" spans="1:16">
      <c r="A84" t="str">
        <f t="shared" si="1"/>
        <v>10042</v>
      </c>
      <c r="B84" s="5" t="s">
        <v>28</v>
      </c>
      <c r="C84" s="5" t="s">
        <v>300</v>
      </c>
      <c r="D84" t="s">
        <v>301</v>
      </c>
      <c r="E84" t="s">
        <v>31</v>
      </c>
      <c r="F84" t="s">
        <v>32</v>
      </c>
      <c r="G84" s="5"/>
      <c r="H84" t="s">
        <v>302</v>
      </c>
      <c r="I84" t="s">
        <v>303</v>
      </c>
      <c r="J84" t="s">
        <v>93</v>
      </c>
      <c r="K84" t="s">
        <v>36</v>
      </c>
      <c r="L84" s="2" t="s">
        <v>304</v>
      </c>
      <c r="M84">
        <v>7159374809</v>
      </c>
      <c r="N84" t="s">
        <v>37</v>
      </c>
      <c r="O84" t="s">
        <v>37</v>
      </c>
      <c r="P84" t="s">
        <v>305</v>
      </c>
    </row>
    <row r="85" spans="1:16">
      <c r="A85" t="str">
        <f t="shared" si="1"/>
        <v>10042</v>
      </c>
      <c r="B85" s="5" t="s">
        <v>28</v>
      </c>
      <c r="C85" s="5" t="s">
        <v>300</v>
      </c>
      <c r="D85" t="s">
        <v>301</v>
      </c>
      <c r="E85" t="s">
        <v>31</v>
      </c>
      <c r="F85" t="s">
        <v>39</v>
      </c>
      <c r="G85" s="5"/>
      <c r="H85" t="s">
        <v>306</v>
      </c>
      <c r="I85" t="s">
        <v>307</v>
      </c>
      <c r="J85" t="s">
        <v>93</v>
      </c>
      <c r="K85" t="s">
        <v>36</v>
      </c>
      <c r="L85" s="2" t="s">
        <v>308</v>
      </c>
      <c r="M85" t="s">
        <v>37</v>
      </c>
      <c r="N85">
        <v>7159371248</v>
      </c>
      <c r="O85" t="s">
        <v>37</v>
      </c>
      <c r="P85" t="s">
        <v>305</v>
      </c>
    </row>
    <row r="86" spans="1:16">
      <c r="A86" t="str">
        <f t="shared" si="1"/>
        <v>10042</v>
      </c>
      <c r="B86" s="5" t="s">
        <v>28</v>
      </c>
      <c r="C86" s="5" t="s">
        <v>300</v>
      </c>
      <c r="D86" t="s">
        <v>301</v>
      </c>
      <c r="E86" t="s">
        <v>31</v>
      </c>
      <c r="F86" t="s">
        <v>43</v>
      </c>
      <c r="G86" s="5"/>
      <c r="H86" t="s">
        <v>309</v>
      </c>
      <c r="I86" t="s">
        <v>310</v>
      </c>
      <c r="J86" t="s">
        <v>93</v>
      </c>
      <c r="K86" t="s">
        <v>36</v>
      </c>
      <c r="L86" s="2">
        <v>54456</v>
      </c>
      <c r="M86">
        <v>7157432606</v>
      </c>
      <c r="N86">
        <v>7157432606</v>
      </c>
      <c r="O86" t="s">
        <v>37</v>
      </c>
      <c r="P86" t="s">
        <v>305</v>
      </c>
    </row>
    <row r="87" spans="1:16">
      <c r="A87" t="str">
        <f t="shared" si="1"/>
        <v>10042</v>
      </c>
      <c r="B87" s="5" t="s">
        <v>28</v>
      </c>
      <c r="C87" s="5" t="s">
        <v>300</v>
      </c>
      <c r="D87" t="s">
        <v>301</v>
      </c>
      <c r="E87" t="s">
        <v>31</v>
      </c>
      <c r="F87" t="s">
        <v>47</v>
      </c>
      <c r="G87" s="5"/>
      <c r="H87" t="s">
        <v>169</v>
      </c>
      <c r="I87" t="s">
        <v>170</v>
      </c>
      <c r="J87" t="s">
        <v>105</v>
      </c>
      <c r="K87" t="s">
        <v>36</v>
      </c>
      <c r="L87" s="2">
        <v>54437</v>
      </c>
      <c r="M87">
        <v>7152559228</v>
      </c>
      <c r="N87" t="s">
        <v>37</v>
      </c>
      <c r="O87" t="s">
        <v>37</v>
      </c>
      <c r="P87" t="s">
        <v>171</v>
      </c>
    </row>
    <row r="88" spans="1:16">
      <c r="A88" t="str">
        <f t="shared" si="1"/>
        <v>10044</v>
      </c>
      <c r="B88" s="5" t="s">
        <v>28</v>
      </c>
      <c r="C88" s="5" t="s">
        <v>311</v>
      </c>
      <c r="D88" t="s">
        <v>312</v>
      </c>
      <c r="E88" t="s">
        <v>31</v>
      </c>
      <c r="F88" t="s">
        <v>32</v>
      </c>
      <c r="G88" s="5"/>
      <c r="H88" t="s">
        <v>313</v>
      </c>
      <c r="I88" t="s">
        <v>314</v>
      </c>
      <c r="J88" t="s">
        <v>56</v>
      </c>
      <c r="K88" t="s">
        <v>36</v>
      </c>
      <c r="L88" s="2" t="s">
        <v>315</v>
      </c>
      <c r="M88">
        <v>7156693873</v>
      </c>
      <c r="N88">
        <v>7156693873</v>
      </c>
      <c r="O88" t="s">
        <v>37</v>
      </c>
      <c r="P88" t="s">
        <v>316</v>
      </c>
    </row>
    <row r="89" spans="1:16">
      <c r="A89" t="str">
        <f t="shared" si="1"/>
        <v>10044</v>
      </c>
      <c r="B89" s="5" t="s">
        <v>28</v>
      </c>
      <c r="C89" s="5" t="s">
        <v>311</v>
      </c>
      <c r="D89" t="s">
        <v>312</v>
      </c>
      <c r="E89" t="s">
        <v>31</v>
      </c>
      <c r="F89" t="s">
        <v>39</v>
      </c>
      <c r="G89" s="5"/>
      <c r="H89" t="s">
        <v>317</v>
      </c>
      <c r="I89" t="s">
        <v>318</v>
      </c>
      <c r="J89" t="s">
        <v>56</v>
      </c>
      <c r="K89" t="s">
        <v>36</v>
      </c>
      <c r="L89" s="2">
        <v>54771</v>
      </c>
      <c r="M89">
        <v>7157732644</v>
      </c>
      <c r="N89">
        <v>7157732644</v>
      </c>
      <c r="O89" t="s">
        <v>37</v>
      </c>
      <c r="P89" t="s">
        <v>316</v>
      </c>
    </row>
    <row r="90" spans="1:16">
      <c r="A90" t="str">
        <f t="shared" si="1"/>
        <v>10044</v>
      </c>
      <c r="B90" s="5" t="s">
        <v>28</v>
      </c>
      <c r="C90" s="5" t="s">
        <v>311</v>
      </c>
      <c r="D90" t="s">
        <v>312</v>
      </c>
      <c r="E90" t="s">
        <v>31</v>
      </c>
      <c r="F90" t="s">
        <v>43</v>
      </c>
      <c r="G90" s="5"/>
      <c r="H90" t="s">
        <v>319</v>
      </c>
      <c r="I90" t="s">
        <v>320</v>
      </c>
      <c r="J90" t="s">
        <v>56</v>
      </c>
      <c r="K90" t="s">
        <v>36</v>
      </c>
      <c r="L90" s="2" t="s">
        <v>321</v>
      </c>
      <c r="M90">
        <v>7156693319</v>
      </c>
      <c r="N90" t="s">
        <v>37</v>
      </c>
      <c r="O90" t="s">
        <v>37</v>
      </c>
      <c r="P90" t="s">
        <v>42</v>
      </c>
    </row>
    <row r="91" spans="1:16">
      <c r="A91" t="str">
        <f t="shared" si="1"/>
        <v>10044</v>
      </c>
      <c r="B91" s="5" t="s">
        <v>28</v>
      </c>
      <c r="C91" s="5" t="s">
        <v>311</v>
      </c>
      <c r="D91" t="s">
        <v>312</v>
      </c>
      <c r="E91" t="s">
        <v>31</v>
      </c>
      <c r="F91" t="s">
        <v>47</v>
      </c>
      <c r="G91" s="5"/>
      <c r="H91" t="s">
        <v>97</v>
      </c>
      <c r="I91" t="s">
        <v>98</v>
      </c>
      <c r="J91" t="s">
        <v>99</v>
      </c>
      <c r="K91" t="s">
        <v>36</v>
      </c>
      <c r="L91" s="2">
        <v>54738</v>
      </c>
      <c r="M91">
        <v>7155291032</v>
      </c>
      <c r="N91">
        <v>7155291032</v>
      </c>
      <c r="O91" t="s">
        <v>37</v>
      </c>
      <c r="P91" t="s">
        <v>100</v>
      </c>
    </row>
    <row r="92" spans="1:16">
      <c r="A92" t="str">
        <f t="shared" si="1"/>
        <v>10046</v>
      </c>
      <c r="B92" s="5" t="s">
        <v>28</v>
      </c>
      <c r="C92" s="5" t="s">
        <v>322</v>
      </c>
      <c r="D92" t="s">
        <v>323</v>
      </c>
      <c r="E92" t="s">
        <v>31</v>
      </c>
      <c r="F92" t="s">
        <v>32</v>
      </c>
      <c r="G92" s="5"/>
      <c r="H92" t="s">
        <v>324</v>
      </c>
      <c r="I92" t="s">
        <v>325</v>
      </c>
      <c r="J92" t="s">
        <v>122</v>
      </c>
      <c r="K92" t="s">
        <v>36</v>
      </c>
      <c r="L92" s="2">
        <v>54493</v>
      </c>
      <c r="M92">
        <v>7159375944</v>
      </c>
      <c r="N92">
        <v>7159375944</v>
      </c>
      <c r="O92" t="s">
        <v>37</v>
      </c>
      <c r="P92" t="s">
        <v>326</v>
      </c>
    </row>
    <row r="93" spans="1:16">
      <c r="A93" t="str">
        <f t="shared" si="1"/>
        <v>10046</v>
      </c>
      <c r="B93" s="5" t="s">
        <v>28</v>
      </c>
      <c r="C93" s="5" t="s">
        <v>322</v>
      </c>
      <c r="D93" t="s">
        <v>323</v>
      </c>
      <c r="E93" t="s">
        <v>31</v>
      </c>
      <c r="F93" t="s">
        <v>39</v>
      </c>
      <c r="G93" s="5"/>
      <c r="H93" t="s">
        <v>327</v>
      </c>
      <c r="I93" t="s">
        <v>328</v>
      </c>
      <c r="J93" t="s">
        <v>329</v>
      </c>
      <c r="K93" t="s">
        <v>36</v>
      </c>
      <c r="L93" s="2" t="s">
        <v>330</v>
      </c>
      <c r="M93" t="s">
        <v>37</v>
      </c>
      <c r="N93">
        <v>7159370226</v>
      </c>
      <c r="O93" t="s">
        <v>37</v>
      </c>
      <c r="P93" t="s">
        <v>42</v>
      </c>
    </row>
    <row r="94" spans="1:16">
      <c r="A94" t="str">
        <f t="shared" si="1"/>
        <v>10046</v>
      </c>
      <c r="B94" s="5" t="s">
        <v>28</v>
      </c>
      <c r="C94" s="5" t="s">
        <v>322</v>
      </c>
      <c r="D94" t="s">
        <v>323</v>
      </c>
      <c r="E94" t="s">
        <v>31</v>
      </c>
      <c r="F94" t="s">
        <v>43</v>
      </c>
      <c r="G94" s="5"/>
      <c r="H94" t="s">
        <v>331</v>
      </c>
      <c r="I94" t="s">
        <v>332</v>
      </c>
      <c r="J94" t="s">
        <v>93</v>
      </c>
      <c r="K94" t="s">
        <v>36</v>
      </c>
      <c r="L94" s="2">
        <v>54456</v>
      </c>
      <c r="M94">
        <v>7157432325</v>
      </c>
      <c r="N94">
        <v>7157432325</v>
      </c>
      <c r="O94" t="s">
        <v>37</v>
      </c>
      <c r="P94" t="s">
        <v>42</v>
      </c>
    </row>
    <row r="95" spans="1:16">
      <c r="A95" t="str">
        <f t="shared" si="1"/>
        <v>10046</v>
      </c>
      <c r="B95" s="5" t="s">
        <v>28</v>
      </c>
      <c r="C95" s="5" t="s">
        <v>322</v>
      </c>
      <c r="D95" t="s">
        <v>323</v>
      </c>
      <c r="E95" t="s">
        <v>31</v>
      </c>
      <c r="F95" t="s">
        <v>47</v>
      </c>
      <c r="G95" s="5"/>
      <c r="H95" t="s">
        <v>333</v>
      </c>
      <c r="I95" t="s">
        <v>334</v>
      </c>
      <c r="J95" t="s">
        <v>150</v>
      </c>
      <c r="K95" t="s">
        <v>36</v>
      </c>
      <c r="L95" s="2" t="s">
        <v>335</v>
      </c>
      <c r="M95">
        <v>7152387601</v>
      </c>
      <c r="N95">
        <v>7152387601</v>
      </c>
      <c r="O95" t="s">
        <v>37</v>
      </c>
      <c r="P95" t="s">
        <v>336</v>
      </c>
    </row>
    <row r="96" spans="1:16">
      <c r="A96" t="str">
        <f t="shared" si="1"/>
        <v>10048</v>
      </c>
      <c r="B96" s="5" t="s">
        <v>28</v>
      </c>
      <c r="C96" s="5" t="s">
        <v>337</v>
      </c>
      <c r="D96" t="s">
        <v>338</v>
      </c>
      <c r="E96" t="s">
        <v>31</v>
      </c>
      <c r="F96" t="s">
        <v>32</v>
      </c>
      <c r="G96" s="5"/>
      <c r="H96" t="s">
        <v>339</v>
      </c>
      <c r="I96" t="s">
        <v>340</v>
      </c>
      <c r="J96" t="s">
        <v>341</v>
      </c>
      <c r="K96" t="s">
        <v>36</v>
      </c>
      <c r="L96" s="2">
        <v>54479</v>
      </c>
      <c r="M96">
        <v>7156594574</v>
      </c>
      <c r="N96">
        <v>7152193949</v>
      </c>
      <c r="O96" t="s">
        <v>37</v>
      </c>
      <c r="P96" t="s">
        <v>342</v>
      </c>
    </row>
    <row r="97" spans="1:16">
      <c r="A97" t="str">
        <f t="shared" si="1"/>
        <v>10048</v>
      </c>
      <c r="B97" s="5" t="s">
        <v>28</v>
      </c>
      <c r="C97" s="5" t="s">
        <v>337</v>
      </c>
      <c r="D97" t="s">
        <v>338</v>
      </c>
      <c r="E97" t="s">
        <v>31</v>
      </c>
      <c r="F97" t="s">
        <v>39</v>
      </c>
      <c r="G97" s="5"/>
      <c r="H97" t="s">
        <v>343</v>
      </c>
      <c r="I97" t="s">
        <v>344</v>
      </c>
      <c r="J97" t="s">
        <v>35</v>
      </c>
      <c r="K97" t="s">
        <v>36</v>
      </c>
      <c r="L97" s="2">
        <v>54446</v>
      </c>
      <c r="M97">
        <v>7152559244</v>
      </c>
      <c r="N97">
        <v>7153161111</v>
      </c>
      <c r="O97" t="s">
        <v>37</v>
      </c>
      <c r="P97" t="s">
        <v>42</v>
      </c>
    </row>
    <row r="98" spans="1:16">
      <c r="A98" t="str">
        <f t="shared" si="1"/>
        <v>10048</v>
      </c>
      <c r="B98" s="5" t="s">
        <v>28</v>
      </c>
      <c r="C98" s="5" t="s">
        <v>337</v>
      </c>
      <c r="D98" t="s">
        <v>338</v>
      </c>
      <c r="E98" t="s">
        <v>31</v>
      </c>
      <c r="F98" t="s">
        <v>43</v>
      </c>
      <c r="G98" s="5"/>
      <c r="H98" t="s">
        <v>345</v>
      </c>
      <c r="I98" t="s">
        <v>346</v>
      </c>
      <c r="J98" t="s">
        <v>341</v>
      </c>
      <c r="K98" t="s">
        <v>36</v>
      </c>
      <c r="L98" s="2">
        <v>54479</v>
      </c>
      <c r="M98">
        <v>7156507033</v>
      </c>
      <c r="N98" t="s">
        <v>37</v>
      </c>
      <c r="O98" t="s">
        <v>37</v>
      </c>
      <c r="P98" t="s">
        <v>347</v>
      </c>
    </row>
    <row r="99" spans="1:16">
      <c r="A99" t="str">
        <f t="shared" si="1"/>
        <v>10048</v>
      </c>
      <c r="B99" s="5" t="s">
        <v>28</v>
      </c>
      <c r="C99" s="5" t="s">
        <v>337</v>
      </c>
      <c r="D99" t="s">
        <v>338</v>
      </c>
      <c r="E99" t="s">
        <v>31</v>
      </c>
      <c r="F99" t="s">
        <v>47</v>
      </c>
      <c r="G99" s="5"/>
      <c r="H99" t="s">
        <v>48</v>
      </c>
      <c r="I99" t="s">
        <v>49</v>
      </c>
      <c r="J99" t="s">
        <v>50</v>
      </c>
      <c r="K99" t="s">
        <v>36</v>
      </c>
      <c r="L99" s="2">
        <v>54449</v>
      </c>
      <c r="M99">
        <v>7154869019</v>
      </c>
      <c r="N99">
        <v>7154869019</v>
      </c>
      <c r="O99" t="s">
        <v>37</v>
      </c>
      <c r="P99" t="s">
        <v>51</v>
      </c>
    </row>
    <row r="100" spans="1:16">
      <c r="A100" t="str">
        <f t="shared" si="1"/>
        <v>10050</v>
      </c>
      <c r="B100" s="5" t="s">
        <v>28</v>
      </c>
      <c r="C100" s="5" t="s">
        <v>348</v>
      </c>
      <c r="D100" t="s">
        <v>349</v>
      </c>
      <c r="E100" t="s">
        <v>31</v>
      </c>
      <c r="F100" t="s">
        <v>32</v>
      </c>
      <c r="G100" s="5"/>
      <c r="H100" t="s">
        <v>350</v>
      </c>
      <c r="I100" t="s">
        <v>351</v>
      </c>
      <c r="J100" t="s">
        <v>352</v>
      </c>
      <c r="K100" t="s">
        <v>36</v>
      </c>
      <c r="L100" s="2" t="s">
        <v>353</v>
      </c>
      <c r="M100">
        <v>7158842599</v>
      </c>
      <c r="N100">
        <v>7158842599</v>
      </c>
      <c r="O100" t="s">
        <v>37</v>
      </c>
      <c r="P100" t="s">
        <v>354</v>
      </c>
    </row>
    <row r="101" spans="1:16">
      <c r="A101" t="str">
        <f t="shared" si="1"/>
        <v>10050</v>
      </c>
      <c r="B101" s="5" t="s">
        <v>28</v>
      </c>
      <c r="C101" s="5" t="s">
        <v>348</v>
      </c>
      <c r="D101" t="s">
        <v>349</v>
      </c>
      <c r="E101" t="s">
        <v>31</v>
      </c>
      <c r="F101" t="s">
        <v>39</v>
      </c>
      <c r="G101" s="5"/>
      <c r="H101" t="s">
        <v>355</v>
      </c>
      <c r="I101" t="s">
        <v>356</v>
      </c>
      <c r="J101" t="s">
        <v>352</v>
      </c>
      <c r="K101" t="s">
        <v>36</v>
      </c>
      <c r="L101" s="2" t="s">
        <v>357</v>
      </c>
      <c r="M101" t="s">
        <v>37</v>
      </c>
      <c r="N101">
        <v>7158846083</v>
      </c>
      <c r="O101" t="s">
        <v>37</v>
      </c>
      <c r="P101" t="s">
        <v>358</v>
      </c>
    </row>
    <row r="102" spans="1:16">
      <c r="A102" t="str">
        <f t="shared" si="1"/>
        <v>10050</v>
      </c>
      <c r="B102" s="5" t="s">
        <v>28</v>
      </c>
      <c r="C102" s="5" t="s">
        <v>348</v>
      </c>
      <c r="D102" t="s">
        <v>349</v>
      </c>
      <c r="E102" t="s">
        <v>31</v>
      </c>
      <c r="F102" t="s">
        <v>43</v>
      </c>
      <c r="G102" s="5"/>
      <c r="H102" t="s">
        <v>359</v>
      </c>
      <c r="I102" t="s">
        <v>360</v>
      </c>
      <c r="J102" t="s">
        <v>352</v>
      </c>
      <c r="K102" t="s">
        <v>36</v>
      </c>
      <c r="L102" s="2">
        <v>54466</v>
      </c>
      <c r="M102">
        <v>7158842494</v>
      </c>
      <c r="N102">
        <v>7158842494</v>
      </c>
      <c r="O102" t="s">
        <v>37</v>
      </c>
      <c r="P102" t="s">
        <v>361</v>
      </c>
    </row>
    <row r="103" spans="1:16">
      <c r="A103" t="str">
        <f t="shared" si="1"/>
        <v>10050</v>
      </c>
      <c r="B103" s="5" t="s">
        <v>28</v>
      </c>
      <c r="C103" s="5" t="s">
        <v>348</v>
      </c>
      <c r="D103" t="s">
        <v>349</v>
      </c>
      <c r="E103" t="s">
        <v>31</v>
      </c>
      <c r="F103" t="s">
        <v>47</v>
      </c>
      <c r="G103" s="5"/>
      <c r="H103" t="s">
        <v>362</v>
      </c>
      <c r="I103" t="s">
        <v>363</v>
      </c>
      <c r="J103" t="s">
        <v>99</v>
      </c>
      <c r="K103" t="s">
        <v>36</v>
      </c>
      <c r="L103" s="2">
        <v>54738</v>
      </c>
      <c r="M103">
        <v>7152873376</v>
      </c>
      <c r="N103">
        <v>7152873376</v>
      </c>
      <c r="O103">
        <v>7152873579</v>
      </c>
      <c r="P103" t="s">
        <v>364</v>
      </c>
    </row>
    <row r="104" spans="1:16">
      <c r="A104" t="str">
        <f t="shared" si="1"/>
        <v>10052</v>
      </c>
      <c r="B104" s="5" t="s">
        <v>28</v>
      </c>
      <c r="C104" s="5" t="s">
        <v>365</v>
      </c>
      <c r="D104" t="s">
        <v>366</v>
      </c>
      <c r="E104" t="s">
        <v>31</v>
      </c>
      <c r="F104" t="s">
        <v>32</v>
      </c>
      <c r="G104" s="5"/>
      <c r="H104" t="s">
        <v>367</v>
      </c>
      <c r="I104" t="s">
        <v>368</v>
      </c>
      <c r="J104" t="s">
        <v>56</v>
      </c>
      <c r="K104" t="s">
        <v>36</v>
      </c>
      <c r="L104" s="2" t="s">
        <v>369</v>
      </c>
      <c r="M104">
        <v>7156693442</v>
      </c>
      <c r="N104">
        <v>7156693442</v>
      </c>
      <c r="O104" t="s">
        <v>37</v>
      </c>
      <c r="P104" t="s">
        <v>370</v>
      </c>
    </row>
    <row r="105" spans="1:16">
      <c r="A105" t="str">
        <f t="shared" si="1"/>
        <v>10052</v>
      </c>
      <c r="B105" s="5" t="s">
        <v>28</v>
      </c>
      <c r="C105" s="5" t="s">
        <v>365</v>
      </c>
      <c r="D105" t="s">
        <v>366</v>
      </c>
      <c r="E105" t="s">
        <v>31</v>
      </c>
      <c r="F105" t="s">
        <v>39</v>
      </c>
      <c r="G105" s="5"/>
      <c r="H105" t="s">
        <v>371</v>
      </c>
      <c r="I105" t="s">
        <v>372</v>
      </c>
      <c r="J105" t="s">
        <v>56</v>
      </c>
      <c r="K105" t="s">
        <v>36</v>
      </c>
      <c r="L105" s="2" t="s">
        <v>373</v>
      </c>
      <c r="M105">
        <v>7156445169</v>
      </c>
      <c r="N105">
        <v>7156693840</v>
      </c>
      <c r="O105" t="s">
        <v>37</v>
      </c>
      <c r="P105" t="s">
        <v>42</v>
      </c>
    </row>
    <row r="106" spans="1:16">
      <c r="A106" t="str">
        <f t="shared" si="1"/>
        <v>10052</v>
      </c>
      <c r="B106" s="5" t="s">
        <v>28</v>
      </c>
      <c r="C106" s="5" t="s">
        <v>365</v>
      </c>
      <c r="D106" t="s">
        <v>366</v>
      </c>
      <c r="E106" t="s">
        <v>31</v>
      </c>
      <c r="F106" t="s">
        <v>43</v>
      </c>
      <c r="G106" s="5"/>
      <c r="H106" t="s">
        <v>374</v>
      </c>
      <c r="I106" t="s">
        <v>375</v>
      </c>
      <c r="J106" t="s">
        <v>56</v>
      </c>
      <c r="K106" t="s">
        <v>36</v>
      </c>
      <c r="L106" s="2">
        <v>54771</v>
      </c>
      <c r="M106">
        <v>7156693633</v>
      </c>
      <c r="N106">
        <v>7157975555</v>
      </c>
      <c r="O106" t="s">
        <v>37</v>
      </c>
      <c r="P106" t="s">
        <v>376</v>
      </c>
    </row>
    <row r="107" spans="1:16">
      <c r="A107" t="str">
        <f t="shared" si="1"/>
        <v>10052</v>
      </c>
      <c r="B107" s="5" t="s">
        <v>28</v>
      </c>
      <c r="C107" s="5" t="s">
        <v>365</v>
      </c>
      <c r="D107" t="s">
        <v>366</v>
      </c>
      <c r="E107" t="s">
        <v>31</v>
      </c>
      <c r="F107" t="s">
        <v>47</v>
      </c>
      <c r="G107" s="5"/>
      <c r="H107" t="s">
        <v>204</v>
      </c>
      <c r="I107" t="s">
        <v>205</v>
      </c>
      <c r="J107" t="s">
        <v>197</v>
      </c>
      <c r="K107" t="s">
        <v>36</v>
      </c>
      <c r="L107" s="2">
        <v>54498</v>
      </c>
      <c r="M107">
        <v>7156782553</v>
      </c>
      <c r="N107">
        <v>7156782553</v>
      </c>
      <c r="O107" t="s">
        <v>37</v>
      </c>
      <c r="P107" t="s">
        <v>206</v>
      </c>
    </row>
    <row r="108" spans="1:16">
      <c r="A108" t="str">
        <f t="shared" si="1"/>
        <v>10054</v>
      </c>
      <c r="B108" s="5" t="s">
        <v>28</v>
      </c>
      <c r="C108" s="5" t="s">
        <v>377</v>
      </c>
      <c r="D108" t="s">
        <v>378</v>
      </c>
      <c r="E108" t="s">
        <v>31</v>
      </c>
      <c r="F108" t="s">
        <v>32</v>
      </c>
      <c r="G108" s="5"/>
      <c r="H108" t="s">
        <v>379</v>
      </c>
      <c r="I108" t="s">
        <v>380</v>
      </c>
      <c r="J108" t="s">
        <v>341</v>
      </c>
      <c r="K108" t="s">
        <v>36</v>
      </c>
      <c r="L108" s="2" t="s">
        <v>381</v>
      </c>
      <c r="M108">
        <v>7156595166</v>
      </c>
      <c r="N108">
        <v>7156595166</v>
      </c>
      <c r="O108" t="s">
        <v>37</v>
      </c>
      <c r="P108" t="s">
        <v>382</v>
      </c>
    </row>
    <row r="109" spans="1:16">
      <c r="A109" t="str">
        <f t="shared" si="1"/>
        <v>10054</v>
      </c>
      <c r="B109" s="5" t="s">
        <v>28</v>
      </c>
      <c r="C109" s="5" t="s">
        <v>377</v>
      </c>
      <c r="D109" t="s">
        <v>378</v>
      </c>
      <c r="E109" t="s">
        <v>31</v>
      </c>
      <c r="F109" t="s">
        <v>39</v>
      </c>
      <c r="G109" s="5"/>
      <c r="H109" t="s">
        <v>383</v>
      </c>
      <c r="I109" t="s">
        <v>384</v>
      </c>
      <c r="J109" t="s">
        <v>341</v>
      </c>
      <c r="K109" t="s">
        <v>36</v>
      </c>
      <c r="L109" s="2" t="s">
        <v>385</v>
      </c>
      <c r="M109">
        <v>7156594342</v>
      </c>
      <c r="N109">
        <v>7156594342</v>
      </c>
      <c r="O109" t="s">
        <v>37</v>
      </c>
      <c r="P109" t="s">
        <v>42</v>
      </c>
    </row>
    <row r="110" spans="1:16">
      <c r="A110" t="str">
        <f t="shared" si="1"/>
        <v>10054</v>
      </c>
      <c r="B110" s="5" t="s">
        <v>28</v>
      </c>
      <c r="C110" s="5" t="s">
        <v>377</v>
      </c>
      <c r="D110" t="s">
        <v>378</v>
      </c>
      <c r="E110" t="s">
        <v>31</v>
      </c>
      <c r="F110" t="s">
        <v>43</v>
      </c>
      <c r="G110" s="5"/>
      <c r="H110" t="s">
        <v>386</v>
      </c>
      <c r="I110" t="s">
        <v>387</v>
      </c>
      <c r="J110" t="s">
        <v>388</v>
      </c>
      <c r="K110" t="s">
        <v>36</v>
      </c>
      <c r="L110" s="2" t="s">
        <v>389</v>
      </c>
      <c r="M110">
        <v>7152232071</v>
      </c>
      <c r="N110">
        <v>7152232071</v>
      </c>
      <c r="O110" t="s">
        <v>37</v>
      </c>
      <c r="P110" t="s">
        <v>42</v>
      </c>
    </row>
    <row r="111" spans="1:16">
      <c r="A111" t="str">
        <f t="shared" si="1"/>
        <v>10054</v>
      </c>
      <c r="B111" s="5" t="s">
        <v>28</v>
      </c>
      <c r="C111" s="5" t="s">
        <v>377</v>
      </c>
      <c r="D111" t="s">
        <v>378</v>
      </c>
      <c r="E111" t="s">
        <v>31</v>
      </c>
      <c r="F111" t="s">
        <v>47</v>
      </c>
      <c r="G111" s="5"/>
      <c r="H111" t="s">
        <v>80</v>
      </c>
      <c r="I111" t="s">
        <v>81</v>
      </c>
      <c r="J111" t="s">
        <v>82</v>
      </c>
      <c r="K111" t="s">
        <v>36</v>
      </c>
      <c r="L111" s="2">
        <v>54401</v>
      </c>
      <c r="M111">
        <v>7152982061</v>
      </c>
      <c r="N111" t="s">
        <v>37</v>
      </c>
      <c r="O111" t="s">
        <v>37</v>
      </c>
      <c r="P111" t="s">
        <v>83</v>
      </c>
    </row>
    <row r="112" spans="1:16">
      <c r="A112" t="str">
        <f t="shared" si="1"/>
        <v>10056</v>
      </c>
      <c r="B112" s="5" t="s">
        <v>28</v>
      </c>
      <c r="C112" s="5" t="s">
        <v>390</v>
      </c>
      <c r="D112" t="s">
        <v>391</v>
      </c>
      <c r="E112" t="s">
        <v>31</v>
      </c>
      <c r="F112" t="s">
        <v>32</v>
      </c>
      <c r="G112" s="5"/>
      <c r="H112" t="s">
        <v>392</v>
      </c>
      <c r="I112" t="s">
        <v>393</v>
      </c>
      <c r="J112" t="s">
        <v>105</v>
      </c>
      <c r="K112" t="s">
        <v>36</v>
      </c>
      <c r="L112" s="2">
        <v>54437</v>
      </c>
      <c r="M112">
        <v>7152676150</v>
      </c>
      <c r="N112">
        <v>7152677124</v>
      </c>
      <c r="O112">
        <v>7152677124</v>
      </c>
      <c r="P112" t="s">
        <v>394</v>
      </c>
    </row>
    <row r="113" spans="1:16">
      <c r="A113" t="str">
        <f t="shared" si="1"/>
        <v>10056</v>
      </c>
      <c r="B113" s="5" t="s">
        <v>28</v>
      </c>
      <c r="C113" s="5" t="s">
        <v>390</v>
      </c>
      <c r="D113" t="s">
        <v>391</v>
      </c>
      <c r="E113" t="s">
        <v>31</v>
      </c>
      <c r="F113" t="s">
        <v>39</v>
      </c>
      <c r="G113" s="5"/>
      <c r="H113" t="s">
        <v>395</v>
      </c>
      <c r="I113" t="s">
        <v>396</v>
      </c>
      <c r="J113" t="s">
        <v>105</v>
      </c>
      <c r="K113" t="s">
        <v>36</v>
      </c>
      <c r="L113" s="2" t="s">
        <v>397</v>
      </c>
      <c r="M113" t="s">
        <v>37</v>
      </c>
      <c r="N113">
        <v>7152677280</v>
      </c>
      <c r="O113" t="s">
        <v>37</v>
      </c>
      <c r="P113" t="s">
        <v>42</v>
      </c>
    </row>
    <row r="114" spans="1:16">
      <c r="A114" t="str">
        <f t="shared" si="1"/>
        <v>10056</v>
      </c>
      <c r="B114" s="5" t="s">
        <v>28</v>
      </c>
      <c r="C114" s="5" t="s">
        <v>390</v>
      </c>
      <c r="D114" t="s">
        <v>391</v>
      </c>
      <c r="E114" t="s">
        <v>31</v>
      </c>
      <c r="F114" t="s">
        <v>43</v>
      </c>
      <c r="G114" s="5"/>
      <c r="H114" t="s">
        <v>398</v>
      </c>
      <c r="I114" t="s">
        <v>399</v>
      </c>
      <c r="J114" t="s">
        <v>105</v>
      </c>
      <c r="K114" t="s">
        <v>36</v>
      </c>
      <c r="L114" s="2">
        <v>54437</v>
      </c>
      <c r="M114">
        <v>7152677652</v>
      </c>
      <c r="N114" t="s">
        <v>37</v>
      </c>
      <c r="O114" t="s">
        <v>37</v>
      </c>
      <c r="P114" t="s">
        <v>42</v>
      </c>
    </row>
    <row r="115" spans="1:16">
      <c r="A115" t="str">
        <f t="shared" si="1"/>
        <v>10056</v>
      </c>
      <c r="B115" s="5" t="s">
        <v>28</v>
      </c>
      <c r="C115" s="5" t="s">
        <v>390</v>
      </c>
      <c r="D115" t="s">
        <v>391</v>
      </c>
      <c r="E115" t="s">
        <v>31</v>
      </c>
      <c r="F115" t="s">
        <v>47</v>
      </c>
      <c r="G115" s="5"/>
      <c r="H115" t="s">
        <v>113</v>
      </c>
      <c r="I115" t="s">
        <v>114</v>
      </c>
      <c r="J115" t="s">
        <v>115</v>
      </c>
      <c r="K115" t="s">
        <v>36</v>
      </c>
      <c r="L115" s="2" t="s">
        <v>116</v>
      </c>
      <c r="M115">
        <v>7152311253</v>
      </c>
      <c r="N115" t="s">
        <v>37</v>
      </c>
      <c r="O115" t="s">
        <v>37</v>
      </c>
      <c r="P115" t="s">
        <v>117</v>
      </c>
    </row>
    <row r="116" spans="1:16">
      <c r="A116" t="str">
        <f t="shared" si="1"/>
        <v>10058</v>
      </c>
      <c r="B116" s="5" t="s">
        <v>28</v>
      </c>
      <c r="C116" s="5" t="s">
        <v>400</v>
      </c>
      <c r="D116" t="s">
        <v>401</v>
      </c>
      <c r="E116" t="s">
        <v>31</v>
      </c>
      <c r="F116" t="s">
        <v>32</v>
      </c>
      <c r="G116" s="5"/>
      <c r="H116" t="s">
        <v>402</v>
      </c>
      <c r="I116" t="s">
        <v>403</v>
      </c>
      <c r="J116" t="s">
        <v>93</v>
      </c>
      <c r="K116" t="s">
        <v>36</v>
      </c>
      <c r="L116" s="2" t="s">
        <v>404</v>
      </c>
      <c r="M116">
        <v>7157433834</v>
      </c>
      <c r="N116" t="s">
        <v>37</v>
      </c>
      <c r="O116" t="s">
        <v>37</v>
      </c>
      <c r="P116" t="s">
        <v>405</v>
      </c>
    </row>
    <row r="117" spans="1:16">
      <c r="A117" t="str">
        <f t="shared" si="1"/>
        <v>10058</v>
      </c>
      <c r="B117" s="5" t="s">
        <v>28</v>
      </c>
      <c r="C117" s="5" t="s">
        <v>400</v>
      </c>
      <c r="D117" t="s">
        <v>401</v>
      </c>
      <c r="E117" t="s">
        <v>31</v>
      </c>
      <c r="F117" t="s">
        <v>39</v>
      </c>
      <c r="G117" s="5"/>
      <c r="H117" t="s">
        <v>406</v>
      </c>
      <c r="I117" t="s">
        <v>407</v>
      </c>
      <c r="J117" t="s">
        <v>150</v>
      </c>
      <c r="K117" t="s">
        <v>36</v>
      </c>
      <c r="L117" s="2">
        <v>54436</v>
      </c>
      <c r="M117" t="s">
        <v>37</v>
      </c>
      <c r="N117">
        <v>7152387714</v>
      </c>
      <c r="O117" t="s">
        <v>37</v>
      </c>
      <c r="P117" t="s">
        <v>42</v>
      </c>
    </row>
    <row r="118" spans="1:16">
      <c r="A118" t="str">
        <f t="shared" si="1"/>
        <v>10058</v>
      </c>
      <c r="B118" s="5" t="s">
        <v>28</v>
      </c>
      <c r="C118" s="5" t="s">
        <v>400</v>
      </c>
      <c r="D118" t="s">
        <v>401</v>
      </c>
      <c r="E118" t="s">
        <v>31</v>
      </c>
      <c r="F118" t="s">
        <v>43</v>
      </c>
      <c r="G118" s="5"/>
      <c r="H118" t="s">
        <v>408</v>
      </c>
      <c r="I118" t="s">
        <v>409</v>
      </c>
      <c r="J118" t="s">
        <v>93</v>
      </c>
      <c r="K118" t="s">
        <v>36</v>
      </c>
      <c r="L118" s="2">
        <v>54436</v>
      </c>
      <c r="M118">
        <v>7157434106</v>
      </c>
      <c r="N118">
        <v>7157434106</v>
      </c>
      <c r="O118" t="s">
        <v>37</v>
      </c>
      <c r="P118" t="s">
        <v>410</v>
      </c>
    </row>
    <row r="119" spans="1:16">
      <c r="A119" t="str">
        <f t="shared" si="1"/>
        <v>10058</v>
      </c>
      <c r="B119" s="5" t="s">
        <v>28</v>
      </c>
      <c r="C119" s="5" t="s">
        <v>400</v>
      </c>
      <c r="D119" t="s">
        <v>401</v>
      </c>
      <c r="E119" t="s">
        <v>31</v>
      </c>
      <c r="F119" t="s">
        <v>47</v>
      </c>
      <c r="G119" s="5"/>
      <c r="H119" t="s">
        <v>169</v>
      </c>
      <c r="I119" t="s">
        <v>170</v>
      </c>
      <c r="J119" t="s">
        <v>105</v>
      </c>
      <c r="K119" t="s">
        <v>36</v>
      </c>
      <c r="L119" s="2">
        <v>54437</v>
      </c>
      <c r="M119">
        <v>7152559228</v>
      </c>
      <c r="N119" t="s">
        <v>37</v>
      </c>
      <c r="O119" t="s">
        <v>37</v>
      </c>
      <c r="P119" t="s">
        <v>171</v>
      </c>
    </row>
    <row r="120" spans="1:16">
      <c r="A120" t="str">
        <f t="shared" si="1"/>
        <v>10060</v>
      </c>
      <c r="B120" s="5" t="s">
        <v>28</v>
      </c>
      <c r="C120" s="5" t="s">
        <v>411</v>
      </c>
      <c r="D120" t="s">
        <v>412</v>
      </c>
      <c r="E120" t="s">
        <v>31</v>
      </c>
      <c r="F120" t="s">
        <v>32</v>
      </c>
      <c r="G120" s="5"/>
      <c r="H120" t="s">
        <v>413</v>
      </c>
      <c r="I120" t="s">
        <v>414</v>
      </c>
      <c r="J120" t="s">
        <v>105</v>
      </c>
      <c r="K120" t="s">
        <v>36</v>
      </c>
      <c r="L120" s="2" t="s">
        <v>415</v>
      </c>
      <c r="M120" t="s">
        <v>37</v>
      </c>
      <c r="N120">
        <v>7159370646</v>
      </c>
      <c r="O120" t="s">
        <v>37</v>
      </c>
      <c r="P120" t="s">
        <v>416</v>
      </c>
    </row>
    <row r="121" spans="1:16">
      <c r="A121" t="str">
        <f t="shared" si="1"/>
        <v>10060</v>
      </c>
      <c r="B121" s="5" t="s">
        <v>28</v>
      </c>
      <c r="C121" s="5" t="s">
        <v>411</v>
      </c>
      <c r="D121" t="s">
        <v>412</v>
      </c>
      <c r="E121" t="s">
        <v>31</v>
      </c>
      <c r="F121" t="s">
        <v>39</v>
      </c>
      <c r="G121" s="5"/>
      <c r="H121" t="s">
        <v>417</v>
      </c>
      <c r="I121" t="s">
        <v>418</v>
      </c>
      <c r="J121" t="s">
        <v>93</v>
      </c>
      <c r="K121" t="s">
        <v>36</v>
      </c>
      <c r="L121" s="2">
        <v>54456</v>
      </c>
      <c r="M121">
        <v>7157434765</v>
      </c>
      <c r="N121" t="s">
        <v>37</v>
      </c>
      <c r="O121" t="s">
        <v>37</v>
      </c>
      <c r="P121" t="s">
        <v>419</v>
      </c>
    </row>
    <row r="122" spans="1:16">
      <c r="A122" t="str">
        <f t="shared" si="1"/>
        <v>10060</v>
      </c>
      <c r="B122" s="5" t="s">
        <v>28</v>
      </c>
      <c r="C122" s="5" t="s">
        <v>411</v>
      </c>
      <c r="D122" t="s">
        <v>412</v>
      </c>
      <c r="E122" t="s">
        <v>31</v>
      </c>
      <c r="F122" t="s">
        <v>43</v>
      </c>
      <c r="G122" s="5"/>
      <c r="H122" t="s">
        <v>420</v>
      </c>
      <c r="I122" t="s">
        <v>421</v>
      </c>
      <c r="J122" t="s">
        <v>93</v>
      </c>
      <c r="K122" t="s">
        <v>36</v>
      </c>
      <c r="L122" s="2" t="s">
        <v>422</v>
      </c>
      <c r="M122">
        <v>7157433314</v>
      </c>
      <c r="N122" t="s">
        <v>37</v>
      </c>
      <c r="O122" t="s">
        <v>37</v>
      </c>
      <c r="P122" t="s">
        <v>423</v>
      </c>
    </row>
    <row r="123" spans="1:16">
      <c r="A123" t="str">
        <f t="shared" si="1"/>
        <v>10060</v>
      </c>
      <c r="B123" s="5" t="s">
        <v>28</v>
      </c>
      <c r="C123" s="5" t="s">
        <v>411</v>
      </c>
      <c r="D123" t="s">
        <v>412</v>
      </c>
      <c r="E123" t="s">
        <v>31</v>
      </c>
      <c r="F123" t="s">
        <v>47</v>
      </c>
      <c r="G123" s="5"/>
      <c r="H123" t="s">
        <v>48</v>
      </c>
      <c r="I123" t="s">
        <v>49</v>
      </c>
      <c r="J123" t="s">
        <v>50</v>
      </c>
      <c r="K123" t="s">
        <v>36</v>
      </c>
      <c r="L123" s="2">
        <v>54449</v>
      </c>
      <c r="M123">
        <v>7154869019</v>
      </c>
      <c r="N123">
        <v>7154869019</v>
      </c>
      <c r="O123" t="s">
        <v>37</v>
      </c>
      <c r="P123" t="s">
        <v>51</v>
      </c>
    </row>
    <row r="124" spans="1:16">
      <c r="A124" t="str">
        <f t="shared" si="1"/>
        <v>10062</v>
      </c>
      <c r="B124" s="5" t="s">
        <v>28</v>
      </c>
      <c r="C124" s="5" t="s">
        <v>424</v>
      </c>
      <c r="D124" t="s">
        <v>425</v>
      </c>
      <c r="E124" t="s">
        <v>31</v>
      </c>
      <c r="F124" t="s">
        <v>32</v>
      </c>
      <c r="G124" s="5"/>
      <c r="H124" t="s">
        <v>426</v>
      </c>
      <c r="I124" t="s">
        <v>427</v>
      </c>
      <c r="J124" t="s">
        <v>56</v>
      </c>
      <c r="K124" t="s">
        <v>36</v>
      </c>
      <c r="L124" s="2" t="s">
        <v>428</v>
      </c>
      <c r="M124">
        <v>7156695149</v>
      </c>
      <c r="N124">
        <v>7156695149</v>
      </c>
      <c r="O124" t="s">
        <v>37</v>
      </c>
      <c r="P124" t="s">
        <v>429</v>
      </c>
    </row>
    <row r="125" spans="1:16">
      <c r="A125" t="str">
        <f t="shared" si="1"/>
        <v>10062</v>
      </c>
      <c r="B125" s="5" t="s">
        <v>28</v>
      </c>
      <c r="C125" s="5" t="s">
        <v>424</v>
      </c>
      <c r="D125" t="s">
        <v>425</v>
      </c>
      <c r="E125" t="s">
        <v>31</v>
      </c>
      <c r="F125" t="s">
        <v>39</v>
      </c>
      <c r="G125" s="5"/>
      <c r="H125" t="s">
        <v>430</v>
      </c>
      <c r="I125" t="s">
        <v>431</v>
      </c>
      <c r="J125" t="s">
        <v>56</v>
      </c>
      <c r="K125" t="s">
        <v>36</v>
      </c>
      <c r="L125" s="2" t="s">
        <v>432</v>
      </c>
      <c r="M125">
        <v>7156695432</v>
      </c>
      <c r="N125">
        <v>7156695432</v>
      </c>
      <c r="O125" t="s">
        <v>37</v>
      </c>
      <c r="P125" t="s">
        <v>433</v>
      </c>
    </row>
    <row r="126" spans="1:16">
      <c r="A126" t="str">
        <f t="shared" si="1"/>
        <v>10062</v>
      </c>
      <c r="B126" s="5" t="s">
        <v>28</v>
      </c>
      <c r="C126" s="5" t="s">
        <v>424</v>
      </c>
      <c r="D126" t="s">
        <v>425</v>
      </c>
      <c r="E126" t="s">
        <v>31</v>
      </c>
      <c r="F126" t="s">
        <v>43</v>
      </c>
      <c r="G126" s="5"/>
      <c r="H126" t="s">
        <v>434</v>
      </c>
      <c r="I126" t="s">
        <v>435</v>
      </c>
      <c r="J126" t="s">
        <v>56</v>
      </c>
      <c r="K126" t="s">
        <v>36</v>
      </c>
      <c r="L126" s="2" t="s">
        <v>436</v>
      </c>
      <c r="M126">
        <v>7155595890</v>
      </c>
      <c r="N126">
        <v>7156693985</v>
      </c>
      <c r="O126">
        <v>7156693097</v>
      </c>
      <c r="P126" t="s">
        <v>437</v>
      </c>
    </row>
    <row r="127" spans="1:16">
      <c r="A127" t="str">
        <f t="shared" si="1"/>
        <v>10062</v>
      </c>
      <c r="B127" s="5" t="s">
        <v>28</v>
      </c>
      <c r="C127" s="5" t="s">
        <v>424</v>
      </c>
      <c r="D127" t="s">
        <v>425</v>
      </c>
      <c r="E127" t="s">
        <v>31</v>
      </c>
      <c r="F127" t="s">
        <v>47</v>
      </c>
      <c r="G127" s="5"/>
      <c r="H127" t="s">
        <v>113</v>
      </c>
      <c r="I127" t="s">
        <v>114</v>
      </c>
      <c r="J127" t="s">
        <v>115</v>
      </c>
      <c r="K127" t="s">
        <v>36</v>
      </c>
      <c r="L127" s="2" t="s">
        <v>116</v>
      </c>
      <c r="M127">
        <v>7152311253</v>
      </c>
      <c r="N127" t="s">
        <v>37</v>
      </c>
      <c r="O127" t="s">
        <v>37</v>
      </c>
      <c r="P127" t="s">
        <v>117</v>
      </c>
    </row>
    <row r="128" spans="1:16">
      <c r="A128" t="str">
        <f t="shared" si="1"/>
        <v>10064</v>
      </c>
      <c r="B128" s="5" t="s">
        <v>28</v>
      </c>
      <c r="C128" s="5" t="s">
        <v>438</v>
      </c>
      <c r="D128" t="s">
        <v>439</v>
      </c>
      <c r="E128" t="s">
        <v>31</v>
      </c>
      <c r="F128" t="s">
        <v>32</v>
      </c>
      <c r="G128" s="5"/>
      <c r="H128" t="s">
        <v>440</v>
      </c>
      <c r="I128" t="s">
        <v>441</v>
      </c>
      <c r="J128" t="s">
        <v>56</v>
      </c>
      <c r="K128" t="s">
        <v>36</v>
      </c>
      <c r="L128" s="2" t="s">
        <v>442</v>
      </c>
      <c r="M128" t="s">
        <v>37</v>
      </c>
      <c r="N128">
        <v>7155120272</v>
      </c>
      <c r="O128" t="s">
        <v>37</v>
      </c>
      <c r="P128" t="s">
        <v>443</v>
      </c>
    </row>
    <row r="129" spans="1:16">
      <c r="A129" t="str">
        <f t="shared" si="1"/>
        <v>10064</v>
      </c>
      <c r="B129" s="5" t="s">
        <v>28</v>
      </c>
      <c r="C129" s="5" t="s">
        <v>438</v>
      </c>
      <c r="D129" t="s">
        <v>439</v>
      </c>
      <c r="E129" t="s">
        <v>31</v>
      </c>
      <c r="F129" t="s">
        <v>39</v>
      </c>
      <c r="G129" s="5"/>
      <c r="H129" t="s">
        <v>444</v>
      </c>
      <c r="I129" t="s">
        <v>445</v>
      </c>
      <c r="J129" t="s">
        <v>56</v>
      </c>
      <c r="K129" t="s">
        <v>36</v>
      </c>
      <c r="L129" s="2" t="s">
        <v>446</v>
      </c>
      <c r="M129" t="s">
        <v>37</v>
      </c>
      <c r="N129">
        <v>7156695157</v>
      </c>
      <c r="O129" t="s">
        <v>37</v>
      </c>
      <c r="P129" t="s">
        <v>447</v>
      </c>
    </row>
    <row r="130" spans="1:16">
      <c r="A130" t="str">
        <f t="shared" si="1"/>
        <v>10064</v>
      </c>
      <c r="B130" s="5" t="s">
        <v>28</v>
      </c>
      <c r="C130" s="5" t="s">
        <v>438</v>
      </c>
      <c r="D130" t="s">
        <v>439</v>
      </c>
      <c r="E130" t="s">
        <v>31</v>
      </c>
      <c r="F130" t="s">
        <v>43</v>
      </c>
      <c r="G130" s="5"/>
      <c r="H130" t="s">
        <v>448</v>
      </c>
      <c r="I130" t="s">
        <v>449</v>
      </c>
      <c r="J130" t="s">
        <v>56</v>
      </c>
      <c r="K130" t="s">
        <v>36</v>
      </c>
      <c r="L130" s="2" t="s">
        <v>450</v>
      </c>
      <c r="M130">
        <v>7156695041</v>
      </c>
      <c r="N130">
        <v>7156693157</v>
      </c>
      <c r="O130" t="s">
        <v>37</v>
      </c>
      <c r="P130" t="s">
        <v>451</v>
      </c>
    </row>
    <row r="131" spans="1:16">
      <c r="A131" t="str">
        <f t="shared" si="1"/>
        <v>10064</v>
      </c>
      <c r="B131" s="5" t="s">
        <v>28</v>
      </c>
      <c r="C131" s="5" t="s">
        <v>438</v>
      </c>
      <c r="D131" t="s">
        <v>439</v>
      </c>
      <c r="E131" t="s">
        <v>31</v>
      </c>
      <c r="F131" t="s">
        <v>47</v>
      </c>
      <c r="G131" s="5"/>
      <c r="H131" t="s">
        <v>169</v>
      </c>
      <c r="I131" t="s">
        <v>170</v>
      </c>
      <c r="J131" t="s">
        <v>105</v>
      </c>
      <c r="K131" t="s">
        <v>36</v>
      </c>
      <c r="L131" s="2">
        <v>54437</v>
      </c>
      <c r="M131">
        <v>7152559228</v>
      </c>
      <c r="N131" t="s">
        <v>37</v>
      </c>
      <c r="O131" t="s">
        <v>37</v>
      </c>
      <c r="P131" t="s">
        <v>171</v>
      </c>
    </row>
    <row r="132" spans="1:16">
      <c r="A132" t="str">
        <f t="shared" si="1"/>
        <v>10066</v>
      </c>
      <c r="B132" s="5" t="s">
        <v>28</v>
      </c>
      <c r="C132" s="5" t="s">
        <v>452</v>
      </c>
      <c r="D132" t="s">
        <v>453</v>
      </c>
      <c r="E132" t="s">
        <v>31</v>
      </c>
      <c r="F132" t="s">
        <v>32</v>
      </c>
      <c r="G132" s="5"/>
      <c r="H132" t="s">
        <v>454</v>
      </c>
      <c r="I132" t="s">
        <v>455</v>
      </c>
      <c r="J132" t="s">
        <v>93</v>
      </c>
      <c r="K132" t="s">
        <v>36</v>
      </c>
      <c r="L132" s="2">
        <v>54456</v>
      </c>
      <c r="M132">
        <v>7152558531</v>
      </c>
      <c r="N132">
        <v>7157434277</v>
      </c>
      <c r="O132">
        <v>7157436197</v>
      </c>
      <c r="P132" t="s">
        <v>456</v>
      </c>
    </row>
    <row r="133" spans="1:16">
      <c r="A133" t="str">
        <f t="shared" ref="A133:A183" si="2">B133&amp;""&amp;C133</f>
        <v>10066</v>
      </c>
      <c r="B133" s="5" t="s">
        <v>28</v>
      </c>
      <c r="C133" s="5" t="s">
        <v>452</v>
      </c>
      <c r="D133" t="s">
        <v>453</v>
      </c>
      <c r="E133" t="s">
        <v>31</v>
      </c>
      <c r="F133" t="s">
        <v>39</v>
      </c>
      <c r="G133" s="5"/>
      <c r="H133" t="s">
        <v>457</v>
      </c>
      <c r="I133" t="s">
        <v>458</v>
      </c>
      <c r="J133" t="s">
        <v>93</v>
      </c>
      <c r="K133" t="s">
        <v>36</v>
      </c>
      <c r="L133" s="2" t="s">
        <v>459</v>
      </c>
      <c r="M133">
        <v>7159374738</v>
      </c>
      <c r="N133">
        <v>7159374738</v>
      </c>
      <c r="O133" t="s">
        <v>37</v>
      </c>
      <c r="P133" t="s">
        <v>460</v>
      </c>
    </row>
    <row r="134" spans="1:16">
      <c r="A134" t="str">
        <f t="shared" si="2"/>
        <v>10066</v>
      </c>
      <c r="B134" s="5" t="s">
        <v>28</v>
      </c>
      <c r="C134" s="5" t="s">
        <v>452</v>
      </c>
      <c r="D134" t="s">
        <v>453</v>
      </c>
      <c r="E134" t="s">
        <v>31</v>
      </c>
      <c r="F134" t="s">
        <v>43</v>
      </c>
      <c r="G134" s="5"/>
      <c r="H134" t="s">
        <v>461</v>
      </c>
      <c r="I134" t="s">
        <v>462</v>
      </c>
      <c r="J134" t="s">
        <v>35</v>
      </c>
      <c r="K134" t="s">
        <v>36</v>
      </c>
      <c r="L134" s="2">
        <v>54446</v>
      </c>
      <c r="M134">
        <v>7157433569</v>
      </c>
      <c r="N134">
        <v>7157433569</v>
      </c>
      <c r="O134" t="s">
        <v>37</v>
      </c>
      <c r="P134" t="s">
        <v>42</v>
      </c>
    </row>
    <row r="135" spans="1:16">
      <c r="A135" t="str">
        <f t="shared" si="2"/>
        <v>10066</v>
      </c>
      <c r="B135" s="5" t="s">
        <v>28</v>
      </c>
      <c r="C135" s="5" t="s">
        <v>452</v>
      </c>
      <c r="D135" t="s">
        <v>453</v>
      </c>
      <c r="E135" t="s">
        <v>31</v>
      </c>
      <c r="F135" t="s">
        <v>47</v>
      </c>
      <c r="G135" s="5"/>
      <c r="H135" t="s">
        <v>333</v>
      </c>
      <c r="I135" t="s">
        <v>334</v>
      </c>
      <c r="J135" t="s">
        <v>150</v>
      </c>
      <c r="K135" t="s">
        <v>36</v>
      </c>
      <c r="L135" s="2" t="s">
        <v>335</v>
      </c>
      <c r="M135">
        <v>7152387601</v>
      </c>
      <c r="N135">
        <v>7152387601</v>
      </c>
      <c r="O135" t="s">
        <v>37</v>
      </c>
      <c r="P135" t="s">
        <v>336</v>
      </c>
    </row>
    <row r="136" spans="1:16">
      <c r="A136" t="str">
        <f t="shared" si="2"/>
        <v>10111</v>
      </c>
      <c r="B136" s="5" t="s">
        <v>28</v>
      </c>
      <c r="C136" s="5" t="s">
        <v>463</v>
      </c>
      <c r="D136" t="s">
        <v>464</v>
      </c>
      <c r="E136" t="s">
        <v>31</v>
      </c>
      <c r="F136" t="s">
        <v>32</v>
      </c>
      <c r="G136" s="5"/>
      <c r="H136" t="s">
        <v>465</v>
      </c>
      <c r="I136" t="s">
        <v>466</v>
      </c>
      <c r="J136" t="s">
        <v>165</v>
      </c>
      <c r="K136" t="s">
        <v>36</v>
      </c>
      <c r="L136" s="2" t="s">
        <v>467</v>
      </c>
      <c r="M136" t="s">
        <v>37</v>
      </c>
      <c r="N136">
        <v>7152236226</v>
      </c>
      <c r="O136">
        <v>7152231401</v>
      </c>
      <c r="P136" t="s">
        <v>468</v>
      </c>
    </row>
    <row r="137" spans="1:16">
      <c r="A137" t="str">
        <f t="shared" si="2"/>
        <v>10111</v>
      </c>
      <c r="B137" s="5" t="s">
        <v>28</v>
      </c>
      <c r="C137" s="5" t="s">
        <v>463</v>
      </c>
      <c r="D137" t="s">
        <v>464</v>
      </c>
      <c r="E137" t="s">
        <v>31</v>
      </c>
      <c r="F137" t="s">
        <v>39</v>
      </c>
      <c r="G137" s="5"/>
      <c r="H137" t="s">
        <v>469</v>
      </c>
      <c r="I137" t="s">
        <v>470</v>
      </c>
      <c r="J137" t="s">
        <v>165</v>
      </c>
      <c r="K137" t="s">
        <v>36</v>
      </c>
      <c r="L137" s="2">
        <v>54422</v>
      </c>
      <c r="M137">
        <v>7152236226</v>
      </c>
      <c r="N137" t="s">
        <v>37</v>
      </c>
      <c r="O137" t="s">
        <v>37</v>
      </c>
      <c r="P137" t="s">
        <v>471</v>
      </c>
    </row>
    <row r="138" spans="1:16">
      <c r="A138" t="str">
        <f t="shared" si="2"/>
        <v>10111</v>
      </c>
      <c r="B138" s="5" t="s">
        <v>28</v>
      </c>
      <c r="C138" s="5" t="s">
        <v>463</v>
      </c>
      <c r="D138" t="s">
        <v>464</v>
      </c>
      <c r="E138" t="s">
        <v>31</v>
      </c>
      <c r="F138" t="s">
        <v>43</v>
      </c>
      <c r="G138" s="5"/>
      <c r="H138" t="s">
        <v>472</v>
      </c>
      <c r="I138" t="s">
        <v>473</v>
      </c>
      <c r="J138" t="s">
        <v>165</v>
      </c>
      <c r="K138" t="s">
        <v>36</v>
      </c>
      <c r="L138" s="2">
        <v>54422</v>
      </c>
      <c r="M138">
        <v>7152236226</v>
      </c>
      <c r="N138">
        <v>7152234250</v>
      </c>
      <c r="O138">
        <v>7152231401</v>
      </c>
      <c r="P138" t="s">
        <v>42</v>
      </c>
    </row>
    <row r="139" spans="1:16">
      <c r="A139" t="str">
        <f t="shared" si="2"/>
        <v>10111</v>
      </c>
      <c r="B139" s="5" t="s">
        <v>28</v>
      </c>
      <c r="C139" s="5" t="s">
        <v>463</v>
      </c>
      <c r="D139" t="s">
        <v>464</v>
      </c>
      <c r="E139" t="s">
        <v>31</v>
      </c>
      <c r="F139" t="s">
        <v>47</v>
      </c>
      <c r="G139" s="5"/>
      <c r="H139" t="s">
        <v>48</v>
      </c>
      <c r="I139" t="s">
        <v>49</v>
      </c>
      <c r="J139" t="s">
        <v>50</v>
      </c>
      <c r="K139" t="s">
        <v>36</v>
      </c>
      <c r="L139" s="2">
        <v>54449</v>
      </c>
      <c r="M139">
        <v>7154869019</v>
      </c>
      <c r="N139">
        <v>7154869019</v>
      </c>
      <c r="O139" t="s">
        <v>37</v>
      </c>
      <c r="P139" t="s">
        <v>51</v>
      </c>
    </row>
    <row r="140" spans="1:16">
      <c r="A140" t="str">
        <f t="shared" si="2"/>
        <v>10116</v>
      </c>
      <c r="B140" s="5" t="s">
        <v>28</v>
      </c>
      <c r="C140" s="5" t="s">
        <v>474</v>
      </c>
      <c r="D140" t="s">
        <v>475</v>
      </c>
      <c r="E140" t="s">
        <v>31</v>
      </c>
      <c r="F140" t="s">
        <v>292</v>
      </c>
      <c r="G140" s="5"/>
      <c r="H140" t="s">
        <v>476</v>
      </c>
      <c r="I140" t="s">
        <v>477</v>
      </c>
      <c r="J140" t="s">
        <v>271</v>
      </c>
      <c r="K140" t="s">
        <v>36</v>
      </c>
      <c r="L140" s="2">
        <v>54425</v>
      </c>
      <c r="M140">
        <v>7156545006</v>
      </c>
      <c r="N140" t="s">
        <v>37</v>
      </c>
      <c r="O140">
        <v>7156545083</v>
      </c>
      <c r="P140" t="s">
        <v>478</v>
      </c>
    </row>
    <row r="141" spans="1:16">
      <c r="A141" t="str">
        <f t="shared" si="2"/>
        <v>10116</v>
      </c>
      <c r="B141" s="5" t="s">
        <v>28</v>
      </c>
      <c r="C141" s="5" t="s">
        <v>474</v>
      </c>
      <c r="D141" t="s">
        <v>475</v>
      </c>
      <c r="E141" t="s">
        <v>31</v>
      </c>
      <c r="F141" t="s">
        <v>43</v>
      </c>
      <c r="G141" s="5"/>
      <c r="H141" t="s">
        <v>479</v>
      </c>
      <c r="I141" t="s">
        <v>480</v>
      </c>
      <c r="J141" t="s">
        <v>271</v>
      </c>
      <c r="K141" t="s">
        <v>36</v>
      </c>
      <c r="L141" s="2">
        <v>54425</v>
      </c>
      <c r="M141">
        <v>7154900070</v>
      </c>
      <c r="N141" t="s">
        <v>37</v>
      </c>
      <c r="O141" t="s">
        <v>37</v>
      </c>
      <c r="P141" t="s">
        <v>478</v>
      </c>
    </row>
    <row r="142" spans="1:16">
      <c r="A142" t="str">
        <f t="shared" si="2"/>
        <v>10116</v>
      </c>
      <c r="B142" s="5" t="s">
        <v>28</v>
      </c>
      <c r="C142" s="5" t="s">
        <v>474</v>
      </c>
      <c r="D142" t="s">
        <v>475</v>
      </c>
      <c r="E142" t="s">
        <v>31</v>
      </c>
      <c r="F142" t="s">
        <v>47</v>
      </c>
      <c r="G142" s="5"/>
      <c r="H142" t="s">
        <v>169</v>
      </c>
      <c r="I142" t="s">
        <v>170</v>
      </c>
      <c r="J142" t="s">
        <v>105</v>
      </c>
      <c r="K142" t="s">
        <v>36</v>
      </c>
      <c r="L142" s="2">
        <v>54437</v>
      </c>
      <c r="M142">
        <v>7152559228</v>
      </c>
      <c r="N142" t="s">
        <v>37</v>
      </c>
      <c r="O142" t="s">
        <v>37</v>
      </c>
      <c r="P142" t="s">
        <v>171</v>
      </c>
    </row>
    <row r="143" spans="1:16">
      <c r="A143" t="str">
        <f t="shared" si="2"/>
        <v>10131</v>
      </c>
      <c r="B143" s="5" t="s">
        <v>28</v>
      </c>
      <c r="C143" s="5" t="s">
        <v>481</v>
      </c>
      <c r="D143" t="s">
        <v>482</v>
      </c>
      <c r="E143" t="s">
        <v>31</v>
      </c>
      <c r="F143" t="s">
        <v>292</v>
      </c>
      <c r="G143" s="5"/>
      <c r="H143" t="s">
        <v>257</v>
      </c>
      <c r="I143" t="s">
        <v>483</v>
      </c>
      <c r="J143" t="s">
        <v>150</v>
      </c>
      <c r="K143" t="s">
        <v>36</v>
      </c>
      <c r="L143" s="2">
        <v>54436</v>
      </c>
      <c r="M143">
        <v>7152387339</v>
      </c>
      <c r="N143">
        <v>7152387359</v>
      </c>
      <c r="O143">
        <v>7152388605</v>
      </c>
      <c r="P143" t="s">
        <v>484</v>
      </c>
    </row>
    <row r="144" spans="1:16">
      <c r="A144" t="str">
        <f t="shared" si="2"/>
        <v>10131</v>
      </c>
      <c r="B144" s="5" t="s">
        <v>28</v>
      </c>
      <c r="C144" s="5" t="s">
        <v>481</v>
      </c>
      <c r="D144" t="s">
        <v>482</v>
      </c>
      <c r="E144" t="s">
        <v>31</v>
      </c>
      <c r="F144" t="s">
        <v>43</v>
      </c>
      <c r="G144" s="5"/>
      <c r="H144" t="s">
        <v>485</v>
      </c>
      <c r="I144" t="s">
        <v>486</v>
      </c>
      <c r="J144" t="s">
        <v>150</v>
      </c>
      <c r="K144" t="s">
        <v>36</v>
      </c>
      <c r="L144" s="2">
        <v>54436</v>
      </c>
      <c r="M144" t="s">
        <v>37</v>
      </c>
      <c r="N144" t="s">
        <v>37</v>
      </c>
      <c r="O144">
        <v>7152388605</v>
      </c>
      <c r="P144" t="s">
        <v>42</v>
      </c>
    </row>
    <row r="145" spans="1:16">
      <c r="A145" t="str">
        <f t="shared" si="2"/>
        <v>10131</v>
      </c>
      <c r="B145" s="5" t="s">
        <v>28</v>
      </c>
      <c r="C145" s="5" t="s">
        <v>481</v>
      </c>
      <c r="D145" t="s">
        <v>482</v>
      </c>
      <c r="E145" t="s">
        <v>31</v>
      </c>
      <c r="F145" t="s">
        <v>47</v>
      </c>
      <c r="G145" s="5"/>
      <c r="H145" t="s">
        <v>487</v>
      </c>
      <c r="I145" t="s">
        <v>488</v>
      </c>
      <c r="J145" t="s">
        <v>489</v>
      </c>
      <c r="K145" t="s">
        <v>36</v>
      </c>
      <c r="L145" s="2" t="s">
        <v>490</v>
      </c>
      <c r="M145">
        <v>7156873445</v>
      </c>
      <c r="N145" t="s">
        <v>37</v>
      </c>
      <c r="O145" t="s">
        <v>37</v>
      </c>
      <c r="P145" t="s">
        <v>491</v>
      </c>
    </row>
    <row r="146" spans="1:16">
      <c r="A146" t="str">
        <f t="shared" si="2"/>
        <v>10186</v>
      </c>
      <c r="B146" s="5" t="s">
        <v>28</v>
      </c>
      <c r="C146" s="5" t="s">
        <v>492</v>
      </c>
      <c r="D146" t="s">
        <v>493</v>
      </c>
      <c r="E146" t="s">
        <v>31</v>
      </c>
      <c r="F146" t="s">
        <v>292</v>
      </c>
      <c r="G146" s="5"/>
      <c r="H146" t="s">
        <v>494</v>
      </c>
      <c r="I146" t="s">
        <v>495</v>
      </c>
      <c r="J146" t="s">
        <v>388</v>
      </c>
      <c r="K146" t="s">
        <v>36</v>
      </c>
      <c r="L146" s="2" t="s">
        <v>496</v>
      </c>
      <c r="M146">
        <v>7152234362</v>
      </c>
      <c r="N146" t="s">
        <v>37</v>
      </c>
      <c r="O146">
        <v>7152238742</v>
      </c>
      <c r="P146" t="s">
        <v>497</v>
      </c>
    </row>
    <row r="147" spans="1:16">
      <c r="A147" t="str">
        <f t="shared" si="2"/>
        <v>10186</v>
      </c>
      <c r="B147" s="5" t="s">
        <v>28</v>
      </c>
      <c r="C147" s="5" t="s">
        <v>492</v>
      </c>
      <c r="D147" t="s">
        <v>493</v>
      </c>
      <c r="E147" t="s">
        <v>31</v>
      </c>
      <c r="F147" t="s">
        <v>43</v>
      </c>
      <c r="G147" s="5"/>
      <c r="H147" t="s">
        <v>498</v>
      </c>
      <c r="I147" t="s">
        <v>499</v>
      </c>
      <c r="J147" t="s">
        <v>388</v>
      </c>
      <c r="K147" t="s">
        <v>36</v>
      </c>
      <c r="L147" s="2">
        <v>54488</v>
      </c>
      <c r="M147">
        <v>7152234362</v>
      </c>
      <c r="N147" t="s">
        <v>37</v>
      </c>
      <c r="O147" t="s">
        <v>37</v>
      </c>
      <c r="P147" t="s">
        <v>500</v>
      </c>
    </row>
    <row r="148" spans="1:16">
      <c r="A148" t="str">
        <f t="shared" si="2"/>
        <v>10186</v>
      </c>
      <c r="B148" s="5" t="s">
        <v>28</v>
      </c>
      <c r="C148" s="5" t="s">
        <v>492</v>
      </c>
      <c r="D148" t="s">
        <v>493</v>
      </c>
      <c r="E148" t="s">
        <v>31</v>
      </c>
      <c r="F148" t="s">
        <v>47</v>
      </c>
      <c r="G148" s="5"/>
      <c r="H148" t="s">
        <v>48</v>
      </c>
      <c r="I148" t="s">
        <v>49</v>
      </c>
      <c r="J148" t="s">
        <v>50</v>
      </c>
      <c r="K148" t="s">
        <v>36</v>
      </c>
      <c r="L148" s="2">
        <v>54449</v>
      </c>
      <c r="M148">
        <v>7154869019</v>
      </c>
      <c r="N148">
        <v>7154869019</v>
      </c>
      <c r="O148" t="s">
        <v>37</v>
      </c>
      <c r="P148" t="s">
        <v>51</v>
      </c>
    </row>
    <row r="149" spans="1:16">
      <c r="A149" t="str">
        <f t="shared" si="2"/>
        <v>10191</v>
      </c>
      <c r="B149" s="5" t="s">
        <v>28</v>
      </c>
      <c r="C149" s="5" t="s">
        <v>501</v>
      </c>
      <c r="D149" t="s">
        <v>502</v>
      </c>
      <c r="E149" t="s">
        <v>31</v>
      </c>
      <c r="F149" t="s">
        <v>292</v>
      </c>
      <c r="G149" s="5"/>
      <c r="H149" t="s">
        <v>503</v>
      </c>
      <c r="I149" t="s">
        <v>504</v>
      </c>
      <c r="J149" t="s">
        <v>197</v>
      </c>
      <c r="K149" t="s">
        <v>36</v>
      </c>
      <c r="L149" s="2" t="s">
        <v>505</v>
      </c>
      <c r="M149">
        <v>7152294319</v>
      </c>
      <c r="N149" t="s">
        <v>37</v>
      </c>
      <c r="O149">
        <v>7152294451</v>
      </c>
      <c r="P149" t="s">
        <v>506</v>
      </c>
    </row>
    <row r="150" spans="1:16">
      <c r="A150" t="str">
        <f t="shared" si="2"/>
        <v>10191</v>
      </c>
      <c r="B150" s="5" t="s">
        <v>28</v>
      </c>
      <c r="C150" s="5" t="s">
        <v>501</v>
      </c>
      <c r="D150" t="s">
        <v>502</v>
      </c>
      <c r="E150" t="s">
        <v>31</v>
      </c>
      <c r="F150" t="s">
        <v>43</v>
      </c>
      <c r="G150" s="5"/>
      <c r="H150" t="s">
        <v>507</v>
      </c>
      <c r="I150" t="s">
        <v>508</v>
      </c>
      <c r="J150" t="s">
        <v>197</v>
      </c>
      <c r="K150" t="s">
        <v>36</v>
      </c>
      <c r="L150" s="2">
        <v>54498</v>
      </c>
      <c r="M150">
        <v>7152294472</v>
      </c>
      <c r="N150">
        <v>7152294472</v>
      </c>
      <c r="O150" t="s">
        <v>37</v>
      </c>
      <c r="P150" t="s">
        <v>509</v>
      </c>
    </row>
    <row r="151" spans="1:16">
      <c r="A151" t="str">
        <f t="shared" si="2"/>
        <v>10191</v>
      </c>
      <c r="B151" s="5" t="s">
        <v>28</v>
      </c>
      <c r="C151" s="5" t="s">
        <v>501</v>
      </c>
      <c r="D151" t="s">
        <v>502</v>
      </c>
      <c r="E151" t="s">
        <v>31</v>
      </c>
      <c r="F151" t="s">
        <v>47</v>
      </c>
      <c r="G151" s="5"/>
      <c r="H151" t="s">
        <v>510</v>
      </c>
      <c r="I151" t="s">
        <v>511</v>
      </c>
      <c r="J151" t="s">
        <v>512</v>
      </c>
      <c r="K151" t="s">
        <v>36</v>
      </c>
      <c r="L151" s="2">
        <v>54701</v>
      </c>
      <c r="M151">
        <v>7158351141</v>
      </c>
      <c r="N151" t="s">
        <v>37</v>
      </c>
      <c r="O151" t="s">
        <v>37</v>
      </c>
      <c r="P151" t="s">
        <v>513</v>
      </c>
    </row>
    <row r="152" spans="1:16">
      <c r="A152" t="str">
        <f t="shared" si="2"/>
        <v>10201</v>
      </c>
      <c r="B152" s="5" t="s">
        <v>28</v>
      </c>
      <c r="C152" s="5" t="s">
        <v>514</v>
      </c>
      <c r="D152" t="s">
        <v>515</v>
      </c>
      <c r="E152" t="s">
        <v>31</v>
      </c>
      <c r="F152" t="s">
        <v>292</v>
      </c>
      <c r="G152" s="5"/>
      <c r="H152" t="s">
        <v>516</v>
      </c>
      <c r="I152" t="s">
        <v>517</v>
      </c>
      <c r="J152" t="s">
        <v>518</v>
      </c>
      <c r="K152" t="s">
        <v>36</v>
      </c>
      <c r="L152" s="2" t="s">
        <v>519</v>
      </c>
      <c r="M152">
        <v>7152233444</v>
      </c>
      <c r="N152" t="s">
        <v>37</v>
      </c>
      <c r="O152">
        <v>7152238891</v>
      </c>
      <c r="P152" t="s">
        <v>520</v>
      </c>
    </row>
    <row r="153" spans="1:16">
      <c r="A153" t="str">
        <f t="shared" si="2"/>
        <v>10201</v>
      </c>
      <c r="B153" s="5" t="s">
        <v>28</v>
      </c>
      <c r="C153" s="5" t="s">
        <v>514</v>
      </c>
      <c r="D153" t="s">
        <v>515</v>
      </c>
      <c r="E153" t="s">
        <v>31</v>
      </c>
      <c r="F153" t="s">
        <v>43</v>
      </c>
      <c r="G153" s="5"/>
      <c r="H153" t="s">
        <v>521</v>
      </c>
      <c r="I153" t="s">
        <v>522</v>
      </c>
      <c r="J153" t="s">
        <v>518</v>
      </c>
      <c r="K153" t="s">
        <v>36</v>
      </c>
      <c r="L153" s="2">
        <v>54405</v>
      </c>
      <c r="M153">
        <v>7152233444</v>
      </c>
      <c r="N153">
        <v>7155070152</v>
      </c>
      <c r="O153">
        <v>7152238891</v>
      </c>
      <c r="P153" t="s">
        <v>523</v>
      </c>
    </row>
    <row r="154" spans="1:16">
      <c r="A154" t="str">
        <f t="shared" si="2"/>
        <v>10201</v>
      </c>
      <c r="B154" s="5" t="s">
        <v>28</v>
      </c>
      <c r="C154" s="5" t="s">
        <v>514</v>
      </c>
      <c r="D154" t="s">
        <v>515</v>
      </c>
      <c r="E154" t="s">
        <v>31</v>
      </c>
      <c r="F154" t="s">
        <v>47</v>
      </c>
      <c r="G154" s="5"/>
      <c r="H154" t="s">
        <v>524</v>
      </c>
      <c r="I154" t="s">
        <v>525</v>
      </c>
      <c r="J154" t="s">
        <v>526</v>
      </c>
      <c r="K154" t="s">
        <v>36</v>
      </c>
      <c r="L154" s="2">
        <v>54755</v>
      </c>
      <c r="M154">
        <v>7159263199</v>
      </c>
      <c r="N154" t="s">
        <v>37</v>
      </c>
      <c r="O154" t="s">
        <v>37</v>
      </c>
      <c r="P154" t="s">
        <v>527</v>
      </c>
    </row>
    <row r="155" spans="1:16">
      <c r="A155" t="str">
        <f t="shared" si="2"/>
        <v>10211</v>
      </c>
      <c r="B155" s="5" t="s">
        <v>28</v>
      </c>
      <c r="C155" s="5" t="s">
        <v>528</v>
      </c>
      <c r="D155" t="s">
        <v>529</v>
      </c>
      <c r="E155" t="s">
        <v>31</v>
      </c>
      <c r="F155" t="s">
        <v>292</v>
      </c>
      <c r="G155" s="5"/>
      <c r="H155" t="s">
        <v>530</v>
      </c>
      <c r="I155" t="s">
        <v>531</v>
      </c>
      <c r="J155" t="s">
        <v>71</v>
      </c>
      <c r="K155" t="s">
        <v>36</v>
      </c>
      <c r="L155" s="2" t="s">
        <v>532</v>
      </c>
      <c r="M155">
        <v>7152234435</v>
      </c>
      <c r="N155">
        <v>7156134933</v>
      </c>
      <c r="O155">
        <v>7152238835</v>
      </c>
      <c r="P155" t="s">
        <v>533</v>
      </c>
    </row>
    <row r="156" spans="1:16">
      <c r="A156" t="str">
        <f t="shared" si="2"/>
        <v>10211</v>
      </c>
      <c r="B156" s="5" t="s">
        <v>28</v>
      </c>
      <c r="C156" s="5" t="s">
        <v>528</v>
      </c>
      <c r="D156" t="s">
        <v>529</v>
      </c>
      <c r="E156" t="s">
        <v>31</v>
      </c>
      <c r="F156" t="s">
        <v>43</v>
      </c>
      <c r="G156" s="5"/>
      <c r="H156" t="s">
        <v>534</v>
      </c>
      <c r="I156" t="s">
        <v>535</v>
      </c>
      <c r="J156" t="s">
        <v>71</v>
      </c>
      <c r="K156" t="s">
        <v>36</v>
      </c>
      <c r="L156" s="2">
        <v>54421</v>
      </c>
      <c r="M156">
        <v>7152234435</v>
      </c>
      <c r="N156">
        <v>7152233416</v>
      </c>
      <c r="O156" t="s">
        <v>37</v>
      </c>
      <c r="P156" t="s">
        <v>533</v>
      </c>
    </row>
    <row r="157" spans="1:16">
      <c r="A157" t="str">
        <f t="shared" si="2"/>
        <v>10211</v>
      </c>
      <c r="B157" s="5" t="s">
        <v>28</v>
      </c>
      <c r="C157" s="5" t="s">
        <v>528</v>
      </c>
      <c r="D157" t="s">
        <v>529</v>
      </c>
      <c r="E157" t="s">
        <v>31</v>
      </c>
      <c r="F157" t="s">
        <v>47</v>
      </c>
      <c r="G157" s="5"/>
      <c r="H157" t="s">
        <v>487</v>
      </c>
      <c r="I157" t="s">
        <v>488</v>
      </c>
      <c r="J157" t="s">
        <v>489</v>
      </c>
      <c r="K157" t="s">
        <v>36</v>
      </c>
      <c r="L157" s="2" t="s">
        <v>490</v>
      </c>
      <c r="M157">
        <v>7156873445</v>
      </c>
      <c r="N157">
        <v>7156873445</v>
      </c>
      <c r="O157" t="s">
        <v>37</v>
      </c>
      <c r="P157" t="s">
        <v>491</v>
      </c>
    </row>
    <row r="158" spans="1:16">
      <c r="A158" t="str">
        <f t="shared" si="2"/>
        <v>10231</v>
      </c>
      <c r="B158" s="5" t="s">
        <v>28</v>
      </c>
      <c r="C158" s="5" t="s">
        <v>536</v>
      </c>
      <c r="D158" t="s">
        <v>537</v>
      </c>
      <c r="E158" t="s">
        <v>31</v>
      </c>
      <c r="F158" t="s">
        <v>292</v>
      </c>
      <c r="G158" s="5"/>
      <c r="H158" t="s">
        <v>538</v>
      </c>
      <c r="I158" t="s">
        <v>539</v>
      </c>
      <c r="J158" t="s">
        <v>105</v>
      </c>
      <c r="K158" t="s">
        <v>36</v>
      </c>
      <c r="L158" s="2">
        <v>54437</v>
      </c>
      <c r="M158">
        <v>7152676205</v>
      </c>
      <c r="N158" t="s">
        <v>37</v>
      </c>
      <c r="O158">
        <v>7152677605</v>
      </c>
      <c r="P158" t="s">
        <v>540</v>
      </c>
    </row>
    <row r="159" spans="1:16">
      <c r="A159" t="str">
        <f t="shared" si="2"/>
        <v>10231</v>
      </c>
      <c r="B159" s="5" t="s">
        <v>28</v>
      </c>
      <c r="C159" s="5" t="s">
        <v>536</v>
      </c>
      <c r="D159" t="s">
        <v>537</v>
      </c>
      <c r="E159" t="s">
        <v>31</v>
      </c>
      <c r="F159" t="s">
        <v>43</v>
      </c>
      <c r="G159" s="5"/>
      <c r="H159" t="s">
        <v>541</v>
      </c>
      <c r="I159" t="s">
        <v>542</v>
      </c>
      <c r="J159" t="s">
        <v>105</v>
      </c>
      <c r="K159" t="s">
        <v>36</v>
      </c>
      <c r="L159" s="2">
        <v>54437</v>
      </c>
      <c r="M159">
        <v>7152676205</v>
      </c>
      <c r="N159">
        <v>7152676716</v>
      </c>
      <c r="O159">
        <v>7152677605</v>
      </c>
      <c r="P159" t="s">
        <v>543</v>
      </c>
    </row>
    <row r="160" spans="1:16">
      <c r="A160" t="str">
        <f t="shared" si="2"/>
        <v>10231</v>
      </c>
      <c r="B160" s="5" t="s">
        <v>28</v>
      </c>
      <c r="C160" s="5" t="s">
        <v>536</v>
      </c>
      <c r="D160" t="s">
        <v>537</v>
      </c>
      <c r="E160" t="s">
        <v>31</v>
      </c>
      <c r="F160" t="s">
        <v>47</v>
      </c>
      <c r="G160" s="5"/>
      <c r="H160" t="s">
        <v>510</v>
      </c>
      <c r="I160" t="s">
        <v>511</v>
      </c>
      <c r="J160" t="s">
        <v>512</v>
      </c>
      <c r="K160" t="s">
        <v>36</v>
      </c>
      <c r="L160" s="2">
        <v>54701</v>
      </c>
      <c r="M160">
        <v>7158351141</v>
      </c>
      <c r="N160" t="s">
        <v>37</v>
      </c>
      <c r="O160" t="s">
        <v>37</v>
      </c>
      <c r="P160" t="s">
        <v>513</v>
      </c>
    </row>
    <row r="161" spans="1:16">
      <c r="A161" t="str">
        <f t="shared" si="2"/>
        <v>10246</v>
      </c>
      <c r="B161" s="5" t="s">
        <v>28</v>
      </c>
      <c r="C161" s="5" t="s">
        <v>544</v>
      </c>
      <c r="D161" t="s">
        <v>545</v>
      </c>
      <c r="E161" t="s">
        <v>31</v>
      </c>
      <c r="F161" t="s">
        <v>292</v>
      </c>
      <c r="G161" s="5"/>
      <c r="H161" t="s">
        <v>546</v>
      </c>
      <c r="I161" t="s">
        <v>547</v>
      </c>
      <c r="J161" t="s">
        <v>35</v>
      </c>
      <c r="K161" t="s">
        <v>36</v>
      </c>
      <c r="L161" s="2" t="s">
        <v>548</v>
      </c>
      <c r="M161">
        <v>7152558772</v>
      </c>
      <c r="N161" t="s">
        <v>37</v>
      </c>
      <c r="O161">
        <v>7152558733</v>
      </c>
      <c r="P161" t="s">
        <v>549</v>
      </c>
    </row>
    <row r="162" spans="1:16">
      <c r="A162" t="str">
        <f t="shared" si="2"/>
        <v>10246</v>
      </c>
      <c r="B162" s="5" t="s">
        <v>28</v>
      </c>
      <c r="C162" s="5" t="s">
        <v>544</v>
      </c>
      <c r="D162" t="s">
        <v>545</v>
      </c>
      <c r="E162" t="s">
        <v>31</v>
      </c>
      <c r="F162" t="s">
        <v>43</v>
      </c>
      <c r="G162" s="5"/>
      <c r="H162" t="s">
        <v>550</v>
      </c>
      <c r="I162" t="s">
        <v>551</v>
      </c>
      <c r="J162" t="s">
        <v>35</v>
      </c>
      <c r="K162" t="s">
        <v>36</v>
      </c>
      <c r="L162" s="2">
        <v>54446</v>
      </c>
      <c r="M162">
        <v>7159373738</v>
      </c>
      <c r="N162" t="s">
        <v>37</v>
      </c>
      <c r="O162" t="s">
        <v>37</v>
      </c>
      <c r="P162" t="s">
        <v>42</v>
      </c>
    </row>
    <row r="163" spans="1:16">
      <c r="A163" t="str">
        <f t="shared" si="2"/>
        <v>10246</v>
      </c>
      <c r="B163" s="5" t="s">
        <v>28</v>
      </c>
      <c r="C163" s="5" t="s">
        <v>544</v>
      </c>
      <c r="D163" t="s">
        <v>545</v>
      </c>
      <c r="E163" t="s">
        <v>31</v>
      </c>
      <c r="F163" t="s">
        <v>47</v>
      </c>
      <c r="G163" s="5"/>
      <c r="H163" t="s">
        <v>552</v>
      </c>
      <c r="I163" t="s">
        <v>553</v>
      </c>
      <c r="J163" t="s">
        <v>82</v>
      </c>
      <c r="K163" t="s">
        <v>36</v>
      </c>
      <c r="L163" s="2" t="s">
        <v>554</v>
      </c>
      <c r="M163">
        <v>7158489300</v>
      </c>
      <c r="N163">
        <v>7158489300</v>
      </c>
      <c r="O163">
        <v>7158489400</v>
      </c>
      <c r="P163" t="s">
        <v>555</v>
      </c>
    </row>
    <row r="164" spans="1:16">
      <c r="A164" t="str">
        <f t="shared" si="2"/>
        <v>10261</v>
      </c>
      <c r="B164" s="5" t="s">
        <v>28</v>
      </c>
      <c r="C164" s="5" t="s">
        <v>556</v>
      </c>
      <c r="D164" t="s">
        <v>557</v>
      </c>
      <c r="E164" t="s">
        <v>31</v>
      </c>
      <c r="F164" t="s">
        <v>292</v>
      </c>
      <c r="G164" s="5"/>
      <c r="H164" t="s">
        <v>558</v>
      </c>
      <c r="I164" t="s">
        <v>559</v>
      </c>
      <c r="J164" t="s">
        <v>93</v>
      </c>
      <c r="K164" t="s">
        <v>36</v>
      </c>
      <c r="L164" s="2" t="s">
        <v>560</v>
      </c>
      <c r="M164">
        <v>7157432105</v>
      </c>
      <c r="N164">
        <v>7157433553</v>
      </c>
      <c r="O164">
        <v>7157432727</v>
      </c>
      <c r="P164" t="s">
        <v>561</v>
      </c>
    </row>
    <row r="165" spans="1:16">
      <c r="A165" t="str">
        <f t="shared" si="2"/>
        <v>10261</v>
      </c>
      <c r="B165" s="5" t="s">
        <v>28</v>
      </c>
      <c r="C165" s="5" t="s">
        <v>556</v>
      </c>
      <c r="D165" t="s">
        <v>557</v>
      </c>
      <c r="E165" t="s">
        <v>31</v>
      </c>
      <c r="F165" t="s">
        <v>43</v>
      </c>
      <c r="G165" s="5"/>
      <c r="H165" t="s">
        <v>562</v>
      </c>
      <c r="I165" t="s">
        <v>563</v>
      </c>
      <c r="J165" t="s">
        <v>93</v>
      </c>
      <c r="K165" t="s">
        <v>36</v>
      </c>
      <c r="L165" s="2">
        <v>54456</v>
      </c>
      <c r="M165">
        <v>7157432105</v>
      </c>
      <c r="N165" t="s">
        <v>37</v>
      </c>
      <c r="O165">
        <v>7157432727</v>
      </c>
      <c r="P165" t="s">
        <v>561</v>
      </c>
    </row>
    <row r="166" spans="1:16">
      <c r="A166" t="str">
        <f t="shared" si="2"/>
        <v>10261</v>
      </c>
      <c r="B166" s="5" t="s">
        <v>28</v>
      </c>
      <c r="C166" s="5" t="s">
        <v>556</v>
      </c>
      <c r="D166" t="s">
        <v>557</v>
      </c>
      <c r="E166" t="s">
        <v>31</v>
      </c>
      <c r="F166" t="s">
        <v>47</v>
      </c>
      <c r="G166" s="5"/>
      <c r="H166" t="s">
        <v>564</v>
      </c>
      <c r="I166" t="s">
        <v>565</v>
      </c>
      <c r="J166" t="s">
        <v>566</v>
      </c>
      <c r="K166" t="s">
        <v>36</v>
      </c>
      <c r="L166" s="2">
        <v>54534</v>
      </c>
      <c r="M166">
        <v>9207491995</v>
      </c>
      <c r="N166" t="s">
        <v>37</v>
      </c>
      <c r="O166">
        <v>9207314158</v>
      </c>
      <c r="P166" t="s">
        <v>567</v>
      </c>
    </row>
    <row r="167" spans="1:16">
      <c r="A167" t="str">
        <f t="shared" si="2"/>
        <v>10265</v>
      </c>
      <c r="B167" s="5" t="s">
        <v>28</v>
      </c>
      <c r="C167" s="5" t="s">
        <v>568</v>
      </c>
      <c r="D167" t="s">
        <v>569</v>
      </c>
      <c r="E167" t="s">
        <v>31</v>
      </c>
      <c r="F167" t="s">
        <v>292</v>
      </c>
      <c r="G167" s="5"/>
      <c r="H167" t="s">
        <v>570</v>
      </c>
      <c r="I167" t="s">
        <v>571</v>
      </c>
      <c r="J167" t="s">
        <v>160</v>
      </c>
      <c r="K167" t="s">
        <v>36</v>
      </c>
      <c r="L167" s="2" t="s">
        <v>572</v>
      </c>
      <c r="M167">
        <v>7152292404</v>
      </c>
      <c r="N167">
        <v>7152292005</v>
      </c>
      <c r="O167">
        <v>7152290022</v>
      </c>
      <c r="P167" t="s">
        <v>573</v>
      </c>
    </row>
    <row r="168" spans="1:16">
      <c r="A168" t="str">
        <f t="shared" si="2"/>
        <v>10265</v>
      </c>
      <c r="B168" s="5" t="s">
        <v>28</v>
      </c>
      <c r="C168" s="5" t="s">
        <v>568</v>
      </c>
      <c r="D168" t="s">
        <v>569</v>
      </c>
      <c r="E168" t="s">
        <v>31</v>
      </c>
      <c r="F168" t="s">
        <v>43</v>
      </c>
      <c r="G168" s="5"/>
      <c r="H168" t="s">
        <v>574</v>
      </c>
      <c r="I168" t="s">
        <v>575</v>
      </c>
      <c r="J168" t="s">
        <v>160</v>
      </c>
      <c r="K168" t="s">
        <v>36</v>
      </c>
      <c r="L168" s="2" t="s">
        <v>576</v>
      </c>
      <c r="M168">
        <v>7152237409</v>
      </c>
      <c r="N168">
        <v>7152552088</v>
      </c>
      <c r="O168">
        <v>7152290022</v>
      </c>
      <c r="P168" t="s">
        <v>42</v>
      </c>
    </row>
    <row r="169" spans="1:16">
      <c r="A169" t="str">
        <f t="shared" si="2"/>
        <v>10265</v>
      </c>
      <c r="B169" s="5" t="s">
        <v>28</v>
      </c>
      <c r="C169" s="5" t="s">
        <v>568</v>
      </c>
      <c r="D169" t="s">
        <v>569</v>
      </c>
      <c r="E169" t="s">
        <v>31</v>
      </c>
      <c r="F169" t="s">
        <v>47</v>
      </c>
      <c r="G169" s="5"/>
      <c r="H169" t="s">
        <v>510</v>
      </c>
      <c r="I169" t="s">
        <v>511</v>
      </c>
      <c r="J169" t="s">
        <v>512</v>
      </c>
      <c r="K169" t="s">
        <v>36</v>
      </c>
      <c r="L169" s="2">
        <v>54701</v>
      </c>
      <c r="M169">
        <v>7158351141</v>
      </c>
      <c r="N169" t="s">
        <v>37</v>
      </c>
      <c r="O169" t="s">
        <v>37</v>
      </c>
      <c r="P169" t="s">
        <v>513</v>
      </c>
    </row>
    <row r="170" spans="1:16">
      <c r="A170" t="str">
        <f t="shared" si="2"/>
        <v>10281</v>
      </c>
      <c r="B170" s="5" t="s">
        <v>28</v>
      </c>
      <c r="C170" s="5" t="s">
        <v>577</v>
      </c>
      <c r="D170" t="s">
        <v>578</v>
      </c>
      <c r="E170" t="s">
        <v>31</v>
      </c>
      <c r="F170" t="s">
        <v>292</v>
      </c>
      <c r="G170" s="5"/>
      <c r="H170" t="s">
        <v>579</v>
      </c>
      <c r="I170" t="s">
        <v>580</v>
      </c>
      <c r="J170" t="s">
        <v>581</v>
      </c>
      <c r="K170" t="s">
        <v>36</v>
      </c>
      <c r="L170" s="2" t="s">
        <v>582</v>
      </c>
      <c r="M170">
        <v>7156445758</v>
      </c>
      <c r="N170" t="s">
        <v>37</v>
      </c>
      <c r="O170">
        <v>7156445705</v>
      </c>
      <c r="P170" t="s">
        <v>583</v>
      </c>
    </row>
    <row r="171" spans="1:16">
      <c r="A171" t="str">
        <f t="shared" si="2"/>
        <v>10281</v>
      </c>
      <c r="B171" s="5" t="s">
        <v>28</v>
      </c>
      <c r="C171" s="5" t="s">
        <v>577</v>
      </c>
      <c r="D171" t="s">
        <v>578</v>
      </c>
      <c r="E171" t="s">
        <v>31</v>
      </c>
      <c r="F171" t="s">
        <v>43</v>
      </c>
      <c r="G171" s="5"/>
      <c r="H171" t="s">
        <v>584</v>
      </c>
      <c r="I171" t="s">
        <v>585</v>
      </c>
      <c r="J171" t="s">
        <v>581</v>
      </c>
      <c r="K171" t="s">
        <v>36</v>
      </c>
      <c r="L171" s="2">
        <v>54768</v>
      </c>
      <c r="M171">
        <v>7156443638</v>
      </c>
      <c r="N171">
        <v>7156443638</v>
      </c>
      <c r="O171" t="s">
        <v>37</v>
      </c>
      <c r="P171" t="s">
        <v>42</v>
      </c>
    </row>
    <row r="172" spans="1:16">
      <c r="A172" t="str">
        <f t="shared" si="2"/>
        <v>10281</v>
      </c>
      <c r="B172" s="5" t="s">
        <v>28</v>
      </c>
      <c r="C172" s="5" t="s">
        <v>577</v>
      </c>
      <c r="D172" t="s">
        <v>578</v>
      </c>
      <c r="E172" t="s">
        <v>31</v>
      </c>
      <c r="F172" t="s">
        <v>47</v>
      </c>
      <c r="G172" s="5"/>
      <c r="H172" t="s">
        <v>510</v>
      </c>
      <c r="I172" t="s">
        <v>586</v>
      </c>
      <c r="J172" t="s">
        <v>512</v>
      </c>
      <c r="K172" t="s">
        <v>36</v>
      </c>
      <c r="L172" s="2">
        <v>54701</v>
      </c>
      <c r="M172">
        <v>7158351141</v>
      </c>
      <c r="N172" t="s">
        <v>37</v>
      </c>
      <c r="O172" t="s">
        <v>37</v>
      </c>
      <c r="P172" t="s">
        <v>513</v>
      </c>
    </row>
    <row r="173" spans="1:16">
      <c r="A173" t="str">
        <f t="shared" si="2"/>
        <v>10286</v>
      </c>
      <c r="B173" s="5" t="s">
        <v>28</v>
      </c>
      <c r="C173" s="5" t="s">
        <v>587</v>
      </c>
      <c r="D173" t="s">
        <v>588</v>
      </c>
      <c r="E173" t="s">
        <v>31</v>
      </c>
      <c r="F173" t="s">
        <v>292</v>
      </c>
      <c r="G173" s="5"/>
      <c r="H173" t="s">
        <v>589</v>
      </c>
      <c r="I173" t="s">
        <v>590</v>
      </c>
      <c r="J173" t="s">
        <v>56</v>
      </c>
      <c r="K173" t="s">
        <v>36</v>
      </c>
      <c r="L173" s="2" t="s">
        <v>591</v>
      </c>
      <c r="M173">
        <v>7156695371</v>
      </c>
      <c r="N173" t="s">
        <v>37</v>
      </c>
      <c r="O173">
        <v>7156695044</v>
      </c>
      <c r="P173" t="s">
        <v>592</v>
      </c>
    </row>
    <row r="174" spans="1:16">
      <c r="A174" t="str">
        <f t="shared" si="2"/>
        <v>10286</v>
      </c>
      <c r="B174" s="5" t="s">
        <v>28</v>
      </c>
      <c r="C174" s="5" t="s">
        <v>587</v>
      </c>
      <c r="D174" t="s">
        <v>588</v>
      </c>
      <c r="E174" t="s">
        <v>31</v>
      </c>
      <c r="F174" t="s">
        <v>43</v>
      </c>
      <c r="G174" s="5"/>
      <c r="H174" t="s">
        <v>593</v>
      </c>
      <c r="I174" t="s">
        <v>594</v>
      </c>
      <c r="J174" t="s">
        <v>56</v>
      </c>
      <c r="K174" t="s">
        <v>36</v>
      </c>
      <c r="L174" s="2">
        <v>54771</v>
      </c>
      <c r="M174">
        <v>7156695371</v>
      </c>
      <c r="N174">
        <v>7156695783</v>
      </c>
      <c r="O174" t="s">
        <v>37</v>
      </c>
      <c r="P174" t="s">
        <v>42</v>
      </c>
    </row>
    <row r="175" spans="1:16">
      <c r="A175" t="str">
        <f t="shared" si="2"/>
        <v>10286</v>
      </c>
      <c r="B175" s="5" t="s">
        <v>28</v>
      </c>
      <c r="C175" s="5" t="s">
        <v>587</v>
      </c>
      <c r="D175" t="s">
        <v>588</v>
      </c>
      <c r="E175" t="s">
        <v>31</v>
      </c>
      <c r="F175" t="s">
        <v>47</v>
      </c>
      <c r="G175" s="5"/>
      <c r="H175" t="s">
        <v>510</v>
      </c>
      <c r="I175" t="s">
        <v>511</v>
      </c>
      <c r="J175" t="s">
        <v>512</v>
      </c>
      <c r="K175" t="s">
        <v>36</v>
      </c>
      <c r="L175" s="2">
        <v>54701</v>
      </c>
      <c r="M175">
        <v>7158351141</v>
      </c>
      <c r="N175" t="s">
        <v>37</v>
      </c>
      <c r="O175" t="s">
        <v>37</v>
      </c>
      <c r="P175" t="s">
        <v>513</v>
      </c>
    </row>
    <row r="176" spans="1:16">
      <c r="A176" t="str">
        <f t="shared" si="2"/>
        <v>10999</v>
      </c>
      <c r="B176" s="5" t="s">
        <v>28</v>
      </c>
      <c r="C176" s="5" t="s">
        <v>595</v>
      </c>
      <c r="D176" t="s">
        <v>596</v>
      </c>
      <c r="E176" t="s">
        <v>31</v>
      </c>
      <c r="F176" t="s">
        <v>32</v>
      </c>
      <c r="G176" s="5"/>
      <c r="H176" t="s">
        <v>597</v>
      </c>
      <c r="I176" t="s">
        <v>598</v>
      </c>
      <c r="J176" t="s">
        <v>93</v>
      </c>
      <c r="K176" t="s">
        <v>36</v>
      </c>
      <c r="L176" s="2" t="s">
        <v>599</v>
      </c>
      <c r="M176">
        <v>7157435148</v>
      </c>
      <c r="N176" t="s">
        <v>37</v>
      </c>
      <c r="O176">
        <v>7157435154</v>
      </c>
      <c r="P176" t="s">
        <v>600</v>
      </c>
    </row>
    <row r="177" spans="1:16">
      <c r="A177" t="str">
        <f t="shared" si="2"/>
        <v>10999</v>
      </c>
      <c r="B177" s="5" t="s">
        <v>28</v>
      </c>
      <c r="C177" s="5" t="s">
        <v>595</v>
      </c>
      <c r="D177" t="s">
        <v>596</v>
      </c>
      <c r="E177" t="s">
        <v>31</v>
      </c>
      <c r="F177" t="s">
        <v>39</v>
      </c>
      <c r="G177" s="5"/>
      <c r="H177" t="s">
        <v>601</v>
      </c>
      <c r="I177" t="s">
        <v>602</v>
      </c>
      <c r="J177" t="s">
        <v>93</v>
      </c>
      <c r="K177" t="s">
        <v>36</v>
      </c>
      <c r="L177" s="2" t="s">
        <v>603</v>
      </c>
      <c r="M177">
        <v>7157435157</v>
      </c>
      <c r="N177" t="s">
        <v>37</v>
      </c>
      <c r="O177">
        <v>7157435154</v>
      </c>
      <c r="P177" t="s">
        <v>604</v>
      </c>
    </row>
    <row r="178" spans="1:16">
      <c r="A178" t="str">
        <f t="shared" si="2"/>
        <v>10999</v>
      </c>
      <c r="B178" s="5" t="s">
        <v>28</v>
      </c>
      <c r="C178" s="5" t="s">
        <v>595</v>
      </c>
      <c r="D178" t="s">
        <v>596</v>
      </c>
      <c r="E178" t="s">
        <v>31</v>
      </c>
      <c r="F178" t="s">
        <v>605</v>
      </c>
      <c r="G178" s="5"/>
      <c r="H178" t="s">
        <v>606</v>
      </c>
      <c r="I178" t="s">
        <v>602</v>
      </c>
      <c r="J178" t="s">
        <v>93</v>
      </c>
      <c r="K178" t="s">
        <v>36</v>
      </c>
      <c r="L178" s="2" t="s">
        <v>603</v>
      </c>
      <c r="M178">
        <v>7157435156</v>
      </c>
      <c r="N178" t="s">
        <v>37</v>
      </c>
      <c r="O178">
        <v>7157435154</v>
      </c>
      <c r="P178" t="s">
        <v>607</v>
      </c>
    </row>
    <row r="179" spans="1:16">
      <c r="A179" t="str">
        <f t="shared" si="2"/>
        <v>10999</v>
      </c>
      <c r="B179" s="5" t="s">
        <v>28</v>
      </c>
      <c r="C179" s="5" t="s">
        <v>595</v>
      </c>
      <c r="D179" t="s">
        <v>596</v>
      </c>
      <c r="E179" t="s">
        <v>31</v>
      </c>
      <c r="F179" t="s">
        <v>608</v>
      </c>
      <c r="G179" s="5"/>
      <c r="H179" t="s">
        <v>609</v>
      </c>
      <c r="I179" t="s">
        <v>610</v>
      </c>
      <c r="J179" t="s">
        <v>93</v>
      </c>
      <c r="K179" t="s">
        <v>36</v>
      </c>
      <c r="L179" s="2" t="s">
        <v>611</v>
      </c>
      <c r="M179">
        <v>7157433680</v>
      </c>
      <c r="N179" t="s">
        <v>37</v>
      </c>
      <c r="O179">
        <v>7157432219</v>
      </c>
      <c r="P179" t="s">
        <v>612</v>
      </c>
    </row>
    <row r="180" spans="1:16">
      <c r="A180" t="str">
        <f t="shared" si="2"/>
        <v>10999</v>
      </c>
      <c r="B180" s="5" t="s">
        <v>28</v>
      </c>
      <c r="C180" s="5" t="s">
        <v>595</v>
      </c>
      <c r="D180" t="s">
        <v>596</v>
      </c>
      <c r="E180" t="s">
        <v>31</v>
      </c>
      <c r="F180" t="s">
        <v>613</v>
      </c>
      <c r="G180" s="5"/>
      <c r="H180" t="s">
        <v>614</v>
      </c>
      <c r="I180" t="s">
        <v>615</v>
      </c>
      <c r="J180" t="s">
        <v>93</v>
      </c>
      <c r="K180" t="s">
        <v>36</v>
      </c>
      <c r="L180" s="2" t="s">
        <v>616</v>
      </c>
      <c r="M180">
        <v>7157435163</v>
      </c>
      <c r="N180" t="s">
        <v>37</v>
      </c>
      <c r="O180">
        <v>7157435154</v>
      </c>
      <c r="P180" t="s">
        <v>617</v>
      </c>
    </row>
    <row r="181" spans="1:16">
      <c r="A181" t="str">
        <f t="shared" si="2"/>
        <v>10999</v>
      </c>
      <c r="B181" s="5" t="s">
        <v>28</v>
      </c>
      <c r="C181" s="5" t="s">
        <v>595</v>
      </c>
      <c r="D181" t="s">
        <v>596</v>
      </c>
      <c r="E181" t="s">
        <v>31</v>
      </c>
      <c r="F181" t="s">
        <v>618</v>
      </c>
      <c r="G181" s="5"/>
      <c r="H181" t="s">
        <v>386</v>
      </c>
      <c r="I181" t="s">
        <v>619</v>
      </c>
      <c r="J181" t="s">
        <v>93</v>
      </c>
      <c r="K181" t="s">
        <v>36</v>
      </c>
      <c r="L181" s="2">
        <v>54456</v>
      </c>
      <c r="M181">
        <v>7157435225</v>
      </c>
      <c r="N181">
        <v>7152232071</v>
      </c>
      <c r="O181" t="s">
        <v>37</v>
      </c>
      <c r="P181" t="s">
        <v>42</v>
      </c>
    </row>
    <row r="182" spans="1:16">
      <c r="A182" t="str">
        <f t="shared" si="2"/>
        <v>10999</v>
      </c>
      <c r="B182" s="5" t="s">
        <v>28</v>
      </c>
      <c r="C182" s="5" t="s">
        <v>595</v>
      </c>
      <c r="D182" t="s">
        <v>596</v>
      </c>
      <c r="E182" t="s">
        <v>31</v>
      </c>
      <c r="F182" t="s">
        <v>620</v>
      </c>
      <c r="G182" s="5"/>
      <c r="H182" t="s">
        <v>621</v>
      </c>
      <c r="I182" t="s">
        <v>598</v>
      </c>
      <c r="J182" t="s">
        <v>93</v>
      </c>
      <c r="K182" t="s">
        <v>36</v>
      </c>
      <c r="L182" s="2">
        <v>54456</v>
      </c>
      <c r="M182">
        <v>7157435148</v>
      </c>
      <c r="N182">
        <v>7157435298</v>
      </c>
      <c r="O182">
        <v>7157435159</v>
      </c>
      <c r="P182" t="s">
        <v>600</v>
      </c>
    </row>
    <row r="183" spans="1:16">
      <c r="A183" t="str">
        <f t="shared" si="2"/>
        <v>10999</v>
      </c>
      <c r="B183" s="5" t="s">
        <v>28</v>
      </c>
      <c r="C183" s="5" t="s">
        <v>595</v>
      </c>
      <c r="D183" t="s">
        <v>596</v>
      </c>
      <c r="E183" t="s">
        <v>31</v>
      </c>
      <c r="F183" t="s">
        <v>622</v>
      </c>
      <c r="G183" s="5"/>
      <c r="H183" t="s">
        <v>623</v>
      </c>
      <c r="I183" t="s">
        <v>624</v>
      </c>
      <c r="J183" t="s">
        <v>93</v>
      </c>
      <c r="K183" t="s">
        <v>36</v>
      </c>
      <c r="L183" s="2" t="s">
        <v>625</v>
      </c>
      <c r="M183" t="s">
        <v>37</v>
      </c>
      <c r="N183">
        <v>7157435298</v>
      </c>
      <c r="O183">
        <v>7157435159</v>
      </c>
      <c r="P183" t="s">
        <v>42</v>
      </c>
    </row>
  </sheetData>
  <autoFilter ref="A4:Z4" xr:uid="{00000000-0009-0000-0000-000000000000}"/>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58F1EB-FD29-4D39-BF68-0F01CC55EB1B}">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f t="shared" ref="D52:I61" si="0">+((((D$6*3785*$B52)/1000000)/$B$3)/29.57)/8</f>
        <v>5.3333896967647388E-3</v>
      </c>
      <c r="E52" s="7">
        <f t="shared" si="0"/>
        <v>1.0666779393529478E-2</v>
      </c>
      <c r="F52" s="7">
        <f t="shared" si="0"/>
        <v>2.1333558787058955E-2</v>
      </c>
      <c r="G52" s="7">
        <f t="shared" si="0"/>
        <v>3.2000338180588436E-2</v>
      </c>
      <c r="H52" s="7">
        <f t="shared" si="0"/>
        <v>4.266711757411791E-2</v>
      </c>
      <c r="I52" s="7">
        <f t="shared" si="0"/>
        <v>5.3333896967647391E-2</v>
      </c>
    </row>
    <row r="53" spans="2:9">
      <c r="B53">
        <v>50</v>
      </c>
      <c r="C53" s="7"/>
      <c r="D53" s="7">
        <f t="shared" si="0"/>
        <v>2.6666948483823696E-2</v>
      </c>
      <c r="E53" s="7">
        <f t="shared" si="0"/>
        <v>5.3333896967647391E-2</v>
      </c>
      <c r="F53" s="7">
        <f t="shared" si="0"/>
        <v>0.10666779393529478</v>
      </c>
      <c r="G53" s="7">
        <f t="shared" si="0"/>
        <v>0.16000169090294217</v>
      </c>
      <c r="H53" s="7">
        <f t="shared" si="0"/>
        <v>0.21333558787058957</v>
      </c>
      <c r="I53" s="7">
        <f t="shared" si="0"/>
        <v>0.26666948483823694</v>
      </c>
    </row>
    <row r="54" spans="2:9">
      <c r="B54">
        <v>100</v>
      </c>
      <c r="C54" s="7"/>
      <c r="D54" s="7">
        <f t="shared" si="0"/>
        <v>5.3333896967647391E-2</v>
      </c>
      <c r="E54" s="7">
        <f t="shared" si="0"/>
        <v>0.10666779393529478</v>
      </c>
      <c r="F54" s="7">
        <f t="shared" si="0"/>
        <v>0.21333558787058957</v>
      </c>
      <c r="G54" s="7">
        <f t="shared" si="0"/>
        <v>0.32000338180588433</v>
      </c>
      <c r="H54" s="7">
        <f t="shared" si="0"/>
        <v>0.42667117574117913</v>
      </c>
      <c r="I54" s="7">
        <f t="shared" si="0"/>
        <v>0.53333896967647387</v>
      </c>
    </row>
    <row r="55" spans="2:9">
      <c r="B55">
        <v>150</v>
      </c>
      <c r="C55" s="7"/>
      <c r="D55" s="7">
        <f t="shared" si="0"/>
        <v>8.0000845451471084E-2</v>
      </c>
      <c r="E55" s="7">
        <f t="shared" si="0"/>
        <v>0.16000169090294217</v>
      </c>
      <c r="F55" s="7">
        <f t="shared" si="0"/>
        <v>0.32000338180588433</v>
      </c>
      <c r="G55" s="7">
        <f t="shared" si="0"/>
        <v>0.48000507270882647</v>
      </c>
      <c r="H55" s="7">
        <f t="shared" si="0"/>
        <v>0.64000676361176867</v>
      </c>
      <c r="I55" s="7">
        <f t="shared" si="0"/>
        <v>0.80000845451471081</v>
      </c>
    </row>
    <row r="56" spans="2:9">
      <c r="B56">
        <v>200</v>
      </c>
      <c r="C56" s="7"/>
      <c r="D56" s="7">
        <f t="shared" si="0"/>
        <v>0.10666779393529478</v>
      </c>
      <c r="E56" s="7">
        <f t="shared" si="0"/>
        <v>0.21333558787058957</v>
      </c>
      <c r="F56" s="7">
        <f t="shared" si="0"/>
        <v>0.42667117574117913</v>
      </c>
      <c r="G56" s="7">
        <f t="shared" si="0"/>
        <v>0.64000676361176867</v>
      </c>
      <c r="H56" s="7">
        <f t="shared" si="0"/>
        <v>0.85334235148235826</v>
      </c>
      <c r="I56" s="7">
        <f t="shared" si="0"/>
        <v>1.0666779393529477</v>
      </c>
    </row>
    <row r="57" spans="2:9">
      <c r="B57">
        <v>250</v>
      </c>
      <c r="C57" s="7"/>
      <c r="D57" s="7">
        <f t="shared" si="0"/>
        <v>0.13333474241911847</v>
      </c>
      <c r="E57" s="7">
        <f t="shared" si="0"/>
        <v>0.26666948483823694</v>
      </c>
      <c r="F57" s="7">
        <f t="shared" si="0"/>
        <v>0.53333896967647387</v>
      </c>
      <c r="G57" s="7">
        <f t="shared" si="0"/>
        <v>0.80000845451471081</v>
      </c>
      <c r="H57" s="7">
        <f t="shared" si="0"/>
        <v>1.0666779393529477</v>
      </c>
      <c r="I57" s="7">
        <f t="shared" si="0"/>
        <v>1.3333474241911849</v>
      </c>
    </row>
    <row r="58" spans="2:9">
      <c r="B58">
        <v>300</v>
      </c>
      <c r="C58" s="7"/>
      <c r="D58" s="7">
        <f t="shared" si="0"/>
        <v>0.16000169090294217</v>
      </c>
      <c r="E58" s="7">
        <f t="shared" si="0"/>
        <v>0.32000338180588433</v>
      </c>
      <c r="F58" s="7">
        <f t="shared" si="0"/>
        <v>0.64000676361176867</v>
      </c>
      <c r="G58" s="7">
        <f t="shared" si="0"/>
        <v>0.96001014541765295</v>
      </c>
      <c r="H58" s="7">
        <f t="shared" si="0"/>
        <v>1.2800135272235373</v>
      </c>
      <c r="I58" s="7">
        <f t="shared" si="0"/>
        <v>1.6000169090294216</v>
      </c>
    </row>
    <row r="59" spans="2:9">
      <c r="B59">
        <v>500</v>
      </c>
      <c r="C59" s="7"/>
      <c r="D59" s="7">
        <f t="shared" si="0"/>
        <v>0.26666948483823694</v>
      </c>
      <c r="E59" s="7">
        <f t="shared" si="0"/>
        <v>0.53333896967647387</v>
      </c>
      <c r="F59" s="7">
        <f t="shared" si="0"/>
        <v>1.0666779393529477</v>
      </c>
      <c r="G59" s="7">
        <f t="shared" si="0"/>
        <v>1.6000169090294216</v>
      </c>
      <c r="H59" s="7">
        <f t="shared" si="0"/>
        <v>2.1333558787058955</v>
      </c>
      <c r="I59" s="7">
        <f t="shared" si="0"/>
        <v>2.6666948483823698</v>
      </c>
    </row>
    <row r="60" spans="2:9">
      <c r="B60">
        <v>1000</v>
      </c>
      <c r="C60" s="7"/>
      <c r="D60" s="7">
        <f t="shared" si="0"/>
        <v>0.53333896967647387</v>
      </c>
      <c r="E60" s="7">
        <f t="shared" si="0"/>
        <v>1.0666779393529477</v>
      </c>
      <c r="F60" s="7">
        <f t="shared" si="0"/>
        <v>2.1333558787058955</v>
      </c>
      <c r="G60" s="7">
        <f t="shared" si="0"/>
        <v>3.2000338180588432</v>
      </c>
      <c r="H60" s="7">
        <f t="shared" si="0"/>
        <v>4.266711757411791</v>
      </c>
      <c r="I60" s="7">
        <f t="shared" si="0"/>
        <v>5.3333896967647396</v>
      </c>
    </row>
    <row r="61" spans="2:9">
      <c r="B61">
        <v>2000</v>
      </c>
      <c r="C61" s="7"/>
      <c r="D61" s="7">
        <f t="shared" si="0"/>
        <v>1.0666779393529477</v>
      </c>
      <c r="E61" s="7">
        <f t="shared" si="0"/>
        <v>2.1333558787058955</v>
      </c>
      <c r="F61" s="7">
        <f t="shared" si="0"/>
        <v>4.266711757411791</v>
      </c>
      <c r="G61" s="7">
        <f t="shared" si="0"/>
        <v>6.4000676361176865</v>
      </c>
      <c r="H61" s="7">
        <f t="shared" si="0"/>
        <v>8.533423514823582</v>
      </c>
      <c r="I61" s="7">
        <f t="shared" si="0"/>
        <v>10.666779393529479</v>
      </c>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527486-2086-4216-94F2-3127CB697925}">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B63" t="s">
        <v>638</v>
      </c>
      <c r="C63" s="7">
        <f t="shared" ref="C63:I63" si="0">C$51*3.785</f>
        <v>3.7850000000000001</v>
      </c>
      <c r="D63" s="7">
        <f t="shared" si="0"/>
        <v>18.925000000000001</v>
      </c>
      <c r="E63" s="7">
        <f t="shared" si="0"/>
        <v>37.85</v>
      </c>
      <c r="F63" s="7">
        <f t="shared" si="0"/>
        <v>75.7</v>
      </c>
      <c r="G63" s="7">
        <f t="shared" si="0"/>
        <v>113.55000000000001</v>
      </c>
      <c r="H63" s="7">
        <f t="shared" si="0"/>
        <v>151.4</v>
      </c>
      <c r="I63" s="7">
        <f t="shared" si="0"/>
        <v>189.25</v>
      </c>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68453-5D83-4C5C-9BFC-75524C32E4D9}">
  <dimension ref="A1:H83"/>
  <sheetViews>
    <sheetView workbookViewId="0">
      <pane ySplit="1" topLeftCell="A2" activePane="bottomLeft" state="frozen"/>
      <selection pane="bottomLeft" activeCell="J12" sqref="J12:J13"/>
    </sheetView>
  </sheetViews>
  <sheetFormatPr defaultColWidth="9.1484375" defaultRowHeight="14.45"/>
  <cols>
    <col min="1" max="1" width="14.546875" style="13" customWidth="1"/>
    <col min="2" max="2" width="9.3984375" style="13" customWidth="1"/>
    <col min="3" max="3" width="12.75" style="31" customWidth="1"/>
    <col min="4" max="4" width="60.546875" style="13" customWidth="1"/>
    <col min="5" max="5" width="6" style="32" customWidth="1"/>
    <col min="6" max="6" width="15.84765625" style="32" customWidth="1"/>
    <col min="7" max="7" width="9.25" style="33" customWidth="1"/>
    <col min="8" max="8" width="8.1484375" style="33" customWidth="1"/>
    <col min="9" max="9" width="9.1484375" style="13" customWidth="1"/>
    <col min="10" max="16384" width="9.1484375" style="13"/>
  </cols>
  <sheetData>
    <row r="1" spans="1:8">
      <c r="A1" s="8" t="s">
        <v>639</v>
      </c>
      <c r="B1" s="8" t="s">
        <v>640</v>
      </c>
      <c r="C1" s="8" t="s">
        <v>641</v>
      </c>
      <c r="D1" s="9" t="s">
        <v>642</v>
      </c>
      <c r="E1" s="10" t="s">
        <v>643</v>
      </c>
      <c r="F1" s="10" t="s">
        <v>644</v>
      </c>
      <c r="G1" s="11" t="s">
        <v>645</v>
      </c>
      <c r="H1" s="12"/>
    </row>
    <row r="2" spans="1:8">
      <c r="A2" s="14" t="s">
        <v>646</v>
      </c>
      <c r="B2" s="14" t="s">
        <v>647</v>
      </c>
      <c r="C2" s="15">
        <v>1</v>
      </c>
      <c r="D2" s="14" t="s">
        <v>648</v>
      </c>
      <c r="E2" s="16">
        <v>1</v>
      </c>
      <c r="F2" s="16"/>
      <c r="G2" s="17">
        <f t="shared" ref="G2:G33" si="0">VLOOKUP(A2,price,3,0)</f>
        <v>0.43</v>
      </c>
      <c r="H2" s="18"/>
    </row>
    <row r="3" spans="1:8">
      <c r="A3" s="14" t="s">
        <v>649</v>
      </c>
      <c r="B3" s="14" t="s">
        <v>647</v>
      </c>
      <c r="C3" s="15">
        <v>1</v>
      </c>
      <c r="D3" s="14" t="s">
        <v>650</v>
      </c>
      <c r="E3" s="16">
        <v>1</v>
      </c>
      <c r="F3" s="16"/>
      <c r="G3" s="17">
        <f t="shared" si="0"/>
        <v>0.94</v>
      </c>
      <c r="H3" s="18"/>
    </row>
    <row r="4" spans="1:8">
      <c r="A4" s="14" t="s">
        <v>651</v>
      </c>
      <c r="B4" s="14" t="s">
        <v>647</v>
      </c>
      <c r="C4" s="15">
        <v>1</v>
      </c>
      <c r="D4" s="14" t="s">
        <v>652</v>
      </c>
      <c r="E4" s="16">
        <v>1</v>
      </c>
      <c r="F4" s="16"/>
      <c r="G4" s="17">
        <f t="shared" si="0"/>
        <v>3.95</v>
      </c>
      <c r="H4" s="18"/>
    </row>
    <row r="5" spans="1:8">
      <c r="A5" s="14" t="s">
        <v>653</v>
      </c>
      <c r="B5" s="14" t="s">
        <v>647</v>
      </c>
      <c r="C5" s="15">
        <v>1</v>
      </c>
      <c r="D5" s="14" t="s">
        <v>654</v>
      </c>
      <c r="E5" s="16">
        <v>1</v>
      </c>
      <c r="F5" s="16"/>
      <c r="G5" s="17">
        <f t="shared" si="0"/>
        <v>0.38</v>
      </c>
      <c r="H5" s="18"/>
    </row>
    <row r="6" spans="1:8">
      <c r="A6" s="14" t="s">
        <v>655</v>
      </c>
      <c r="B6" s="14" t="s">
        <v>647</v>
      </c>
      <c r="C6" s="15">
        <v>1</v>
      </c>
      <c r="D6" s="14" t="s">
        <v>656</v>
      </c>
      <c r="E6" s="16">
        <v>1</v>
      </c>
      <c r="F6" s="16"/>
      <c r="G6" s="17">
        <f t="shared" si="0"/>
        <v>2.17</v>
      </c>
      <c r="H6" s="18"/>
    </row>
    <row r="7" spans="1:8">
      <c r="A7" s="14" t="s">
        <v>657</v>
      </c>
      <c r="B7" s="14" t="s">
        <v>647</v>
      </c>
      <c r="C7" s="15">
        <v>1</v>
      </c>
      <c r="D7" s="14" t="s">
        <v>658</v>
      </c>
      <c r="E7" s="16">
        <v>1</v>
      </c>
      <c r="F7" s="16"/>
      <c r="G7" s="17">
        <f t="shared" si="0"/>
        <v>15.38</v>
      </c>
      <c r="H7" s="18"/>
    </row>
    <row r="8" spans="1:8">
      <c r="A8" s="14" t="s">
        <v>659</v>
      </c>
      <c r="B8" s="14" t="s">
        <v>647</v>
      </c>
      <c r="C8" s="15">
        <v>1</v>
      </c>
      <c r="D8" s="14" t="s">
        <v>660</v>
      </c>
      <c r="E8" s="16">
        <v>1</v>
      </c>
      <c r="F8" s="16"/>
      <c r="G8" s="17">
        <f t="shared" si="0"/>
        <v>1.23</v>
      </c>
      <c r="H8" s="18"/>
    </row>
    <row r="9" spans="1:8">
      <c r="A9" s="14" t="s">
        <v>661</v>
      </c>
      <c r="B9" s="14" t="s">
        <v>647</v>
      </c>
      <c r="C9" s="15">
        <v>1</v>
      </c>
      <c r="D9" s="14" t="s">
        <v>658</v>
      </c>
      <c r="E9" s="16">
        <v>1</v>
      </c>
      <c r="F9" s="16"/>
      <c r="G9" s="17">
        <f t="shared" si="0"/>
        <v>3.83</v>
      </c>
      <c r="H9" s="18"/>
    </row>
    <row r="10" spans="1:8">
      <c r="A10" s="19" t="s">
        <v>662</v>
      </c>
      <c r="B10" s="14" t="s">
        <v>647</v>
      </c>
      <c r="C10" s="15">
        <v>1</v>
      </c>
      <c r="D10" s="19" t="s">
        <v>663</v>
      </c>
      <c r="E10" s="16">
        <v>1</v>
      </c>
      <c r="F10" s="16"/>
      <c r="G10" s="17">
        <f t="shared" si="0"/>
        <v>6.09</v>
      </c>
      <c r="H10" s="18"/>
    </row>
    <row r="11" spans="1:8">
      <c r="A11" s="14" t="s">
        <v>664</v>
      </c>
      <c r="B11" s="14" t="s">
        <v>647</v>
      </c>
      <c r="C11" s="15">
        <v>1</v>
      </c>
      <c r="D11" s="14" t="s">
        <v>665</v>
      </c>
      <c r="E11" s="16">
        <v>1</v>
      </c>
      <c r="F11" s="16"/>
      <c r="G11" s="17">
        <f t="shared" si="0"/>
        <v>3.13</v>
      </c>
      <c r="H11" s="18"/>
    </row>
    <row r="12" spans="1:8">
      <c r="A12" s="14" t="s">
        <v>666</v>
      </c>
      <c r="B12" s="14" t="s">
        <v>647</v>
      </c>
      <c r="C12" s="15">
        <v>1</v>
      </c>
      <c r="D12" s="14" t="s">
        <v>667</v>
      </c>
      <c r="E12" s="16">
        <v>1</v>
      </c>
      <c r="F12" s="16"/>
      <c r="G12" s="17">
        <f t="shared" si="0"/>
        <v>0.2</v>
      </c>
      <c r="H12" s="18"/>
    </row>
    <row r="13" spans="1:8">
      <c r="A13" s="14" t="s">
        <v>668</v>
      </c>
      <c r="B13" s="14" t="s">
        <v>647</v>
      </c>
      <c r="C13" s="15">
        <v>1</v>
      </c>
      <c r="D13" s="14" t="s">
        <v>669</v>
      </c>
      <c r="E13" s="16">
        <v>1</v>
      </c>
      <c r="F13" s="16"/>
      <c r="G13" s="17">
        <f t="shared" si="0"/>
        <v>8.16</v>
      </c>
      <c r="H13" s="18"/>
    </row>
    <row r="14" spans="1:8">
      <c r="A14" s="14" t="s">
        <v>670</v>
      </c>
      <c r="B14" s="14" t="s">
        <v>647</v>
      </c>
      <c r="C14" s="15">
        <v>1</v>
      </c>
      <c r="D14" s="14" t="s">
        <v>671</v>
      </c>
      <c r="E14" s="16">
        <v>1</v>
      </c>
      <c r="F14" s="16"/>
      <c r="G14" s="17">
        <f t="shared" si="0"/>
        <v>46.24</v>
      </c>
      <c r="H14" s="18"/>
    </row>
    <row r="15" spans="1:8">
      <c r="A15" s="14" t="s">
        <v>672</v>
      </c>
      <c r="B15" s="14" t="s">
        <v>647</v>
      </c>
      <c r="C15" s="15">
        <v>1</v>
      </c>
      <c r="D15" s="14" t="s">
        <v>673</v>
      </c>
      <c r="E15" s="16">
        <v>1</v>
      </c>
      <c r="F15" s="16"/>
      <c r="G15" s="17">
        <f t="shared" si="0"/>
        <v>43.84</v>
      </c>
      <c r="H15" s="18"/>
    </row>
    <row r="16" spans="1:8">
      <c r="A16" s="14" t="s">
        <v>674</v>
      </c>
      <c r="B16" s="14" t="s">
        <v>647</v>
      </c>
      <c r="C16" s="15">
        <v>1</v>
      </c>
      <c r="D16" s="14" t="s">
        <v>675</v>
      </c>
      <c r="E16" s="16">
        <v>1</v>
      </c>
      <c r="F16" s="16"/>
      <c r="G16" s="17">
        <f t="shared" si="0"/>
        <v>19.27</v>
      </c>
      <c r="H16" s="18"/>
    </row>
    <row r="17" spans="1:8">
      <c r="A17" s="14" t="s">
        <v>676</v>
      </c>
      <c r="B17" s="14" t="s">
        <v>647</v>
      </c>
      <c r="C17" s="15">
        <v>1</v>
      </c>
      <c r="D17" s="14" t="s">
        <v>658</v>
      </c>
      <c r="E17" s="16">
        <v>1</v>
      </c>
      <c r="F17" s="16"/>
      <c r="G17" s="17">
        <f t="shared" si="0"/>
        <v>11.63</v>
      </c>
      <c r="H17" s="18"/>
    </row>
    <row r="18" spans="1:8">
      <c r="A18" s="14" t="s">
        <v>677</v>
      </c>
      <c r="B18" s="14" t="s">
        <v>647</v>
      </c>
      <c r="C18" s="15">
        <v>1</v>
      </c>
      <c r="D18" s="14" t="s">
        <v>678</v>
      </c>
      <c r="E18" s="16">
        <v>1</v>
      </c>
      <c r="F18" s="16"/>
      <c r="G18" s="17">
        <f t="shared" si="0"/>
        <v>1</v>
      </c>
      <c r="H18" s="18"/>
    </row>
    <row r="19" spans="1:8">
      <c r="A19" s="14" t="s">
        <v>679</v>
      </c>
      <c r="B19" s="14" t="s">
        <v>647</v>
      </c>
      <c r="C19" s="15">
        <v>1</v>
      </c>
      <c r="D19" s="14" t="s">
        <v>680</v>
      </c>
      <c r="E19" s="16">
        <v>1</v>
      </c>
      <c r="F19" s="16"/>
      <c r="G19" s="17">
        <f t="shared" si="0"/>
        <v>3.16</v>
      </c>
      <c r="H19" s="18"/>
    </row>
    <row r="20" spans="1:8">
      <c r="A20" s="14" t="s">
        <v>681</v>
      </c>
      <c r="B20" s="14" t="s">
        <v>647</v>
      </c>
      <c r="C20" s="15">
        <v>1</v>
      </c>
      <c r="D20" s="14" t="s">
        <v>682</v>
      </c>
      <c r="E20" s="16">
        <v>1</v>
      </c>
      <c r="F20" s="16"/>
      <c r="G20" s="17">
        <f t="shared" si="0"/>
        <v>3.19</v>
      </c>
      <c r="H20" s="18"/>
    </row>
    <row r="21" spans="1:8">
      <c r="A21" s="14" t="s">
        <v>683</v>
      </c>
      <c r="B21" s="14" t="s">
        <v>647</v>
      </c>
      <c r="C21" s="15">
        <v>1</v>
      </c>
      <c r="D21" s="14" t="s">
        <v>684</v>
      </c>
      <c r="E21" s="16">
        <v>1</v>
      </c>
      <c r="F21" s="16"/>
      <c r="G21" s="17">
        <f t="shared" si="0"/>
        <v>9.32</v>
      </c>
      <c r="H21" s="18"/>
    </row>
    <row r="22" spans="1:8">
      <c r="A22" s="14" t="s">
        <v>685</v>
      </c>
      <c r="B22" s="14" t="s">
        <v>647</v>
      </c>
      <c r="C22" s="15">
        <v>2</v>
      </c>
      <c r="D22" s="14" t="s">
        <v>686</v>
      </c>
      <c r="E22" s="16">
        <v>1</v>
      </c>
      <c r="F22" s="16"/>
      <c r="G22" s="17">
        <f t="shared" si="0"/>
        <v>7.04</v>
      </c>
      <c r="H22" s="18"/>
    </row>
    <row r="23" spans="1:8">
      <c r="A23" s="14" t="s">
        <v>687</v>
      </c>
      <c r="B23" s="14" t="s">
        <v>647</v>
      </c>
      <c r="C23" s="15">
        <v>2</v>
      </c>
      <c r="D23" s="14" t="s">
        <v>688</v>
      </c>
      <c r="E23" s="16">
        <v>1</v>
      </c>
      <c r="F23" s="16"/>
      <c r="G23" s="17">
        <f t="shared" si="0"/>
        <v>6</v>
      </c>
      <c r="H23" s="18"/>
    </row>
    <row r="24" spans="1:8">
      <c r="A24" s="14" t="s">
        <v>689</v>
      </c>
      <c r="B24" s="14" t="s">
        <v>647</v>
      </c>
      <c r="C24" s="15">
        <v>2</v>
      </c>
      <c r="D24" s="14" t="s">
        <v>690</v>
      </c>
      <c r="E24" s="16">
        <v>1</v>
      </c>
      <c r="F24" s="16"/>
      <c r="G24" s="17">
        <f t="shared" si="0"/>
        <v>1.23</v>
      </c>
      <c r="H24" s="18"/>
    </row>
    <row r="25" spans="1:8">
      <c r="A25" s="14" t="s">
        <v>691</v>
      </c>
      <c r="B25" s="14" t="s">
        <v>647</v>
      </c>
      <c r="C25" s="15">
        <v>2</v>
      </c>
      <c r="D25" s="14" t="s">
        <v>692</v>
      </c>
      <c r="E25" s="16">
        <v>1</v>
      </c>
      <c r="F25" s="16"/>
      <c r="G25" s="17">
        <f t="shared" si="0"/>
        <v>3.1</v>
      </c>
      <c r="H25" s="18"/>
    </row>
    <row r="26" spans="1:8">
      <c r="A26" s="14" t="s">
        <v>693</v>
      </c>
      <c r="B26" s="14" t="s">
        <v>647</v>
      </c>
      <c r="C26" s="15">
        <v>2</v>
      </c>
      <c r="D26" s="14" t="s">
        <v>694</v>
      </c>
      <c r="E26" s="16">
        <v>1</v>
      </c>
      <c r="F26" s="16"/>
      <c r="G26" s="17">
        <f t="shared" si="0"/>
        <v>2.29</v>
      </c>
      <c r="H26" s="18"/>
    </row>
    <row r="27" spans="1:8">
      <c r="A27" s="14" t="s">
        <v>695</v>
      </c>
      <c r="B27" s="14" t="s">
        <v>647</v>
      </c>
      <c r="C27" s="15">
        <v>2</v>
      </c>
      <c r="D27" s="14" t="s">
        <v>696</v>
      </c>
      <c r="E27" s="16">
        <v>1</v>
      </c>
      <c r="F27" s="16"/>
      <c r="G27" s="17">
        <f t="shared" si="0"/>
        <v>1.29</v>
      </c>
      <c r="H27" s="18"/>
    </row>
    <row r="28" spans="1:8">
      <c r="A28" s="14" t="s">
        <v>697</v>
      </c>
      <c r="B28" s="14" t="s">
        <v>647</v>
      </c>
      <c r="C28" s="15">
        <v>2</v>
      </c>
      <c r="D28" s="14" t="s">
        <v>698</v>
      </c>
      <c r="E28" s="16">
        <v>1</v>
      </c>
      <c r="F28" s="16"/>
      <c r="G28" s="17">
        <f t="shared" si="0"/>
        <v>3.04</v>
      </c>
      <c r="H28" s="18"/>
    </row>
    <row r="29" spans="1:8">
      <c r="A29" s="14" t="s">
        <v>699</v>
      </c>
      <c r="B29" s="14" t="s">
        <v>647</v>
      </c>
      <c r="C29" s="15">
        <v>2</v>
      </c>
      <c r="D29" s="14" t="s">
        <v>700</v>
      </c>
      <c r="E29" s="16">
        <v>1</v>
      </c>
      <c r="F29" s="16"/>
      <c r="G29" s="17">
        <f t="shared" si="0"/>
        <v>4.17</v>
      </c>
      <c r="H29" s="18"/>
    </row>
    <row r="30" spans="1:8">
      <c r="A30" s="14" t="s">
        <v>701</v>
      </c>
      <c r="B30" s="14" t="s">
        <v>647</v>
      </c>
      <c r="C30" s="15">
        <v>2</v>
      </c>
      <c r="D30" s="14" t="s">
        <v>702</v>
      </c>
      <c r="E30" s="16">
        <v>1</v>
      </c>
      <c r="F30" s="16"/>
      <c r="G30" s="17">
        <f t="shared" si="0"/>
        <v>2.88</v>
      </c>
      <c r="H30" s="18"/>
    </row>
    <row r="31" spans="1:8">
      <c r="A31" s="14" t="s">
        <v>703</v>
      </c>
      <c r="B31" s="14" t="s">
        <v>647</v>
      </c>
      <c r="C31" s="15">
        <v>2</v>
      </c>
      <c r="D31" s="14" t="s">
        <v>704</v>
      </c>
      <c r="E31" s="16">
        <v>1</v>
      </c>
      <c r="F31" s="16"/>
      <c r="G31" s="17">
        <f t="shared" si="0"/>
        <v>2.14</v>
      </c>
      <c r="H31" s="18"/>
    </row>
    <row r="32" spans="1:8">
      <c r="A32" s="14" t="s">
        <v>705</v>
      </c>
      <c r="B32" s="14" t="s">
        <v>647</v>
      </c>
      <c r="C32" s="20">
        <v>2</v>
      </c>
      <c r="D32" s="14" t="s">
        <v>706</v>
      </c>
      <c r="E32" s="19">
        <v>1</v>
      </c>
      <c r="F32" s="14"/>
      <c r="G32" s="17">
        <f t="shared" si="0"/>
        <v>5.83</v>
      </c>
      <c r="H32" s="18"/>
    </row>
    <row r="33" spans="1:8">
      <c r="A33" s="14" t="s">
        <v>707</v>
      </c>
      <c r="B33" s="14" t="s">
        <v>647</v>
      </c>
      <c r="C33" s="15">
        <v>2</v>
      </c>
      <c r="D33" s="14" t="s">
        <v>708</v>
      </c>
      <c r="E33" s="16">
        <v>1</v>
      </c>
      <c r="F33" s="16"/>
      <c r="G33" s="17">
        <f t="shared" si="0"/>
        <v>4.3099999999999996</v>
      </c>
      <c r="H33" s="18"/>
    </row>
    <row r="34" spans="1:8">
      <c r="A34" s="14" t="s">
        <v>709</v>
      </c>
      <c r="B34" s="14" t="s">
        <v>647</v>
      </c>
      <c r="C34" s="15">
        <v>2</v>
      </c>
      <c r="D34" s="14" t="s">
        <v>710</v>
      </c>
      <c r="E34" s="16">
        <v>1</v>
      </c>
      <c r="F34" s="16"/>
      <c r="G34" s="17">
        <f t="shared" ref="G34:G63" si="1">VLOOKUP(A34,price,3,0)</f>
        <v>5.68</v>
      </c>
      <c r="H34" s="18"/>
    </row>
    <row r="35" spans="1:8">
      <c r="A35" s="14" t="s">
        <v>711</v>
      </c>
      <c r="B35" s="14" t="s">
        <v>647</v>
      </c>
      <c r="C35" s="15">
        <v>2</v>
      </c>
      <c r="D35" s="14" t="s">
        <v>712</v>
      </c>
      <c r="E35" s="16">
        <v>1</v>
      </c>
      <c r="F35" s="16"/>
      <c r="G35" s="17">
        <f t="shared" si="1"/>
        <v>3.71</v>
      </c>
      <c r="H35" s="18"/>
    </row>
    <row r="36" spans="1:8">
      <c r="A36" s="14" t="s">
        <v>713</v>
      </c>
      <c r="B36" s="14" t="s">
        <v>647</v>
      </c>
      <c r="C36" s="20">
        <v>2</v>
      </c>
      <c r="D36" s="14" t="s">
        <v>714</v>
      </c>
      <c r="E36" s="16">
        <v>1</v>
      </c>
      <c r="F36" s="16"/>
      <c r="G36" s="17">
        <f t="shared" si="1"/>
        <v>4.76</v>
      </c>
      <c r="H36" s="18"/>
    </row>
    <row r="37" spans="1:8">
      <c r="A37" s="14" t="s">
        <v>715</v>
      </c>
      <c r="B37" s="14" t="s">
        <v>647</v>
      </c>
      <c r="C37" s="15">
        <v>2</v>
      </c>
      <c r="D37" s="14" t="s">
        <v>716</v>
      </c>
      <c r="E37" s="16">
        <v>1</v>
      </c>
      <c r="F37" s="16"/>
      <c r="G37" s="17">
        <f t="shared" si="1"/>
        <v>2.48</v>
      </c>
      <c r="H37" s="18"/>
    </row>
    <row r="38" spans="1:8">
      <c r="A38" s="14" t="s">
        <v>717</v>
      </c>
      <c r="B38" s="14" t="s">
        <v>647</v>
      </c>
      <c r="C38" s="15">
        <v>2</v>
      </c>
      <c r="D38" s="14" t="s">
        <v>718</v>
      </c>
      <c r="E38" s="16">
        <v>1</v>
      </c>
      <c r="F38" s="16"/>
      <c r="G38" s="17">
        <f t="shared" si="1"/>
        <v>4.03</v>
      </c>
      <c r="H38" s="18"/>
    </row>
    <row r="39" spans="1:8">
      <c r="A39" s="14" t="s">
        <v>719</v>
      </c>
      <c r="B39" s="14" t="s">
        <v>647</v>
      </c>
      <c r="C39" s="15">
        <v>2</v>
      </c>
      <c r="D39" s="14" t="s">
        <v>720</v>
      </c>
      <c r="E39" s="16">
        <v>1</v>
      </c>
      <c r="F39" s="16"/>
      <c r="G39" s="17">
        <f t="shared" si="1"/>
        <v>2.54</v>
      </c>
      <c r="H39" s="18"/>
    </row>
    <row r="40" spans="1:8">
      <c r="A40" s="14" t="s">
        <v>721</v>
      </c>
      <c r="B40" s="14" t="s">
        <v>647</v>
      </c>
      <c r="C40" s="15">
        <v>2</v>
      </c>
      <c r="D40" s="14" t="s">
        <v>722</v>
      </c>
      <c r="E40" s="16">
        <v>1</v>
      </c>
      <c r="F40" s="16"/>
      <c r="G40" s="17">
        <f t="shared" si="1"/>
        <v>3.64</v>
      </c>
      <c r="H40" s="18"/>
    </row>
    <row r="41" spans="1:8">
      <c r="A41" s="21" t="s">
        <v>723</v>
      </c>
      <c r="B41" s="21" t="s">
        <v>647</v>
      </c>
      <c r="C41" s="22">
        <v>3</v>
      </c>
      <c r="D41" s="21" t="s">
        <v>724</v>
      </c>
      <c r="E41" s="23">
        <v>0</v>
      </c>
      <c r="F41" s="22" t="s">
        <v>725</v>
      </c>
      <c r="G41" s="24">
        <f t="shared" si="1"/>
        <v>138.88</v>
      </c>
      <c r="H41" s="25"/>
    </row>
    <row r="42" spans="1:8">
      <c r="A42" s="21" t="s">
        <v>726</v>
      </c>
      <c r="B42" s="21" t="s">
        <v>647</v>
      </c>
      <c r="C42" s="22">
        <v>3</v>
      </c>
      <c r="D42" s="21" t="s">
        <v>727</v>
      </c>
      <c r="E42" s="23">
        <v>0</v>
      </c>
      <c r="F42" s="22" t="s">
        <v>725</v>
      </c>
      <c r="G42" s="24">
        <f t="shared" si="1"/>
        <v>0.27</v>
      </c>
      <c r="H42" s="25"/>
    </row>
    <row r="43" spans="1:8">
      <c r="A43" s="21" t="s">
        <v>728</v>
      </c>
      <c r="B43" s="21" t="s">
        <v>647</v>
      </c>
      <c r="C43" s="22">
        <v>3</v>
      </c>
      <c r="D43" s="21" t="s">
        <v>729</v>
      </c>
      <c r="E43" s="23">
        <v>0</v>
      </c>
      <c r="F43" s="22" t="s">
        <v>725</v>
      </c>
      <c r="G43" s="24">
        <f t="shared" si="1"/>
        <v>2.83</v>
      </c>
      <c r="H43" s="25"/>
    </row>
    <row r="44" spans="1:8">
      <c r="A44" s="21" t="s">
        <v>730</v>
      </c>
      <c r="B44" s="21" t="s">
        <v>647</v>
      </c>
      <c r="C44" s="22">
        <v>3</v>
      </c>
      <c r="D44" s="21" t="s">
        <v>731</v>
      </c>
      <c r="E44" s="23">
        <v>0</v>
      </c>
      <c r="F44" s="22" t="s">
        <v>725</v>
      </c>
      <c r="G44" s="24">
        <f t="shared" si="1"/>
        <v>7.9</v>
      </c>
      <c r="H44" s="25"/>
    </row>
    <row r="45" spans="1:8">
      <c r="A45" s="21" t="s">
        <v>732</v>
      </c>
      <c r="B45" s="21" t="s">
        <v>647</v>
      </c>
      <c r="C45" s="22">
        <v>3</v>
      </c>
      <c r="D45" s="21" t="s">
        <v>731</v>
      </c>
      <c r="E45" s="23">
        <v>0</v>
      </c>
      <c r="F45" s="22" t="s">
        <v>725</v>
      </c>
      <c r="G45" s="24">
        <f t="shared" si="1"/>
        <v>3.33</v>
      </c>
      <c r="H45" s="25"/>
    </row>
    <row r="46" spans="1:8">
      <c r="A46" s="21" t="s">
        <v>733</v>
      </c>
      <c r="B46" s="21" t="s">
        <v>647</v>
      </c>
      <c r="C46" s="22">
        <v>3</v>
      </c>
      <c r="D46" s="21" t="s">
        <v>734</v>
      </c>
      <c r="E46" s="23">
        <v>0</v>
      </c>
      <c r="F46" s="22" t="s">
        <v>725</v>
      </c>
      <c r="G46" s="24">
        <f t="shared" si="1"/>
        <v>1.76</v>
      </c>
      <c r="H46" s="25"/>
    </row>
    <row r="47" spans="1:8">
      <c r="A47" s="21" t="s">
        <v>735</v>
      </c>
      <c r="B47" s="21" t="s">
        <v>647</v>
      </c>
      <c r="C47" s="22">
        <v>3</v>
      </c>
      <c r="D47" s="21" t="s">
        <v>731</v>
      </c>
      <c r="E47" s="23">
        <v>0</v>
      </c>
      <c r="F47" s="22" t="s">
        <v>725</v>
      </c>
      <c r="G47" s="24">
        <f t="shared" si="1"/>
        <v>2.48</v>
      </c>
      <c r="H47" s="25"/>
    </row>
    <row r="48" spans="1:8">
      <c r="A48" s="21" t="s">
        <v>736</v>
      </c>
      <c r="B48" s="21" t="s">
        <v>647</v>
      </c>
      <c r="C48" s="22">
        <v>3</v>
      </c>
      <c r="D48" s="21" t="s">
        <v>734</v>
      </c>
      <c r="E48" s="23">
        <v>0</v>
      </c>
      <c r="F48" s="22" t="s">
        <v>725</v>
      </c>
      <c r="G48" s="24">
        <f t="shared" si="1"/>
        <v>1.79</v>
      </c>
      <c r="H48" s="25"/>
    </row>
    <row r="49" spans="1:8">
      <c r="A49" s="21" t="s">
        <v>737</v>
      </c>
      <c r="B49" s="21" t="s">
        <v>647</v>
      </c>
      <c r="C49" s="22">
        <v>3</v>
      </c>
      <c r="D49" s="21" t="s">
        <v>734</v>
      </c>
      <c r="E49" s="23">
        <v>0</v>
      </c>
      <c r="F49" s="22" t="s">
        <v>725</v>
      </c>
      <c r="G49" s="24">
        <f t="shared" si="1"/>
        <v>2.0299999999999998</v>
      </c>
      <c r="H49" s="25"/>
    </row>
    <row r="50" spans="1:8">
      <c r="A50" s="21" t="s">
        <v>738</v>
      </c>
      <c r="B50" s="21" t="s">
        <v>647</v>
      </c>
      <c r="C50" s="22">
        <v>3</v>
      </c>
      <c r="D50" s="21" t="s">
        <v>739</v>
      </c>
      <c r="E50" s="23">
        <v>0</v>
      </c>
      <c r="F50" s="22" t="s">
        <v>725</v>
      </c>
      <c r="G50" s="24">
        <f t="shared" si="1"/>
        <v>13.51</v>
      </c>
      <c r="H50" s="25"/>
    </row>
    <row r="51" spans="1:8">
      <c r="A51" s="21" t="s">
        <v>740</v>
      </c>
      <c r="B51" s="21" t="s">
        <v>647</v>
      </c>
      <c r="C51" s="22">
        <v>3</v>
      </c>
      <c r="D51" s="21" t="s">
        <v>741</v>
      </c>
      <c r="E51" s="23">
        <v>0</v>
      </c>
      <c r="F51" s="22" t="s">
        <v>725</v>
      </c>
      <c r="G51" s="24">
        <f t="shared" si="1"/>
        <v>1.38</v>
      </c>
      <c r="H51" s="25"/>
    </row>
    <row r="52" spans="1:8">
      <c r="A52" s="26" t="s">
        <v>742</v>
      </c>
      <c r="B52" s="21" t="s">
        <v>647</v>
      </c>
      <c r="C52" s="22">
        <v>3</v>
      </c>
      <c r="D52" s="26" t="s">
        <v>743</v>
      </c>
      <c r="E52" s="23">
        <v>1</v>
      </c>
      <c r="F52" s="24"/>
      <c r="G52" s="24">
        <f t="shared" si="1"/>
        <v>211.57</v>
      </c>
      <c r="H52" s="25"/>
    </row>
    <row r="53" spans="1:8">
      <c r="A53" s="14" t="s">
        <v>744</v>
      </c>
      <c r="B53" s="14" t="s">
        <v>647</v>
      </c>
      <c r="C53" s="15">
        <v>3</v>
      </c>
      <c r="D53" s="14" t="s">
        <v>745</v>
      </c>
      <c r="E53" s="16">
        <v>1</v>
      </c>
      <c r="F53" s="16"/>
      <c r="G53" s="17">
        <f t="shared" si="1"/>
        <v>2.6</v>
      </c>
      <c r="H53" s="18"/>
    </row>
    <row r="54" spans="1:8">
      <c r="A54" s="14" t="s">
        <v>746</v>
      </c>
      <c r="B54" s="14" t="s">
        <v>647</v>
      </c>
      <c r="C54" s="15">
        <v>3</v>
      </c>
      <c r="D54" s="14" t="s">
        <v>747</v>
      </c>
      <c r="E54" s="16">
        <v>1</v>
      </c>
      <c r="F54" s="16"/>
      <c r="G54" s="17">
        <f t="shared" si="1"/>
        <v>12.88</v>
      </c>
      <c r="H54" s="18"/>
    </row>
    <row r="55" spans="1:8">
      <c r="A55" s="14" t="s">
        <v>748</v>
      </c>
      <c r="B55" s="14" t="s">
        <v>647</v>
      </c>
      <c r="C55" s="15">
        <v>3</v>
      </c>
      <c r="D55" s="14" t="s">
        <v>749</v>
      </c>
      <c r="E55" s="16">
        <v>1</v>
      </c>
      <c r="F55" s="16"/>
      <c r="G55" s="17">
        <f t="shared" si="1"/>
        <v>14.16</v>
      </c>
      <c r="H55" s="18"/>
    </row>
    <row r="56" spans="1:8">
      <c r="A56" s="14" t="s">
        <v>750</v>
      </c>
      <c r="B56" s="14" t="s">
        <v>647</v>
      </c>
      <c r="C56" s="15">
        <v>3</v>
      </c>
      <c r="D56" s="14" t="s">
        <v>751</v>
      </c>
      <c r="E56" s="16">
        <v>1</v>
      </c>
      <c r="F56" s="16"/>
      <c r="G56" s="17">
        <f t="shared" si="1"/>
        <v>9.49</v>
      </c>
      <c r="H56" s="18"/>
    </row>
    <row r="57" spans="1:8">
      <c r="A57" s="14" t="s">
        <v>752</v>
      </c>
      <c r="B57" s="14" t="s">
        <v>647</v>
      </c>
      <c r="C57" s="15">
        <v>3</v>
      </c>
      <c r="D57" s="14" t="s">
        <v>753</v>
      </c>
      <c r="E57" s="16">
        <v>1</v>
      </c>
      <c r="F57" s="16"/>
      <c r="G57" s="17">
        <f t="shared" si="1"/>
        <v>0.56999999999999995</v>
      </c>
      <c r="H57" s="18"/>
    </row>
    <row r="58" spans="1:8">
      <c r="A58" s="14" t="s">
        <v>754</v>
      </c>
      <c r="B58" s="14" t="s">
        <v>647</v>
      </c>
      <c r="C58" s="15">
        <v>3</v>
      </c>
      <c r="D58" s="14" t="s">
        <v>755</v>
      </c>
      <c r="E58" s="16">
        <v>1</v>
      </c>
      <c r="F58" s="16"/>
      <c r="G58" s="17">
        <f t="shared" si="1"/>
        <v>2.4300000000000002</v>
      </c>
      <c r="H58" s="18"/>
    </row>
    <row r="59" spans="1:8">
      <c r="A59" s="14" t="s">
        <v>756</v>
      </c>
      <c r="B59" s="14" t="s">
        <v>647</v>
      </c>
      <c r="C59" s="15">
        <v>3</v>
      </c>
      <c r="D59" s="14" t="s">
        <v>757</v>
      </c>
      <c r="E59" s="16">
        <v>1</v>
      </c>
      <c r="F59" s="16"/>
      <c r="G59" s="17">
        <f t="shared" si="1"/>
        <v>111.74</v>
      </c>
      <c r="H59" s="18"/>
    </row>
    <row r="60" spans="1:8">
      <c r="A60" s="19" t="s">
        <v>758</v>
      </c>
      <c r="B60" s="14" t="s">
        <v>647</v>
      </c>
      <c r="C60" s="20">
        <v>3</v>
      </c>
      <c r="D60" s="19" t="s">
        <v>759</v>
      </c>
      <c r="E60" s="16">
        <v>1</v>
      </c>
      <c r="F60" s="16"/>
      <c r="G60" s="17">
        <f t="shared" si="1"/>
        <v>28.97</v>
      </c>
      <c r="H60" s="18"/>
    </row>
    <row r="61" spans="1:8">
      <c r="A61" s="14" t="s">
        <v>760</v>
      </c>
      <c r="B61" s="14" t="s">
        <v>647</v>
      </c>
      <c r="C61" s="15">
        <v>3</v>
      </c>
      <c r="D61" s="14" t="s">
        <v>761</v>
      </c>
      <c r="E61" s="16">
        <v>1</v>
      </c>
      <c r="F61" s="16"/>
      <c r="G61" s="17">
        <f t="shared" si="1"/>
        <v>8.2100000000000009</v>
      </c>
      <c r="H61" s="18"/>
    </row>
    <row r="62" spans="1:8">
      <c r="A62" s="14" t="s">
        <v>762</v>
      </c>
      <c r="B62" s="14" t="s">
        <v>647</v>
      </c>
      <c r="C62" s="15">
        <v>3</v>
      </c>
      <c r="D62" s="14" t="s">
        <v>763</v>
      </c>
      <c r="E62" s="16">
        <v>1</v>
      </c>
      <c r="F62" s="16"/>
      <c r="G62" s="17">
        <f t="shared" si="1"/>
        <v>5.18</v>
      </c>
      <c r="H62" s="18"/>
    </row>
    <row r="63" spans="1:8">
      <c r="A63" s="14" t="s">
        <v>764</v>
      </c>
      <c r="B63" s="14" t="s">
        <v>647</v>
      </c>
      <c r="C63" s="15">
        <v>3</v>
      </c>
      <c r="D63" s="14" t="s">
        <v>765</v>
      </c>
      <c r="E63" s="16">
        <v>1</v>
      </c>
      <c r="F63" s="16"/>
      <c r="G63" s="17">
        <f t="shared" si="1"/>
        <v>0.09</v>
      </c>
      <c r="H63" s="18"/>
    </row>
    <row r="64" spans="1:8">
      <c r="A64" s="14" t="s">
        <v>766</v>
      </c>
      <c r="B64" s="14" t="s">
        <v>767</v>
      </c>
      <c r="C64" s="15">
        <v>3</v>
      </c>
      <c r="D64" s="14" t="s">
        <v>768</v>
      </c>
      <c r="E64" s="27">
        <v>1</v>
      </c>
      <c r="F64" s="27"/>
      <c r="G64" s="17">
        <v>26.81</v>
      </c>
      <c r="H64" s="18"/>
    </row>
    <row r="65" spans="1:8">
      <c r="A65" s="14" t="s">
        <v>769</v>
      </c>
      <c r="B65" s="14" t="s">
        <v>647</v>
      </c>
      <c r="C65" s="15">
        <v>3</v>
      </c>
      <c r="D65" s="14" t="s">
        <v>770</v>
      </c>
      <c r="E65" s="27">
        <v>1</v>
      </c>
      <c r="F65" s="27"/>
      <c r="G65" s="17">
        <v>9.31</v>
      </c>
      <c r="H65" s="18"/>
    </row>
    <row r="66" spans="1:8">
      <c r="A66" s="14" t="s">
        <v>760</v>
      </c>
      <c r="B66" s="14" t="s">
        <v>767</v>
      </c>
      <c r="C66" s="15">
        <v>3</v>
      </c>
      <c r="D66" s="14" t="s">
        <v>771</v>
      </c>
      <c r="E66" s="27">
        <v>1</v>
      </c>
      <c r="F66" s="27"/>
      <c r="G66" s="17">
        <v>4.1100000000000003</v>
      </c>
      <c r="H66" s="18"/>
    </row>
    <row r="67" spans="1:8">
      <c r="A67" s="14" t="s">
        <v>772</v>
      </c>
      <c r="B67" s="14" t="s">
        <v>647</v>
      </c>
      <c r="C67" s="20" t="s">
        <v>773</v>
      </c>
      <c r="D67" s="14" t="s">
        <v>774</v>
      </c>
      <c r="E67" s="16">
        <v>1</v>
      </c>
      <c r="F67" s="16"/>
      <c r="G67" s="17">
        <f t="shared" ref="G67:G82" si="2">VLOOKUP(A67,price,3,0)</f>
        <v>2.0699999999999998</v>
      </c>
      <c r="H67" s="18"/>
    </row>
    <row r="68" spans="1:8">
      <c r="A68" s="14" t="s">
        <v>775</v>
      </c>
      <c r="B68" s="14" t="s">
        <v>647</v>
      </c>
      <c r="C68" s="20" t="s">
        <v>773</v>
      </c>
      <c r="D68" s="14" t="s">
        <v>776</v>
      </c>
      <c r="E68" s="16">
        <v>1</v>
      </c>
      <c r="F68" s="16"/>
      <c r="G68" s="17">
        <f t="shared" si="2"/>
        <v>3.42</v>
      </c>
      <c r="H68" s="18"/>
    </row>
    <row r="69" spans="1:8">
      <c r="A69" s="19" t="s">
        <v>777</v>
      </c>
      <c r="B69" s="14" t="s">
        <v>647</v>
      </c>
      <c r="C69" s="20" t="s">
        <v>773</v>
      </c>
      <c r="D69" s="19" t="s">
        <v>778</v>
      </c>
      <c r="E69" s="16">
        <v>1</v>
      </c>
      <c r="F69" s="16"/>
      <c r="G69" s="17">
        <f t="shared" si="2"/>
        <v>30.95</v>
      </c>
      <c r="H69" s="18"/>
    </row>
    <row r="70" spans="1:8">
      <c r="A70" s="19" t="s">
        <v>779</v>
      </c>
      <c r="B70" s="14" t="s">
        <v>647</v>
      </c>
      <c r="C70" s="20" t="s">
        <v>773</v>
      </c>
      <c r="D70" s="19" t="s">
        <v>780</v>
      </c>
      <c r="E70" s="16">
        <v>1</v>
      </c>
      <c r="F70" s="16"/>
      <c r="G70" s="17">
        <f t="shared" si="2"/>
        <v>2.17</v>
      </c>
      <c r="H70" s="18"/>
    </row>
    <row r="71" spans="1:8">
      <c r="A71" s="14" t="s">
        <v>781</v>
      </c>
      <c r="B71" s="14" t="s">
        <v>647</v>
      </c>
      <c r="C71" s="20" t="s">
        <v>773</v>
      </c>
      <c r="D71" s="14" t="s">
        <v>782</v>
      </c>
      <c r="E71" s="16">
        <v>1</v>
      </c>
      <c r="F71" s="16"/>
      <c r="G71" s="17">
        <f t="shared" si="2"/>
        <v>7.84</v>
      </c>
      <c r="H71" s="18"/>
    </row>
    <row r="72" spans="1:8">
      <c r="A72" s="14" t="s">
        <v>783</v>
      </c>
      <c r="B72" s="14" t="s">
        <v>647</v>
      </c>
      <c r="C72" s="20" t="s">
        <v>773</v>
      </c>
      <c r="D72" s="14" t="s">
        <v>784</v>
      </c>
      <c r="E72" s="16">
        <v>1</v>
      </c>
      <c r="F72" s="16"/>
      <c r="G72" s="17">
        <f t="shared" si="2"/>
        <v>10.26</v>
      </c>
      <c r="H72" s="18"/>
    </row>
    <row r="73" spans="1:8">
      <c r="A73" s="14" t="s">
        <v>785</v>
      </c>
      <c r="B73" s="14" t="s">
        <v>647</v>
      </c>
      <c r="C73" s="20" t="s">
        <v>773</v>
      </c>
      <c r="D73" s="14" t="s">
        <v>786</v>
      </c>
      <c r="E73" s="16">
        <v>1</v>
      </c>
      <c r="F73" s="16"/>
      <c r="G73" s="17">
        <f t="shared" si="2"/>
        <v>12.88</v>
      </c>
      <c r="H73" s="18"/>
    </row>
    <row r="74" spans="1:8">
      <c r="A74" s="14" t="s">
        <v>787</v>
      </c>
      <c r="B74" s="14" t="s">
        <v>647</v>
      </c>
      <c r="C74" s="20" t="s">
        <v>773</v>
      </c>
      <c r="D74" s="14" t="s">
        <v>788</v>
      </c>
      <c r="E74" s="16">
        <v>1</v>
      </c>
      <c r="F74" s="16"/>
      <c r="G74" s="17">
        <f t="shared" si="2"/>
        <v>9.41</v>
      </c>
      <c r="H74" s="18"/>
    </row>
    <row r="75" spans="1:8">
      <c r="A75" s="14" t="s">
        <v>789</v>
      </c>
      <c r="B75" s="14" t="s">
        <v>647</v>
      </c>
      <c r="C75" s="20" t="s">
        <v>773</v>
      </c>
      <c r="D75" s="14" t="s">
        <v>790</v>
      </c>
      <c r="E75" s="16">
        <v>1</v>
      </c>
      <c r="F75" s="16"/>
      <c r="G75" s="17">
        <f t="shared" si="2"/>
        <v>7.41</v>
      </c>
      <c r="H75" s="18"/>
    </row>
    <row r="76" spans="1:8">
      <c r="A76" s="14" t="s">
        <v>791</v>
      </c>
      <c r="B76" s="14" t="s">
        <v>647</v>
      </c>
      <c r="C76" s="20" t="s">
        <v>773</v>
      </c>
      <c r="D76" s="14" t="s">
        <v>792</v>
      </c>
      <c r="E76" s="16">
        <v>1</v>
      </c>
      <c r="F76" s="16"/>
      <c r="G76" s="17">
        <f t="shared" si="2"/>
        <v>2.59</v>
      </c>
      <c r="H76" s="18"/>
    </row>
    <row r="77" spans="1:8">
      <c r="A77" s="14" t="s">
        <v>793</v>
      </c>
      <c r="B77" s="14" t="s">
        <v>647</v>
      </c>
      <c r="C77" s="20" t="s">
        <v>773</v>
      </c>
      <c r="D77" s="14" t="s">
        <v>794</v>
      </c>
      <c r="E77" s="16">
        <v>1</v>
      </c>
      <c r="F77" s="16"/>
      <c r="G77" s="17">
        <f t="shared" si="2"/>
        <v>87.12</v>
      </c>
      <c r="H77" s="18"/>
    </row>
    <row r="78" spans="1:8">
      <c r="A78" s="28" t="s">
        <v>795</v>
      </c>
      <c r="B78" s="14" t="s">
        <v>647</v>
      </c>
      <c r="C78" s="20" t="s">
        <v>773</v>
      </c>
      <c r="D78" s="29" t="s">
        <v>796</v>
      </c>
      <c r="E78" s="16">
        <v>1</v>
      </c>
      <c r="F78" s="16"/>
      <c r="G78" s="17">
        <f t="shared" si="2"/>
        <v>89.3</v>
      </c>
      <c r="H78" s="18"/>
    </row>
    <row r="79" spans="1:8" ht="15.05" customHeight="1">
      <c r="A79" s="19" t="s">
        <v>797</v>
      </c>
      <c r="B79" s="14" t="s">
        <v>647</v>
      </c>
      <c r="C79" s="20" t="s">
        <v>773</v>
      </c>
      <c r="D79" s="19" t="s">
        <v>798</v>
      </c>
      <c r="E79" s="16">
        <v>1</v>
      </c>
      <c r="F79" s="16"/>
      <c r="G79" s="17">
        <f t="shared" si="2"/>
        <v>200.4</v>
      </c>
      <c r="H79" s="18"/>
    </row>
    <row r="80" spans="1:8">
      <c r="A80" s="14" t="s">
        <v>799</v>
      </c>
      <c r="B80" s="14" t="s">
        <v>647</v>
      </c>
      <c r="C80" s="20" t="s">
        <v>773</v>
      </c>
      <c r="D80" s="14" t="s">
        <v>800</v>
      </c>
      <c r="E80" s="16">
        <v>1</v>
      </c>
      <c r="F80" s="16"/>
      <c r="G80" s="17">
        <f t="shared" si="2"/>
        <v>766.5</v>
      </c>
      <c r="H80" s="18"/>
    </row>
    <row r="81" spans="1:8">
      <c r="A81" s="14" t="s">
        <v>801</v>
      </c>
      <c r="B81" s="14" t="s">
        <v>647</v>
      </c>
      <c r="C81" s="20" t="s">
        <v>773</v>
      </c>
      <c r="D81" s="14" t="s">
        <v>802</v>
      </c>
      <c r="E81" s="16">
        <v>1</v>
      </c>
      <c r="F81" s="16"/>
      <c r="G81" s="17">
        <f t="shared" si="2"/>
        <v>12.66</v>
      </c>
      <c r="H81" s="18"/>
    </row>
    <row r="82" spans="1:8">
      <c r="A82" s="19" t="s">
        <v>803</v>
      </c>
      <c r="B82" s="14" t="s">
        <v>647</v>
      </c>
      <c r="C82" s="20" t="s">
        <v>773</v>
      </c>
      <c r="D82" s="30" t="s">
        <v>804</v>
      </c>
      <c r="E82" s="16">
        <v>1</v>
      </c>
      <c r="F82" s="16"/>
      <c r="G82" s="17">
        <f t="shared" si="2"/>
        <v>1.74</v>
      </c>
      <c r="H82" s="18"/>
    </row>
    <row r="83" spans="1:8">
      <c r="G83" s="33" t="s">
        <v>805</v>
      </c>
    </row>
  </sheetData>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1543BD-7FB8-4150-B6DF-8D1CC3CDF106}">
  <sheetPr>
    <outlinePr summaryBelow="0" summaryRight="0"/>
  </sheetPr>
  <dimension ref="A1:L10"/>
  <sheetViews>
    <sheetView workbookViewId="0">
      <selection sqref="A1:F1"/>
    </sheetView>
  </sheetViews>
  <sheetFormatPr defaultColWidth="14.3984375" defaultRowHeight="15.8" customHeight="1"/>
  <cols>
    <col min="1" max="1" width="29.84765625" style="34" customWidth="1"/>
    <col min="2" max="16384" width="14.3984375" style="34"/>
  </cols>
  <sheetData>
    <row r="1" spans="1:12" ht="21.75" customHeight="1">
      <c r="A1" s="377" t="s">
        <v>806</v>
      </c>
      <c r="B1" s="378"/>
      <c r="C1" s="378"/>
      <c r="D1" s="378"/>
      <c r="E1" s="378"/>
      <c r="F1" s="379"/>
    </row>
    <row r="2" spans="1:12" ht="22.25">
      <c r="A2" s="35" t="s">
        <v>807</v>
      </c>
      <c r="B2" s="36" t="s">
        <v>808</v>
      </c>
      <c r="C2" s="37" t="s">
        <v>809</v>
      </c>
      <c r="D2" s="36" t="s">
        <v>810</v>
      </c>
      <c r="E2" s="36" t="s">
        <v>811</v>
      </c>
      <c r="F2" s="38"/>
      <c r="G2" s="39"/>
      <c r="H2" s="39"/>
      <c r="I2" s="39"/>
      <c r="J2" s="39"/>
      <c r="K2" s="39"/>
      <c r="L2" s="40"/>
    </row>
    <row r="3" spans="1:12" ht="27.75" customHeight="1">
      <c r="A3" s="41" t="s">
        <v>812</v>
      </c>
      <c r="B3" s="42">
        <v>162181833</v>
      </c>
      <c r="C3" s="42">
        <v>74868596</v>
      </c>
      <c r="D3" s="42">
        <f>SUM(B3:C3)</f>
        <v>237050429</v>
      </c>
      <c r="E3" s="42">
        <v>72645199</v>
      </c>
      <c r="F3" s="43"/>
      <c r="G3" s="44"/>
      <c r="H3" s="45"/>
      <c r="I3" s="44"/>
      <c r="J3" s="44"/>
      <c r="K3" s="44"/>
      <c r="L3" s="46"/>
    </row>
    <row r="4" spans="1:12" ht="27.05" customHeight="1">
      <c r="A4" s="47" t="s">
        <v>813</v>
      </c>
      <c r="B4" s="48">
        <v>14380500</v>
      </c>
      <c r="C4" s="48">
        <v>5024500</v>
      </c>
      <c r="D4" s="48">
        <f>SUM(B4:C4)</f>
        <v>19405000</v>
      </c>
      <c r="E4" s="48">
        <v>3780000</v>
      </c>
      <c r="F4" s="49"/>
      <c r="G4" s="44"/>
      <c r="H4" s="45"/>
      <c r="I4" s="44"/>
      <c r="J4" s="44"/>
      <c r="K4" s="44"/>
      <c r="L4" s="46"/>
    </row>
    <row r="5" spans="1:12" ht="17.25" customHeight="1">
      <c r="A5" s="41" t="s">
        <v>814</v>
      </c>
      <c r="B5" s="42">
        <v>27049179</v>
      </c>
      <c r="C5" s="42">
        <v>3436400</v>
      </c>
      <c r="D5" s="42">
        <f>SUM(B5:C5)</f>
        <v>30485579</v>
      </c>
      <c r="E5" s="42">
        <v>0</v>
      </c>
      <c r="F5" s="43"/>
      <c r="G5" s="44"/>
      <c r="H5" s="44"/>
      <c r="I5" s="44"/>
      <c r="J5" s="44"/>
      <c r="K5" s="44"/>
      <c r="L5" s="46"/>
    </row>
    <row r="6" spans="1:12" ht="17.25" customHeight="1">
      <c r="A6" s="50" t="s">
        <v>815</v>
      </c>
      <c r="B6" s="51">
        <v>203611511</v>
      </c>
      <c r="C6" s="51">
        <v>83329495</v>
      </c>
      <c r="D6" s="51">
        <f>SUM(B6:C6)</f>
        <v>286941006</v>
      </c>
      <c r="E6" s="51">
        <v>76425198</v>
      </c>
      <c r="F6" s="49"/>
      <c r="G6" s="44"/>
      <c r="H6" s="44"/>
      <c r="I6" s="44"/>
      <c r="J6" s="44"/>
      <c r="K6" s="44"/>
      <c r="L6" s="46"/>
    </row>
    <row r="7" spans="1:12" ht="17.25" customHeight="1">
      <c r="A7" s="52"/>
      <c r="B7" s="53"/>
      <c r="C7" s="53"/>
      <c r="D7" s="53"/>
      <c r="E7" s="53"/>
      <c r="F7" s="54"/>
      <c r="G7" s="44"/>
      <c r="H7" s="44"/>
      <c r="I7" s="44"/>
      <c r="J7" s="44"/>
      <c r="K7" s="44"/>
      <c r="L7" s="46"/>
    </row>
    <row r="8" spans="1:12" ht="17.25" customHeight="1">
      <c r="A8" s="41" t="s">
        <v>816</v>
      </c>
      <c r="B8" s="42">
        <v>134640621</v>
      </c>
      <c r="C8" s="42">
        <v>47140199</v>
      </c>
      <c r="D8" s="42"/>
      <c r="E8" s="42">
        <v>50594052</v>
      </c>
      <c r="F8" s="43"/>
      <c r="G8" s="44"/>
      <c r="H8" s="44"/>
      <c r="I8" s="44"/>
      <c r="J8" s="44"/>
      <c r="K8" s="44"/>
      <c r="L8" s="46"/>
    </row>
    <row r="9" spans="1:12" ht="17.25" customHeight="1">
      <c r="A9" s="47" t="s">
        <v>817</v>
      </c>
      <c r="B9" s="48">
        <v>68970890</v>
      </c>
      <c r="C9" s="48">
        <v>36189297</v>
      </c>
      <c r="D9" s="48"/>
      <c r="E9" s="48">
        <v>25831147</v>
      </c>
      <c r="F9" s="49"/>
      <c r="G9" s="44"/>
      <c r="H9" s="44"/>
      <c r="I9" s="44"/>
      <c r="J9" s="44"/>
      <c r="K9" s="44"/>
      <c r="L9" s="46"/>
    </row>
    <row r="10" spans="1:12" ht="12.55">
      <c r="A10" s="380" t="s">
        <v>818</v>
      </c>
      <c r="B10" s="381"/>
      <c r="C10" s="381"/>
      <c r="D10" s="381"/>
      <c r="E10" s="381"/>
      <c r="F10" s="382"/>
    </row>
  </sheetData>
  <mergeCells count="2">
    <mergeCell ref="A1:F1"/>
    <mergeCell ref="A10:F10"/>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DF94C-DB7F-41A3-BADD-DE0BCC2F10F2}">
  <sheetPr>
    <outlinePr summaryBelow="0" summaryRight="0"/>
  </sheetPr>
  <dimension ref="A1:S32"/>
  <sheetViews>
    <sheetView workbookViewId="0">
      <selection sqref="A1:E1"/>
    </sheetView>
  </sheetViews>
  <sheetFormatPr defaultColWidth="14.3984375" defaultRowHeight="15.8" customHeight="1"/>
  <cols>
    <col min="1" max="1" width="34.69921875" style="34" customWidth="1"/>
    <col min="2" max="2" width="24.1484375" style="34" customWidth="1"/>
    <col min="3" max="4" width="21.1484375" style="34" customWidth="1"/>
    <col min="5" max="5" width="22.84765625" style="34" customWidth="1"/>
    <col min="6" max="16384" width="14.3984375" style="34"/>
  </cols>
  <sheetData>
    <row r="1" spans="1:19" ht="24.75" customHeight="1">
      <c r="A1" s="383" t="s">
        <v>819</v>
      </c>
      <c r="B1" s="384"/>
      <c r="C1" s="384"/>
      <c r="D1" s="384"/>
      <c r="E1" s="385"/>
      <c r="F1" s="55"/>
      <c r="G1" s="55"/>
      <c r="H1" s="55"/>
      <c r="I1" s="55"/>
      <c r="J1" s="55"/>
      <c r="K1" s="55"/>
      <c r="L1" s="55"/>
      <c r="M1" s="55"/>
      <c r="N1" s="55"/>
      <c r="O1" s="55"/>
      <c r="P1" s="55"/>
      <c r="Q1" s="55"/>
      <c r="R1" s="55"/>
      <c r="S1" s="55"/>
    </row>
    <row r="2" spans="1:19" ht="24.75" customHeight="1">
      <c r="A2" s="56" t="s">
        <v>820</v>
      </c>
      <c r="B2" s="36"/>
      <c r="C2" s="36" t="s">
        <v>821</v>
      </c>
      <c r="D2" s="36" t="s">
        <v>822</v>
      </c>
      <c r="E2" s="36" t="s">
        <v>823</v>
      </c>
    </row>
    <row r="3" spans="1:19" ht="14.45">
      <c r="A3" s="57" t="s">
        <v>824</v>
      </c>
      <c r="B3" s="44">
        <v>30293238</v>
      </c>
      <c r="C3" s="44">
        <v>5962330</v>
      </c>
      <c r="D3" s="44">
        <v>1446968</v>
      </c>
      <c r="E3" s="44">
        <v>3082776</v>
      </c>
      <c r="F3" s="58"/>
      <c r="G3" s="59"/>
      <c r="H3" s="58"/>
      <c r="I3" s="60"/>
      <c r="M3" s="58"/>
    </row>
    <row r="4" spans="1:19" ht="14.45">
      <c r="A4" s="61" t="s">
        <v>825</v>
      </c>
      <c r="B4" s="62">
        <v>46124032</v>
      </c>
      <c r="C4" s="62">
        <v>4850276</v>
      </c>
      <c r="D4" s="62">
        <v>1974134</v>
      </c>
      <c r="E4" s="62">
        <v>2706239</v>
      </c>
      <c r="F4" s="58"/>
      <c r="G4" s="59"/>
      <c r="H4" s="58"/>
      <c r="I4" s="60"/>
      <c r="M4" s="58"/>
    </row>
    <row r="5" spans="1:19" ht="14.45">
      <c r="A5" s="57" t="s">
        <v>826</v>
      </c>
      <c r="B5" s="44">
        <v>143239436</v>
      </c>
      <c r="C5" s="44">
        <v>30800594</v>
      </c>
      <c r="D5" s="44">
        <v>10427512</v>
      </c>
      <c r="E5" s="44">
        <v>17101342</v>
      </c>
      <c r="F5" s="58"/>
      <c r="G5" s="59"/>
      <c r="H5" s="58"/>
      <c r="I5" s="60"/>
      <c r="M5" s="58"/>
    </row>
    <row r="6" spans="1:19" ht="14.45">
      <c r="A6" s="61" t="s">
        <v>827</v>
      </c>
      <c r="B6" s="62">
        <v>86756420</v>
      </c>
      <c r="C6" s="62">
        <v>11445746</v>
      </c>
      <c r="D6" s="62">
        <v>6040329</v>
      </c>
      <c r="E6" s="62">
        <v>7361055</v>
      </c>
      <c r="F6" s="58"/>
      <c r="G6" s="59"/>
      <c r="H6" s="58"/>
      <c r="I6" s="60"/>
      <c r="M6" s="58"/>
    </row>
    <row r="7" spans="1:19" ht="14.45">
      <c r="A7" s="57" t="s">
        <v>828</v>
      </c>
      <c r="B7" s="44">
        <v>29329452</v>
      </c>
      <c r="C7" s="44">
        <v>5789779</v>
      </c>
      <c r="D7" s="44">
        <v>1610289</v>
      </c>
      <c r="E7" s="44">
        <v>2148074</v>
      </c>
      <c r="F7" s="58"/>
      <c r="G7" s="59"/>
      <c r="H7" s="58"/>
      <c r="I7" s="60"/>
      <c r="M7" s="58"/>
    </row>
    <row r="8" spans="1:19" ht="14.45">
      <c r="A8" s="61" t="s">
        <v>829</v>
      </c>
      <c r="B8" s="62">
        <v>48057930</v>
      </c>
      <c r="C8" s="62">
        <v>13174597</v>
      </c>
      <c r="D8" s="62">
        <v>3450858</v>
      </c>
      <c r="E8" s="62">
        <v>18237511</v>
      </c>
      <c r="F8" s="58"/>
      <c r="G8" s="59"/>
      <c r="H8" s="58"/>
      <c r="I8" s="60"/>
      <c r="M8" s="58"/>
    </row>
    <row r="9" spans="1:19" ht="14.45">
      <c r="A9" s="57" t="s">
        <v>830</v>
      </c>
      <c r="B9" s="44">
        <v>126680452</v>
      </c>
      <c r="C9" s="44">
        <v>26020089</v>
      </c>
      <c r="D9" s="44">
        <v>7774451</v>
      </c>
      <c r="E9" s="44">
        <v>12389310</v>
      </c>
      <c r="F9" s="58"/>
      <c r="G9" s="59"/>
      <c r="H9" s="58"/>
      <c r="I9" s="60"/>
      <c r="M9" s="58"/>
    </row>
    <row r="10" spans="1:19" ht="14.45">
      <c r="A10" s="61" t="s">
        <v>831</v>
      </c>
      <c r="B10" s="62">
        <v>52873981</v>
      </c>
      <c r="C10" s="62">
        <v>11634202</v>
      </c>
      <c r="D10" s="62">
        <v>4546102</v>
      </c>
      <c r="E10" s="62">
        <v>6067071</v>
      </c>
      <c r="F10" s="58"/>
      <c r="G10" s="59"/>
      <c r="H10" s="58"/>
      <c r="I10" s="60"/>
      <c r="M10" s="58"/>
    </row>
    <row r="11" spans="1:19" ht="14.45">
      <c r="A11" s="57" t="s">
        <v>832</v>
      </c>
      <c r="B11" s="44">
        <v>27671274</v>
      </c>
      <c r="C11" s="44">
        <v>3681262</v>
      </c>
      <c r="D11" s="44">
        <v>1444341</v>
      </c>
      <c r="E11" s="44">
        <v>2962080</v>
      </c>
      <c r="F11" s="58"/>
      <c r="G11" s="59"/>
      <c r="H11" s="58"/>
      <c r="I11" s="60"/>
      <c r="M11" s="58"/>
    </row>
    <row r="12" spans="1:19" ht="14.45">
      <c r="A12" s="61" t="s">
        <v>833</v>
      </c>
      <c r="B12" s="62">
        <v>131066101</v>
      </c>
      <c r="C12" s="62">
        <v>12383764</v>
      </c>
      <c r="D12" s="62">
        <v>5858355</v>
      </c>
      <c r="E12" s="62">
        <v>16191038</v>
      </c>
      <c r="F12" s="58"/>
      <c r="G12" s="59"/>
      <c r="H12" s="58"/>
      <c r="I12" s="60"/>
      <c r="M12" s="58"/>
    </row>
    <row r="13" spans="1:19" ht="14.45">
      <c r="A13" s="57" t="s">
        <v>834</v>
      </c>
      <c r="B13" s="44">
        <v>20318230</v>
      </c>
      <c r="C13" s="44">
        <v>3204335</v>
      </c>
      <c r="D13" s="44">
        <v>394483</v>
      </c>
      <c r="E13" s="44">
        <v>870253</v>
      </c>
      <c r="F13" s="58"/>
      <c r="G13" s="59"/>
      <c r="H13" s="58"/>
      <c r="I13" s="60"/>
      <c r="M13" s="58"/>
    </row>
    <row r="14" spans="1:19" ht="14.45">
      <c r="A14" s="61" t="s">
        <v>835</v>
      </c>
      <c r="B14" s="62">
        <v>183302432</v>
      </c>
      <c r="C14" s="62">
        <v>35195886</v>
      </c>
      <c r="D14" s="62">
        <v>10144499</v>
      </c>
      <c r="E14" s="62">
        <v>16150191</v>
      </c>
      <c r="F14" s="58"/>
      <c r="G14" s="59"/>
      <c r="H14" s="58"/>
      <c r="I14" s="60"/>
      <c r="M14" s="58"/>
    </row>
    <row r="15" spans="1:19" ht="14.45">
      <c r="A15" s="63" t="s">
        <v>836</v>
      </c>
      <c r="B15" s="64">
        <v>11540864</v>
      </c>
      <c r="C15" s="64">
        <v>1118218</v>
      </c>
      <c r="D15" s="64">
        <v>566346</v>
      </c>
      <c r="E15" s="64">
        <v>685443</v>
      </c>
      <c r="F15" s="58"/>
      <c r="G15" s="59"/>
      <c r="H15" s="58"/>
      <c r="I15" s="60"/>
      <c r="M15" s="58"/>
    </row>
    <row r="16" spans="1:19" ht="14.45">
      <c r="A16" s="61" t="s">
        <v>837</v>
      </c>
      <c r="B16" s="62">
        <v>167470362</v>
      </c>
      <c r="C16" s="62">
        <v>22985936</v>
      </c>
      <c r="D16" s="62">
        <v>9699494</v>
      </c>
      <c r="E16" s="62">
        <v>14086121</v>
      </c>
      <c r="F16" s="58"/>
      <c r="G16" s="59"/>
      <c r="H16" s="58"/>
      <c r="I16" s="60"/>
      <c r="M16" s="58"/>
    </row>
    <row r="17" spans="1:13" ht="14.45">
      <c r="A17" s="57" t="s">
        <v>838</v>
      </c>
      <c r="B17" s="44">
        <v>37020868</v>
      </c>
      <c r="C17" s="44">
        <v>9506879</v>
      </c>
      <c r="D17" s="44">
        <v>3427905</v>
      </c>
      <c r="E17" s="44">
        <v>14266946</v>
      </c>
      <c r="F17" s="58"/>
      <c r="G17" s="59"/>
      <c r="H17" s="58"/>
      <c r="I17" s="60"/>
      <c r="M17" s="58"/>
    </row>
    <row r="18" spans="1:13" ht="17.25" customHeight="1">
      <c r="A18" s="65" t="s">
        <v>839</v>
      </c>
      <c r="B18" s="66"/>
      <c r="C18" s="48" t="s">
        <v>840</v>
      </c>
      <c r="D18" s="48">
        <v>164827</v>
      </c>
      <c r="E18" s="48">
        <v>335174</v>
      </c>
      <c r="G18" s="59"/>
      <c r="H18" s="58"/>
      <c r="I18" s="60"/>
      <c r="M18" s="58"/>
    </row>
    <row r="19" spans="1:13" ht="18" customHeight="1">
      <c r="A19" s="67"/>
      <c r="B19" s="68"/>
      <c r="C19" s="69"/>
      <c r="D19" s="69"/>
      <c r="E19" s="69"/>
      <c r="H19" s="58"/>
      <c r="I19" s="60"/>
      <c r="M19" s="58"/>
    </row>
    <row r="20" spans="1:13" ht="14.45">
      <c r="A20" s="61" t="s">
        <v>841</v>
      </c>
      <c r="B20" s="62">
        <v>389843304</v>
      </c>
      <c r="C20" s="62">
        <v>49836355</v>
      </c>
      <c r="D20" s="62">
        <v>35778930</v>
      </c>
      <c r="E20" s="62">
        <v>46599232</v>
      </c>
      <c r="H20" s="58"/>
      <c r="I20" s="60"/>
    </row>
    <row r="21" spans="1:13" ht="14.45">
      <c r="A21" s="57" t="s">
        <v>842</v>
      </c>
      <c r="B21" s="44">
        <v>8061744</v>
      </c>
      <c r="C21" s="44">
        <v>1306180</v>
      </c>
      <c r="D21" s="44">
        <v>410367</v>
      </c>
      <c r="E21" s="44">
        <v>540967</v>
      </c>
      <c r="G21" s="59"/>
      <c r="H21" s="58"/>
      <c r="I21" s="60"/>
    </row>
    <row r="22" spans="1:13" ht="18" customHeight="1">
      <c r="A22" s="67"/>
      <c r="B22" s="68"/>
      <c r="C22" s="69"/>
      <c r="D22" s="69"/>
      <c r="E22" s="69"/>
      <c r="G22" s="59"/>
      <c r="H22" s="58"/>
      <c r="I22" s="60"/>
    </row>
    <row r="23" spans="1:13" ht="14.45">
      <c r="A23" s="61" t="s">
        <v>843</v>
      </c>
      <c r="B23" s="62">
        <v>52459000</v>
      </c>
      <c r="C23" s="62" t="s">
        <v>840</v>
      </c>
      <c r="D23" s="62"/>
      <c r="E23" s="62"/>
      <c r="G23" s="59"/>
      <c r="H23" s="58"/>
      <c r="I23" s="60"/>
    </row>
    <row r="24" spans="1:13" ht="14.45">
      <c r="A24" s="70"/>
      <c r="B24" s="46"/>
      <c r="C24" s="71">
        <v>249217430</v>
      </c>
      <c r="D24" s="71"/>
      <c r="E24" s="71"/>
      <c r="G24" s="59"/>
      <c r="H24" s="58"/>
      <c r="I24" s="60"/>
    </row>
    <row r="25" spans="1:13" ht="14.45">
      <c r="G25" s="59"/>
      <c r="H25" s="58"/>
      <c r="I25" s="60"/>
    </row>
    <row r="26" spans="1:13" ht="14.45">
      <c r="A26" s="72"/>
      <c r="B26" s="72"/>
      <c r="G26" s="59"/>
      <c r="H26" s="58"/>
      <c r="I26" s="60"/>
    </row>
    <row r="27" spans="1:13" ht="14.45">
      <c r="A27" s="73"/>
      <c r="B27" s="73"/>
      <c r="C27" s="59"/>
      <c r="D27" s="59"/>
      <c r="E27" s="59"/>
      <c r="G27" s="74"/>
      <c r="I27" s="59"/>
    </row>
    <row r="28" spans="1:13" ht="12.55"/>
    <row r="29" spans="1:13" ht="12.55"/>
    <row r="30" spans="1:13" ht="12.55"/>
    <row r="31" spans="1:13" ht="12.55"/>
    <row r="32" spans="1:13" ht="12.55">
      <c r="C32" s="75"/>
    </row>
  </sheetData>
  <mergeCells count="1">
    <mergeCell ref="A1:E1"/>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005B1-1EAC-4898-AA58-38FC4560F17D}">
  <sheetPr>
    <outlinePr summaryBelow="0" summaryRight="0"/>
  </sheetPr>
  <dimension ref="A1:L10"/>
  <sheetViews>
    <sheetView workbookViewId="0">
      <selection sqref="A1:F1"/>
    </sheetView>
  </sheetViews>
  <sheetFormatPr defaultColWidth="14.3984375" defaultRowHeight="15.8" customHeight="1"/>
  <cols>
    <col min="1" max="1" width="29.84765625" style="34" customWidth="1"/>
    <col min="2" max="16384" width="14.3984375" style="34"/>
  </cols>
  <sheetData>
    <row r="1" spans="1:12" ht="21.75" customHeight="1">
      <c r="A1" s="377" t="s">
        <v>806</v>
      </c>
      <c r="B1" s="378"/>
      <c r="C1" s="378"/>
      <c r="D1" s="378"/>
      <c r="E1" s="378"/>
      <c r="F1" s="379"/>
    </row>
    <row r="2" spans="1:12" ht="22.25">
      <c r="A2" s="35" t="s">
        <v>807</v>
      </c>
      <c r="B2" s="36" t="s">
        <v>808</v>
      </c>
      <c r="C2" s="37" t="s">
        <v>809</v>
      </c>
      <c r="D2" s="36"/>
      <c r="E2" s="36" t="s">
        <v>811</v>
      </c>
      <c r="F2" s="38"/>
      <c r="G2" s="39"/>
      <c r="H2" s="39"/>
      <c r="I2" s="39"/>
      <c r="J2" s="39"/>
      <c r="K2" s="39"/>
      <c r="L2" s="40"/>
    </row>
    <row r="3" spans="1:12" ht="27.75" customHeight="1">
      <c r="A3" s="41" t="s">
        <v>812</v>
      </c>
      <c r="B3" s="42">
        <v>162181833</v>
      </c>
      <c r="C3" s="42">
        <v>74868596</v>
      </c>
      <c r="D3" s="42"/>
      <c r="E3" s="42">
        <v>72645199</v>
      </c>
      <c r="F3" s="43"/>
      <c r="G3" s="44"/>
      <c r="H3" s="45"/>
      <c r="I3" s="44"/>
      <c r="J3" s="44"/>
      <c r="K3" s="44"/>
      <c r="L3" s="46"/>
    </row>
    <row r="4" spans="1:12" ht="27.05" customHeight="1">
      <c r="A4" s="47" t="s">
        <v>813</v>
      </c>
      <c r="B4" s="48">
        <v>14380500</v>
      </c>
      <c r="C4" s="48">
        <v>5024500</v>
      </c>
      <c r="D4" s="48"/>
      <c r="E4" s="48">
        <v>3780000</v>
      </c>
      <c r="F4" s="49"/>
      <c r="G4" s="44"/>
      <c r="H4" s="45"/>
      <c r="I4" s="44"/>
      <c r="J4" s="44"/>
      <c r="K4" s="44"/>
      <c r="L4" s="46"/>
    </row>
    <row r="5" spans="1:12" ht="17.25" customHeight="1">
      <c r="A5" s="41" t="s">
        <v>814</v>
      </c>
      <c r="B5" s="42">
        <v>27049179</v>
      </c>
      <c r="C5" s="42">
        <v>3436400</v>
      </c>
      <c r="D5" s="42"/>
      <c r="E5" s="42">
        <v>0</v>
      </c>
      <c r="F5" s="43"/>
      <c r="G5" s="44"/>
      <c r="H5" s="44"/>
      <c r="I5" s="44"/>
      <c r="J5" s="44"/>
      <c r="K5" s="44"/>
      <c r="L5" s="46"/>
    </row>
    <row r="6" spans="1:12" ht="17.25" customHeight="1">
      <c r="A6" s="50" t="s">
        <v>815</v>
      </c>
      <c r="B6" s="51">
        <v>203611511</v>
      </c>
      <c r="C6" s="51">
        <v>83329495</v>
      </c>
      <c r="D6" s="51"/>
      <c r="E6" s="51">
        <v>76425198</v>
      </c>
      <c r="F6" s="49"/>
      <c r="G6" s="44"/>
      <c r="H6" s="44"/>
      <c r="I6" s="44"/>
      <c r="J6" s="44"/>
      <c r="K6" s="44"/>
      <c r="L6" s="46"/>
    </row>
    <row r="7" spans="1:12" ht="17.25" customHeight="1">
      <c r="A7" s="52"/>
      <c r="B7" s="53"/>
      <c r="C7" s="53"/>
      <c r="D7" s="53"/>
      <c r="E7" s="53"/>
      <c r="F7" s="54"/>
      <c r="G7" s="44"/>
      <c r="H7" s="44"/>
      <c r="I7" s="44"/>
      <c r="J7" s="44"/>
      <c r="K7" s="44"/>
      <c r="L7" s="46"/>
    </row>
    <row r="8" spans="1:12" ht="17.25" customHeight="1">
      <c r="A8" s="41" t="s">
        <v>816</v>
      </c>
      <c r="B8" s="42">
        <v>134640621</v>
      </c>
      <c r="C8" s="42">
        <v>47140199</v>
      </c>
      <c r="D8" s="42">
        <f>SUM(B8:C8)</f>
        <v>181780820</v>
      </c>
      <c r="E8" s="42">
        <v>50594052</v>
      </c>
      <c r="F8" s="43"/>
      <c r="G8" s="44"/>
      <c r="H8" s="44"/>
      <c r="I8" s="44"/>
      <c r="J8" s="44"/>
      <c r="K8" s="44"/>
      <c r="L8" s="46"/>
    </row>
    <row r="9" spans="1:12" ht="17.25" customHeight="1">
      <c r="A9" s="47" t="s">
        <v>817</v>
      </c>
      <c r="B9" s="48">
        <v>68970890</v>
      </c>
      <c r="C9" s="48">
        <v>36189297</v>
      </c>
      <c r="D9" s="48">
        <f>SUM(B9:C9)</f>
        <v>105160187</v>
      </c>
      <c r="E9" s="48">
        <v>25831147</v>
      </c>
      <c r="F9" s="49"/>
      <c r="G9" s="44"/>
      <c r="H9" s="44"/>
      <c r="I9" s="44"/>
      <c r="J9" s="44"/>
      <c r="K9" s="44"/>
      <c r="L9" s="46"/>
    </row>
    <row r="10" spans="1:12" ht="12.55">
      <c r="A10" s="380" t="s">
        <v>818</v>
      </c>
      <c r="B10" s="381"/>
      <c r="C10" s="381"/>
      <c r="D10" s="381"/>
      <c r="E10" s="381"/>
      <c r="F10" s="382"/>
    </row>
  </sheetData>
  <mergeCells count="2">
    <mergeCell ref="A1:F1"/>
    <mergeCell ref="A10:F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8F4D6-2389-4321-838E-3A2BFE2E7CB8}">
  <sheetPr>
    <outlinePr summaryBelow="0" summaryRight="0"/>
  </sheetPr>
  <dimension ref="A1:S32"/>
  <sheetViews>
    <sheetView workbookViewId="0">
      <selection sqref="A1:E1"/>
    </sheetView>
  </sheetViews>
  <sheetFormatPr defaultColWidth="14.3984375" defaultRowHeight="15.8" customHeight="1"/>
  <cols>
    <col min="1" max="1" width="34.69921875" style="34" customWidth="1"/>
    <col min="2" max="2" width="24.1484375" style="34" customWidth="1"/>
    <col min="3" max="4" width="21.1484375" style="34" customWidth="1"/>
    <col min="5" max="5" width="22.84765625" style="34" customWidth="1"/>
    <col min="6" max="16384" width="14.3984375" style="34"/>
  </cols>
  <sheetData>
    <row r="1" spans="1:19" ht="24.75" customHeight="1">
      <c r="A1" s="383" t="s">
        <v>819</v>
      </c>
      <c r="B1" s="384"/>
      <c r="C1" s="384"/>
      <c r="D1" s="384"/>
      <c r="E1" s="385"/>
      <c r="F1" s="55"/>
      <c r="G1" s="55"/>
      <c r="H1" s="55"/>
      <c r="I1" s="55"/>
      <c r="J1" s="55"/>
      <c r="K1" s="55"/>
      <c r="L1" s="55"/>
      <c r="M1" s="55"/>
      <c r="N1" s="55"/>
      <c r="O1" s="55"/>
      <c r="P1" s="55"/>
      <c r="Q1" s="55"/>
      <c r="R1" s="55"/>
      <c r="S1" s="55"/>
    </row>
    <row r="2" spans="1:19" ht="24.75" customHeight="1">
      <c r="A2" s="56" t="s">
        <v>820</v>
      </c>
      <c r="B2" s="36"/>
      <c r="C2" s="36" t="s">
        <v>821</v>
      </c>
      <c r="D2" s="36" t="s">
        <v>822</v>
      </c>
      <c r="E2" s="36" t="s">
        <v>823</v>
      </c>
    </row>
    <row r="3" spans="1:19" ht="14.45">
      <c r="A3" s="57" t="s">
        <v>824</v>
      </c>
      <c r="B3" s="44">
        <v>30293238</v>
      </c>
      <c r="C3" s="44">
        <v>5962330</v>
      </c>
      <c r="D3" s="44">
        <v>1446968</v>
      </c>
      <c r="E3" s="44">
        <v>3082776</v>
      </c>
      <c r="F3" s="58"/>
      <c r="G3" s="59"/>
      <c r="H3" s="58"/>
      <c r="I3" s="60"/>
      <c r="M3" s="58"/>
    </row>
    <row r="4" spans="1:19" ht="14.45">
      <c r="A4" s="61" t="s">
        <v>825</v>
      </c>
      <c r="B4" s="62">
        <v>46124032</v>
      </c>
      <c r="C4" s="62">
        <v>4850276</v>
      </c>
      <c r="D4" s="62">
        <v>1974134</v>
      </c>
      <c r="E4" s="62">
        <v>2706239</v>
      </c>
      <c r="F4" s="58"/>
      <c r="G4" s="59"/>
      <c r="H4" s="58"/>
      <c r="I4" s="60"/>
      <c r="M4" s="58"/>
    </row>
    <row r="5" spans="1:19" ht="14.45">
      <c r="A5" s="57" t="s">
        <v>826</v>
      </c>
      <c r="B5" s="44">
        <v>143239436</v>
      </c>
      <c r="C5" s="44">
        <v>30800594</v>
      </c>
      <c r="D5" s="44">
        <v>10427512</v>
      </c>
      <c r="E5" s="44">
        <v>17101342</v>
      </c>
      <c r="F5" s="58"/>
      <c r="G5" s="59"/>
      <c r="H5" s="58"/>
      <c r="I5" s="60"/>
      <c r="M5" s="58"/>
    </row>
    <row r="6" spans="1:19" ht="14.45">
      <c r="A6" s="61" t="s">
        <v>827</v>
      </c>
      <c r="B6" s="62">
        <v>86756420</v>
      </c>
      <c r="C6" s="62">
        <v>11445746</v>
      </c>
      <c r="D6" s="62">
        <v>6040329</v>
      </c>
      <c r="E6" s="62">
        <v>7361055</v>
      </c>
      <c r="F6" s="58"/>
      <c r="G6" s="59"/>
      <c r="H6" s="58"/>
      <c r="I6" s="60"/>
      <c r="M6" s="58"/>
    </row>
    <row r="7" spans="1:19" ht="14.45">
      <c r="A7" s="57" t="s">
        <v>828</v>
      </c>
      <c r="B7" s="44">
        <v>29329452</v>
      </c>
      <c r="C7" s="44">
        <v>5789779</v>
      </c>
      <c r="D7" s="44">
        <v>1610289</v>
      </c>
      <c r="E7" s="44">
        <v>2148074</v>
      </c>
      <c r="F7" s="58"/>
      <c r="G7" s="59"/>
      <c r="H7" s="58"/>
      <c r="I7" s="60"/>
      <c r="M7" s="58"/>
    </row>
    <row r="8" spans="1:19" ht="14.45">
      <c r="A8" s="61" t="s">
        <v>829</v>
      </c>
      <c r="B8" s="62">
        <v>48057930</v>
      </c>
      <c r="C8" s="62">
        <v>13174597</v>
      </c>
      <c r="D8" s="62">
        <v>3450858</v>
      </c>
      <c r="E8" s="62">
        <v>18237511</v>
      </c>
      <c r="F8" s="58"/>
      <c r="G8" s="59"/>
      <c r="H8" s="58"/>
      <c r="I8" s="60"/>
      <c r="M8" s="58"/>
    </row>
    <row r="9" spans="1:19" ht="14.45">
      <c r="A9" s="57" t="s">
        <v>830</v>
      </c>
      <c r="B9" s="44">
        <v>126680452</v>
      </c>
      <c r="C9" s="44">
        <v>26020089</v>
      </c>
      <c r="D9" s="44">
        <v>7774451</v>
      </c>
      <c r="E9" s="44">
        <v>12389310</v>
      </c>
      <c r="F9" s="58"/>
      <c r="G9" s="59"/>
      <c r="H9" s="58"/>
      <c r="I9" s="60"/>
      <c r="M9" s="58"/>
    </row>
    <row r="10" spans="1:19" ht="14.45">
      <c r="A10" s="61" t="s">
        <v>831</v>
      </c>
      <c r="B10" s="62">
        <v>52873981</v>
      </c>
      <c r="C10" s="62">
        <v>11634202</v>
      </c>
      <c r="D10" s="62">
        <v>4546102</v>
      </c>
      <c r="E10" s="62">
        <v>6067071</v>
      </c>
      <c r="F10" s="58"/>
      <c r="G10" s="59"/>
      <c r="H10" s="58"/>
      <c r="I10" s="60"/>
      <c r="M10" s="58"/>
    </row>
    <row r="11" spans="1:19" ht="14.45">
      <c r="A11" s="57" t="s">
        <v>832</v>
      </c>
      <c r="B11" s="44">
        <v>27671274</v>
      </c>
      <c r="C11" s="44">
        <v>3681262</v>
      </c>
      <c r="D11" s="44">
        <v>1444341</v>
      </c>
      <c r="E11" s="44">
        <v>2962080</v>
      </c>
      <c r="F11" s="58"/>
      <c r="G11" s="59"/>
      <c r="H11" s="58"/>
      <c r="I11" s="60"/>
      <c r="M11" s="58"/>
    </row>
    <row r="12" spans="1:19" ht="14.45">
      <c r="A12" s="61" t="s">
        <v>833</v>
      </c>
      <c r="B12" s="62">
        <v>131066101</v>
      </c>
      <c r="C12" s="62">
        <v>12383764</v>
      </c>
      <c r="D12" s="62">
        <v>5858355</v>
      </c>
      <c r="E12" s="62">
        <v>16191038</v>
      </c>
      <c r="F12" s="58"/>
      <c r="G12" s="59"/>
      <c r="H12" s="58"/>
      <c r="I12" s="60"/>
      <c r="M12" s="58"/>
    </row>
    <row r="13" spans="1:19" ht="14.45">
      <c r="A13" s="57" t="s">
        <v>834</v>
      </c>
      <c r="B13" s="44">
        <v>20318230</v>
      </c>
      <c r="C13" s="44">
        <v>3204335</v>
      </c>
      <c r="D13" s="44">
        <v>394483</v>
      </c>
      <c r="E13" s="44">
        <v>870253</v>
      </c>
      <c r="F13" s="58"/>
      <c r="G13" s="59"/>
      <c r="H13" s="58"/>
      <c r="I13" s="60"/>
      <c r="M13" s="58"/>
    </row>
    <row r="14" spans="1:19" ht="14.45">
      <c r="A14" s="61" t="s">
        <v>835</v>
      </c>
      <c r="B14" s="62">
        <v>183302432</v>
      </c>
      <c r="C14" s="62">
        <v>35195886</v>
      </c>
      <c r="D14" s="62">
        <v>10144499</v>
      </c>
      <c r="E14" s="62">
        <v>16150191</v>
      </c>
      <c r="F14" s="58"/>
      <c r="G14" s="59"/>
      <c r="H14" s="58"/>
      <c r="I14" s="60"/>
      <c r="M14" s="58"/>
    </row>
    <row r="15" spans="1:19" ht="14.45">
      <c r="A15" s="63" t="s">
        <v>836</v>
      </c>
      <c r="B15" s="64">
        <v>11540864</v>
      </c>
      <c r="C15" s="64">
        <v>1118218</v>
      </c>
      <c r="D15" s="64">
        <v>566346</v>
      </c>
      <c r="E15" s="64">
        <v>685443</v>
      </c>
      <c r="F15" s="58"/>
      <c r="G15" s="59"/>
      <c r="H15" s="58"/>
      <c r="I15" s="60"/>
      <c r="M15" s="58"/>
    </row>
    <row r="16" spans="1:19" ht="14.45">
      <c r="A16" s="61" t="s">
        <v>837</v>
      </c>
      <c r="B16" s="62">
        <v>167470362</v>
      </c>
      <c r="C16" s="62">
        <v>22985936</v>
      </c>
      <c r="D16" s="62">
        <v>9699494</v>
      </c>
      <c r="E16" s="62">
        <v>14086121</v>
      </c>
      <c r="F16" s="58"/>
      <c r="G16" s="59"/>
      <c r="H16" s="58"/>
      <c r="I16" s="60"/>
      <c r="M16" s="58"/>
    </row>
    <row r="17" spans="1:13" ht="14.45">
      <c r="A17" s="57" t="s">
        <v>838</v>
      </c>
      <c r="B17" s="44">
        <v>37020868</v>
      </c>
      <c r="C17" s="44">
        <v>9506879</v>
      </c>
      <c r="D17" s="44">
        <v>3427905</v>
      </c>
      <c r="E17" s="44">
        <v>14266946</v>
      </c>
      <c r="F17" s="58"/>
      <c r="G17" s="59"/>
      <c r="H17" s="58"/>
      <c r="I17" s="60"/>
      <c r="M17" s="58"/>
    </row>
    <row r="18" spans="1:13" ht="17.25" customHeight="1">
      <c r="A18" s="65" t="s">
        <v>839</v>
      </c>
      <c r="B18" s="66"/>
      <c r="C18" s="48" t="s">
        <v>840</v>
      </c>
      <c r="D18" s="48">
        <v>164827</v>
      </c>
      <c r="E18" s="48">
        <v>335174</v>
      </c>
      <c r="G18" s="59"/>
      <c r="H18" s="58"/>
      <c r="I18" s="60"/>
      <c r="M18" s="58"/>
    </row>
    <row r="19" spans="1:13" ht="18" customHeight="1">
      <c r="A19" s="67"/>
      <c r="B19" s="68"/>
      <c r="C19" s="69"/>
      <c r="D19" s="69"/>
      <c r="E19" s="69"/>
      <c r="H19" s="58"/>
      <c r="I19" s="60"/>
      <c r="M19" s="58"/>
    </row>
    <row r="20" spans="1:13" ht="14.45">
      <c r="A20" s="61" t="s">
        <v>841</v>
      </c>
      <c r="B20" s="62">
        <v>389843304</v>
      </c>
      <c r="C20" s="62">
        <v>49836355</v>
      </c>
      <c r="D20" s="62">
        <v>35778930</v>
      </c>
      <c r="E20" s="62">
        <v>46599232</v>
      </c>
      <c r="H20" s="58"/>
      <c r="I20" s="60"/>
    </row>
    <row r="21" spans="1:13" ht="14.45">
      <c r="A21" s="57" t="s">
        <v>842</v>
      </c>
      <c r="B21" s="44">
        <v>8061744</v>
      </c>
      <c r="C21" s="44">
        <v>1306180</v>
      </c>
      <c r="D21" s="44">
        <v>410367</v>
      </c>
      <c r="E21" s="44">
        <v>540967</v>
      </c>
      <c r="G21" s="59"/>
      <c r="H21" s="58"/>
      <c r="I21" s="60"/>
    </row>
    <row r="22" spans="1:13" ht="18" customHeight="1">
      <c r="A22" s="67"/>
      <c r="B22" s="68"/>
      <c r="C22" s="69"/>
      <c r="D22" s="69"/>
      <c r="E22" s="69"/>
      <c r="G22" s="59"/>
      <c r="H22" s="58"/>
      <c r="I22" s="60"/>
    </row>
    <row r="23" spans="1:13" ht="14.45">
      <c r="A23" s="61" t="s">
        <v>843</v>
      </c>
      <c r="B23" s="62">
        <v>52459000</v>
      </c>
      <c r="C23" s="62" t="s">
        <v>840</v>
      </c>
      <c r="D23" s="62"/>
      <c r="E23" s="62"/>
      <c r="G23" s="59"/>
      <c r="H23" s="58"/>
      <c r="I23" s="60"/>
    </row>
    <row r="24" spans="1:13" ht="14.45">
      <c r="A24" s="70"/>
      <c r="B24" s="46"/>
      <c r="C24" s="71">
        <v>249217430</v>
      </c>
      <c r="D24" s="71"/>
      <c r="E24" s="71"/>
      <c r="G24" s="59"/>
      <c r="H24" s="58"/>
      <c r="I24" s="60"/>
    </row>
    <row r="25" spans="1:13" ht="14.45">
      <c r="G25" s="59"/>
      <c r="H25" s="58"/>
      <c r="I25" s="60"/>
    </row>
    <row r="26" spans="1:13" ht="14.45">
      <c r="A26" s="72"/>
      <c r="B26" s="72"/>
      <c r="G26" s="59"/>
      <c r="H26" s="58"/>
      <c r="I26" s="60"/>
    </row>
    <row r="27" spans="1:13" ht="14.45">
      <c r="A27" s="73"/>
      <c r="B27" s="73"/>
      <c r="C27" s="59"/>
      <c r="D27" s="59"/>
      <c r="E27" s="59"/>
      <c r="G27" s="74"/>
      <c r="I27" s="59"/>
    </row>
    <row r="28" spans="1:13" ht="12.55"/>
    <row r="29" spans="1:13" ht="12.55"/>
    <row r="30" spans="1:13" ht="12.55"/>
    <row r="31" spans="1:13" ht="12.55"/>
    <row r="32" spans="1:13" ht="12.55">
      <c r="C32" s="75"/>
    </row>
  </sheetData>
  <mergeCells count="1">
    <mergeCell ref="A1:E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0D0D02-A19D-4426-AF0E-BB1A4A76AA41}">
  <sheetPr>
    <outlinePr summaryBelow="0" summaryRight="0"/>
  </sheetPr>
  <dimension ref="A1:L10"/>
  <sheetViews>
    <sheetView workbookViewId="0">
      <selection sqref="A1:F1"/>
    </sheetView>
  </sheetViews>
  <sheetFormatPr defaultColWidth="14.3984375" defaultRowHeight="15.8" customHeight="1"/>
  <cols>
    <col min="1" max="1" width="29.84765625" style="34" customWidth="1"/>
    <col min="2" max="16384" width="14.3984375" style="34"/>
  </cols>
  <sheetData>
    <row r="1" spans="1:12" ht="21.75" customHeight="1">
      <c r="A1" s="377" t="s">
        <v>806</v>
      </c>
      <c r="B1" s="378"/>
      <c r="C1" s="378"/>
      <c r="D1" s="378"/>
      <c r="E1" s="378"/>
      <c r="F1" s="379"/>
    </row>
    <row r="2" spans="1:12" ht="22.25">
      <c r="A2" s="35" t="s">
        <v>807</v>
      </c>
      <c r="B2" s="36" t="s">
        <v>808</v>
      </c>
      <c r="C2" s="37" t="s">
        <v>809</v>
      </c>
      <c r="D2" s="36"/>
      <c r="E2" s="36" t="s">
        <v>811</v>
      </c>
      <c r="F2" s="38"/>
      <c r="G2" s="39"/>
      <c r="H2" s="39"/>
      <c r="I2" s="39"/>
      <c r="J2" s="39"/>
      <c r="K2" s="39"/>
      <c r="L2" s="40"/>
    </row>
    <row r="3" spans="1:12" ht="27.75" customHeight="1">
      <c r="A3" s="41" t="s">
        <v>812</v>
      </c>
      <c r="B3" s="42">
        <v>162181833</v>
      </c>
      <c r="C3" s="42">
        <v>74868596</v>
      </c>
      <c r="D3" s="42"/>
      <c r="E3" s="42">
        <v>72645199</v>
      </c>
      <c r="F3" s="43"/>
      <c r="G3" s="44"/>
      <c r="H3" s="45"/>
      <c r="I3" s="44"/>
      <c r="J3" s="44"/>
      <c r="K3" s="44"/>
      <c r="L3" s="46"/>
    </row>
    <row r="4" spans="1:12" ht="27.05" customHeight="1">
      <c r="A4" s="47" t="s">
        <v>813</v>
      </c>
      <c r="B4" s="48">
        <v>14380500</v>
      </c>
      <c r="C4" s="48">
        <v>5024500</v>
      </c>
      <c r="D4" s="48"/>
      <c r="E4" s="48">
        <v>3780000</v>
      </c>
      <c r="F4" s="49"/>
      <c r="G4" s="44"/>
      <c r="H4" s="45"/>
      <c r="I4" s="44"/>
      <c r="J4" s="44"/>
      <c r="K4" s="44"/>
      <c r="L4" s="46"/>
    </row>
    <row r="5" spans="1:12" ht="17.25" customHeight="1">
      <c r="A5" s="41" t="s">
        <v>814</v>
      </c>
      <c r="B5" s="42">
        <v>27049179</v>
      </c>
      <c r="C5" s="42">
        <v>3436400</v>
      </c>
      <c r="D5" s="42"/>
      <c r="E5" s="42">
        <v>0</v>
      </c>
      <c r="F5" s="43"/>
      <c r="G5" s="44"/>
      <c r="H5" s="44"/>
      <c r="I5" s="44"/>
      <c r="J5" s="44"/>
      <c r="K5" s="44"/>
      <c r="L5" s="46"/>
    </row>
    <row r="6" spans="1:12" ht="17.25" customHeight="1">
      <c r="A6" s="50" t="s">
        <v>815</v>
      </c>
      <c r="B6" s="51">
        <v>203611511</v>
      </c>
      <c r="C6" s="51">
        <v>83329495</v>
      </c>
      <c r="D6" s="51"/>
      <c r="E6" s="51">
        <v>76425198</v>
      </c>
      <c r="F6" s="49"/>
      <c r="G6" s="44"/>
      <c r="H6" s="44"/>
      <c r="I6" s="44"/>
      <c r="J6" s="44"/>
      <c r="K6" s="44"/>
      <c r="L6" s="46"/>
    </row>
    <row r="7" spans="1:12" ht="17.25" customHeight="1">
      <c r="A7" s="52"/>
      <c r="B7" s="53"/>
      <c r="C7" s="53"/>
      <c r="D7" s="53"/>
      <c r="E7" s="53"/>
      <c r="F7" s="54"/>
      <c r="G7" s="44"/>
      <c r="H7" s="44"/>
      <c r="I7" s="44"/>
      <c r="J7" s="44"/>
      <c r="K7" s="44"/>
      <c r="L7" s="46"/>
    </row>
    <row r="8" spans="1:12" ht="17.25" customHeight="1">
      <c r="A8" s="41" t="s">
        <v>816</v>
      </c>
      <c r="B8" s="42">
        <v>134640621</v>
      </c>
      <c r="C8" s="42">
        <v>47140199</v>
      </c>
      <c r="D8" s="42"/>
      <c r="E8" s="42">
        <v>50594052</v>
      </c>
      <c r="F8" s="43"/>
      <c r="G8" s="44"/>
      <c r="H8" s="44"/>
      <c r="I8" s="44"/>
      <c r="J8" s="44"/>
      <c r="K8" s="44"/>
      <c r="L8" s="46"/>
    </row>
    <row r="9" spans="1:12" ht="17.25" customHeight="1">
      <c r="A9" s="47" t="s">
        <v>817</v>
      </c>
      <c r="B9" s="48">
        <v>68970890</v>
      </c>
      <c r="C9" s="48">
        <v>36189297</v>
      </c>
      <c r="D9" s="48"/>
      <c r="E9" s="48">
        <v>25831147</v>
      </c>
      <c r="F9" s="49"/>
      <c r="G9" s="44"/>
      <c r="H9" s="44"/>
      <c r="I9" s="44"/>
      <c r="J9" s="44"/>
      <c r="K9" s="44"/>
      <c r="L9" s="46"/>
    </row>
    <row r="10" spans="1:12" ht="12.55">
      <c r="A10" s="380" t="s">
        <v>818</v>
      </c>
      <c r="B10" s="381"/>
      <c r="C10" s="381"/>
      <c r="D10" s="381"/>
      <c r="E10" s="381"/>
      <c r="F10" s="382"/>
    </row>
  </sheetData>
  <mergeCells count="2">
    <mergeCell ref="A1:F1"/>
    <mergeCell ref="A10:F10"/>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AC86D-93B3-4B4A-A019-FF203C40F044}">
  <sheetPr>
    <outlinePr summaryBelow="0" summaryRight="0"/>
  </sheetPr>
  <dimension ref="A1:S32"/>
  <sheetViews>
    <sheetView workbookViewId="0">
      <selection sqref="A1:E1"/>
    </sheetView>
  </sheetViews>
  <sheetFormatPr defaultColWidth="14.3984375" defaultRowHeight="15.8" customHeight="1"/>
  <cols>
    <col min="1" max="1" width="34.69921875" style="34" customWidth="1"/>
    <col min="2" max="2" width="24.1484375" style="34" customWidth="1"/>
    <col min="3" max="4" width="21.1484375" style="34" customWidth="1"/>
    <col min="5" max="5" width="22.84765625" style="34" customWidth="1"/>
    <col min="6" max="16384" width="14.3984375" style="34"/>
  </cols>
  <sheetData>
    <row r="1" spans="1:19" ht="24.75" customHeight="1">
      <c r="A1" s="383" t="s">
        <v>819</v>
      </c>
      <c r="B1" s="384"/>
      <c r="C1" s="384"/>
      <c r="D1" s="384"/>
      <c r="E1" s="385"/>
      <c r="F1" s="55"/>
      <c r="G1" s="55"/>
      <c r="H1" s="55"/>
      <c r="I1" s="55"/>
      <c r="J1" s="55"/>
      <c r="K1" s="55"/>
      <c r="L1" s="55"/>
      <c r="M1" s="55"/>
      <c r="N1" s="55"/>
      <c r="O1" s="55"/>
      <c r="P1" s="55"/>
      <c r="Q1" s="55"/>
      <c r="R1" s="55"/>
      <c r="S1" s="55"/>
    </row>
    <row r="2" spans="1:19" ht="24.75" customHeight="1">
      <c r="A2" s="56" t="s">
        <v>820</v>
      </c>
      <c r="B2" s="36" t="s">
        <v>844</v>
      </c>
      <c r="C2" s="36" t="s">
        <v>821</v>
      </c>
      <c r="D2" s="36" t="s">
        <v>822</v>
      </c>
      <c r="E2" s="36" t="s">
        <v>823</v>
      </c>
    </row>
    <row r="3" spans="1:19" ht="14.45">
      <c r="A3" s="57" t="s">
        <v>824</v>
      </c>
      <c r="B3" s="44">
        <v>30293238</v>
      </c>
      <c r="C3" s="44">
        <v>5962330</v>
      </c>
      <c r="D3" s="44">
        <v>1446968</v>
      </c>
      <c r="E3" s="44">
        <v>3082776</v>
      </c>
      <c r="F3" s="58"/>
      <c r="G3" s="59"/>
      <c r="H3" s="58"/>
      <c r="I3" s="60"/>
      <c r="M3" s="58"/>
    </row>
    <row r="4" spans="1:19" ht="14.45">
      <c r="A4" s="61" t="s">
        <v>825</v>
      </c>
      <c r="B4" s="62">
        <v>46124032</v>
      </c>
      <c r="C4" s="62">
        <v>4850276</v>
      </c>
      <c r="D4" s="62">
        <v>1974134</v>
      </c>
      <c r="E4" s="62">
        <v>2706239</v>
      </c>
      <c r="F4" s="58"/>
      <c r="G4" s="59"/>
      <c r="H4" s="58"/>
      <c r="I4" s="60"/>
      <c r="M4" s="58"/>
    </row>
    <row r="5" spans="1:19" ht="14.45">
      <c r="A5" s="57" t="s">
        <v>826</v>
      </c>
      <c r="B5" s="44">
        <v>143239436</v>
      </c>
      <c r="C5" s="44">
        <v>30800594</v>
      </c>
      <c r="D5" s="44">
        <v>10427512</v>
      </c>
      <c r="E5" s="44">
        <v>17101342</v>
      </c>
      <c r="F5" s="58"/>
      <c r="G5" s="59"/>
      <c r="H5" s="58"/>
      <c r="I5" s="60"/>
      <c r="M5" s="58"/>
    </row>
    <row r="6" spans="1:19" ht="14.45">
      <c r="A6" s="61" t="s">
        <v>827</v>
      </c>
      <c r="B6" s="62">
        <v>86756420</v>
      </c>
      <c r="C6" s="62">
        <v>11445746</v>
      </c>
      <c r="D6" s="62">
        <v>6040329</v>
      </c>
      <c r="E6" s="62">
        <v>7361055</v>
      </c>
      <c r="F6" s="58"/>
      <c r="G6" s="59"/>
      <c r="H6" s="58"/>
      <c r="I6" s="60"/>
      <c r="M6" s="58"/>
    </row>
    <row r="7" spans="1:19" ht="14.45">
      <c r="A7" s="57" t="s">
        <v>828</v>
      </c>
      <c r="B7" s="44">
        <v>29329452</v>
      </c>
      <c r="C7" s="44">
        <v>5789779</v>
      </c>
      <c r="D7" s="44">
        <v>1610289</v>
      </c>
      <c r="E7" s="44">
        <v>2148074</v>
      </c>
      <c r="F7" s="58"/>
      <c r="G7" s="59"/>
      <c r="H7" s="58"/>
      <c r="I7" s="60"/>
      <c r="M7" s="58"/>
    </row>
    <row r="8" spans="1:19" ht="14.45">
      <c r="A8" s="61" t="s">
        <v>829</v>
      </c>
      <c r="B8" s="62">
        <v>48057930</v>
      </c>
      <c r="C8" s="62">
        <v>13174597</v>
      </c>
      <c r="D8" s="62">
        <v>3450858</v>
      </c>
      <c r="E8" s="62">
        <v>18237511</v>
      </c>
      <c r="F8" s="58"/>
      <c r="G8" s="59"/>
      <c r="H8" s="58"/>
      <c r="I8" s="60"/>
      <c r="M8" s="58"/>
    </row>
    <row r="9" spans="1:19" ht="14.45">
      <c r="A9" s="57" t="s">
        <v>830</v>
      </c>
      <c r="B9" s="44">
        <v>126680452</v>
      </c>
      <c r="C9" s="44">
        <v>26020089</v>
      </c>
      <c r="D9" s="44">
        <v>7774451</v>
      </c>
      <c r="E9" s="44">
        <v>12389310</v>
      </c>
      <c r="F9" s="58"/>
      <c r="G9" s="59"/>
      <c r="H9" s="58"/>
      <c r="I9" s="60"/>
      <c r="M9" s="58"/>
    </row>
    <row r="10" spans="1:19" ht="14.45">
      <c r="A10" s="61" t="s">
        <v>831</v>
      </c>
      <c r="B10" s="62">
        <v>52873981</v>
      </c>
      <c r="C10" s="62">
        <v>11634202</v>
      </c>
      <c r="D10" s="62">
        <v>4546102</v>
      </c>
      <c r="E10" s="62">
        <v>6067071</v>
      </c>
      <c r="F10" s="58"/>
      <c r="G10" s="59"/>
      <c r="H10" s="58"/>
      <c r="I10" s="60"/>
      <c r="M10" s="58"/>
    </row>
    <row r="11" spans="1:19" ht="14.45">
      <c r="A11" s="57" t="s">
        <v>832</v>
      </c>
      <c r="B11" s="44">
        <v>27671274</v>
      </c>
      <c r="C11" s="44">
        <v>3681262</v>
      </c>
      <c r="D11" s="44">
        <v>1444341</v>
      </c>
      <c r="E11" s="44">
        <v>2962080</v>
      </c>
      <c r="F11" s="58"/>
      <c r="G11" s="59"/>
      <c r="H11" s="58"/>
      <c r="I11" s="60"/>
      <c r="M11" s="58"/>
    </row>
    <row r="12" spans="1:19" ht="14.45">
      <c r="A12" s="61" t="s">
        <v>833</v>
      </c>
      <c r="B12" s="62">
        <v>131066101</v>
      </c>
      <c r="C12" s="62">
        <v>12383764</v>
      </c>
      <c r="D12" s="62">
        <v>5858355</v>
      </c>
      <c r="E12" s="62">
        <v>16191038</v>
      </c>
      <c r="F12" s="58"/>
      <c r="G12" s="59"/>
      <c r="H12" s="58"/>
      <c r="I12" s="60"/>
      <c r="M12" s="58"/>
    </row>
    <row r="13" spans="1:19" ht="14.45">
      <c r="A13" s="57" t="s">
        <v>834</v>
      </c>
      <c r="B13" s="44">
        <v>20318230</v>
      </c>
      <c r="C13" s="44">
        <v>3204335</v>
      </c>
      <c r="D13" s="44">
        <v>394483</v>
      </c>
      <c r="E13" s="44">
        <v>870253</v>
      </c>
      <c r="F13" s="58"/>
      <c r="G13" s="59"/>
      <c r="H13" s="58"/>
      <c r="I13" s="60"/>
      <c r="M13" s="58"/>
    </row>
    <row r="14" spans="1:19" ht="14.45">
      <c r="A14" s="61" t="s">
        <v>835</v>
      </c>
      <c r="B14" s="62">
        <v>183302432</v>
      </c>
      <c r="C14" s="62">
        <v>35195886</v>
      </c>
      <c r="D14" s="62">
        <v>10144499</v>
      </c>
      <c r="E14" s="62">
        <v>16150191</v>
      </c>
      <c r="F14" s="58"/>
      <c r="G14" s="59"/>
      <c r="H14" s="58"/>
      <c r="I14" s="60"/>
      <c r="M14" s="58"/>
    </row>
    <row r="15" spans="1:19" ht="14.45">
      <c r="A15" s="63" t="s">
        <v>836</v>
      </c>
      <c r="B15" s="64">
        <v>11540864</v>
      </c>
      <c r="C15" s="64">
        <v>1118218</v>
      </c>
      <c r="D15" s="64">
        <v>566346</v>
      </c>
      <c r="E15" s="64">
        <v>685443</v>
      </c>
      <c r="F15" s="58"/>
      <c r="G15" s="59"/>
      <c r="H15" s="58"/>
      <c r="I15" s="60"/>
      <c r="M15" s="58"/>
    </row>
    <row r="16" spans="1:19" ht="14.45">
      <c r="A16" s="61" t="s">
        <v>837</v>
      </c>
      <c r="B16" s="62">
        <v>167470362</v>
      </c>
      <c r="C16" s="62">
        <v>22985936</v>
      </c>
      <c r="D16" s="62">
        <v>9699494</v>
      </c>
      <c r="E16" s="62">
        <v>14086121</v>
      </c>
      <c r="F16" s="58"/>
      <c r="G16" s="59"/>
      <c r="H16" s="58"/>
      <c r="I16" s="60"/>
      <c r="M16" s="58"/>
    </row>
    <row r="17" spans="1:13" ht="14.45">
      <c r="A17" s="57" t="s">
        <v>838</v>
      </c>
      <c r="B17" s="44">
        <v>37020868</v>
      </c>
      <c r="C17" s="44">
        <v>9506879</v>
      </c>
      <c r="D17" s="44">
        <v>3427905</v>
      </c>
      <c r="E17" s="44">
        <v>14266946</v>
      </c>
      <c r="F17" s="58"/>
      <c r="G17" s="59"/>
      <c r="H17" s="58"/>
      <c r="I17" s="60"/>
      <c r="M17" s="58"/>
    </row>
    <row r="18" spans="1:13" ht="17.25" customHeight="1">
      <c r="A18" s="65" t="s">
        <v>839</v>
      </c>
      <c r="B18" s="66" t="s">
        <v>845</v>
      </c>
      <c r="C18" s="48" t="s">
        <v>840</v>
      </c>
      <c r="D18" s="48">
        <v>164827</v>
      </c>
      <c r="E18" s="48">
        <v>335174</v>
      </c>
      <c r="G18" s="59"/>
      <c r="H18" s="58"/>
      <c r="I18" s="60"/>
      <c r="M18" s="58"/>
    </row>
    <row r="19" spans="1:13" ht="18" customHeight="1">
      <c r="A19" s="67"/>
      <c r="B19" s="68"/>
      <c r="C19" s="69"/>
      <c r="D19" s="69"/>
      <c r="E19" s="69"/>
      <c r="H19" s="58"/>
      <c r="I19" s="60"/>
      <c r="M19" s="58"/>
    </row>
    <row r="20" spans="1:13" ht="14.45">
      <c r="A20" s="61" t="s">
        <v>841</v>
      </c>
      <c r="B20" s="62">
        <v>389843304</v>
      </c>
      <c r="C20" s="62">
        <v>49836355</v>
      </c>
      <c r="D20" s="62">
        <v>35778930</v>
      </c>
      <c r="E20" s="62">
        <v>46599232</v>
      </c>
      <c r="H20" s="58"/>
      <c r="I20" s="60"/>
    </row>
    <row r="21" spans="1:13" ht="14.45">
      <c r="A21" s="57" t="s">
        <v>842</v>
      </c>
      <c r="B21" s="44">
        <v>8061744</v>
      </c>
      <c r="C21" s="44">
        <v>1306180</v>
      </c>
      <c r="D21" s="44">
        <v>410367</v>
      </c>
      <c r="E21" s="44">
        <v>540967</v>
      </c>
      <c r="G21" s="59"/>
      <c r="H21" s="58"/>
      <c r="I21" s="60"/>
    </row>
    <row r="22" spans="1:13" ht="18" customHeight="1">
      <c r="A22" s="67"/>
      <c r="B22" s="68"/>
      <c r="C22" s="69"/>
      <c r="D22" s="69"/>
      <c r="E22" s="69"/>
      <c r="G22" s="59"/>
      <c r="H22" s="58"/>
      <c r="I22" s="60"/>
    </row>
    <row r="23" spans="1:13" ht="14.45">
      <c r="A23" s="61" t="s">
        <v>843</v>
      </c>
      <c r="B23" s="62">
        <v>52459000</v>
      </c>
      <c r="C23" s="62" t="s">
        <v>840</v>
      </c>
      <c r="D23" s="62"/>
      <c r="E23" s="62"/>
      <c r="G23" s="59"/>
      <c r="H23" s="58"/>
      <c r="I23" s="60"/>
    </row>
    <row r="24" spans="1:13" ht="14.45">
      <c r="A24" s="70"/>
      <c r="B24" s="46">
        <f>SUM(B3:B23)</f>
        <v>1592109120</v>
      </c>
      <c r="C24" s="71">
        <v>249217430</v>
      </c>
      <c r="D24" s="71"/>
      <c r="E24" s="71"/>
      <c r="G24" s="59"/>
      <c r="H24" s="58"/>
      <c r="I24" s="60"/>
    </row>
    <row r="25" spans="1:13" ht="14.45">
      <c r="G25" s="59"/>
      <c r="H25" s="58"/>
      <c r="I25" s="60"/>
    </row>
    <row r="26" spans="1:13" ht="14.45">
      <c r="A26" s="72"/>
      <c r="B26" s="72"/>
      <c r="G26" s="59"/>
      <c r="H26" s="58"/>
      <c r="I26" s="60"/>
    </row>
    <row r="27" spans="1:13" ht="14.45">
      <c r="A27" s="73"/>
      <c r="B27" s="73"/>
      <c r="C27" s="59"/>
      <c r="D27" s="59"/>
      <c r="E27" s="59"/>
      <c r="G27" s="74"/>
      <c r="I27" s="59"/>
    </row>
    <row r="28" spans="1:13" ht="12.55"/>
    <row r="29" spans="1:13" ht="12.55"/>
    <row r="30" spans="1:13" ht="12.55"/>
    <row r="31" spans="1:13" ht="12.55"/>
    <row r="32" spans="1:13" ht="12.55">
      <c r="C32" s="75"/>
    </row>
  </sheetData>
  <mergeCells count="1">
    <mergeCell ref="A1:E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C578-120A-442E-9E71-A4E3FD8B35A2}">
  <sheetPr>
    <outlinePr summaryBelow="0" summaryRight="0"/>
  </sheetPr>
  <dimension ref="A1:L10"/>
  <sheetViews>
    <sheetView workbookViewId="0">
      <selection sqref="A1:F1"/>
    </sheetView>
  </sheetViews>
  <sheetFormatPr defaultColWidth="14.3984375" defaultRowHeight="15.8" customHeight="1"/>
  <cols>
    <col min="1" max="1" width="29.84765625" style="34" customWidth="1"/>
    <col min="2" max="16384" width="14.3984375" style="34"/>
  </cols>
  <sheetData>
    <row r="1" spans="1:12" ht="21.75" customHeight="1">
      <c r="A1" s="377" t="s">
        <v>806</v>
      </c>
      <c r="B1" s="378"/>
      <c r="C1" s="378"/>
      <c r="D1" s="378"/>
      <c r="E1" s="378"/>
      <c r="F1" s="379"/>
    </row>
    <row r="2" spans="1:12" ht="22.25">
      <c r="A2" s="35" t="s">
        <v>807</v>
      </c>
      <c r="B2" s="36" t="s">
        <v>808</v>
      </c>
      <c r="C2" s="37" t="s">
        <v>809</v>
      </c>
      <c r="D2" s="36"/>
      <c r="E2" s="36" t="s">
        <v>811</v>
      </c>
      <c r="F2" s="38"/>
      <c r="G2" s="39"/>
      <c r="H2" s="39"/>
      <c r="I2" s="39"/>
      <c r="J2" s="39"/>
      <c r="K2" s="39"/>
      <c r="L2" s="40"/>
    </row>
    <row r="3" spans="1:12" ht="27.75" customHeight="1">
      <c r="A3" s="41" t="s">
        <v>812</v>
      </c>
      <c r="B3" s="42">
        <v>162181833</v>
      </c>
      <c r="C3" s="42">
        <v>74868596</v>
      </c>
      <c r="D3" s="42"/>
      <c r="E3" s="42">
        <v>72645199</v>
      </c>
      <c r="F3" s="43"/>
      <c r="G3" s="44"/>
      <c r="H3" s="45"/>
      <c r="I3" s="44"/>
      <c r="J3" s="44"/>
      <c r="K3" s="44"/>
      <c r="L3" s="46"/>
    </row>
    <row r="4" spans="1:12" ht="27.05" customHeight="1">
      <c r="A4" s="47" t="s">
        <v>813</v>
      </c>
      <c r="B4" s="48">
        <v>14380500</v>
      </c>
      <c r="C4" s="48">
        <v>5024500</v>
      </c>
      <c r="D4" s="48"/>
      <c r="E4" s="48">
        <v>3780000</v>
      </c>
      <c r="F4" s="49"/>
      <c r="G4" s="44"/>
      <c r="H4" s="45"/>
      <c r="I4" s="44"/>
      <c r="J4" s="44"/>
      <c r="K4" s="44"/>
      <c r="L4" s="46"/>
    </row>
    <row r="5" spans="1:12" ht="17.25" customHeight="1">
      <c r="A5" s="41" t="s">
        <v>814</v>
      </c>
      <c r="B5" s="42">
        <v>27049179</v>
      </c>
      <c r="C5" s="42">
        <v>3436400</v>
      </c>
      <c r="D5" s="42"/>
      <c r="E5" s="42">
        <v>0</v>
      </c>
      <c r="F5" s="43"/>
      <c r="G5" s="44"/>
      <c r="H5" s="44"/>
      <c r="I5" s="44"/>
      <c r="J5" s="44"/>
      <c r="K5" s="44"/>
      <c r="L5" s="46"/>
    </row>
    <row r="6" spans="1:12" ht="17.25" customHeight="1">
      <c r="A6" s="50" t="s">
        <v>815</v>
      </c>
      <c r="B6" s="51">
        <v>203611511</v>
      </c>
      <c r="C6" s="51">
        <v>83329495</v>
      </c>
      <c r="D6" s="51"/>
      <c r="E6" s="51">
        <v>76425198</v>
      </c>
      <c r="F6" s="49"/>
      <c r="G6" s="44"/>
      <c r="H6" s="44"/>
      <c r="I6" s="44"/>
      <c r="J6" s="44"/>
      <c r="K6" s="44"/>
      <c r="L6" s="46"/>
    </row>
    <row r="7" spans="1:12" ht="17.25" customHeight="1">
      <c r="A7" s="52"/>
      <c r="B7" s="53"/>
      <c r="C7" s="53"/>
      <c r="D7" s="53"/>
      <c r="E7" s="53"/>
      <c r="F7" s="54"/>
      <c r="G7" s="44"/>
      <c r="H7" s="44"/>
      <c r="I7" s="44"/>
      <c r="J7" s="44"/>
      <c r="K7" s="44"/>
      <c r="L7" s="46"/>
    </row>
    <row r="8" spans="1:12" ht="17.25" customHeight="1">
      <c r="A8" s="41" t="s">
        <v>816</v>
      </c>
      <c r="B8" s="42">
        <v>134640621</v>
      </c>
      <c r="C8" s="42">
        <v>47140199</v>
      </c>
      <c r="D8" s="42"/>
      <c r="E8" s="42">
        <v>50594052</v>
      </c>
      <c r="F8" s="43"/>
      <c r="G8" s="44"/>
      <c r="H8" s="44"/>
      <c r="I8" s="44"/>
      <c r="J8" s="44"/>
      <c r="K8" s="44"/>
      <c r="L8" s="46"/>
    </row>
    <row r="9" spans="1:12" ht="17.25" customHeight="1">
      <c r="A9" s="47" t="s">
        <v>817</v>
      </c>
      <c r="B9" s="48">
        <v>68970890</v>
      </c>
      <c r="C9" s="48">
        <v>36189297</v>
      </c>
      <c r="D9" s="48"/>
      <c r="E9" s="48">
        <v>25831147</v>
      </c>
      <c r="F9" s="49"/>
      <c r="G9" s="44"/>
      <c r="H9" s="44"/>
      <c r="I9" s="44"/>
      <c r="J9" s="44"/>
      <c r="K9" s="44"/>
      <c r="L9" s="46"/>
    </row>
    <row r="10" spans="1:12" ht="12.55">
      <c r="A10" s="380" t="s">
        <v>818</v>
      </c>
      <c r="B10" s="381"/>
      <c r="C10" s="381"/>
      <c r="D10" s="381"/>
      <c r="E10" s="381"/>
      <c r="F10" s="382"/>
    </row>
  </sheetData>
  <mergeCells count="2">
    <mergeCell ref="A1:F1"/>
    <mergeCell ref="A10:F10"/>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7D999-9C03-4796-971B-DA18C53D3ED6}">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c r="C5" t="s">
        <v>630</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c r="C27" t="s">
        <v>630</v>
      </c>
    </row>
    <row r="28" spans="2:9">
      <c r="C28">
        <v>1</v>
      </c>
      <c r="D28">
        <v>5</v>
      </c>
      <c r="E28">
        <v>10</v>
      </c>
      <c r="F28">
        <v>20</v>
      </c>
      <c r="G28">
        <v>30</v>
      </c>
      <c r="H28">
        <v>40</v>
      </c>
      <c r="I28">
        <v>50</v>
      </c>
    </row>
    <row r="29" spans="2:9">
      <c r="B29">
        <v>10</v>
      </c>
      <c r="C29" s="7">
        <f t="shared" ref="C29:C38" si="0">+(((C$6*3785*$B29)/1000000)/$B$3)/29.57</f>
        <v>8.5334235148235831E-3</v>
      </c>
      <c r="D29" s="7"/>
      <c r="E29" s="7"/>
      <c r="F29" s="7"/>
      <c r="G29" s="7"/>
      <c r="H29" s="7"/>
      <c r="I29" s="7"/>
    </row>
    <row r="30" spans="2:9">
      <c r="B30">
        <v>50</v>
      </c>
      <c r="C30" s="7">
        <f t="shared" si="0"/>
        <v>4.266711757411791E-2</v>
      </c>
      <c r="D30" s="7"/>
      <c r="E30" s="7"/>
      <c r="F30" s="7"/>
      <c r="G30" s="7"/>
      <c r="H30" s="7"/>
      <c r="I30" s="7"/>
    </row>
    <row r="31" spans="2:9">
      <c r="B31">
        <v>100</v>
      </c>
      <c r="C31" s="7">
        <f t="shared" si="0"/>
        <v>8.5334235148235821E-2</v>
      </c>
      <c r="D31" s="7"/>
      <c r="E31" s="7"/>
      <c r="F31" s="7"/>
      <c r="G31" s="7"/>
      <c r="H31" s="7"/>
      <c r="I31" s="7"/>
    </row>
    <row r="32" spans="2:9">
      <c r="B32">
        <v>150</v>
      </c>
      <c r="C32" s="7">
        <f t="shared" si="0"/>
        <v>0.12800135272235375</v>
      </c>
      <c r="D32" s="7"/>
      <c r="E32" s="7"/>
      <c r="F32" s="7"/>
      <c r="G32" s="7"/>
      <c r="H32" s="7"/>
      <c r="I32" s="7"/>
    </row>
    <row r="33" spans="2:9">
      <c r="B33">
        <v>200</v>
      </c>
      <c r="C33" s="7">
        <f t="shared" si="0"/>
        <v>0.17066847029647164</v>
      </c>
      <c r="D33" s="7"/>
      <c r="E33" s="7"/>
      <c r="F33" s="7"/>
      <c r="G33" s="7"/>
      <c r="H33" s="7"/>
      <c r="I33" s="7"/>
    </row>
    <row r="34" spans="2:9">
      <c r="B34">
        <v>250</v>
      </c>
      <c r="C34" s="7">
        <f t="shared" si="0"/>
        <v>0.21333558787058957</v>
      </c>
      <c r="D34" s="7"/>
      <c r="E34" s="7"/>
      <c r="F34" s="7"/>
      <c r="G34" s="7"/>
      <c r="H34" s="7"/>
      <c r="I34" s="7"/>
    </row>
    <row r="35" spans="2:9">
      <c r="B35">
        <v>300</v>
      </c>
      <c r="C35" s="7">
        <f t="shared" si="0"/>
        <v>0.25600270544470749</v>
      </c>
      <c r="D35" s="7"/>
      <c r="E35" s="7"/>
      <c r="F35" s="7"/>
      <c r="G35" s="7"/>
      <c r="H35" s="7"/>
      <c r="I35" s="7"/>
    </row>
    <row r="36" spans="2:9">
      <c r="B36">
        <v>500</v>
      </c>
      <c r="C36" s="7">
        <f t="shared" si="0"/>
        <v>0.42667117574117913</v>
      </c>
      <c r="D36" s="7"/>
      <c r="E36" s="7"/>
      <c r="F36" s="7"/>
      <c r="G36" s="7"/>
      <c r="H36" s="7"/>
      <c r="I36" s="7"/>
    </row>
    <row r="37" spans="2:9">
      <c r="B37">
        <v>1000</v>
      </c>
      <c r="C37" s="7">
        <f t="shared" si="0"/>
        <v>0.85334235148235826</v>
      </c>
      <c r="D37" s="7"/>
      <c r="E37" s="7"/>
      <c r="F37" s="7"/>
      <c r="G37" s="7"/>
      <c r="H37" s="7"/>
      <c r="I37" s="7"/>
    </row>
    <row r="38" spans="2:9">
      <c r="B38">
        <v>2000</v>
      </c>
      <c r="C38" s="7">
        <f t="shared" si="0"/>
        <v>1.7066847029647165</v>
      </c>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c r="C50" t="s">
        <v>630</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9D5D2-14FE-44BA-BB18-F8708A374048}">
  <sheetPr>
    <outlinePr summaryBelow="0" summaryRight="0"/>
  </sheetPr>
  <dimension ref="A1:S32"/>
  <sheetViews>
    <sheetView workbookViewId="0">
      <selection sqref="A1:E1"/>
    </sheetView>
  </sheetViews>
  <sheetFormatPr defaultColWidth="14.3984375" defaultRowHeight="15.8" customHeight="1"/>
  <cols>
    <col min="1" max="1" width="34.69921875" style="34" customWidth="1"/>
    <col min="2" max="2" width="24.1484375" style="34" customWidth="1"/>
    <col min="3" max="4" width="21.1484375" style="34" customWidth="1"/>
    <col min="5" max="5" width="22.84765625" style="34" customWidth="1"/>
    <col min="6" max="16384" width="14.3984375" style="34"/>
  </cols>
  <sheetData>
    <row r="1" spans="1:19" ht="24.75" customHeight="1">
      <c r="A1" s="383" t="s">
        <v>819</v>
      </c>
      <c r="B1" s="384"/>
      <c r="C1" s="384"/>
      <c r="D1" s="384"/>
      <c r="E1" s="385"/>
      <c r="F1" s="55"/>
      <c r="G1" s="55"/>
      <c r="H1" s="55"/>
      <c r="I1" s="55"/>
      <c r="J1" s="55"/>
      <c r="K1" s="55"/>
      <c r="L1" s="55"/>
      <c r="M1" s="55"/>
      <c r="N1" s="55"/>
      <c r="O1" s="55"/>
      <c r="P1" s="55"/>
      <c r="Q1" s="55"/>
      <c r="R1" s="55"/>
      <c r="S1" s="55"/>
    </row>
    <row r="2" spans="1:19" ht="24.75" customHeight="1">
      <c r="A2" s="56" t="s">
        <v>820</v>
      </c>
      <c r="B2" s="36"/>
      <c r="C2" s="36" t="s">
        <v>821</v>
      </c>
      <c r="D2" s="36" t="s">
        <v>822</v>
      </c>
      <c r="E2" s="36" t="s">
        <v>823</v>
      </c>
    </row>
    <row r="3" spans="1:19" ht="14.45">
      <c r="A3" s="57" t="s">
        <v>824</v>
      </c>
      <c r="B3" s="44">
        <v>30293238</v>
      </c>
      <c r="C3" s="44">
        <v>5962330</v>
      </c>
      <c r="D3" s="44">
        <v>1446968</v>
      </c>
      <c r="E3" s="44">
        <v>3082776</v>
      </c>
      <c r="F3" s="58"/>
      <c r="G3" s="59"/>
      <c r="H3" s="58"/>
      <c r="I3" s="60"/>
      <c r="M3" s="58"/>
    </row>
    <row r="4" spans="1:19" ht="14.45">
      <c r="A4" s="61" t="s">
        <v>825</v>
      </c>
      <c r="B4" s="62">
        <v>46124032</v>
      </c>
      <c r="C4" s="62">
        <v>4850276</v>
      </c>
      <c r="D4" s="62">
        <v>1974134</v>
      </c>
      <c r="E4" s="62">
        <v>2706239</v>
      </c>
      <c r="F4" s="58"/>
      <c r="G4" s="59"/>
      <c r="H4" s="58"/>
      <c r="I4" s="60"/>
      <c r="M4" s="58"/>
    </row>
    <row r="5" spans="1:19" ht="14.45">
      <c r="A5" s="57" t="s">
        <v>826</v>
      </c>
      <c r="B5" s="44">
        <v>143239436</v>
      </c>
      <c r="C5" s="44">
        <v>30800594</v>
      </c>
      <c r="D5" s="44">
        <v>10427512</v>
      </c>
      <c r="E5" s="44">
        <v>17101342</v>
      </c>
      <c r="F5" s="58"/>
      <c r="G5" s="59"/>
      <c r="H5" s="58"/>
      <c r="I5" s="60"/>
      <c r="M5" s="58"/>
    </row>
    <row r="6" spans="1:19" ht="14.45">
      <c r="A6" s="61" t="s">
        <v>827</v>
      </c>
      <c r="B6" s="62">
        <v>86756420</v>
      </c>
      <c r="C6" s="62">
        <v>11445746</v>
      </c>
      <c r="D6" s="62">
        <v>6040329</v>
      </c>
      <c r="E6" s="62">
        <v>7361055</v>
      </c>
      <c r="F6" s="58"/>
      <c r="G6" s="59"/>
      <c r="H6" s="58"/>
      <c r="I6" s="60"/>
      <c r="M6" s="58"/>
    </row>
    <row r="7" spans="1:19" ht="14.45">
      <c r="A7" s="57" t="s">
        <v>828</v>
      </c>
      <c r="B7" s="44">
        <v>29329452</v>
      </c>
      <c r="C7" s="44">
        <v>5789779</v>
      </c>
      <c r="D7" s="44">
        <v>1610289</v>
      </c>
      <c r="E7" s="44">
        <v>2148074</v>
      </c>
      <c r="F7" s="58"/>
      <c r="G7" s="59"/>
      <c r="H7" s="58"/>
      <c r="I7" s="60"/>
      <c r="M7" s="58"/>
    </row>
    <row r="8" spans="1:19" ht="14.45">
      <c r="A8" s="61" t="s">
        <v>829</v>
      </c>
      <c r="B8" s="62">
        <v>48057930</v>
      </c>
      <c r="C8" s="62">
        <v>13174597</v>
      </c>
      <c r="D8" s="62">
        <v>3450858</v>
      </c>
      <c r="E8" s="62">
        <v>18237511</v>
      </c>
      <c r="F8" s="58"/>
      <c r="G8" s="59"/>
      <c r="H8" s="58"/>
      <c r="I8" s="60"/>
      <c r="M8" s="58"/>
    </row>
    <row r="9" spans="1:19" ht="14.45">
      <c r="A9" s="57" t="s">
        <v>830</v>
      </c>
      <c r="B9" s="44">
        <v>126680452</v>
      </c>
      <c r="C9" s="44">
        <v>26020089</v>
      </c>
      <c r="D9" s="44">
        <v>7774451</v>
      </c>
      <c r="E9" s="44">
        <v>12389310</v>
      </c>
      <c r="F9" s="58"/>
      <c r="G9" s="59"/>
      <c r="H9" s="58"/>
      <c r="I9" s="60"/>
      <c r="M9" s="58"/>
    </row>
    <row r="10" spans="1:19" ht="14.45">
      <c r="A10" s="61" t="s">
        <v>831</v>
      </c>
      <c r="B10" s="62">
        <v>52873981</v>
      </c>
      <c r="C10" s="62">
        <v>11634202</v>
      </c>
      <c r="D10" s="62">
        <v>4546102</v>
      </c>
      <c r="E10" s="62">
        <v>6067071</v>
      </c>
      <c r="F10" s="58"/>
      <c r="G10" s="59"/>
      <c r="H10" s="58"/>
      <c r="I10" s="60"/>
      <c r="M10" s="58"/>
    </row>
    <row r="11" spans="1:19" ht="14.45">
      <c r="A11" s="57" t="s">
        <v>832</v>
      </c>
      <c r="B11" s="44">
        <v>27671274</v>
      </c>
      <c r="C11" s="44">
        <v>3681262</v>
      </c>
      <c r="D11" s="44">
        <v>1444341</v>
      </c>
      <c r="E11" s="44">
        <v>2962080</v>
      </c>
      <c r="F11" s="58"/>
      <c r="G11" s="59"/>
      <c r="H11" s="58"/>
      <c r="I11" s="60"/>
      <c r="M11" s="58"/>
    </row>
    <row r="12" spans="1:19" ht="14.45">
      <c r="A12" s="61" t="s">
        <v>833</v>
      </c>
      <c r="B12" s="62">
        <v>131066101</v>
      </c>
      <c r="C12" s="62">
        <v>12383764</v>
      </c>
      <c r="D12" s="62">
        <v>5858355</v>
      </c>
      <c r="E12" s="62">
        <v>16191038</v>
      </c>
      <c r="F12" s="58"/>
      <c r="G12" s="59"/>
      <c r="H12" s="58"/>
      <c r="I12" s="60"/>
      <c r="M12" s="58"/>
    </row>
    <row r="13" spans="1:19" ht="14.45">
      <c r="A13" s="57" t="s">
        <v>834</v>
      </c>
      <c r="B13" s="44">
        <v>20318230</v>
      </c>
      <c r="C13" s="44">
        <v>3204335</v>
      </c>
      <c r="D13" s="44">
        <v>394483</v>
      </c>
      <c r="E13" s="44">
        <v>870253</v>
      </c>
      <c r="F13" s="58"/>
      <c r="G13" s="59"/>
      <c r="H13" s="58"/>
      <c r="I13" s="60"/>
      <c r="M13" s="58"/>
    </row>
    <row r="14" spans="1:19" ht="14.45">
      <c r="A14" s="61" t="s">
        <v>835</v>
      </c>
      <c r="B14" s="62">
        <v>183302432</v>
      </c>
      <c r="C14" s="62">
        <v>35195886</v>
      </c>
      <c r="D14" s="62">
        <v>10144499</v>
      </c>
      <c r="E14" s="62">
        <v>16150191</v>
      </c>
      <c r="F14" s="58"/>
      <c r="G14" s="59"/>
      <c r="H14" s="58"/>
      <c r="I14" s="60"/>
      <c r="M14" s="58"/>
    </row>
    <row r="15" spans="1:19" ht="14.45">
      <c r="A15" s="63" t="s">
        <v>836</v>
      </c>
      <c r="B15" s="64">
        <v>11540864</v>
      </c>
      <c r="C15" s="64">
        <v>1118218</v>
      </c>
      <c r="D15" s="64">
        <v>566346</v>
      </c>
      <c r="E15" s="64">
        <v>685443</v>
      </c>
      <c r="F15" s="58"/>
      <c r="G15" s="59"/>
      <c r="H15" s="58"/>
      <c r="I15" s="60"/>
      <c r="M15" s="58"/>
    </row>
    <row r="16" spans="1:19" ht="14.45">
      <c r="A16" s="61" t="s">
        <v>837</v>
      </c>
      <c r="B16" s="62">
        <v>167470362</v>
      </c>
      <c r="C16" s="62">
        <v>22985936</v>
      </c>
      <c r="D16" s="62">
        <v>9699494</v>
      </c>
      <c r="E16" s="62">
        <v>14086121</v>
      </c>
      <c r="F16" s="58"/>
      <c r="G16" s="59"/>
      <c r="H16" s="58"/>
      <c r="I16" s="60"/>
      <c r="M16" s="58"/>
    </row>
    <row r="17" spans="1:13" ht="14.45">
      <c r="A17" s="57" t="s">
        <v>838</v>
      </c>
      <c r="B17" s="44">
        <v>37020868</v>
      </c>
      <c r="C17" s="44">
        <v>9506879</v>
      </c>
      <c r="D17" s="44">
        <v>3427905</v>
      </c>
      <c r="E17" s="44">
        <v>14266946</v>
      </c>
      <c r="F17" s="58"/>
      <c r="G17" s="59"/>
      <c r="H17" s="58"/>
      <c r="I17" s="60"/>
      <c r="M17" s="58"/>
    </row>
    <row r="18" spans="1:13" ht="17.25" customHeight="1">
      <c r="A18" s="65" t="s">
        <v>839</v>
      </c>
      <c r="B18" s="66"/>
      <c r="C18" s="48" t="s">
        <v>840</v>
      </c>
      <c r="D18" s="48">
        <v>164827</v>
      </c>
      <c r="E18" s="48">
        <v>335174</v>
      </c>
      <c r="G18" s="59"/>
      <c r="H18" s="58"/>
      <c r="I18" s="60"/>
      <c r="M18" s="58"/>
    </row>
    <row r="19" spans="1:13" ht="18" customHeight="1">
      <c r="A19" s="67"/>
      <c r="B19" s="68"/>
      <c r="C19" s="69"/>
      <c r="D19" s="69"/>
      <c r="E19" s="69"/>
      <c r="H19" s="58"/>
      <c r="I19" s="60"/>
      <c r="M19" s="58"/>
    </row>
    <row r="20" spans="1:13" ht="14.45">
      <c r="A20" s="61" t="s">
        <v>841</v>
      </c>
      <c r="B20" s="62">
        <v>389843304</v>
      </c>
      <c r="C20" s="62">
        <v>49836355</v>
      </c>
      <c r="D20" s="62">
        <v>35778930</v>
      </c>
      <c r="E20" s="62">
        <v>46599232</v>
      </c>
      <c r="H20" s="58"/>
      <c r="I20" s="60"/>
    </row>
    <row r="21" spans="1:13" ht="14.45">
      <c r="A21" s="57" t="s">
        <v>842</v>
      </c>
      <c r="B21" s="44">
        <v>8061744</v>
      </c>
      <c r="C21" s="44">
        <v>1306180</v>
      </c>
      <c r="D21" s="44">
        <v>410367</v>
      </c>
      <c r="E21" s="44">
        <v>540967</v>
      </c>
      <c r="G21" s="59"/>
      <c r="H21" s="58"/>
      <c r="I21" s="60"/>
    </row>
    <row r="22" spans="1:13" ht="18" customHeight="1">
      <c r="A22" s="67" t="s">
        <v>846</v>
      </c>
      <c r="B22" s="68"/>
      <c r="C22" s="69"/>
      <c r="D22" s="69">
        <f>SUM(D20:D21)</f>
        <v>36189297</v>
      </c>
      <c r="E22" s="69">
        <f>SUM(E20:E21)</f>
        <v>47140199</v>
      </c>
      <c r="G22" s="59"/>
      <c r="H22" s="58"/>
      <c r="I22" s="60"/>
    </row>
    <row r="23" spans="1:13" ht="14.45">
      <c r="A23" s="61" t="s">
        <v>843</v>
      </c>
      <c r="B23" s="62">
        <v>52459000</v>
      </c>
      <c r="C23" s="62" t="s">
        <v>840</v>
      </c>
      <c r="D23" s="62"/>
      <c r="E23" s="62"/>
      <c r="G23" s="59"/>
      <c r="H23" s="58"/>
      <c r="I23" s="60"/>
    </row>
    <row r="24" spans="1:13" ht="14.45">
      <c r="A24" s="70"/>
      <c r="B24" s="46"/>
      <c r="C24" s="71">
        <v>249217430</v>
      </c>
      <c r="D24" s="71"/>
      <c r="E24" s="71"/>
      <c r="G24" s="59"/>
      <c r="H24" s="58"/>
      <c r="I24" s="60"/>
    </row>
    <row r="25" spans="1:13" ht="14.45">
      <c r="G25" s="59"/>
      <c r="H25" s="58"/>
      <c r="I25" s="60"/>
    </row>
    <row r="26" spans="1:13" ht="14.45">
      <c r="A26" s="72"/>
      <c r="B26" s="72"/>
      <c r="G26" s="59"/>
      <c r="H26" s="58"/>
      <c r="I26" s="60"/>
    </row>
    <row r="27" spans="1:13" ht="14.45">
      <c r="A27" s="73"/>
      <c r="B27" s="73"/>
      <c r="C27" s="59"/>
      <c r="D27" s="59"/>
      <c r="E27" s="59"/>
      <c r="G27" s="74"/>
      <c r="I27" s="59"/>
    </row>
    <row r="28" spans="1:13" ht="12.55"/>
    <row r="29" spans="1:13" ht="12.55"/>
    <row r="30" spans="1:13" ht="12.55"/>
    <row r="31" spans="1:13" ht="12.55"/>
    <row r="32" spans="1:13" ht="12.55">
      <c r="C32" s="75"/>
    </row>
  </sheetData>
  <mergeCells count="1">
    <mergeCell ref="A1:E1"/>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E8F63-7B30-4D7A-9B1D-1263CB56DA26}">
  <sheetPr>
    <tabColor rgb="FFFFC000"/>
    <pageSetUpPr fitToPage="1"/>
  </sheetPr>
  <dimension ref="B1:F58"/>
  <sheetViews>
    <sheetView showGridLines="0" zoomScaleNormal="100" workbookViewId="0">
      <pane xSplit="3" ySplit="14" topLeftCell="D38" activePane="bottomRight" state="frozen"/>
      <selection pane="topRight" activeCell="D1" sqref="D1"/>
      <selection pane="bottomLeft" activeCell="A12" sqref="A12"/>
      <selection pane="bottomRight" activeCell="C40" sqref="C40"/>
    </sheetView>
  </sheetViews>
  <sheetFormatPr defaultColWidth="8.84765625" defaultRowHeight="12.55" outlineLevelRow="1"/>
  <cols>
    <col min="1" max="1" width="2.6484375" style="91" customWidth="1"/>
    <col min="2" max="2" width="32.6484375" style="91" customWidth="1"/>
    <col min="3" max="3" width="41.5" style="91" customWidth="1"/>
    <col min="4" max="4" width="75.1484375" style="91" customWidth="1"/>
    <col min="5" max="5" width="12.5" style="107" customWidth="1"/>
    <col min="6" max="6" width="28.84765625" style="91" customWidth="1"/>
    <col min="7" max="7" width="2.6484375" style="91" customWidth="1"/>
    <col min="8" max="8" width="8.84765625" style="91" customWidth="1"/>
    <col min="9" max="16384" width="8.84765625" style="91"/>
  </cols>
  <sheetData>
    <row r="1" spans="2:6" s="76" customFormat="1" ht="15.05" customHeight="1">
      <c r="E1" s="77"/>
    </row>
    <row r="2" spans="2:6" s="76" customFormat="1" ht="15.05" customHeight="1">
      <c r="E2" s="77"/>
    </row>
    <row r="3" spans="2:6" s="76" customFormat="1" ht="16.2" customHeight="1">
      <c r="B3" s="78" t="s">
        <v>847</v>
      </c>
      <c r="E3" s="77"/>
    </row>
    <row r="4" spans="2:6" s="76" customFormat="1" ht="31.1" customHeight="1">
      <c r="B4" s="79" t="s">
        <v>848</v>
      </c>
      <c r="E4" s="77"/>
    </row>
    <row r="5" spans="2:6" s="76" customFormat="1" ht="15.05" customHeight="1">
      <c r="B5" s="80" t="s">
        <v>849</v>
      </c>
      <c r="E5" s="77"/>
    </row>
    <row r="6" spans="2:6" s="76" customFormat="1" ht="10.1" customHeight="1">
      <c r="E6" s="77"/>
    </row>
    <row r="7" spans="2:6" s="76" customFormat="1" ht="88.5" hidden="1" customHeight="1" outlineLevel="1">
      <c r="B7" s="391" t="s">
        <v>850</v>
      </c>
      <c r="C7" s="387"/>
      <c r="D7" s="387"/>
      <c r="E7" s="387"/>
      <c r="F7" s="388"/>
    </row>
    <row r="8" spans="2:6" s="76" customFormat="1" ht="64.5" hidden="1" customHeight="1" outlineLevel="1">
      <c r="B8" s="392" t="s">
        <v>851</v>
      </c>
      <c r="C8" s="393"/>
      <c r="D8" s="393"/>
      <c r="E8" s="393"/>
      <c r="F8" s="394"/>
    </row>
    <row r="9" spans="2:6" s="76" customFormat="1" ht="15.05" customHeight="1" collapsed="1">
      <c r="B9" s="81" t="s">
        <v>852</v>
      </c>
      <c r="E9" s="77"/>
    </row>
    <row r="10" spans="2:6" s="76" customFormat="1" ht="10.1" customHeight="1">
      <c r="B10" s="81"/>
      <c r="E10" s="77"/>
    </row>
    <row r="11" spans="2:6" s="76" customFormat="1" ht="15.05" customHeight="1">
      <c r="B11" s="82" t="s">
        <v>853</v>
      </c>
      <c r="E11" s="77"/>
    </row>
    <row r="12" spans="2:6" s="76" customFormat="1" ht="15.05" customHeight="1">
      <c r="B12" s="83" t="s">
        <v>854</v>
      </c>
      <c r="E12" s="77"/>
    </row>
    <row r="13" spans="2:6" s="76" customFormat="1" ht="10.1" customHeight="1">
      <c r="E13" s="77"/>
    </row>
    <row r="14" spans="2:6" s="87" customFormat="1" ht="26.65" customHeight="1">
      <c r="B14" s="84" t="s">
        <v>855</v>
      </c>
      <c r="C14" s="84" t="s">
        <v>856</v>
      </c>
      <c r="D14" s="85" t="s">
        <v>857</v>
      </c>
      <c r="E14" s="86" t="s">
        <v>858</v>
      </c>
      <c r="F14" s="84" t="s">
        <v>859</v>
      </c>
    </row>
    <row r="15" spans="2:6" ht="22.55" customHeight="1">
      <c r="B15" s="88" t="s">
        <v>860</v>
      </c>
      <c r="C15" s="89"/>
      <c r="D15" s="89"/>
      <c r="E15" s="89"/>
      <c r="F15" s="90"/>
    </row>
    <row r="16" spans="2:6" s="96" customFormat="1" ht="47.6" customHeight="1">
      <c r="B16" s="92" t="s">
        <v>861</v>
      </c>
      <c r="C16" s="93" t="s">
        <v>862</v>
      </c>
      <c r="D16" s="93" t="s">
        <v>863</v>
      </c>
      <c r="E16" s="94"/>
      <c r="F16" s="95"/>
    </row>
    <row r="17" spans="2:6" s="96" customFormat="1" ht="32" customHeight="1">
      <c r="B17" s="97" t="s">
        <v>864</v>
      </c>
      <c r="C17" s="93" t="s">
        <v>865</v>
      </c>
      <c r="D17" s="93" t="s">
        <v>866</v>
      </c>
      <c r="E17" s="98"/>
      <c r="F17" s="95"/>
    </row>
    <row r="18" spans="2:6" s="96" customFormat="1" ht="32" customHeight="1">
      <c r="B18" s="97" t="s">
        <v>867</v>
      </c>
      <c r="C18" s="99" t="s">
        <v>868</v>
      </c>
      <c r="D18" s="93" t="s">
        <v>869</v>
      </c>
      <c r="E18" s="98"/>
      <c r="F18" s="95"/>
    </row>
    <row r="19" spans="2:6" s="96" customFormat="1" ht="32" customHeight="1">
      <c r="B19" s="97" t="s">
        <v>870</v>
      </c>
      <c r="C19" s="99" t="s">
        <v>871</v>
      </c>
      <c r="D19" s="93" t="s">
        <v>872</v>
      </c>
      <c r="E19" s="98"/>
      <c r="F19" s="95"/>
    </row>
    <row r="20" spans="2:6" s="96" customFormat="1" ht="32" customHeight="1">
      <c r="B20" s="97" t="s">
        <v>873</v>
      </c>
      <c r="C20" s="99" t="s">
        <v>874</v>
      </c>
      <c r="D20" s="93" t="s">
        <v>875</v>
      </c>
      <c r="E20" s="98"/>
      <c r="F20" s="95"/>
    </row>
    <row r="21" spans="2:6">
      <c r="B21" s="100" t="s">
        <v>876</v>
      </c>
      <c r="C21" s="100" t="s">
        <v>876</v>
      </c>
      <c r="D21" s="100" t="s">
        <v>876</v>
      </c>
      <c r="E21" s="101" t="s">
        <v>876</v>
      </c>
      <c r="F21" s="100" t="s">
        <v>876</v>
      </c>
    </row>
    <row r="22" spans="2:6" ht="22.55" customHeight="1">
      <c r="B22" s="386" t="s">
        <v>877</v>
      </c>
      <c r="C22" s="387"/>
      <c r="D22" s="387"/>
      <c r="E22" s="387"/>
      <c r="F22" s="388"/>
    </row>
    <row r="23" spans="2:6" s="96" customFormat="1" ht="47.6" customHeight="1">
      <c r="B23" s="102" t="s">
        <v>878</v>
      </c>
      <c r="C23" s="103" t="s">
        <v>879</v>
      </c>
      <c r="D23" s="103" t="s">
        <v>880</v>
      </c>
      <c r="E23" s="94"/>
      <c r="F23" s="104"/>
    </row>
    <row r="24" spans="2:6" s="96" customFormat="1" ht="32" customHeight="1">
      <c r="B24" s="97" t="s">
        <v>864</v>
      </c>
      <c r="C24" s="93" t="s">
        <v>881</v>
      </c>
      <c r="D24" s="93" t="s">
        <v>882</v>
      </c>
      <c r="E24" s="98"/>
      <c r="F24" s="95"/>
    </row>
    <row r="25" spans="2:6" s="96" customFormat="1" ht="32" customHeight="1">
      <c r="B25" s="97" t="s">
        <v>867</v>
      </c>
      <c r="C25" s="99" t="s">
        <v>868</v>
      </c>
      <c r="D25" s="93" t="s">
        <v>883</v>
      </c>
      <c r="E25" s="98"/>
      <c r="F25" s="95"/>
    </row>
    <row r="26" spans="2:6" s="96" customFormat="1" ht="32" customHeight="1">
      <c r="B26" s="97" t="s">
        <v>870</v>
      </c>
      <c r="C26" s="99" t="s">
        <v>871</v>
      </c>
      <c r="D26" s="93" t="s">
        <v>872</v>
      </c>
      <c r="E26" s="98"/>
      <c r="F26" s="95"/>
    </row>
    <row r="27" spans="2:6" s="96" customFormat="1" ht="32" customHeight="1">
      <c r="B27" s="97" t="s">
        <v>873</v>
      </c>
      <c r="C27" s="99" t="s">
        <v>874</v>
      </c>
      <c r="D27" s="93" t="s">
        <v>875</v>
      </c>
      <c r="E27" s="98"/>
      <c r="F27" s="95"/>
    </row>
    <row r="28" spans="2:6">
      <c r="B28" s="100" t="s">
        <v>876</v>
      </c>
      <c r="C28" s="100" t="s">
        <v>876</v>
      </c>
      <c r="D28" s="100" t="s">
        <v>876</v>
      </c>
      <c r="E28" s="101" t="s">
        <v>876</v>
      </c>
      <c r="F28" s="100" t="s">
        <v>876</v>
      </c>
    </row>
    <row r="29" spans="2:6" ht="22.55" customHeight="1">
      <c r="B29" s="386" t="s">
        <v>884</v>
      </c>
      <c r="C29" s="387"/>
      <c r="D29" s="387"/>
      <c r="E29" s="387"/>
      <c r="F29" s="388"/>
    </row>
    <row r="30" spans="2:6" s="96" customFormat="1" ht="113.45" customHeight="1">
      <c r="B30" s="105" t="s">
        <v>885</v>
      </c>
      <c r="C30" s="93" t="s">
        <v>886</v>
      </c>
      <c r="D30" s="93" t="s">
        <v>887</v>
      </c>
      <c r="E30" s="98"/>
      <c r="F30" s="95"/>
    </row>
    <row r="31" spans="2:6" s="96" customFormat="1" ht="73.95" customHeight="1">
      <c r="B31" s="105" t="s">
        <v>888</v>
      </c>
      <c r="C31" s="93" t="s">
        <v>889</v>
      </c>
      <c r="D31" s="93" t="s">
        <v>890</v>
      </c>
      <c r="E31" s="98"/>
      <c r="F31" s="95"/>
    </row>
    <row r="32" spans="2:6" s="96" customFormat="1" ht="78.5" customHeight="1">
      <c r="B32" s="105" t="s">
        <v>891</v>
      </c>
      <c r="C32" s="93" t="s">
        <v>892</v>
      </c>
      <c r="D32" s="106" t="s">
        <v>893</v>
      </c>
      <c r="E32" s="98"/>
      <c r="F32" s="95"/>
    </row>
    <row r="33" spans="2:6">
      <c r="B33" s="100" t="s">
        <v>876</v>
      </c>
      <c r="C33" s="100" t="s">
        <v>876</v>
      </c>
      <c r="D33" s="100" t="s">
        <v>876</v>
      </c>
      <c r="E33" s="101" t="s">
        <v>876</v>
      </c>
      <c r="F33" s="100" t="s">
        <v>876</v>
      </c>
    </row>
    <row r="34" spans="2:6" ht="22.55" customHeight="1">
      <c r="B34" s="386" t="s">
        <v>894</v>
      </c>
      <c r="C34" s="387"/>
      <c r="D34" s="387"/>
      <c r="E34" s="387"/>
      <c r="F34" s="388"/>
    </row>
    <row r="35" spans="2:6" s="96" customFormat="1" ht="50" customHeight="1">
      <c r="B35" s="92" t="s">
        <v>895</v>
      </c>
      <c r="C35" s="93" t="s">
        <v>896</v>
      </c>
      <c r="D35" s="93" t="s">
        <v>897</v>
      </c>
      <c r="E35" s="98"/>
      <c r="F35" s="95"/>
    </row>
    <row r="36" spans="2:6" s="96" customFormat="1" ht="50" customHeight="1">
      <c r="B36" s="92" t="s">
        <v>898</v>
      </c>
      <c r="C36" s="93" t="s">
        <v>899</v>
      </c>
      <c r="D36" s="93" t="s">
        <v>900</v>
      </c>
      <c r="E36" s="98"/>
      <c r="F36" s="95"/>
    </row>
    <row r="37" spans="2:6" s="96" customFormat="1" ht="63.45" customHeight="1">
      <c r="B37" s="92" t="s">
        <v>901</v>
      </c>
      <c r="C37" s="93" t="s">
        <v>902</v>
      </c>
      <c r="D37" s="106" t="s">
        <v>903</v>
      </c>
      <c r="E37" s="98"/>
      <c r="F37" s="95"/>
    </row>
    <row r="38" spans="2:6">
      <c r="B38" s="100" t="s">
        <v>876</v>
      </c>
      <c r="C38" s="100" t="s">
        <v>876</v>
      </c>
      <c r="D38" s="100" t="s">
        <v>876</v>
      </c>
      <c r="E38" s="101" t="s">
        <v>876</v>
      </c>
      <c r="F38" s="100" t="s">
        <v>876</v>
      </c>
    </row>
    <row r="39" spans="2:6" ht="22.55" customHeight="1">
      <c r="B39" s="386" t="s">
        <v>904</v>
      </c>
      <c r="C39" s="387"/>
      <c r="D39" s="387"/>
      <c r="E39" s="387"/>
      <c r="F39" s="388"/>
    </row>
    <row r="40" spans="2:6" s="96" customFormat="1" ht="121.5" customHeight="1">
      <c r="B40" s="92" t="s">
        <v>905</v>
      </c>
      <c r="C40" s="93" t="s">
        <v>906</v>
      </c>
      <c r="D40" s="106" t="s">
        <v>907</v>
      </c>
      <c r="E40" s="98"/>
      <c r="F40" s="95"/>
    </row>
    <row r="41" spans="2:6" s="96" customFormat="1" ht="65" customHeight="1">
      <c r="B41" s="105" t="s">
        <v>908</v>
      </c>
      <c r="C41" s="93" t="s">
        <v>909</v>
      </c>
      <c r="D41" s="106" t="s">
        <v>910</v>
      </c>
      <c r="E41" s="98"/>
      <c r="F41" s="95"/>
    </row>
    <row r="42" spans="2:6" s="96" customFormat="1" ht="65" customHeight="1">
      <c r="B42" s="105" t="s">
        <v>911</v>
      </c>
      <c r="C42" s="93" t="s">
        <v>912</v>
      </c>
      <c r="D42" s="93" t="s">
        <v>913</v>
      </c>
      <c r="E42" s="98"/>
      <c r="F42" s="95"/>
    </row>
    <row r="43" spans="2:6" s="96" customFormat="1" ht="32" customHeight="1">
      <c r="B43" s="92" t="s">
        <v>914</v>
      </c>
      <c r="C43" s="93" t="s">
        <v>915</v>
      </c>
      <c r="D43" s="93" t="s">
        <v>916</v>
      </c>
      <c r="E43" s="98"/>
      <c r="F43" s="95"/>
    </row>
    <row r="44" spans="2:6">
      <c r="B44" s="100" t="s">
        <v>876</v>
      </c>
      <c r="C44" s="100" t="s">
        <v>876</v>
      </c>
      <c r="D44" s="100" t="s">
        <v>876</v>
      </c>
      <c r="E44" s="101" t="s">
        <v>876</v>
      </c>
      <c r="F44" s="100" t="s">
        <v>876</v>
      </c>
    </row>
    <row r="45" spans="2:6" ht="22.55" customHeight="1">
      <c r="B45" s="386" t="s">
        <v>917</v>
      </c>
      <c r="C45" s="387"/>
      <c r="D45" s="387"/>
      <c r="E45" s="387"/>
      <c r="F45" s="388"/>
    </row>
    <row r="46" spans="2:6" s="96" customFormat="1" ht="32" customHeight="1">
      <c r="B46" s="92" t="s">
        <v>918</v>
      </c>
      <c r="C46" s="93" t="s">
        <v>919</v>
      </c>
      <c r="D46" s="93" t="s">
        <v>920</v>
      </c>
      <c r="E46" s="98"/>
      <c r="F46" s="95"/>
    </row>
    <row r="47" spans="2:6" s="96" customFormat="1" ht="32" customHeight="1">
      <c r="B47" s="92" t="s">
        <v>921</v>
      </c>
      <c r="C47" s="93" t="s">
        <v>922</v>
      </c>
      <c r="D47" s="93" t="s">
        <v>923</v>
      </c>
      <c r="E47" s="98"/>
      <c r="F47" s="95"/>
    </row>
    <row r="48" spans="2:6">
      <c r="B48" s="100" t="s">
        <v>876</v>
      </c>
      <c r="C48" s="100" t="s">
        <v>876</v>
      </c>
      <c r="D48" s="100" t="s">
        <v>876</v>
      </c>
      <c r="E48" s="101" t="s">
        <v>876</v>
      </c>
      <c r="F48" s="100" t="s">
        <v>876</v>
      </c>
    </row>
    <row r="49" spans="2:6" ht="22.55" customHeight="1">
      <c r="B49" s="386" t="s">
        <v>924</v>
      </c>
      <c r="C49" s="387"/>
      <c r="D49" s="387"/>
      <c r="E49" s="387"/>
      <c r="F49" s="388"/>
    </row>
    <row r="50" spans="2:6" s="96" customFormat="1" ht="83" customHeight="1">
      <c r="B50" s="92" t="s">
        <v>925</v>
      </c>
      <c r="C50" s="93" t="s">
        <v>926</v>
      </c>
      <c r="D50" s="93" t="s">
        <v>927</v>
      </c>
      <c r="E50" s="98"/>
      <c r="F50" s="95"/>
    </row>
    <row r="51" spans="2:6" s="96" customFormat="1" ht="32" customHeight="1">
      <c r="B51" s="105" t="s">
        <v>928</v>
      </c>
      <c r="C51" s="93" t="s">
        <v>929</v>
      </c>
      <c r="D51" s="93" t="s">
        <v>930</v>
      </c>
      <c r="E51" s="98"/>
      <c r="F51" s="95"/>
    </row>
    <row r="52" spans="2:6" s="96" customFormat="1" ht="50" customHeight="1">
      <c r="B52" s="105" t="s">
        <v>931</v>
      </c>
      <c r="C52" s="93" t="s">
        <v>932</v>
      </c>
      <c r="D52" s="93" t="s">
        <v>933</v>
      </c>
      <c r="E52" s="98"/>
      <c r="F52" s="95"/>
    </row>
    <row r="53" spans="2:6" s="96" customFormat="1" ht="132.69999999999999" customHeight="1">
      <c r="B53" s="105" t="s">
        <v>934</v>
      </c>
      <c r="C53" s="93" t="s">
        <v>935</v>
      </c>
      <c r="D53" s="93" t="s">
        <v>936</v>
      </c>
      <c r="E53" s="98"/>
      <c r="F53" s="95"/>
    </row>
    <row r="54" spans="2:6" s="96" customFormat="1" ht="32" customHeight="1">
      <c r="B54" s="92" t="s">
        <v>937</v>
      </c>
      <c r="C54" s="93" t="s">
        <v>938</v>
      </c>
      <c r="D54" s="93" t="s">
        <v>939</v>
      </c>
      <c r="E54" s="98"/>
      <c r="F54" s="95"/>
    </row>
    <row r="56" spans="2:6">
      <c r="B56" s="108" t="s">
        <v>940</v>
      </c>
      <c r="C56" s="96"/>
    </row>
    <row r="57" spans="2:6">
      <c r="B57" s="109" t="s">
        <v>941</v>
      </c>
      <c r="C57" s="96"/>
    </row>
    <row r="58" spans="2:6" ht="40.950000000000003" customHeight="1">
      <c r="B58" s="389" t="s">
        <v>942</v>
      </c>
      <c r="C58" s="390"/>
      <c r="D58" s="110"/>
      <c r="E58" s="110"/>
      <c r="F58" s="110"/>
    </row>
  </sheetData>
  <autoFilter ref="B14:F14" xr:uid="{00000000-0009-0000-0000-000000000000}"/>
  <mergeCells count="9">
    <mergeCell ref="B45:F45"/>
    <mergeCell ref="B49:F49"/>
    <mergeCell ref="B58:C58"/>
    <mergeCell ref="B7:F7"/>
    <mergeCell ref="B8:F8"/>
    <mergeCell ref="B22:F22"/>
    <mergeCell ref="B29:F29"/>
    <mergeCell ref="B34:F34"/>
    <mergeCell ref="B39:F39"/>
  </mergeCells>
  <conditionalFormatting sqref="E1:E13 E17:E19 E36:E37">
    <cfRule type="cellIs" dxfId="17" priority="1" operator="equal">
      <formula>"NOT APPLICABLE"</formula>
    </cfRule>
    <cfRule type="cellIs" dxfId="16" priority="2" operator="equal">
      <formula>"NO"</formula>
    </cfRule>
    <cfRule type="cellIs" dxfId="15" priority="3" operator="equal">
      <formula>"YES"</formula>
    </cfRule>
  </conditionalFormatting>
  <pageMargins left="0.70866141732283472" right="0.70866141732283472" top="0.74803149606299213" bottom="0.74803149606299213" header="0.31496062992125978" footer="0.31496062992125978"/>
  <pageSetup scale="58" fitToHeight="5" orientation="landscape"/>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CDFE2-31D9-45D8-89C1-0F2EA2AA607C}">
  <sheetPr>
    <tabColor rgb="FFFFC000"/>
    <pageSetUpPr fitToPage="1"/>
  </sheetPr>
  <dimension ref="B1:F58"/>
  <sheetViews>
    <sheetView showGridLines="0" zoomScaleNormal="100" workbookViewId="0">
      <pane xSplit="3" ySplit="14" topLeftCell="D38" activePane="bottomRight" state="frozen"/>
      <selection pane="topRight" activeCell="D1" sqref="D1"/>
      <selection pane="bottomLeft" activeCell="A12" sqref="A12"/>
      <selection pane="bottomRight" activeCell="C40" sqref="C40"/>
    </sheetView>
  </sheetViews>
  <sheetFormatPr defaultColWidth="8.84765625" defaultRowHeight="12.55" outlineLevelRow="1"/>
  <cols>
    <col min="1" max="1" width="2.6484375" style="91" customWidth="1"/>
    <col min="2" max="2" width="32.6484375" style="91" customWidth="1"/>
    <col min="3" max="3" width="41.5" style="91" customWidth="1"/>
    <col min="4" max="4" width="75.1484375" style="91" customWidth="1"/>
    <col min="5" max="5" width="12.5" style="107" customWidth="1"/>
    <col min="6" max="6" width="28.84765625" style="91" customWidth="1"/>
    <col min="7" max="7" width="2.6484375" style="91" customWidth="1"/>
    <col min="8" max="8" width="8.84765625" style="91" customWidth="1"/>
    <col min="9" max="16384" width="8.84765625" style="91"/>
  </cols>
  <sheetData>
    <row r="1" spans="2:6" s="76" customFormat="1" ht="15.05" customHeight="1">
      <c r="E1" s="77"/>
    </row>
    <row r="2" spans="2:6" s="76" customFormat="1" ht="15.05" customHeight="1">
      <c r="E2" s="77"/>
    </row>
    <row r="3" spans="2:6" s="76" customFormat="1" ht="16.2" customHeight="1">
      <c r="B3" s="78" t="s">
        <v>847</v>
      </c>
      <c r="E3" s="77"/>
    </row>
    <row r="4" spans="2:6" s="76" customFormat="1" ht="31.1" customHeight="1">
      <c r="B4" s="79" t="s">
        <v>848</v>
      </c>
      <c r="E4" s="77"/>
    </row>
    <row r="5" spans="2:6" s="76" customFormat="1" ht="15.05" customHeight="1">
      <c r="B5" s="80" t="s">
        <v>849</v>
      </c>
      <c r="E5" s="77"/>
    </row>
    <row r="6" spans="2:6" s="76" customFormat="1" ht="10.1" customHeight="1">
      <c r="E6" s="77"/>
    </row>
    <row r="7" spans="2:6" s="76" customFormat="1" ht="88.5" hidden="1" customHeight="1" outlineLevel="1">
      <c r="B7" s="391" t="s">
        <v>850</v>
      </c>
      <c r="C7" s="387"/>
      <c r="D7" s="387"/>
      <c r="E7" s="387"/>
      <c r="F7" s="388"/>
    </row>
    <row r="8" spans="2:6" s="76" customFormat="1" ht="64.5" hidden="1" customHeight="1" outlineLevel="1">
      <c r="B8" s="392" t="s">
        <v>851</v>
      </c>
      <c r="C8" s="393"/>
      <c r="D8" s="393"/>
      <c r="E8" s="393"/>
      <c r="F8" s="394"/>
    </row>
    <row r="9" spans="2:6" s="76" customFormat="1" ht="15.05" customHeight="1" collapsed="1">
      <c r="B9" s="81" t="s">
        <v>852</v>
      </c>
      <c r="E9" s="77"/>
    </row>
    <row r="10" spans="2:6" s="76" customFormat="1" ht="10.1" customHeight="1">
      <c r="B10" s="81"/>
      <c r="E10" s="77"/>
    </row>
    <row r="11" spans="2:6" s="76" customFormat="1" ht="15.05" customHeight="1">
      <c r="B11" s="82" t="s">
        <v>853</v>
      </c>
      <c r="E11" s="77"/>
    </row>
    <row r="12" spans="2:6" s="76" customFormat="1" ht="15.05" customHeight="1">
      <c r="B12" s="83" t="s">
        <v>854</v>
      </c>
      <c r="E12" s="77"/>
    </row>
    <row r="13" spans="2:6" s="76" customFormat="1" ht="10.1" customHeight="1">
      <c r="E13" s="77"/>
    </row>
    <row r="14" spans="2:6" s="87" customFormat="1" ht="26.65" customHeight="1">
      <c r="B14" s="84" t="s">
        <v>855</v>
      </c>
      <c r="C14" s="84" t="s">
        <v>856</v>
      </c>
      <c r="D14" s="85" t="s">
        <v>857</v>
      </c>
      <c r="E14" s="86" t="s">
        <v>858</v>
      </c>
      <c r="F14" s="84" t="s">
        <v>859</v>
      </c>
    </row>
    <row r="15" spans="2:6" ht="22.55" customHeight="1">
      <c r="B15" s="88" t="s">
        <v>860</v>
      </c>
      <c r="C15" s="89"/>
      <c r="D15" s="89"/>
      <c r="E15" s="89"/>
      <c r="F15" s="90"/>
    </row>
    <row r="16" spans="2:6" s="96" customFormat="1" ht="47.6" customHeight="1">
      <c r="B16" s="92" t="s">
        <v>861</v>
      </c>
      <c r="C16" s="93" t="s">
        <v>862</v>
      </c>
      <c r="D16" s="93" t="s">
        <v>863</v>
      </c>
      <c r="E16" s="94"/>
      <c r="F16" s="95"/>
    </row>
    <row r="17" spans="2:6" s="96" customFormat="1" ht="32" customHeight="1">
      <c r="B17" s="97" t="s">
        <v>864</v>
      </c>
      <c r="C17" s="93" t="s">
        <v>865</v>
      </c>
      <c r="D17" s="93" t="s">
        <v>866</v>
      </c>
      <c r="E17" s="98"/>
      <c r="F17" s="95"/>
    </row>
    <row r="18" spans="2:6" s="96" customFormat="1" ht="32" customHeight="1">
      <c r="B18" s="97" t="s">
        <v>867</v>
      </c>
      <c r="C18" s="99" t="s">
        <v>868</v>
      </c>
      <c r="D18" s="93" t="s">
        <v>869</v>
      </c>
      <c r="E18" s="98"/>
      <c r="F18" s="95"/>
    </row>
    <row r="19" spans="2:6" s="96" customFormat="1" ht="32" customHeight="1">
      <c r="B19" s="97" t="s">
        <v>870</v>
      </c>
      <c r="C19" s="99" t="s">
        <v>871</v>
      </c>
      <c r="D19" s="93" t="s">
        <v>872</v>
      </c>
      <c r="E19" s="98"/>
      <c r="F19" s="95"/>
    </row>
    <row r="20" spans="2:6" s="96" customFormat="1" ht="32" customHeight="1">
      <c r="B20" s="97" t="s">
        <v>873</v>
      </c>
      <c r="C20" s="99" t="s">
        <v>874</v>
      </c>
      <c r="D20" s="93" t="s">
        <v>875</v>
      </c>
      <c r="E20" s="98"/>
      <c r="F20" s="95"/>
    </row>
    <row r="21" spans="2:6">
      <c r="B21" s="100" t="s">
        <v>876</v>
      </c>
      <c r="C21" s="100" t="s">
        <v>876</v>
      </c>
      <c r="D21" s="100" t="s">
        <v>876</v>
      </c>
      <c r="E21" s="101" t="s">
        <v>876</v>
      </c>
      <c r="F21" s="100" t="s">
        <v>876</v>
      </c>
    </row>
    <row r="22" spans="2:6" ht="22.55" customHeight="1">
      <c r="B22" s="386" t="s">
        <v>877</v>
      </c>
      <c r="C22" s="387"/>
      <c r="D22" s="387"/>
      <c r="E22" s="387"/>
      <c r="F22" s="388"/>
    </row>
    <row r="23" spans="2:6" s="96" customFormat="1" ht="47.6" customHeight="1">
      <c r="B23" s="102" t="s">
        <v>878</v>
      </c>
      <c r="C23" s="103" t="s">
        <v>879</v>
      </c>
      <c r="D23" s="103" t="s">
        <v>880</v>
      </c>
      <c r="E23" s="94"/>
      <c r="F23" s="104"/>
    </row>
    <row r="24" spans="2:6" s="96" customFormat="1" ht="32" customHeight="1">
      <c r="B24" s="97" t="s">
        <v>864</v>
      </c>
      <c r="C24" s="93" t="s">
        <v>881</v>
      </c>
      <c r="D24" s="93" t="s">
        <v>882</v>
      </c>
      <c r="E24" s="98"/>
      <c r="F24" s="95"/>
    </row>
    <row r="25" spans="2:6" s="96" customFormat="1" ht="32" customHeight="1">
      <c r="B25" s="97" t="s">
        <v>867</v>
      </c>
      <c r="C25" s="99" t="s">
        <v>868</v>
      </c>
      <c r="D25" s="93" t="s">
        <v>883</v>
      </c>
      <c r="E25" s="98"/>
      <c r="F25" s="95"/>
    </row>
    <row r="26" spans="2:6" s="96" customFormat="1" ht="32" customHeight="1">
      <c r="B26" s="97" t="s">
        <v>870</v>
      </c>
      <c r="C26" s="99" t="s">
        <v>871</v>
      </c>
      <c r="D26" s="93" t="s">
        <v>872</v>
      </c>
      <c r="E26" s="98"/>
      <c r="F26" s="95"/>
    </row>
    <row r="27" spans="2:6" s="96" customFormat="1" ht="32" customHeight="1">
      <c r="B27" s="97" t="s">
        <v>873</v>
      </c>
      <c r="C27" s="99" t="s">
        <v>874</v>
      </c>
      <c r="D27" s="93" t="s">
        <v>875</v>
      </c>
      <c r="E27" s="98"/>
      <c r="F27" s="95"/>
    </row>
    <row r="28" spans="2:6">
      <c r="B28" s="100" t="s">
        <v>876</v>
      </c>
      <c r="C28" s="100" t="s">
        <v>876</v>
      </c>
      <c r="D28" s="100" t="s">
        <v>876</v>
      </c>
      <c r="E28" s="101" t="s">
        <v>876</v>
      </c>
      <c r="F28" s="100" t="s">
        <v>876</v>
      </c>
    </row>
    <row r="29" spans="2:6" ht="22.55" customHeight="1">
      <c r="B29" s="386" t="s">
        <v>884</v>
      </c>
      <c r="C29" s="387"/>
      <c r="D29" s="387"/>
      <c r="E29" s="387"/>
      <c r="F29" s="388"/>
    </row>
    <row r="30" spans="2:6" s="96" customFormat="1" ht="113.45" customHeight="1">
      <c r="B30" s="105" t="s">
        <v>885</v>
      </c>
      <c r="C30" s="93" t="s">
        <v>886</v>
      </c>
      <c r="D30" s="93" t="s">
        <v>887</v>
      </c>
      <c r="E30" s="98"/>
      <c r="F30" s="95"/>
    </row>
    <row r="31" spans="2:6" s="96" customFormat="1" ht="73.95" customHeight="1">
      <c r="B31" s="105" t="s">
        <v>888</v>
      </c>
      <c r="C31" s="93" t="s">
        <v>889</v>
      </c>
      <c r="D31" s="93" t="s">
        <v>890</v>
      </c>
      <c r="E31" s="98"/>
      <c r="F31" s="95"/>
    </row>
    <row r="32" spans="2:6" s="96" customFormat="1" ht="78.5" customHeight="1">
      <c r="B32" s="105" t="s">
        <v>891</v>
      </c>
      <c r="C32" s="93" t="s">
        <v>892</v>
      </c>
      <c r="D32" s="106" t="s">
        <v>893</v>
      </c>
      <c r="E32" s="98"/>
      <c r="F32" s="95"/>
    </row>
    <row r="33" spans="2:6">
      <c r="B33" s="100" t="s">
        <v>876</v>
      </c>
      <c r="C33" s="100" t="s">
        <v>876</v>
      </c>
      <c r="D33" s="100" t="s">
        <v>876</v>
      </c>
      <c r="E33" s="101" t="s">
        <v>876</v>
      </c>
      <c r="F33" s="100" t="s">
        <v>876</v>
      </c>
    </row>
    <row r="34" spans="2:6" ht="22.55" customHeight="1">
      <c r="B34" s="386" t="s">
        <v>894</v>
      </c>
      <c r="C34" s="387"/>
      <c r="D34" s="387"/>
      <c r="E34" s="387"/>
      <c r="F34" s="388"/>
    </row>
    <row r="35" spans="2:6" s="96" customFormat="1" ht="50" customHeight="1">
      <c r="B35" s="92" t="s">
        <v>895</v>
      </c>
      <c r="C35" s="93" t="s">
        <v>896</v>
      </c>
      <c r="D35" s="93" t="s">
        <v>897</v>
      </c>
      <c r="E35" s="98"/>
      <c r="F35" s="95"/>
    </row>
    <row r="36" spans="2:6" s="96" customFormat="1" ht="50" customHeight="1">
      <c r="B36" s="92" t="s">
        <v>898</v>
      </c>
      <c r="C36" s="93" t="s">
        <v>899</v>
      </c>
      <c r="D36" s="93" t="s">
        <v>900</v>
      </c>
      <c r="E36" s="98"/>
      <c r="F36" s="95"/>
    </row>
    <row r="37" spans="2:6" s="96" customFormat="1" ht="63.45" customHeight="1">
      <c r="B37" s="92" t="s">
        <v>901</v>
      </c>
      <c r="C37" s="93" t="s">
        <v>902</v>
      </c>
      <c r="D37" s="106" t="s">
        <v>903</v>
      </c>
      <c r="E37" s="98"/>
      <c r="F37" s="95"/>
    </row>
    <row r="38" spans="2:6">
      <c r="B38" s="100" t="s">
        <v>876</v>
      </c>
      <c r="C38" s="100" t="s">
        <v>876</v>
      </c>
      <c r="D38" s="100" t="s">
        <v>876</v>
      </c>
      <c r="E38" s="101" t="s">
        <v>876</v>
      </c>
      <c r="F38" s="100" t="s">
        <v>876</v>
      </c>
    </row>
    <row r="39" spans="2:6" ht="22.55" customHeight="1">
      <c r="B39" s="386" t="s">
        <v>904</v>
      </c>
      <c r="C39" s="387"/>
      <c r="D39" s="387"/>
      <c r="E39" s="387"/>
      <c r="F39" s="388"/>
    </row>
    <row r="40" spans="2:6" s="96" customFormat="1" ht="121.5" customHeight="1">
      <c r="B40" s="92" t="s">
        <v>905</v>
      </c>
      <c r="C40" s="93" t="s">
        <v>906</v>
      </c>
      <c r="D40" s="106" t="s">
        <v>907</v>
      </c>
      <c r="E40" s="98"/>
      <c r="F40" s="95"/>
    </row>
    <row r="41" spans="2:6" s="96" customFormat="1" ht="65" customHeight="1">
      <c r="B41" s="105" t="s">
        <v>908</v>
      </c>
      <c r="C41" s="93" t="s">
        <v>909</v>
      </c>
      <c r="D41" s="106" t="s">
        <v>910</v>
      </c>
      <c r="E41" s="98"/>
      <c r="F41" s="95"/>
    </row>
    <row r="42" spans="2:6" s="96" customFormat="1" ht="65" customHeight="1">
      <c r="B42" s="105" t="s">
        <v>911</v>
      </c>
      <c r="C42" s="93" t="s">
        <v>912</v>
      </c>
      <c r="D42" s="93" t="s">
        <v>913</v>
      </c>
      <c r="E42" s="98"/>
      <c r="F42" s="95"/>
    </row>
    <row r="43" spans="2:6" s="96" customFormat="1" ht="32" customHeight="1">
      <c r="B43" s="92" t="s">
        <v>914</v>
      </c>
      <c r="C43" s="93" t="s">
        <v>915</v>
      </c>
      <c r="D43" s="93" t="s">
        <v>916</v>
      </c>
      <c r="E43" s="98"/>
      <c r="F43" s="95"/>
    </row>
    <row r="44" spans="2:6">
      <c r="B44" s="100" t="s">
        <v>876</v>
      </c>
      <c r="C44" s="100" t="s">
        <v>876</v>
      </c>
      <c r="D44" s="100" t="s">
        <v>876</v>
      </c>
      <c r="E44" s="101" t="s">
        <v>876</v>
      </c>
      <c r="F44" s="100" t="s">
        <v>876</v>
      </c>
    </row>
    <row r="45" spans="2:6" ht="22.55" customHeight="1">
      <c r="B45" s="386" t="s">
        <v>917</v>
      </c>
      <c r="C45" s="387"/>
      <c r="D45" s="387"/>
      <c r="E45" s="387"/>
      <c r="F45" s="388"/>
    </row>
    <row r="46" spans="2:6" s="96" customFormat="1" ht="32" customHeight="1">
      <c r="B46" s="92" t="s">
        <v>918</v>
      </c>
      <c r="C46" s="93" t="s">
        <v>919</v>
      </c>
      <c r="D46" s="93" t="s">
        <v>920</v>
      </c>
      <c r="E46" s="98"/>
      <c r="F46" s="95"/>
    </row>
    <row r="47" spans="2:6" s="96" customFormat="1" ht="32" customHeight="1">
      <c r="B47" s="92" t="s">
        <v>921</v>
      </c>
      <c r="C47" s="93" t="s">
        <v>922</v>
      </c>
      <c r="D47" s="93" t="s">
        <v>923</v>
      </c>
      <c r="E47" s="98"/>
      <c r="F47" s="95"/>
    </row>
    <row r="48" spans="2:6">
      <c r="B48" s="100" t="s">
        <v>876</v>
      </c>
      <c r="C48" s="100" t="s">
        <v>876</v>
      </c>
      <c r="D48" s="100" t="s">
        <v>876</v>
      </c>
      <c r="E48" s="101" t="s">
        <v>876</v>
      </c>
      <c r="F48" s="100" t="s">
        <v>876</v>
      </c>
    </row>
    <row r="49" spans="2:6" ht="22.55" customHeight="1">
      <c r="B49" s="386" t="s">
        <v>924</v>
      </c>
      <c r="C49" s="387"/>
      <c r="D49" s="387"/>
      <c r="E49" s="387"/>
      <c r="F49" s="388"/>
    </row>
    <row r="50" spans="2:6" s="96" customFormat="1" ht="83" customHeight="1">
      <c r="B50" s="92" t="s">
        <v>925</v>
      </c>
      <c r="C50" s="93" t="s">
        <v>926</v>
      </c>
      <c r="D50" s="93" t="s">
        <v>927</v>
      </c>
      <c r="E50" s="98"/>
      <c r="F50" s="95"/>
    </row>
    <row r="51" spans="2:6" s="96" customFormat="1" ht="32" customHeight="1">
      <c r="B51" s="105" t="s">
        <v>928</v>
      </c>
      <c r="C51" s="93" t="s">
        <v>929</v>
      </c>
      <c r="D51" s="93" t="s">
        <v>930</v>
      </c>
      <c r="E51" s="98"/>
      <c r="F51" s="95"/>
    </row>
    <row r="52" spans="2:6" s="96" customFormat="1" ht="50" customHeight="1">
      <c r="B52" s="105" t="s">
        <v>931</v>
      </c>
      <c r="C52" s="93" t="s">
        <v>932</v>
      </c>
      <c r="D52" s="93" t="s">
        <v>933</v>
      </c>
      <c r="E52" s="98"/>
      <c r="F52" s="95"/>
    </row>
    <row r="53" spans="2:6" s="96" customFormat="1" ht="132.69999999999999" customHeight="1">
      <c r="B53" s="105" t="s">
        <v>934</v>
      </c>
      <c r="C53" s="93" t="s">
        <v>935</v>
      </c>
      <c r="D53" s="93" t="s">
        <v>936</v>
      </c>
      <c r="E53" s="98"/>
      <c r="F53" s="95"/>
    </row>
    <row r="54" spans="2:6" s="96" customFormat="1" ht="32" customHeight="1">
      <c r="B54" s="92" t="s">
        <v>937</v>
      </c>
      <c r="C54" s="93" t="s">
        <v>938</v>
      </c>
      <c r="D54" s="93" t="s">
        <v>939</v>
      </c>
      <c r="E54" s="98"/>
      <c r="F54" s="95"/>
    </row>
    <row r="56" spans="2:6">
      <c r="B56" s="108" t="s">
        <v>940</v>
      </c>
      <c r="C56" s="96"/>
    </row>
    <row r="57" spans="2:6">
      <c r="B57" s="109" t="s">
        <v>941</v>
      </c>
      <c r="C57" s="96"/>
    </row>
    <row r="58" spans="2:6" ht="40.950000000000003" customHeight="1">
      <c r="B58" s="389" t="s">
        <v>942</v>
      </c>
      <c r="C58" s="390"/>
      <c r="D58" s="110"/>
      <c r="E58" s="110"/>
      <c r="F58" s="110"/>
    </row>
  </sheetData>
  <autoFilter ref="B14:F14" xr:uid="{00000000-0009-0000-0000-000000000000}"/>
  <mergeCells count="9">
    <mergeCell ref="B45:F45"/>
    <mergeCell ref="B49:F49"/>
    <mergeCell ref="B58:C58"/>
    <mergeCell ref="B7:F7"/>
    <mergeCell ref="B8:F8"/>
    <mergeCell ref="B22:F22"/>
    <mergeCell ref="B29:F29"/>
    <mergeCell ref="B34:F34"/>
    <mergeCell ref="B39:F39"/>
  </mergeCells>
  <conditionalFormatting sqref="E14">
    <cfRule type="cellIs" dxfId="14" priority="1" operator="equal">
      <formula>"NOT APPLICABLE"</formula>
    </cfRule>
    <cfRule type="cellIs" dxfId="13" priority="2" operator="equal">
      <formula>"NO"</formula>
    </cfRule>
    <cfRule type="cellIs" dxfId="12" priority="3" operator="equal">
      <formula>"YES"</formula>
    </cfRule>
  </conditionalFormatting>
  <pageMargins left="0.70866141732283472" right="0.70866141732283472" top="0.74803149606299213" bottom="0.74803149606299213" header="0.31496062992125978" footer="0.31496062992125978"/>
  <pageSetup scale="58" fitToHeight="5" orientation="landscape"/>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8F54F-8DC6-4E63-89CC-55DFA9063862}">
  <sheetPr>
    <tabColor rgb="FFFFC000"/>
    <pageSetUpPr fitToPage="1"/>
  </sheetPr>
  <dimension ref="B1:F58"/>
  <sheetViews>
    <sheetView showGridLines="0" zoomScaleNormal="100" workbookViewId="0">
      <pane xSplit="3" ySplit="14" topLeftCell="D38" activePane="bottomRight" state="frozen"/>
      <selection pane="topRight" activeCell="D1" sqref="D1"/>
      <selection pane="bottomLeft" activeCell="A12" sqref="A12"/>
      <selection pane="bottomRight" activeCell="C40" sqref="C40"/>
    </sheetView>
  </sheetViews>
  <sheetFormatPr defaultColWidth="8.84765625" defaultRowHeight="12.55" outlineLevelRow="1"/>
  <cols>
    <col min="1" max="1" width="2.6484375" style="91" customWidth="1"/>
    <col min="2" max="2" width="32.6484375" style="91" customWidth="1"/>
    <col min="3" max="3" width="41.5" style="91" customWidth="1"/>
    <col min="4" max="4" width="75.1484375" style="91" customWidth="1"/>
    <col min="5" max="5" width="12.5" style="107" customWidth="1"/>
    <col min="6" max="6" width="28.84765625" style="91" customWidth="1"/>
    <col min="7" max="7" width="2.6484375" style="91" customWidth="1"/>
    <col min="8" max="8" width="8.84765625" style="91" customWidth="1"/>
    <col min="9" max="16384" width="8.84765625" style="91"/>
  </cols>
  <sheetData>
    <row r="1" spans="2:6" s="76" customFormat="1" ht="15.05" customHeight="1">
      <c r="E1" s="77"/>
    </row>
    <row r="2" spans="2:6" s="76" customFormat="1" ht="15.05" customHeight="1">
      <c r="E2" s="77"/>
    </row>
    <row r="3" spans="2:6" s="76" customFormat="1" ht="16.2" customHeight="1">
      <c r="B3" s="78" t="s">
        <v>847</v>
      </c>
      <c r="E3" s="77"/>
    </row>
    <row r="4" spans="2:6" s="76" customFormat="1" ht="31.1" customHeight="1">
      <c r="B4" s="79" t="s">
        <v>848</v>
      </c>
      <c r="E4" s="77"/>
    </row>
    <row r="5" spans="2:6" s="76" customFormat="1" ht="15.05" customHeight="1">
      <c r="B5" s="80" t="s">
        <v>849</v>
      </c>
      <c r="E5" s="77"/>
    </row>
    <row r="6" spans="2:6" s="76" customFormat="1" ht="10.1" customHeight="1">
      <c r="E6" s="77"/>
    </row>
    <row r="7" spans="2:6" s="76" customFormat="1" ht="88.5" hidden="1" customHeight="1" outlineLevel="1">
      <c r="B7" s="391" t="s">
        <v>850</v>
      </c>
      <c r="C7" s="387"/>
      <c r="D7" s="387"/>
      <c r="E7" s="387"/>
      <c r="F7" s="388"/>
    </row>
    <row r="8" spans="2:6" s="76" customFormat="1" ht="64.5" hidden="1" customHeight="1" outlineLevel="1">
      <c r="B8" s="392" t="s">
        <v>851</v>
      </c>
      <c r="C8" s="393"/>
      <c r="D8" s="393"/>
      <c r="E8" s="393"/>
      <c r="F8" s="394"/>
    </row>
    <row r="9" spans="2:6" s="76" customFormat="1" ht="15.05" customHeight="1" collapsed="1">
      <c r="B9" s="81" t="s">
        <v>852</v>
      </c>
      <c r="E9" s="77"/>
    </row>
    <row r="10" spans="2:6" s="76" customFormat="1" ht="10.1" customHeight="1">
      <c r="B10" s="81"/>
      <c r="E10" s="77"/>
    </row>
    <row r="11" spans="2:6" s="76" customFormat="1" ht="15.05" customHeight="1">
      <c r="B11" s="82" t="s">
        <v>853</v>
      </c>
      <c r="E11" s="77"/>
    </row>
    <row r="12" spans="2:6" s="76" customFormat="1" ht="15.05" customHeight="1">
      <c r="B12" s="83" t="s">
        <v>854</v>
      </c>
      <c r="E12" s="77"/>
    </row>
    <row r="13" spans="2:6" s="76" customFormat="1" ht="10.1" customHeight="1">
      <c r="E13" s="77"/>
    </row>
    <row r="14" spans="2:6" s="87" customFormat="1" ht="26.65" customHeight="1">
      <c r="B14" s="84" t="s">
        <v>855</v>
      </c>
      <c r="C14" s="84" t="s">
        <v>856</v>
      </c>
      <c r="D14" s="85" t="s">
        <v>857</v>
      </c>
      <c r="E14" s="86" t="s">
        <v>858</v>
      </c>
      <c r="F14" s="84" t="s">
        <v>859</v>
      </c>
    </row>
    <row r="15" spans="2:6" ht="22.55" customHeight="1">
      <c r="B15" s="88" t="s">
        <v>860</v>
      </c>
      <c r="C15" s="89"/>
      <c r="D15" s="89"/>
      <c r="E15" s="89"/>
      <c r="F15" s="90"/>
    </row>
    <row r="16" spans="2:6" s="96" customFormat="1" ht="47.6" customHeight="1">
      <c r="B16" s="92" t="s">
        <v>861</v>
      </c>
      <c r="C16" s="93" t="s">
        <v>862</v>
      </c>
      <c r="D16" s="93" t="s">
        <v>863</v>
      </c>
      <c r="E16" s="94"/>
      <c r="F16" s="95"/>
    </row>
    <row r="17" spans="2:6" s="96" customFormat="1" ht="32" customHeight="1">
      <c r="B17" s="97" t="s">
        <v>864</v>
      </c>
      <c r="C17" s="93" t="s">
        <v>865</v>
      </c>
      <c r="D17" s="93" t="s">
        <v>866</v>
      </c>
      <c r="E17" s="98"/>
      <c r="F17" s="95"/>
    </row>
    <row r="18" spans="2:6" s="96" customFormat="1" ht="32" customHeight="1">
      <c r="B18" s="97" t="s">
        <v>867</v>
      </c>
      <c r="C18" s="99" t="s">
        <v>868</v>
      </c>
      <c r="D18" s="93" t="s">
        <v>869</v>
      </c>
      <c r="E18" s="98"/>
      <c r="F18" s="95"/>
    </row>
    <row r="19" spans="2:6" s="96" customFormat="1" ht="32" customHeight="1">
      <c r="B19" s="97" t="s">
        <v>870</v>
      </c>
      <c r="C19" s="99" t="s">
        <v>871</v>
      </c>
      <c r="D19" s="93" t="s">
        <v>872</v>
      </c>
      <c r="E19" s="98"/>
      <c r="F19" s="95"/>
    </row>
    <row r="20" spans="2:6" s="96" customFormat="1" ht="32" customHeight="1">
      <c r="B20" s="97" t="s">
        <v>873</v>
      </c>
      <c r="C20" s="99" t="s">
        <v>874</v>
      </c>
      <c r="D20" s="93" t="s">
        <v>875</v>
      </c>
      <c r="E20" s="98"/>
      <c r="F20" s="95"/>
    </row>
    <row r="21" spans="2:6">
      <c r="B21" s="100" t="s">
        <v>876</v>
      </c>
      <c r="C21" s="100" t="s">
        <v>876</v>
      </c>
      <c r="D21" s="100" t="s">
        <v>876</v>
      </c>
      <c r="E21" s="101" t="s">
        <v>876</v>
      </c>
      <c r="F21" s="100" t="s">
        <v>876</v>
      </c>
    </row>
    <row r="22" spans="2:6" ht="22.55" customHeight="1">
      <c r="B22" s="386" t="s">
        <v>877</v>
      </c>
      <c r="C22" s="387"/>
      <c r="D22" s="387"/>
      <c r="E22" s="387"/>
      <c r="F22" s="388"/>
    </row>
    <row r="23" spans="2:6" s="96" customFormat="1" ht="47.6" customHeight="1">
      <c r="B23" s="102" t="s">
        <v>878</v>
      </c>
      <c r="C23" s="103" t="s">
        <v>879</v>
      </c>
      <c r="D23" s="103" t="s">
        <v>880</v>
      </c>
      <c r="E23" s="94"/>
      <c r="F23" s="104"/>
    </row>
    <row r="24" spans="2:6" s="96" customFormat="1" ht="32" customHeight="1">
      <c r="B24" s="97" t="s">
        <v>864</v>
      </c>
      <c r="C24" s="93" t="s">
        <v>881</v>
      </c>
      <c r="D24" s="93" t="s">
        <v>882</v>
      </c>
      <c r="E24" s="98"/>
      <c r="F24" s="95"/>
    </row>
    <row r="25" spans="2:6" s="96" customFormat="1" ht="32" customHeight="1">
      <c r="B25" s="97" t="s">
        <v>867</v>
      </c>
      <c r="C25" s="99" t="s">
        <v>868</v>
      </c>
      <c r="D25" s="93" t="s">
        <v>883</v>
      </c>
      <c r="E25" s="98"/>
      <c r="F25" s="95"/>
    </row>
    <row r="26" spans="2:6" s="96" customFormat="1" ht="32" customHeight="1">
      <c r="B26" s="97" t="s">
        <v>870</v>
      </c>
      <c r="C26" s="99" t="s">
        <v>871</v>
      </c>
      <c r="D26" s="93" t="s">
        <v>872</v>
      </c>
      <c r="E26" s="98"/>
      <c r="F26" s="95"/>
    </row>
    <row r="27" spans="2:6" s="96" customFormat="1" ht="32" customHeight="1">
      <c r="B27" s="97" t="s">
        <v>873</v>
      </c>
      <c r="C27" s="99" t="s">
        <v>874</v>
      </c>
      <c r="D27" s="93" t="s">
        <v>875</v>
      </c>
      <c r="E27" s="98"/>
      <c r="F27" s="95"/>
    </row>
    <row r="28" spans="2:6">
      <c r="B28" s="100" t="s">
        <v>876</v>
      </c>
      <c r="C28" s="100" t="s">
        <v>876</v>
      </c>
      <c r="D28" s="100" t="s">
        <v>876</v>
      </c>
      <c r="E28" s="101" t="s">
        <v>876</v>
      </c>
      <c r="F28" s="100" t="s">
        <v>876</v>
      </c>
    </row>
    <row r="29" spans="2:6" ht="22.55" customHeight="1">
      <c r="B29" s="386" t="s">
        <v>884</v>
      </c>
      <c r="C29" s="387"/>
      <c r="D29" s="387"/>
      <c r="E29" s="387"/>
      <c r="F29" s="388"/>
    </row>
    <row r="30" spans="2:6" s="96" customFormat="1" ht="113.45" customHeight="1">
      <c r="B30" s="105" t="s">
        <v>885</v>
      </c>
      <c r="C30" s="93" t="s">
        <v>886</v>
      </c>
      <c r="D30" s="93" t="s">
        <v>887</v>
      </c>
      <c r="E30" s="98"/>
      <c r="F30" s="95"/>
    </row>
    <row r="31" spans="2:6" s="96" customFormat="1" ht="73.95" customHeight="1">
      <c r="B31" s="105" t="s">
        <v>888</v>
      </c>
      <c r="C31" s="93" t="s">
        <v>889</v>
      </c>
      <c r="D31" s="93" t="s">
        <v>890</v>
      </c>
      <c r="E31" s="98"/>
      <c r="F31" s="95"/>
    </row>
    <row r="32" spans="2:6" s="96" customFormat="1" ht="78.5" customHeight="1">
      <c r="B32" s="105" t="s">
        <v>891</v>
      </c>
      <c r="C32" s="93" t="s">
        <v>892</v>
      </c>
      <c r="D32" s="106" t="s">
        <v>893</v>
      </c>
      <c r="E32" s="98"/>
      <c r="F32" s="95"/>
    </row>
    <row r="33" spans="2:6">
      <c r="B33" s="100" t="s">
        <v>876</v>
      </c>
      <c r="C33" s="100" t="s">
        <v>876</v>
      </c>
      <c r="D33" s="100" t="s">
        <v>876</v>
      </c>
      <c r="E33" s="101" t="s">
        <v>876</v>
      </c>
      <c r="F33" s="100" t="s">
        <v>876</v>
      </c>
    </row>
    <row r="34" spans="2:6" ht="22.55" customHeight="1">
      <c r="B34" s="386" t="s">
        <v>894</v>
      </c>
      <c r="C34" s="387"/>
      <c r="D34" s="387"/>
      <c r="E34" s="387"/>
      <c r="F34" s="388"/>
    </row>
    <row r="35" spans="2:6" s="96" customFormat="1" ht="50" customHeight="1">
      <c r="B35" s="92" t="s">
        <v>895</v>
      </c>
      <c r="C35" s="93" t="s">
        <v>896</v>
      </c>
      <c r="D35" s="93" t="s">
        <v>897</v>
      </c>
      <c r="E35" s="98"/>
      <c r="F35" s="95"/>
    </row>
    <row r="36" spans="2:6" s="96" customFormat="1" ht="50" customHeight="1">
      <c r="B36" s="92" t="s">
        <v>898</v>
      </c>
      <c r="C36" s="93" t="s">
        <v>899</v>
      </c>
      <c r="D36" s="93" t="s">
        <v>900</v>
      </c>
      <c r="E36" s="98"/>
      <c r="F36" s="95"/>
    </row>
    <row r="37" spans="2:6" s="96" customFormat="1" ht="63.45" customHeight="1">
      <c r="B37" s="92" t="s">
        <v>901</v>
      </c>
      <c r="C37" s="93" t="s">
        <v>902</v>
      </c>
      <c r="D37" s="106" t="s">
        <v>903</v>
      </c>
      <c r="E37" s="98"/>
      <c r="F37" s="95"/>
    </row>
    <row r="38" spans="2:6">
      <c r="B38" s="100" t="s">
        <v>876</v>
      </c>
      <c r="C38" s="100" t="s">
        <v>876</v>
      </c>
      <c r="D38" s="100" t="s">
        <v>876</v>
      </c>
      <c r="E38" s="101" t="s">
        <v>876</v>
      </c>
      <c r="F38" s="100" t="s">
        <v>876</v>
      </c>
    </row>
    <row r="39" spans="2:6" ht="22.55" customHeight="1">
      <c r="B39" s="386" t="s">
        <v>904</v>
      </c>
      <c r="C39" s="387"/>
      <c r="D39" s="387"/>
      <c r="E39" s="387"/>
      <c r="F39" s="388"/>
    </row>
    <row r="40" spans="2:6" s="96" customFormat="1" ht="121.5" customHeight="1">
      <c r="B40" s="92" t="s">
        <v>905</v>
      </c>
      <c r="C40" s="93" t="s">
        <v>906</v>
      </c>
      <c r="D40" s="106" t="s">
        <v>907</v>
      </c>
      <c r="E40" s="98"/>
      <c r="F40" s="95"/>
    </row>
    <row r="41" spans="2:6" s="96" customFormat="1" ht="65" customHeight="1">
      <c r="B41" s="105" t="s">
        <v>908</v>
      </c>
      <c r="C41" s="93" t="s">
        <v>909</v>
      </c>
      <c r="D41" s="106" t="s">
        <v>910</v>
      </c>
      <c r="E41" s="98"/>
      <c r="F41" s="95"/>
    </row>
    <row r="42" spans="2:6" s="96" customFormat="1" ht="65" customHeight="1">
      <c r="B42" s="105" t="s">
        <v>911</v>
      </c>
      <c r="C42" s="93" t="s">
        <v>912</v>
      </c>
      <c r="D42" s="93" t="s">
        <v>913</v>
      </c>
      <c r="E42" s="98"/>
      <c r="F42" s="95"/>
    </row>
    <row r="43" spans="2:6" s="96" customFormat="1" ht="32" customHeight="1">
      <c r="B43" s="92" t="s">
        <v>914</v>
      </c>
      <c r="C43" s="93" t="s">
        <v>915</v>
      </c>
      <c r="D43" s="93" t="s">
        <v>916</v>
      </c>
      <c r="E43" s="98"/>
      <c r="F43" s="95"/>
    </row>
    <row r="44" spans="2:6">
      <c r="B44" s="100" t="s">
        <v>876</v>
      </c>
      <c r="C44" s="100" t="s">
        <v>876</v>
      </c>
      <c r="D44" s="100" t="s">
        <v>876</v>
      </c>
      <c r="E44" s="101" t="s">
        <v>876</v>
      </c>
      <c r="F44" s="100" t="s">
        <v>876</v>
      </c>
    </row>
    <row r="45" spans="2:6" ht="22.55" customHeight="1">
      <c r="B45" s="386" t="s">
        <v>917</v>
      </c>
      <c r="C45" s="387"/>
      <c r="D45" s="387"/>
      <c r="E45" s="387"/>
      <c r="F45" s="388"/>
    </row>
    <row r="46" spans="2:6" s="96" customFormat="1" ht="32" customHeight="1">
      <c r="B46" s="92" t="s">
        <v>918</v>
      </c>
      <c r="C46" s="93" t="s">
        <v>919</v>
      </c>
      <c r="D46" s="93" t="s">
        <v>920</v>
      </c>
      <c r="E46" s="98"/>
      <c r="F46" s="95"/>
    </row>
    <row r="47" spans="2:6" s="96" customFormat="1" ht="32" customHeight="1">
      <c r="B47" s="92" t="s">
        <v>921</v>
      </c>
      <c r="C47" s="93" t="s">
        <v>922</v>
      </c>
      <c r="D47" s="93" t="s">
        <v>923</v>
      </c>
      <c r="E47" s="98"/>
      <c r="F47" s="95"/>
    </row>
    <row r="48" spans="2:6">
      <c r="B48" s="100" t="s">
        <v>876</v>
      </c>
      <c r="C48" s="100" t="s">
        <v>876</v>
      </c>
      <c r="D48" s="100" t="s">
        <v>876</v>
      </c>
      <c r="E48" s="101" t="s">
        <v>876</v>
      </c>
      <c r="F48" s="100" t="s">
        <v>876</v>
      </c>
    </row>
    <row r="49" spans="2:6" ht="22.55" customHeight="1">
      <c r="B49" s="386" t="s">
        <v>924</v>
      </c>
      <c r="C49" s="387"/>
      <c r="D49" s="387"/>
      <c r="E49" s="387"/>
      <c r="F49" s="388"/>
    </row>
    <row r="50" spans="2:6" s="96" customFormat="1" ht="83" customHeight="1">
      <c r="B50" s="92" t="s">
        <v>925</v>
      </c>
      <c r="C50" s="93" t="s">
        <v>926</v>
      </c>
      <c r="D50" s="93" t="s">
        <v>927</v>
      </c>
      <c r="E50" s="98"/>
      <c r="F50" s="95"/>
    </row>
    <row r="51" spans="2:6" s="96" customFormat="1" ht="32" customHeight="1">
      <c r="B51" s="105" t="s">
        <v>928</v>
      </c>
      <c r="C51" s="93" t="s">
        <v>929</v>
      </c>
      <c r="D51" s="93" t="s">
        <v>930</v>
      </c>
      <c r="E51" s="98"/>
      <c r="F51" s="95"/>
    </row>
    <row r="52" spans="2:6" s="96" customFormat="1" ht="50" customHeight="1">
      <c r="B52" s="105" t="s">
        <v>931</v>
      </c>
      <c r="C52" s="93" t="s">
        <v>932</v>
      </c>
      <c r="D52" s="93" t="s">
        <v>933</v>
      </c>
      <c r="E52" s="98"/>
      <c r="F52" s="95"/>
    </row>
    <row r="53" spans="2:6" s="96" customFormat="1" ht="132.69999999999999" customHeight="1">
      <c r="B53" s="105" t="s">
        <v>934</v>
      </c>
      <c r="C53" s="93" t="s">
        <v>935</v>
      </c>
      <c r="D53" s="93" t="s">
        <v>936</v>
      </c>
      <c r="E53" s="98"/>
      <c r="F53" s="95"/>
    </row>
    <row r="54" spans="2:6" s="96" customFormat="1" ht="32" customHeight="1">
      <c r="B54" s="92" t="s">
        <v>937</v>
      </c>
      <c r="C54" s="93" t="s">
        <v>938</v>
      </c>
      <c r="D54" s="93" t="s">
        <v>939</v>
      </c>
      <c r="E54" s="98"/>
      <c r="F54" s="95"/>
    </row>
    <row r="56" spans="2:6">
      <c r="B56" s="108" t="s">
        <v>940</v>
      </c>
      <c r="C56" s="96"/>
    </row>
    <row r="57" spans="2:6">
      <c r="B57" s="109" t="s">
        <v>941</v>
      </c>
      <c r="C57" s="96"/>
    </row>
    <row r="58" spans="2:6" ht="40.950000000000003" customHeight="1">
      <c r="B58" s="389" t="s">
        <v>942</v>
      </c>
      <c r="C58" s="390"/>
      <c r="D58" s="110"/>
      <c r="E58" s="110"/>
      <c r="F58" s="110"/>
    </row>
  </sheetData>
  <autoFilter ref="B14:F14" xr:uid="{00000000-0009-0000-0000-000000000000}"/>
  <mergeCells count="9">
    <mergeCell ref="B45:F45"/>
    <mergeCell ref="B49:F49"/>
    <mergeCell ref="B58:C58"/>
    <mergeCell ref="B7:F7"/>
    <mergeCell ref="B8:F8"/>
    <mergeCell ref="B22:F22"/>
    <mergeCell ref="B29:F29"/>
    <mergeCell ref="B34:F34"/>
    <mergeCell ref="B39:F39"/>
  </mergeCells>
  <conditionalFormatting sqref="E24:E27">
    <cfRule type="cellIs" dxfId="11" priority="1" operator="equal">
      <formula>"NOT APPLICABLE"</formula>
    </cfRule>
    <cfRule type="cellIs" dxfId="10" priority="2" operator="equal">
      <formula>"NO"</formula>
    </cfRule>
    <cfRule type="cellIs" dxfId="9" priority="3" operator="equal">
      <formula>"YES"</formula>
    </cfRule>
  </conditionalFormatting>
  <pageMargins left="0.70866141732283472" right="0.70866141732283472" top="0.74803149606299213" bottom="0.74803149606299213" header="0.31496062992125978" footer="0.31496062992125978"/>
  <pageSetup scale="58" fitToHeight="5" orientation="landscape"/>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DABFD-22DE-4F3C-A386-7C9D4BF2307D}">
  <sheetPr>
    <pageSetUpPr fitToPage="1"/>
  </sheetPr>
  <dimension ref="A1:E45"/>
  <sheetViews>
    <sheetView zoomScaleNormal="100" workbookViewId="0">
      <selection activeCell="D28" sqref="D28"/>
    </sheetView>
  </sheetViews>
  <sheetFormatPr defaultRowHeight="14.45"/>
  <cols>
    <col min="1" max="1" width="33.75" customWidth="1"/>
    <col min="2" max="2" width="14.25" customWidth="1"/>
    <col min="3" max="3" width="16.75" customWidth="1"/>
    <col min="4" max="4" width="17.25" bestFit="1" customWidth="1"/>
    <col min="5" max="5" width="16.75" customWidth="1"/>
  </cols>
  <sheetData>
    <row r="1" spans="1:5" ht="19" customHeight="1" thickTop="1">
      <c r="A1" s="410" t="s">
        <v>943</v>
      </c>
      <c r="B1" s="411"/>
      <c r="C1" s="411"/>
      <c r="D1" s="411"/>
      <c r="E1" s="412"/>
    </row>
    <row r="2" spans="1:5" ht="21" customHeight="1">
      <c r="A2" s="413" t="s">
        <v>944</v>
      </c>
      <c r="B2" s="398"/>
      <c r="C2" s="398"/>
      <c r="D2" s="398"/>
      <c r="E2" s="399"/>
    </row>
    <row r="3" spans="1:5" ht="172.15" customHeight="1">
      <c r="A3" s="414" t="s">
        <v>945</v>
      </c>
      <c r="B3" s="415"/>
      <c r="C3" s="415"/>
      <c r="D3" s="415"/>
      <c r="E3" s="416"/>
    </row>
    <row r="4" spans="1:5" ht="21" customHeight="1">
      <c r="A4" s="111" t="s">
        <v>946</v>
      </c>
      <c r="B4" s="112" t="s">
        <v>947</v>
      </c>
      <c r="C4" s="113">
        <v>10</v>
      </c>
      <c r="D4" s="114" t="s">
        <v>948</v>
      </c>
      <c r="E4" s="115"/>
    </row>
    <row r="5" spans="1:5">
      <c r="A5" s="116" t="s">
        <v>949</v>
      </c>
      <c r="B5" s="117">
        <v>44000018788</v>
      </c>
      <c r="C5" s="112" t="s">
        <v>950</v>
      </c>
      <c r="D5" s="417" t="s">
        <v>951</v>
      </c>
      <c r="E5" s="399"/>
    </row>
    <row r="6" spans="1:5" ht="21" customHeight="1">
      <c r="A6" s="418" t="s">
        <v>952</v>
      </c>
      <c r="B6" s="419"/>
      <c r="C6" s="419"/>
      <c r="D6" s="419"/>
      <c r="E6" s="420"/>
    </row>
    <row r="7" spans="1:5">
      <c r="A7" s="118" t="s">
        <v>953</v>
      </c>
      <c r="B7" s="119" t="s">
        <v>954</v>
      </c>
      <c r="C7" s="119" t="s">
        <v>955</v>
      </c>
      <c r="D7" s="119" t="s">
        <v>918</v>
      </c>
      <c r="E7" s="120"/>
    </row>
    <row r="8" spans="1:5">
      <c r="A8" s="121" t="s">
        <v>956</v>
      </c>
      <c r="B8" s="122" t="s">
        <v>957</v>
      </c>
      <c r="C8" s="123">
        <v>34183</v>
      </c>
      <c r="D8" s="124"/>
      <c r="E8" s="125"/>
    </row>
    <row r="9" spans="1:5" ht="18.5" customHeight="1">
      <c r="A9" s="421" t="s">
        <v>958</v>
      </c>
      <c r="B9" s="398"/>
      <c r="C9" s="398"/>
      <c r="D9" s="398"/>
      <c r="E9" s="399"/>
    </row>
    <row r="10" spans="1:5">
      <c r="A10" s="126" t="s">
        <v>642</v>
      </c>
      <c r="B10" s="119" t="s">
        <v>954</v>
      </c>
      <c r="C10" s="119" t="s">
        <v>955</v>
      </c>
      <c r="D10" s="119" t="s">
        <v>918</v>
      </c>
      <c r="E10" s="120"/>
    </row>
    <row r="11" spans="1:5">
      <c r="A11" s="121" t="s">
        <v>959</v>
      </c>
      <c r="B11" s="122" t="s">
        <v>960</v>
      </c>
      <c r="C11" s="123">
        <v>38056</v>
      </c>
      <c r="D11" s="124"/>
      <c r="E11" s="125"/>
    </row>
    <row r="12" spans="1:5">
      <c r="A12" s="121" t="s">
        <v>961</v>
      </c>
      <c r="B12" s="122" t="s">
        <v>962</v>
      </c>
      <c r="C12" s="123">
        <v>36716</v>
      </c>
      <c r="D12" s="124"/>
      <c r="E12" s="125"/>
    </row>
    <row r="13" spans="1:5">
      <c r="A13" s="121" t="s">
        <v>963</v>
      </c>
      <c r="B13" s="127" t="s">
        <v>964</v>
      </c>
      <c r="C13" s="123">
        <v>40946</v>
      </c>
      <c r="D13" s="124"/>
      <c r="E13" s="125"/>
    </row>
    <row r="14" spans="1:5" ht="18.5" customHeight="1">
      <c r="A14" s="407" t="s">
        <v>965</v>
      </c>
      <c r="B14" s="398"/>
      <c r="C14" s="398"/>
      <c r="D14" s="398"/>
      <c r="E14" s="408"/>
    </row>
    <row r="15" spans="1:5">
      <c r="A15" s="128" t="s">
        <v>966</v>
      </c>
      <c r="B15" s="129"/>
      <c r="C15" s="130" t="s">
        <v>967</v>
      </c>
      <c r="D15" s="129"/>
      <c r="E15" s="131"/>
    </row>
    <row r="16" spans="1:5" ht="18.5" customHeight="1">
      <c r="A16" s="407" t="s">
        <v>968</v>
      </c>
      <c r="B16" s="398"/>
      <c r="C16" s="398"/>
      <c r="D16" s="398"/>
      <c r="E16" s="408"/>
    </row>
    <row r="17" spans="1:5" ht="29" customHeight="1">
      <c r="A17" s="128" t="s">
        <v>969</v>
      </c>
      <c r="B17" s="129"/>
      <c r="C17" s="130" t="s">
        <v>970</v>
      </c>
      <c r="D17" s="129"/>
      <c r="E17" s="132"/>
    </row>
    <row r="18" spans="1:5">
      <c r="A18" s="133" t="s">
        <v>971</v>
      </c>
      <c r="B18" s="134"/>
      <c r="C18" s="135" t="s">
        <v>972</v>
      </c>
      <c r="D18" s="134"/>
      <c r="E18" s="132"/>
    </row>
    <row r="19" spans="1:5" ht="29" customHeight="1">
      <c r="A19" s="133" t="s">
        <v>973</v>
      </c>
      <c r="B19" s="134"/>
      <c r="C19" s="135" t="s">
        <v>974</v>
      </c>
      <c r="D19" s="134"/>
      <c r="E19" s="132"/>
    </row>
    <row r="20" spans="1:5">
      <c r="A20" s="135" t="s">
        <v>975</v>
      </c>
      <c r="B20" s="134"/>
      <c r="C20" s="135"/>
      <c r="D20" s="134"/>
      <c r="E20" s="132"/>
    </row>
    <row r="21" spans="1:5" ht="18.5" customHeight="1">
      <c r="A21" s="409" t="s">
        <v>976</v>
      </c>
      <c r="B21" s="398"/>
      <c r="C21" s="398"/>
      <c r="D21" s="398"/>
      <c r="E21" s="408"/>
    </row>
    <row r="22" spans="1:5">
      <c r="A22" s="118" t="s">
        <v>977</v>
      </c>
      <c r="B22" s="119" t="s">
        <v>978</v>
      </c>
      <c r="C22" s="119" t="s">
        <v>979</v>
      </c>
      <c r="D22" s="119" t="s">
        <v>980</v>
      </c>
      <c r="E22" s="120"/>
    </row>
    <row r="23" spans="1:5">
      <c r="A23" s="121" t="s">
        <v>981</v>
      </c>
      <c r="B23" s="136" t="s">
        <v>982</v>
      </c>
      <c r="C23" s="123">
        <v>30</v>
      </c>
      <c r="D23" s="124"/>
      <c r="E23" s="125"/>
    </row>
    <row r="24" spans="1:5">
      <c r="A24" s="121" t="s">
        <v>983</v>
      </c>
      <c r="B24" s="136">
        <v>536</v>
      </c>
      <c r="C24" s="123">
        <v>1476</v>
      </c>
      <c r="D24" s="124"/>
      <c r="E24" s="125"/>
    </row>
    <row r="25" spans="1:5">
      <c r="A25" s="121" t="s">
        <v>984</v>
      </c>
      <c r="B25" s="136">
        <v>942</v>
      </c>
      <c r="C25" s="137" t="s">
        <v>985</v>
      </c>
      <c r="D25" s="124"/>
      <c r="E25" s="125"/>
    </row>
    <row r="26" spans="1:5" ht="29" customHeight="1">
      <c r="A26" s="121" t="s">
        <v>986</v>
      </c>
      <c r="B26" s="136" t="s">
        <v>987</v>
      </c>
      <c r="C26" s="137" t="s">
        <v>985</v>
      </c>
      <c r="D26" s="124"/>
      <c r="E26" s="125"/>
    </row>
    <row r="27" spans="1:5" ht="29" customHeight="1">
      <c r="A27" s="121" t="s">
        <v>988</v>
      </c>
      <c r="B27" s="136" t="s">
        <v>989</v>
      </c>
      <c r="C27" s="123">
        <v>103</v>
      </c>
      <c r="D27" s="124"/>
      <c r="E27" s="125"/>
    </row>
    <row r="28" spans="1:5">
      <c r="A28" s="121" t="s">
        <v>990</v>
      </c>
      <c r="B28" s="136" t="s">
        <v>991</v>
      </c>
      <c r="C28" s="123">
        <v>381</v>
      </c>
      <c r="D28" s="124"/>
      <c r="E28" s="125"/>
    </row>
    <row r="29" spans="1:5" ht="29" customHeight="1">
      <c r="A29" s="121" t="s">
        <v>992</v>
      </c>
      <c r="B29" s="136" t="s">
        <v>993</v>
      </c>
      <c r="C29" s="123">
        <v>766</v>
      </c>
      <c r="D29" s="124"/>
      <c r="E29" s="125"/>
    </row>
    <row r="30" spans="1:5">
      <c r="A30" s="406" t="s">
        <v>994</v>
      </c>
      <c r="B30" s="398"/>
      <c r="C30" s="399"/>
      <c r="D30" s="122"/>
      <c r="E30" s="138"/>
    </row>
    <row r="31" spans="1:5" ht="18.5" customHeight="1">
      <c r="A31" s="397" t="s">
        <v>995</v>
      </c>
      <c r="B31" s="398"/>
      <c r="C31" s="398"/>
      <c r="D31" s="398"/>
      <c r="E31" s="399"/>
    </row>
    <row r="32" spans="1:5">
      <c r="A32" s="405" t="s">
        <v>996</v>
      </c>
      <c r="B32" s="398"/>
      <c r="C32" s="398"/>
      <c r="D32" s="399"/>
      <c r="E32" s="125"/>
    </row>
    <row r="33" spans="1:5">
      <c r="A33" s="405" t="s">
        <v>997</v>
      </c>
      <c r="B33" s="398"/>
      <c r="C33" s="398"/>
      <c r="D33" s="399"/>
      <c r="E33" s="125"/>
    </row>
    <row r="34" spans="1:5">
      <c r="A34" s="405" t="s">
        <v>998</v>
      </c>
      <c r="B34" s="398"/>
      <c r="C34" s="398"/>
      <c r="D34" s="399"/>
      <c r="E34" s="125">
        <v>20</v>
      </c>
    </row>
    <row r="35" spans="1:5">
      <c r="A35" s="406" t="s">
        <v>999</v>
      </c>
      <c r="B35" s="398"/>
      <c r="C35" s="399"/>
      <c r="D35" s="122"/>
      <c r="E35" s="125"/>
    </row>
    <row r="36" spans="1:5">
      <c r="A36" s="406" t="s">
        <v>1000</v>
      </c>
      <c r="B36" s="398"/>
      <c r="C36" s="399"/>
      <c r="D36" s="139" t="str">
        <f>IF(SUM(D8:D12)=0,"",IF(SUM(D8:D12)=1,"1 Vehicle",SUM(D8:D12)&amp;" Vehicles"))</f>
        <v/>
      </c>
      <c r="E36" s="125"/>
    </row>
    <row r="37" spans="1:5" ht="18.5" customHeight="1">
      <c r="A37" s="397" t="s">
        <v>1001</v>
      </c>
      <c r="B37" s="398"/>
      <c r="C37" s="398"/>
      <c r="D37" s="398"/>
      <c r="E37" s="399"/>
    </row>
    <row r="38" spans="1:5">
      <c r="A38" s="140" t="s">
        <v>1002</v>
      </c>
      <c r="B38" s="395"/>
      <c r="C38" s="396"/>
      <c r="D38" s="141" t="s">
        <v>1003</v>
      </c>
      <c r="E38" s="142"/>
    </row>
    <row r="39" spans="1:5">
      <c r="A39" s="140" t="s">
        <v>1004</v>
      </c>
      <c r="B39" s="395"/>
      <c r="C39" s="396"/>
      <c r="D39" s="141" t="s">
        <v>1005</v>
      </c>
      <c r="E39" s="143"/>
    </row>
    <row r="40" spans="1:5">
      <c r="A40" s="140" t="s">
        <v>1006</v>
      </c>
      <c r="B40" s="395"/>
      <c r="C40" s="396"/>
      <c r="D40" s="141" t="s">
        <v>1007</v>
      </c>
      <c r="E40" s="142"/>
    </row>
    <row r="41" spans="1:5" ht="18.5" customHeight="1">
      <c r="A41" s="397" t="s">
        <v>1008</v>
      </c>
      <c r="B41" s="398"/>
      <c r="C41" s="398"/>
      <c r="D41" s="398"/>
      <c r="E41" s="399"/>
    </row>
    <row r="42" spans="1:5">
      <c r="A42" s="144" t="s">
        <v>951</v>
      </c>
      <c r="B42" s="400" t="s">
        <v>1009</v>
      </c>
      <c r="C42" s="388"/>
      <c r="D42" s="145" t="s">
        <v>1010</v>
      </c>
      <c r="E42" s="146">
        <v>310062165</v>
      </c>
    </row>
    <row r="43" spans="1:5">
      <c r="A43" s="140" t="s">
        <v>1004</v>
      </c>
      <c r="B43" s="401" t="s">
        <v>1011</v>
      </c>
      <c r="C43" s="387"/>
      <c r="D43" s="387"/>
      <c r="E43" s="388"/>
    </row>
    <row r="44" spans="1:5" ht="15.05" customHeight="1" thickBot="1">
      <c r="A44" s="147" t="s">
        <v>1006</v>
      </c>
      <c r="B44" s="402" t="s">
        <v>1012</v>
      </c>
      <c r="C44" s="403"/>
      <c r="D44" s="403"/>
      <c r="E44" s="404"/>
    </row>
    <row r="45" spans="1:5" ht="15.05" customHeight="1" thickTop="1"/>
  </sheetData>
  <sheetProtection algorithmName="SHA-512" hashValue="5uXWKXNTblaYpAKp6Yp4hP766gJAZFdRK5GRfhc2GRF4RzbmbzG20sDt4CtCLF+ydhZczAXtbMVBXuyRGAs/1g==" saltValue="DoTcBuQuhWBmrzpCPb123g==" spinCount="100000" sheet="1" objects="1" scenarios="1"/>
  <mergeCells count="24">
    <mergeCell ref="A32:D32"/>
    <mergeCell ref="A1:E1"/>
    <mergeCell ref="A2:E2"/>
    <mergeCell ref="A3:E3"/>
    <mergeCell ref="D5:E5"/>
    <mergeCell ref="A6:E6"/>
    <mergeCell ref="A9:E9"/>
    <mergeCell ref="A14:E14"/>
    <mergeCell ref="A16:E16"/>
    <mergeCell ref="A21:E21"/>
    <mergeCell ref="A30:C30"/>
    <mergeCell ref="A31:E31"/>
    <mergeCell ref="B44:E44"/>
    <mergeCell ref="A33:D33"/>
    <mergeCell ref="A34:D34"/>
    <mergeCell ref="A35:C35"/>
    <mergeCell ref="A36:C36"/>
    <mergeCell ref="A37:E37"/>
    <mergeCell ref="B38:C38"/>
    <mergeCell ref="B39:C39"/>
    <mergeCell ref="B40:C40"/>
    <mergeCell ref="A41:E41"/>
    <mergeCell ref="B42:C42"/>
    <mergeCell ref="B43:E43"/>
  </mergeCells>
  <dataValidations count="8">
    <dataValidation type="custom" allowBlank="1" showInputMessage="1" showErrorMessage="1" error="Only one vehicle configuration may be used on each spreadsheet." sqref="D8" xr:uid="{63C27B93-97FE-4AD7-95B2-07F49F089626}">
      <formula1>IF(SUM(D11:D13)=0,TRUE,FALSE)</formula1>
    </dataValidation>
    <dataValidation type="custom" allowBlank="1" showInputMessage="1" showErrorMessage="1" error="Only one vehicle configuration may be used on each spreadsheet." sqref="D11" xr:uid="{4F720DF4-DEC3-4B01-BC28-250D871B0D5A}">
      <formula1>IF(SUM(D8,D12,D13)=0,TRUE,FALSE)</formula1>
    </dataValidation>
    <dataValidation type="custom" allowBlank="1" showInputMessage="1" showErrorMessage="1" error="Only one vehicle configuration may be used on each spreadsheet." sqref="D12" xr:uid="{7B0F7A28-792C-4D36-8D26-7463C6AACB53}">
      <formula1>IF(SUM(D8,D11,D13)=0,TRUE,FALSE)</formula1>
    </dataValidation>
    <dataValidation type="custom" allowBlank="1" showInputMessage="1" showErrorMessage="1" error="Only one vehicle configuration may be used on each spreadsheet." sqref="D20" xr:uid="{999D56F9-A4CA-46C1-BC0B-431811D9AD3B}">
      <formula1>IF(SUM(D9,D12,D13)=0,TRUE,FALSE)</formula1>
    </dataValidation>
    <dataValidation type="custom" allowBlank="1" showInputMessage="1" showErrorMessage="1" error="Only one vehicle configuration may be used on each spreadsheet." sqref="D13" xr:uid="{A6FED1D4-06D2-4640-92B8-DFF328B2BDD2}">
      <formula1>IF(SUM(D8,D11,D12)=0,TRUE,FALSE)</formula1>
    </dataValidation>
    <dataValidation type="list" allowBlank="1" showInputMessage="1" showErrorMessage="1" error="Only Yes or No may be entered." sqref="D23:D29" xr:uid="{3461774A-AC23-490D-9AD1-B345C4EE59F4}">
      <formula1>"Yes, No"</formula1>
    </dataValidation>
    <dataValidation type="custom" allowBlank="1" showInputMessage="1" showErrorMessage="1" error="Only one vehicle configuration may be used on each spreadsheet." sqref="D17:D18" xr:uid="{D8201A2A-BE10-4936-B2F3-751DCB861251}">
      <formula1>IF(SUM(D9,D12,D13)=0,TRUE,FALSE)</formula1>
    </dataValidation>
    <dataValidation type="custom" allowBlank="1" showInputMessage="1" showErrorMessage="1" error="Only one vehicle configuration may be used on each spreadsheet." sqref="D19" xr:uid="{64582F36-5BFC-42FC-B735-2445D7E7CBC5}">
      <formula1>IF(SUM(D10,D13,D14)=0,TRUE,FALSE)</formula1>
    </dataValidation>
  </dataValidations>
  <pageMargins left="0.7" right="0.7" top="0.75" bottom="0.75" header="0.3" footer="0.3"/>
  <pageSetup scale="71" orientation="portrait"/>
  <headerFooter>
    <oddHeader>&amp;CPO# _____________________________&amp;R&amp;P of &amp;N</oddHead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B916BA-543E-4986-8C17-3B70B65F9874}">
  <sheetPr>
    <pageSetUpPr fitToPage="1"/>
  </sheetPr>
  <dimension ref="A1:D21"/>
  <sheetViews>
    <sheetView workbookViewId="0">
      <selection activeCell="A4" sqref="A4"/>
    </sheetView>
  </sheetViews>
  <sheetFormatPr defaultColWidth="8.75" defaultRowHeight="17.25" customHeight="1"/>
  <cols>
    <col min="1" max="1" width="11.3984375" style="148" customWidth="1"/>
    <col min="2" max="4" width="24.84765625" style="148" customWidth="1"/>
    <col min="5" max="16384" width="8.75" style="148"/>
  </cols>
  <sheetData>
    <row r="1" spans="1:4" ht="27.75" customHeight="1">
      <c r="A1" s="148" t="s">
        <v>1013</v>
      </c>
      <c r="B1" s="422" t="s">
        <v>1014</v>
      </c>
      <c r="C1" s="423"/>
      <c r="D1" s="423"/>
    </row>
    <row r="2" spans="1:4" ht="14.45"/>
    <row r="3" spans="1:4" ht="17.25" customHeight="1">
      <c r="D3" s="149" t="s">
        <v>1015</v>
      </c>
    </row>
    <row r="4" spans="1:4" ht="15.05" customHeight="1">
      <c r="A4" s="150" t="s">
        <v>1016</v>
      </c>
      <c r="B4" s="151" t="s">
        <v>1017</v>
      </c>
      <c r="C4" s="152" t="s">
        <v>1018</v>
      </c>
      <c r="D4" s="153" t="s">
        <v>805</v>
      </c>
    </row>
    <row r="5" spans="1:4" ht="17.25" customHeight="1">
      <c r="A5" s="154" t="s">
        <v>1019</v>
      </c>
      <c r="B5" s="155">
        <v>100</v>
      </c>
      <c r="C5" s="155">
        <v>0</v>
      </c>
      <c r="D5" s="155">
        <v>100</v>
      </c>
    </row>
    <row r="6" spans="1:4" ht="17.25" customHeight="1">
      <c r="A6" s="154" t="s">
        <v>1020</v>
      </c>
      <c r="B6" s="155">
        <v>100</v>
      </c>
      <c r="C6" s="155">
        <v>0</v>
      </c>
      <c r="D6" s="155">
        <v>100</v>
      </c>
    </row>
    <row r="7" spans="1:4" ht="17.25" customHeight="1">
      <c r="A7" s="154" t="s">
        <v>1021</v>
      </c>
      <c r="B7" s="155">
        <v>100</v>
      </c>
      <c r="C7" s="155">
        <v>0</v>
      </c>
      <c r="D7" s="155">
        <v>100</v>
      </c>
    </row>
    <row r="8" spans="1:4" ht="17.25" customHeight="1">
      <c r="A8" s="154" t="s">
        <v>1022</v>
      </c>
      <c r="B8" s="155">
        <v>100</v>
      </c>
      <c r="C8" s="155">
        <v>0</v>
      </c>
      <c r="D8" s="155">
        <v>100</v>
      </c>
    </row>
    <row r="9" spans="1:4" ht="17.25" customHeight="1">
      <c r="A9" s="154" t="s">
        <v>1023</v>
      </c>
      <c r="B9" s="155">
        <v>89.465498604286338</v>
      </c>
      <c r="C9" s="155">
        <v>10.534501395713651</v>
      </c>
      <c r="D9" s="155">
        <v>100</v>
      </c>
    </row>
    <row r="10" spans="1:4" ht="17.25" customHeight="1">
      <c r="A10" s="154" t="s">
        <v>1024</v>
      </c>
      <c r="B10" s="155">
        <v>86.364940586161609</v>
      </c>
      <c r="C10" s="155">
        <v>13.63505941383838</v>
      </c>
      <c r="D10" s="155">
        <v>100</v>
      </c>
    </row>
    <row r="11" spans="1:4" ht="17.25" customHeight="1">
      <c r="A11" s="154" t="s">
        <v>1025</v>
      </c>
      <c r="B11" s="155">
        <v>81.141608177797949</v>
      </c>
      <c r="C11" s="155">
        <v>18.858391822202051</v>
      </c>
      <c r="D11" s="155">
        <v>100</v>
      </c>
    </row>
    <row r="12" spans="1:4" ht="17.25" customHeight="1">
      <c r="A12" s="154" t="s">
        <v>1026</v>
      </c>
      <c r="B12" s="155">
        <v>82.263033390741668</v>
      </c>
      <c r="C12" s="155">
        <v>17.736966609258339</v>
      </c>
      <c r="D12" s="155">
        <v>100</v>
      </c>
    </row>
    <row r="13" spans="1:4" ht="17.25" customHeight="1">
      <c r="A13" s="154" t="s">
        <v>1027</v>
      </c>
      <c r="B13" s="155">
        <v>73.157034428150226</v>
      </c>
      <c r="C13" s="155">
        <v>26.842965571849771</v>
      </c>
      <c r="D13" s="155">
        <v>100</v>
      </c>
    </row>
    <row r="14" spans="1:4" ht="17.25" customHeight="1">
      <c r="A14" s="154" t="s">
        <v>1028</v>
      </c>
      <c r="B14" s="155">
        <v>68.738161452625647</v>
      </c>
      <c r="C14" s="155">
        <v>31.26183854737436</v>
      </c>
      <c r="D14" s="155">
        <v>100</v>
      </c>
    </row>
    <row r="15" spans="1:4" ht="17.25" customHeight="1">
      <c r="A15" s="154" t="s">
        <v>1029</v>
      </c>
      <c r="B15" s="155">
        <v>62.37414983017684</v>
      </c>
      <c r="C15" s="155">
        <v>37.625850169823167</v>
      </c>
      <c r="D15" s="155">
        <v>100</v>
      </c>
    </row>
    <row r="16" spans="1:4" ht="17.25" customHeight="1">
      <c r="A16" s="154" t="s">
        <v>1030</v>
      </c>
      <c r="B16" s="155">
        <v>58.148347351499517</v>
      </c>
      <c r="C16" s="155">
        <v>41.851652648500483</v>
      </c>
      <c r="D16" s="155">
        <v>100</v>
      </c>
    </row>
    <row r="17" spans="1:4" ht="17.25" customHeight="1">
      <c r="A17" s="154" t="s">
        <v>1031</v>
      </c>
      <c r="B17" s="155">
        <v>52.862843351414647</v>
      </c>
      <c r="C17" s="155">
        <v>47.137156648585361</v>
      </c>
      <c r="D17" s="155">
        <v>100</v>
      </c>
    </row>
    <row r="18" spans="1:4" ht="17.25" customHeight="1">
      <c r="A18" s="154" t="s">
        <v>1032</v>
      </c>
      <c r="B18" s="155">
        <v>48.305192893377843</v>
      </c>
      <c r="C18" s="155">
        <v>51.694807106622143</v>
      </c>
      <c r="D18" s="155">
        <v>100</v>
      </c>
    </row>
    <row r="19" spans="1:4" ht="17.25" customHeight="1">
      <c r="A19" s="154" t="s">
        <v>1033</v>
      </c>
      <c r="B19" s="155">
        <v>46.342660450622994</v>
      </c>
      <c r="C19" s="155">
        <v>53.657339549377006</v>
      </c>
      <c r="D19" s="155">
        <v>100</v>
      </c>
    </row>
    <row r="20" spans="1:4" ht="17.25" customHeight="1">
      <c r="A20" s="156" t="s">
        <v>1034</v>
      </c>
      <c r="B20" s="156"/>
      <c r="C20" s="156"/>
      <c r="D20" s="156"/>
    </row>
    <row r="21" spans="1:4" ht="17.25" customHeight="1">
      <c r="A21" s="148" t="s">
        <v>1035</v>
      </c>
    </row>
  </sheetData>
  <mergeCells count="1">
    <mergeCell ref="B1:D1"/>
  </mergeCells>
  <pageMargins left="0.7" right="0.7" top="0.75" bottom="0.75" header="0.3" footer="0.3"/>
  <pageSetup paperSize="9" orientation="portrait" horizontalDpi="4294967293" verticalDpi="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2E8E-7699-4FDB-BF99-B74D4AD603C1}">
  <sheetPr>
    <pageSetUpPr fitToPage="1"/>
  </sheetPr>
  <dimension ref="A32:A33"/>
  <sheetViews>
    <sheetView zoomScale="80" zoomScaleNormal="80" workbookViewId="0">
      <selection activeCell="A31" sqref="A31"/>
    </sheetView>
  </sheetViews>
  <sheetFormatPr defaultColWidth="8.75" defaultRowHeight="14.45"/>
  <cols>
    <col min="1" max="16384" width="8.75" style="148"/>
  </cols>
  <sheetData>
    <row r="32" spans="1:1">
      <c r="A32" s="157"/>
    </row>
    <row r="33" spans="1:1">
      <c r="A33" s="158"/>
    </row>
  </sheetData>
  <pageMargins left="0.7" right="0.7" top="0.75" bottom="0.75" header="0.3" footer="0.3"/>
  <pageSetup paperSize="9" orientation="landscape" horizontalDpi="75" verticalDpi="2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7B4B7-87B3-452D-8CED-BA549C19138B}">
  <dimension ref="A1:J49"/>
  <sheetViews>
    <sheetView workbookViewId="0">
      <selection activeCell="M12" sqref="M12"/>
    </sheetView>
  </sheetViews>
  <sheetFormatPr defaultColWidth="8.84765625" defaultRowHeight="14.45"/>
  <cols>
    <col min="2" max="2" width="6.84765625" bestFit="1" customWidth="1"/>
    <col min="4" max="4" width="6" bestFit="1" customWidth="1"/>
    <col min="5" max="5" width="6.1484375" bestFit="1" customWidth="1"/>
    <col min="7" max="7" width="10" customWidth="1"/>
  </cols>
  <sheetData>
    <row r="1" spans="1:10" ht="18.8" customHeight="1">
      <c r="A1" s="159" t="s">
        <v>1036</v>
      </c>
      <c r="B1" s="159" t="s">
        <v>1037</v>
      </c>
      <c r="C1" s="159" t="s">
        <v>1038</v>
      </c>
      <c r="D1" s="159" t="s">
        <v>1039</v>
      </c>
      <c r="E1" s="159" t="s">
        <v>1040</v>
      </c>
      <c r="F1" s="159" t="s">
        <v>1041</v>
      </c>
      <c r="G1" s="159" t="s">
        <v>1042</v>
      </c>
      <c r="H1" s="159" t="s">
        <v>1043</v>
      </c>
      <c r="I1" s="159" t="s">
        <v>1044</v>
      </c>
      <c r="J1" s="159" t="s">
        <v>1045</v>
      </c>
    </row>
    <row r="2" spans="1:10" ht="18.8" customHeight="1">
      <c r="A2" s="160" t="s">
        <v>1046</v>
      </c>
      <c r="B2" s="160" t="s">
        <v>1047</v>
      </c>
      <c r="C2" s="161" t="s">
        <v>1048</v>
      </c>
      <c r="D2" s="160">
        <v>23</v>
      </c>
      <c r="E2" s="160">
        <v>0</v>
      </c>
      <c r="F2" s="160">
        <v>1.718225215189919E-2</v>
      </c>
      <c r="G2" s="160">
        <v>0</v>
      </c>
      <c r="H2" s="160">
        <v>0</v>
      </c>
      <c r="I2" s="160">
        <v>1</v>
      </c>
      <c r="J2" s="162" t="s">
        <v>1049</v>
      </c>
    </row>
    <row r="3" spans="1:10" ht="18.8" customHeight="1">
      <c r="A3" s="160" t="s">
        <v>1050</v>
      </c>
      <c r="B3" s="160" t="s">
        <v>1047</v>
      </c>
      <c r="C3" s="161" t="s">
        <v>1048</v>
      </c>
      <c r="D3" s="160">
        <v>24</v>
      </c>
      <c r="E3" s="160">
        <v>0</v>
      </c>
      <c r="F3" s="160">
        <v>3.0552739475788321E-2</v>
      </c>
      <c r="G3" s="160">
        <v>0</v>
      </c>
      <c r="H3" s="160">
        <v>0</v>
      </c>
      <c r="I3" s="160">
        <v>1</v>
      </c>
      <c r="J3" s="162" t="s">
        <v>1049</v>
      </c>
    </row>
    <row r="4" spans="1:10" ht="18.8" customHeight="1">
      <c r="A4" s="160" t="s">
        <v>1051</v>
      </c>
      <c r="B4" s="160" t="s">
        <v>1047</v>
      </c>
      <c r="C4" s="161">
        <v>79.115674195756327</v>
      </c>
      <c r="D4" s="160">
        <v>18</v>
      </c>
      <c r="E4" s="160">
        <v>0</v>
      </c>
      <c r="F4" s="160">
        <v>8.986112614417581E-2</v>
      </c>
      <c r="G4" s="160">
        <v>0</v>
      </c>
      <c r="H4" s="160">
        <v>0</v>
      </c>
      <c r="I4" s="160">
        <v>1</v>
      </c>
      <c r="J4" s="162" t="s">
        <v>1049</v>
      </c>
    </row>
    <row r="5" spans="1:10" ht="18.8" customHeight="1">
      <c r="A5" s="160" t="s">
        <v>1052</v>
      </c>
      <c r="B5" s="160" t="s">
        <v>1047</v>
      </c>
      <c r="C5" s="161" t="s">
        <v>1048</v>
      </c>
      <c r="D5" s="160">
        <v>18</v>
      </c>
      <c r="E5" s="160">
        <v>0</v>
      </c>
      <c r="F5" s="160">
        <v>3.9855065889640773E-2</v>
      </c>
      <c r="G5" s="160">
        <v>0</v>
      </c>
      <c r="H5" s="160">
        <v>3.0987827433941972E-2</v>
      </c>
      <c r="I5" s="160">
        <v>4</v>
      </c>
      <c r="J5" s="162" t="s">
        <v>1049</v>
      </c>
    </row>
    <row r="6" spans="1:10" ht="18.8" customHeight="1">
      <c r="A6" s="160" t="s">
        <v>1053</v>
      </c>
      <c r="B6" s="160" t="s">
        <v>1047</v>
      </c>
      <c r="C6" s="161">
        <v>88.925393566050644</v>
      </c>
      <c r="D6" s="160">
        <v>16</v>
      </c>
      <c r="E6" s="160">
        <v>0</v>
      </c>
      <c r="F6" s="160">
        <v>2.0808840629923692E-2</v>
      </c>
      <c r="G6" s="160">
        <v>0</v>
      </c>
      <c r="H6" s="160">
        <v>0</v>
      </c>
      <c r="I6" s="160">
        <v>1</v>
      </c>
      <c r="J6" s="162" t="s">
        <v>1049</v>
      </c>
    </row>
    <row r="7" spans="1:10" ht="18.8" customHeight="1">
      <c r="A7" s="160" t="s">
        <v>1054</v>
      </c>
      <c r="B7" s="160" t="s">
        <v>1047</v>
      </c>
      <c r="C7" s="161">
        <v>83.728952772073924</v>
      </c>
      <c r="D7" s="160">
        <v>16</v>
      </c>
      <c r="E7" s="160">
        <v>0</v>
      </c>
      <c r="F7" s="160">
        <v>0.20150784392434101</v>
      </c>
      <c r="G7" s="160">
        <v>0</v>
      </c>
      <c r="H7" s="160">
        <v>0</v>
      </c>
      <c r="I7" s="160">
        <v>6</v>
      </c>
      <c r="J7" s="162" t="s">
        <v>1049</v>
      </c>
    </row>
    <row r="8" spans="1:10" ht="18.8" customHeight="1">
      <c r="A8" s="160" t="s">
        <v>1055</v>
      </c>
      <c r="B8" s="160" t="s">
        <v>1047</v>
      </c>
      <c r="C8" s="161" t="s">
        <v>1048</v>
      </c>
      <c r="D8" s="160">
        <v>18</v>
      </c>
      <c r="E8" s="160">
        <v>0</v>
      </c>
      <c r="F8" s="160">
        <v>0.39021528703968839</v>
      </c>
      <c r="G8" s="160">
        <v>0</v>
      </c>
      <c r="H8" s="160">
        <v>0.18661887854451209</v>
      </c>
      <c r="I8" s="160">
        <v>1</v>
      </c>
      <c r="J8" s="162" t="s">
        <v>1049</v>
      </c>
    </row>
    <row r="9" spans="1:10" ht="18.8" customHeight="1">
      <c r="A9" s="160" t="s">
        <v>1056</v>
      </c>
      <c r="B9" s="160" t="s">
        <v>1047</v>
      </c>
      <c r="C9" s="161">
        <v>87.509924709103359</v>
      </c>
      <c r="D9" s="160">
        <v>18</v>
      </c>
      <c r="E9" s="160">
        <v>0</v>
      </c>
      <c r="F9" s="160">
        <v>5.533071187463881E-2</v>
      </c>
      <c r="G9" s="160">
        <v>0</v>
      </c>
      <c r="H9" s="160">
        <v>0</v>
      </c>
      <c r="I9" s="160">
        <v>5</v>
      </c>
      <c r="J9" s="162" t="s">
        <v>1049</v>
      </c>
    </row>
    <row r="10" spans="1:10" ht="18.8" customHeight="1">
      <c r="A10" s="160" t="s">
        <v>1057</v>
      </c>
      <c r="B10" s="160" t="s">
        <v>1047</v>
      </c>
      <c r="C10" s="161">
        <v>87.301848049281318</v>
      </c>
      <c r="D10" s="160">
        <v>18</v>
      </c>
      <c r="E10" s="160">
        <v>0</v>
      </c>
      <c r="F10" s="160">
        <v>0.11341305577713411</v>
      </c>
      <c r="G10" s="160">
        <v>0</v>
      </c>
      <c r="H10" s="160">
        <v>0</v>
      </c>
      <c r="I10" s="160">
        <v>2</v>
      </c>
      <c r="J10" s="162" t="s">
        <v>1049</v>
      </c>
    </row>
    <row r="11" spans="1:10" ht="18.8" customHeight="1">
      <c r="A11" s="160" t="s">
        <v>1058</v>
      </c>
      <c r="B11" s="160" t="s">
        <v>1047</v>
      </c>
      <c r="C11" s="161" t="s">
        <v>1048</v>
      </c>
      <c r="D11" s="160">
        <v>18</v>
      </c>
      <c r="E11" s="160">
        <v>0</v>
      </c>
      <c r="F11" s="160">
        <v>7.5870486104350668E-2</v>
      </c>
      <c r="G11" s="160">
        <v>0</v>
      </c>
      <c r="H11" s="160">
        <v>0</v>
      </c>
      <c r="I11" s="160">
        <v>2</v>
      </c>
      <c r="J11" s="162" t="s">
        <v>1049</v>
      </c>
    </row>
    <row r="12" spans="1:10" ht="18.8" customHeight="1">
      <c r="A12" s="160" t="s">
        <v>1059</v>
      </c>
      <c r="B12" s="160" t="s">
        <v>1047</v>
      </c>
      <c r="C12" s="161" t="s">
        <v>1048</v>
      </c>
      <c r="D12" s="160">
        <v>16</v>
      </c>
      <c r="E12" s="160">
        <v>0</v>
      </c>
      <c r="F12" s="160">
        <v>0.16596140918697419</v>
      </c>
      <c r="G12" s="160">
        <v>0.11625000000000001</v>
      </c>
      <c r="H12" s="160">
        <v>0</v>
      </c>
      <c r="I12" s="160">
        <v>2</v>
      </c>
      <c r="J12" s="162" t="s">
        <v>1049</v>
      </c>
    </row>
    <row r="13" spans="1:10" ht="18.8" customHeight="1">
      <c r="A13" s="160" t="s">
        <v>1060</v>
      </c>
      <c r="B13" s="160" t="s">
        <v>1047</v>
      </c>
      <c r="C13" s="161">
        <v>81.67556468172485</v>
      </c>
      <c r="D13" s="160">
        <v>21</v>
      </c>
      <c r="E13" s="160">
        <v>0</v>
      </c>
      <c r="F13" s="160">
        <v>7.8442070757167012E-2</v>
      </c>
      <c r="G13" s="160">
        <v>0.24374999999999999</v>
      </c>
      <c r="H13" s="160">
        <v>0</v>
      </c>
      <c r="I13" s="160">
        <v>3</v>
      </c>
      <c r="J13" s="162" t="s">
        <v>1049</v>
      </c>
    </row>
    <row r="14" spans="1:10" ht="18.8" customHeight="1">
      <c r="A14" s="160" t="s">
        <v>1061</v>
      </c>
      <c r="B14" s="160" t="s">
        <v>1047</v>
      </c>
      <c r="C14" s="161">
        <v>80.098562628336751</v>
      </c>
      <c r="D14" s="160">
        <v>22</v>
      </c>
      <c r="E14" s="160">
        <v>1</v>
      </c>
      <c r="F14" s="160">
        <v>4.2120709491829313E-2</v>
      </c>
      <c r="G14" s="160">
        <v>0</v>
      </c>
      <c r="H14" s="160">
        <v>0</v>
      </c>
      <c r="I14" s="160">
        <v>2</v>
      </c>
      <c r="J14" s="162" t="s">
        <v>1049</v>
      </c>
    </row>
    <row r="15" spans="1:10" ht="18.8" customHeight="1">
      <c r="A15" s="160" t="s">
        <v>1062</v>
      </c>
      <c r="B15" s="160" t="s">
        <v>1047</v>
      </c>
      <c r="C15" s="161">
        <v>88.399726214921287</v>
      </c>
      <c r="D15" s="160">
        <v>18</v>
      </c>
      <c r="E15" s="160">
        <v>1</v>
      </c>
      <c r="F15" s="160">
        <v>5.5324566587250372E-2</v>
      </c>
      <c r="G15" s="160">
        <v>0</v>
      </c>
      <c r="H15" s="160">
        <v>0</v>
      </c>
      <c r="I15" s="160">
        <v>1</v>
      </c>
      <c r="J15" s="162" t="s">
        <v>1049</v>
      </c>
    </row>
    <row r="16" spans="1:10" ht="18.8" customHeight="1">
      <c r="A16" s="160" t="s">
        <v>1063</v>
      </c>
      <c r="B16" s="160" t="s">
        <v>1047</v>
      </c>
      <c r="C16" s="161">
        <v>79.534565366187536</v>
      </c>
      <c r="D16" s="160">
        <v>18</v>
      </c>
      <c r="E16" s="160">
        <v>1</v>
      </c>
      <c r="F16" s="160">
        <v>1.7342737092978809E-2</v>
      </c>
      <c r="G16" s="160">
        <v>0</v>
      </c>
      <c r="H16" s="160">
        <v>0</v>
      </c>
      <c r="I16" s="160">
        <v>1</v>
      </c>
      <c r="J16" s="162" t="s">
        <v>1049</v>
      </c>
    </row>
    <row r="17" spans="1:10" ht="18.8" customHeight="1">
      <c r="A17" s="160" t="s">
        <v>1064</v>
      </c>
      <c r="B17" s="160" t="s">
        <v>1047</v>
      </c>
      <c r="C17" s="161">
        <v>84.988364134154693</v>
      </c>
      <c r="D17" s="160">
        <v>19</v>
      </c>
      <c r="E17" s="160">
        <v>1</v>
      </c>
      <c r="F17" s="160">
        <v>8.7617358217590438E-2</v>
      </c>
      <c r="G17" s="160">
        <v>0</v>
      </c>
      <c r="H17" s="160">
        <v>8.1364435390897577E-2</v>
      </c>
      <c r="I17" s="160">
        <v>1</v>
      </c>
      <c r="J17" s="162" t="s">
        <v>1049</v>
      </c>
    </row>
    <row r="18" spans="1:10" ht="18.8" customHeight="1">
      <c r="A18" s="160" t="s">
        <v>1065</v>
      </c>
      <c r="B18" s="160" t="s">
        <v>1047</v>
      </c>
      <c r="C18" s="161">
        <v>76.884325804243673</v>
      </c>
      <c r="D18" s="160">
        <v>15</v>
      </c>
      <c r="E18" s="160">
        <v>1</v>
      </c>
      <c r="F18" s="160">
        <v>7.2000672507004745E-2</v>
      </c>
      <c r="G18" s="160">
        <v>0</v>
      </c>
      <c r="H18" s="160">
        <v>0</v>
      </c>
      <c r="I18" s="160">
        <v>2</v>
      </c>
      <c r="J18" s="162" t="s">
        <v>1049</v>
      </c>
    </row>
    <row r="19" spans="1:10" ht="18.8" customHeight="1">
      <c r="A19" s="160" t="s">
        <v>1066</v>
      </c>
      <c r="B19" s="160" t="s">
        <v>1047</v>
      </c>
      <c r="C19" s="161" t="s">
        <v>1048</v>
      </c>
      <c r="D19" s="160">
        <v>21</v>
      </c>
      <c r="E19" s="160">
        <v>1</v>
      </c>
      <c r="F19" s="160">
        <v>2.1469326515759671E-2</v>
      </c>
      <c r="G19" s="160">
        <v>0</v>
      </c>
      <c r="H19" s="160">
        <v>0</v>
      </c>
      <c r="I19" s="160">
        <v>1</v>
      </c>
      <c r="J19" s="162" t="s">
        <v>1049</v>
      </c>
    </row>
    <row r="20" spans="1:10" ht="18.8" customHeight="1">
      <c r="A20" s="160" t="s">
        <v>1067</v>
      </c>
      <c r="B20" s="160" t="s">
        <v>1047</v>
      </c>
      <c r="C20" s="161">
        <v>80.94455852156058</v>
      </c>
      <c r="D20" s="160">
        <v>25</v>
      </c>
      <c r="E20" s="160">
        <v>1</v>
      </c>
      <c r="F20" s="160">
        <v>0.15772052091618941</v>
      </c>
      <c r="G20" s="160">
        <v>0</v>
      </c>
      <c r="H20" s="160">
        <v>0</v>
      </c>
      <c r="I20" s="160">
        <v>1</v>
      </c>
      <c r="J20" s="162" t="s">
        <v>1049</v>
      </c>
    </row>
    <row r="21" spans="1:10" ht="18.8" customHeight="1">
      <c r="A21" s="160" t="s">
        <v>1068</v>
      </c>
      <c r="B21" s="160" t="s">
        <v>1047</v>
      </c>
      <c r="C21" s="161">
        <v>80.180698151950722</v>
      </c>
      <c r="D21" s="160">
        <v>12</v>
      </c>
      <c r="E21" s="160">
        <v>1</v>
      </c>
      <c r="F21" s="160">
        <v>8.5783800827867476E-2</v>
      </c>
      <c r="G21" s="160">
        <v>0</v>
      </c>
      <c r="H21" s="160">
        <v>0</v>
      </c>
      <c r="I21" s="160">
        <v>4</v>
      </c>
      <c r="J21" s="162" t="s">
        <v>1049</v>
      </c>
    </row>
    <row r="22" spans="1:10" ht="18.8" customHeight="1">
      <c r="A22" s="160" t="s">
        <v>1069</v>
      </c>
      <c r="B22" s="160" t="s">
        <v>1047</v>
      </c>
      <c r="C22" s="161">
        <v>86.130047912388775</v>
      </c>
      <c r="D22" s="160">
        <v>16</v>
      </c>
      <c r="E22" s="160">
        <v>1</v>
      </c>
      <c r="F22" s="160">
        <v>4.4599121260453199E-2</v>
      </c>
      <c r="G22" s="160">
        <v>0</v>
      </c>
      <c r="H22" s="160">
        <v>0</v>
      </c>
      <c r="I22" s="160">
        <v>4</v>
      </c>
      <c r="J22" s="162" t="s">
        <v>1049</v>
      </c>
    </row>
    <row r="23" spans="1:10" ht="18.8" customHeight="1">
      <c r="A23" s="160" t="s">
        <v>1070</v>
      </c>
      <c r="B23" s="160" t="s">
        <v>1047</v>
      </c>
      <c r="C23" s="161">
        <v>83.397672826830942</v>
      </c>
      <c r="D23" s="160">
        <v>15</v>
      </c>
      <c r="E23" s="160">
        <v>1</v>
      </c>
      <c r="F23" s="160">
        <v>8.8343427256885695E-2</v>
      </c>
      <c r="G23" s="160">
        <v>0</v>
      </c>
      <c r="H23" s="160">
        <v>0</v>
      </c>
      <c r="I23" s="160">
        <v>2</v>
      </c>
      <c r="J23" s="162" t="s">
        <v>1049</v>
      </c>
    </row>
    <row r="24" spans="1:10" ht="18.8" customHeight="1">
      <c r="A24" s="160" t="s">
        <v>1071</v>
      </c>
      <c r="B24" s="160" t="s">
        <v>1047</v>
      </c>
      <c r="C24" s="161">
        <v>87.953456536618759</v>
      </c>
      <c r="D24" s="160">
        <v>18</v>
      </c>
      <c r="E24" s="160">
        <v>1</v>
      </c>
      <c r="F24" s="160">
        <v>3.2200917129945279E-2</v>
      </c>
      <c r="G24" s="160">
        <v>0</v>
      </c>
      <c r="H24" s="160">
        <v>0</v>
      </c>
      <c r="I24" s="160">
        <v>1</v>
      </c>
      <c r="J24" s="162" t="s">
        <v>1049</v>
      </c>
    </row>
    <row r="25" spans="1:10" ht="18.8" customHeight="1">
      <c r="A25" s="160" t="s">
        <v>1072</v>
      </c>
      <c r="B25" s="160" t="s">
        <v>1047</v>
      </c>
      <c r="C25" s="161">
        <v>86.915811088295683</v>
      </c>
      <c r="D25" s="160">
        <v>23</v>
      </c>
      <c r="E25" s="160">
        <v>1</v>
      </c>
      <c r="F25" s="160">
        <v>8.2593241329501649E-3</v>
      </c>
      <c r="G25" s="160">
        <v>0.32624999999999998</v>
      </c>
      <c r="H25" s="160">
        <v>0</v>
      </c>
      <c r="I25" s="160">
        <v>3</v>
      </c>
      <c r="J25" s="162" t="s">
        <v>1049</v>
      </c>
    </row>
    <row r="26" spans="1:10" ht="18.8" customHeight="1">
      <c r="A26" s="160" t="s">
        <v>1073</v>
      </c>
      <c r="B26" s="160" t="s">
        <v>1047</v>
      </c>
      <c r="C26" s="161">
        <v>81.46748802190281</v>
      </c>
      <c r="D26" s="160">
        <v>20</v>
      </c>
      <c r="E26" s="160">
        <v>0</v>
      </c>
      <c r="F26" s="160">
        <v>1.496226976163521</v>
      </c>
      <c r="G26" s="160">
        <v>3.9240624999999998</v>
      </c>
      <c r="H26" s="160">
        <v>1.7828230378252929</v>
      </c>
      <c r="I26" s="160">
        <v>4</v>
      </c>
      <c r="J26" s="163" t="s">
        <v>1074</v>
      </c>
    </row>
    <row r="27" spans="1:10" ht="18.8" customHeight="1">
      <c r="A27" s="160" t="s">
        <v>1075</v>
      </c>
      <c r="B27" s="160" t="s">
        <v>1047</v>
      </c>
      <c r="C27" s="161" t="s">
        <v>1048</v>
      </c>
      <c r="D27" s="160">
        <v>18</v>
      </c>
      <c r="E27" s="160">
        <v>0</v>
      </c>
      <c r="F27" s="160">
        <v>1.983041985870327</v>
      </c>
      <c r="G27" s="160">
        <v>4.2562499999999996</v>
      </c>
      <c r="H27" s="160">
        <v>1.2727096751973921</v>
      </c>
      <c r="I27" s="160">
        <v>4</v>
      </c>
      <c r="J27" s="163" t="s">
        <v>1074</v>
      </c>
    </row>
    <row r="28" spans="1:10" ht="18.8" customHeight="1">
      <c r="A28" s="160" t="s">
        <v>1076</v>
      </c>
      <c r="B28" s="160" t="s">
        <v>1047</v>
      </c>
      <c r="C28" s="161" t="s">
        <v>1048</v>
      </c>
      <c r="D28" s="160">
        <v>21</v>
      </c>
      <c r="E28" s="160">
        <v>0</v>
      </c>
      <c r="F28" s="160">
        <v>0.82079946299476214</v>
      </c>
      <c r="G28" s="160">
        <v>4.3474999999999993</v>
      </c>
      <c r="H28" s="160">
        <v>1.3214313911176021</v>
      </c>
      <c r="I28" s="160">
        <v>4</v>
      </c>
      <c r="J28" s="163" t="s">
        <v>1074</v>
      </c>
    </row>
    <row r="29" spans="1:10" ht="18.8" customHeight="1">
      <c r="A29" s="160" t="s">
        <v>1077</v>
      </c>
      <c r="B29" s="160" t="s">
        <v>1047</v>
      </c>
      <c r="C29" s="161">
        <v>87.665982203969889</v>
      </c>
      <c r="D29" s="160">
        <v>18</v>
      </c>
      <c r="E29" s="160">
        <v>0</v>
      </c>
      <c r="F29" s="160">
        <v>0.93449894969067937</v>
      </c>
      <c r="G29" s="160">
        <v>4.4261904761904756</v>
      </c>
      <c r="H29" s="160">
        <v>1.079195593878354</v>
      </c>
      <c r="I29" s="160">
        <v>4</v>
      </c>
      <c r="J29" s="163" t="s">
        <v>1074</v>
      </c>
    </row>
    <row r="30" spans="1:10" ht="18.8" customHeight="1">
      <c r="A30" s="160" t="s">
        <v>1078</v>
      </c>
      <c r="B30" s="160" t="s">
        <v>1047</v>
      </c>
      <c r="C30" s="161">
        <v>76.05749486652978</v>
      </c>
      <c r="D30" s="160">
        <v>18</v>
      </c>
      <c r="E30" s="160">
        <v>0</v>
      </c>
      <c r="F30" s="160">
        <v>1.2358135244106241</v>
      </c>
      <c r="G30" s="160">
        <v>5.4235714285714289</v>
      </c>
      <c r="H30" s="160">
        <v>1.4871469690581589</v>
      </c>
      <c r="I30" s="160">
        <v>3</v>
      </c>
      <c r="J30" s="163" t="s">
        <v>1074</v>
      </c>
    </row>
    <row r="31" spans="1:10" ht="18.8" customHeight="1">
      <c r="A31" s="160" t="s">
        <v>1079</v>
      </c>
      <c r="B31" s="160" t="s">
        <v>1047</v>
      </c>
      <c r="C31" s="161">
        <v>87.449691991786452</v>
      </c>
      <c r="D31" s="160">
        <v>18</v>
      </c>
      <c r="E31" s="160">
        <v>0</v>
      </c>
      <c r="F31" s="160">
        <v>0.55034624991938308</v>
      </c>
      <c r="G31" s="160">
        <v>5.6912500000000001</v>
      </c>
      <c r="H31" s="160">
        <v>0.96916522753946777</v>
      </c>
      <c r="I31" s="160">
        <v>2</v>
      </c>
      <c r="J31" s="163" t="s">
        <v>1074</v>
      </c>
    </row>
    <row r="32" spans="1:10" ht="18.8" customHeight="1">
      <c r="A32" s="160" t="s">
        <v>1080</v>
      </c>
      <c r="B32" s="160" t="s">
        <v>1047</v>
      </c>
      <c r="C32" s="161">
        <v>82.710472279260784</v>
      </c>
      <c r="D32" s="160">
        <v>16</v>
      </c>
      <c r="E32" s="160">
        <v>0</v>
      </c>
      <c r="F32" s="160">
        <v>2.3078421261290591</v>
      </c>
      <c r="G32" s="160">
        <v>7.3675000000000006</v>
      </c>
      <c r="H32" s="160">
        <v>2.107640173725907</v>
      </c>
      <c r="I32" s="160">
        <v>4</v>
      </c>
      <c r="J32" s="163" t="s">
        <v>1074</v>
      </c>
    </row>
    <row r="33" spans="1:10" ht="18.8" customHeight="1">
      <c r="A33" s="160" t="s">
        <v>1081</v>
      </c>
      <c r="B33" s="160" t="s">
        <v>1047</v>
      </c>
      <c r="C33" s="161" t="s">
        <v>1048</v>
      </c>
      <c r="D33" s="160">
        <v>24</v>
      </c>
      <c r="E33" s="160">
        <v>0</v>
      </c>
      <c r="F33" s="160">
        <v>1.3357799584885439</v>
      </c>
      <c r="G33" s="160">
        <v>7.7068750000000001</v>
      </c>
      <c r="H33" s="160">
        <v>2.3800489194844752</v>
      </c>
      <c r="I33" s="160">
        <v>4</v>
      </c>
      <c r="J33" s="163" t="s">
        <v>1074</v>
      </c>
    </row>
    <row r="34" spans="1:10" ht="18.8" customHeight="1">
      <c r="A34" s="160" t="s">
        <v>1082</v>
      </c>
      <c r="B34" s="160" t="s">
        <v>1047</v>
      </c>
      <c r="C34" s="161" t="s">
        <v>1048</v>
      </c>
      <c r="D34" s="160">
        <v>20</v>
      </c>
      <c r="E34" s="160">
        <v>0</v>
      </c>
      <c r="F34" s="160">
        <v>1.542856133621046</v>
      </c>
      <c r="G34" s="160">
        <v>7.9421875000000002</v>
      </c>
      <c r="H34" s="160">
        <v>1.076670861977328</v>
      </c>
      <c r="I34" s="160">
        <v>4</v>
      </c>
      <c r="J34" s="163" t="s">
        <v>1074</v>
      </c>
    </row>
    <row r="35" spans="1:10" ht="18.8" customHeight="1">
      <c r="A35" s="160" t="s">
        <v>1083</v>
      </c>
      <c r="B35" s="160" t="s">
        <v>1047</v>
      </c>
      <c r="C35" s="161">
        <v>74.773442847364819</v>
      </c>
      <c r="D35" s="160">
        <v>16</v>
      </c>
      <c r="E35" s="160">
        <v>0</v>
      </c>
      <c r="F35" s="160">
        <v>2.882381539396599</v>
      </c>
      <c r="G35" s="160">
        <v>8.065312500000001</v>
      </c>
      <c r="H35" s="160">
        <v>4.2245644065960644</v>
      </c>
      <c r="I35" s="160">
        <v>4</v>
      </c>
      <c r="J35" s="163" t="s">
        <v>1074</v>
      </c>
    </row>
    <row r="36" spans="1:10" ht="18.8" customHeight="1">
      <c r="A36" s="160" t="s">
        <v>1084</v>
      </c>
      <c r="B36" s="160" t="s">
        <v>1047</v>
      </c>
      <c r="C36" s="161">
        <v>83.635865845311429</v>
      </c>
      <c r="D36" s="160">
        <v>21</v>
      </c>
      <c r="E36" s="160">
        <v>0</v>
      </c>
      <c r="F36" s="160">
        <v>2.588863572830681</v>
      </c>
      <c r="G36" s="160">
        <v>8.903437499999999</v>
      </c>
      <c r="H36" s="160">
        <v>3.1038756751775671</v>
      </c>
      <c r="I36" s="160">
        <v>4</v>
      </c>
      <c r="J36" s="163" t="s">
        <v>1074</v>
      </c>
    </row>
    <row r="37" spans="1:10" ht="18.8" customHeight="1">
      <c r="A37" s="160" t="s">
        <v>1085</v>
      </c>
      <c r="B37" s="160" t="s">
        <v>1047</v>
      </c>
      <c r="C37" s="161" t="s">
        <v>1048</v>
      </c>
      <c r="D37" s="160">
        <v>21</v>
      </c>
      <c r="E37" s="160">
        <v>0</v>
      </c>
      <c r="F37" s="160">
        <v>1.201909348812878</v>
      </c>
      <c r="G37" s="160">
        <v>13.035625</v>
      </c>
      <c r="H37" s="160">
        <v>0.47403814922222859</v>
      </c>
      <c r="I37" s="160">
        <v>4</v>
      </c>
      <c r="J37" s="163" t="s">
        <v>1074</v>
      </c>
    </row>
    <row r="38" spans="1:10" ht="18.8" customHeight="1">
      <c r="A38" s="160" t="s">
        <v>1086</v>
      </c>
      <c r="B38" s="160" t="s">
        <v>1047</v>
      </c>
      <c r="C38" s="161">
        <v>86.403832991101979</v>
      </c>
      <c r="D38" s="160">
        <v>18</v>
      </c>
      <c r="E38" s="160">
        <v>1</v>
      </c>
      <c r="F38" s="160">
        <v>0.938247546417875</v>
      </c>
      <c r="G38" s="160">
        <v>2.878333333333333</v>
      </c>
      <c r="H38" s="160">
        <v>1.1363620479872809</v>
      </c>
      <c r="I38" s="160">
        <v>1</v>
      </c>
      <c r="J38" s="163" t="s">
        <v>1074</v>
      </c>
    </row>
    <row r="39" spans="1:10" ht="18.8" customHeight="1">
      <c r="A39" s="160" t="s">
        <v>1087</v>
      </c>
      <c r="B39" s="160" t="s">
        <v>1047</v>
      </c>
      <c r="C39" s="161">
        <v>88.468172484599592</v>
      </c>
      <c r="D39" s="160">
        <v>19</v>
      </c>
      <c r="E39" s="160">
        <v>1</v>
      </c>
      <c r="F39" s="160">
        <v>0.94559890042822048</v>
      </c>
      <c r="G39" s="160">
        <v>3.538749999999999</v>
      </c>
      <c r="H39" s="160">
        <v>0.44259575027365561</v>
      </c>
      <c r="I39" s="160">
        <v>4</v>
      </c>
      <c r="J39" s="163" t="s">
        <v>1074</v>
      </c>
    </row>
    <row r="40" spans="1:10" ht="18.8" customHeight="1">
      <c r="A40" s="160" t="s">
        <v>1088</v>
      </c>
      <c r="B40" s="160" t="s">
        <v>1047</v>
      </c>
      <c r="C40" s="161">
        <v>89.713894592744694</v>
      </c>
      <c r="D40" s="160">
        <v>21</v>
      </c>
      <c r="E40" s="160">
        <v>1</v>
      </c>
      <c r="F40" s="160">
        <v>2.4181412943870839</v>
      </c>
      <c r="G40" s="160">
        <v>3.7008333333333341</v>
      </c>
      <c r="H40" s="160">
        <v>4.913972847041868</v>
      </c>
      <c r="I40" s="160">
        <v>4</v>
      </c>
      <c r="J40" s="163" t="s">
        <v>1074</v>
      </c>
    </row>
    <row r="41" spans="1:10" ht="18.8" customHeight="1">
      <c r="A41" s="160" t="s">
        <v>1089</v>
      </c>
      <c r="B41" s="160" t="s">
        <v>1047</v>
      </c>
      <c r="C41" s="161">
        <v>85.828884325804239</v>
      </c>
      <c r="D41" s="160">
        <v>23</v>
      </c>
      <c r="E41" s="160">
        <v>1</v>
      </c>
      <c r="F41" s="160">
        <v>0.65538175999449566</v>
      </c>
      <c r="G41" s="160">
        <v>4.5065</v>
      </c>
      <c r="H41" s="160">
        <v>0.61407020884997077</v>
      </c>
      <c r="I41" s="160">
        <v>4</v>
      </c>
      <c r="J41" s="163" t="s">
        <v>1074</v>
      </c>
    </row>
    <row r="42" spans="1:10" ht="18.8" customHeight="1">
      <c r="A42" s="160" t="s">
        <v>1090</v>
      </c>
      <c r="B42" s="160" t="s">
        <v>1047</v>
      </c>
      <c r="C42" s="161">
        <v>85.776865160848729</v>
      </c>
      <c r="D42" s="160">
        <v>20</v>
      </c>
      <c r="E42" s="160">
        <v>1</v>
      </c>
      <c r="F42" s="160">
        <v>1.7588986841305989</v>
      </c>
      <c r="G42" s="160">
        <v>6.3837500000000009</v>
      </c>
      <c r="H42" s="160">
        <v>2.3426562532765471</v>
      </c>
      <c r="I42" s="160">
        <v>4</v>
      </c>
      <c r="J42" s="163" t="s">
        <v>1074</v>
      </c>
    </row>
    <row r="43" spans="1:10" ht="18.8" customHeight="1">
      <c r="A43" s="160" t="s">
        <v>1091</v>
      </c>
      <c r="B43" s="160" t="s">
        <v>1047</v>
      </c>
      <c r="C43" s="161">
        <v>87.238877481177269</v>
      </c>
      <c r="D43" s="160">
        <v>19</v>
      </c>
      <c r="E43" s="160">
        <v>1</v>
      </c>
      <c r="F43" s="160">
        <v>0.88893397300016741</v>
      </c>
      <c r="G43" s="160">
        <v>6.6235416666666671</v>
      </c>
      <c r="H43" s="160">
        <v>1.57442884209621</v>
      </c>
      <c r="I43" s="160">
        <v>4</v>
      </c>
      <c r="J43" s="163" t="s">
        <v>1074</v>
      </c>
    </row>
    <row r="44" spans="1:10" ht="18.8" customHeight="1">
      <c r="A44" s="160" t="s">
        <v>1092</v>
      </c>
      <c r="B44" s="160" t="s">
        <v>1047</v>
      </c>
      <c r="C44" s="161">
        <v>83.728952772073924</v>
      </c>
      <c r="D44" s="160">
        <v>16</v>
      </c>
      <c r="E44" s="160">
        <v>1</v>
      </c>
      <c r="F44" s="160">
        <v>1.0608875231332331</v>
      </c>
      <c r="G44" s="160">
        <v>6.9215625000000003</v>
      </c>
      <c r="H44" s="160">
        <v>0.62018876128704881</v>
      </c>
      <c r="I44" s="160">
        <v>1</v>
      </c>
      <c r="J44" s="163" t="s">
        <v>1074</v>
      </c>
    </row>
    <row r="45" spans="1:10" ht="18.8" customHeight="1">
      <c r="A45" s="160" t="s">
        <v>1093</v>
      </c>
      <c r="B45" s="160" t="s">
        <v>1047</v>
      </c>
      <c r="C45" s="161">
        <v>80.533880903490754</v>
      </c>
      <c r="D45" s="160">
        <v>21</v>
      </c>
      <c r="E45" s="160">
        <v>1</v>
      </c>
      <c r="F45" s="160">
        <v>0.95491019980076464</v>
      </c>
      <c r="G45" s="160">
        <v>7.1849999999999996</v>
      </c>
      <c r="H45" s="160">
        <v>0.71285924380130949</v>
      </c>
      <c r="I45" s="160">
        <v>2</v>
      </c>
      <c r="J45" s="163" t="s">
        <v>1074</v>
      </c>
    </row>
    <row r="46" spans="1:10" ht="18.8" customHeight="1">
      <c r="A46" s="160" t="s">
        <v>1094</v>
      </c>
      <c r="B46" s="160" t="s">
        <v>1047</v>
      </c>
      <c r="C46" s="161">
        <v>89.026694045174537</v>
      </c>
      <c r="D46" s="160">
        <v>22</v>
      </c>
      <c r="E46" s="160">
        <v>1</v>
      </c>
      <c r="F46" s="160">
        <v>1.729758234805292</v>
      </c>
      <c r="G46" s="160">
        <v>7.3657142857142874</v>
      </c>
      <c r="H46" s="160">
        <v>1.3460510758339601</v>
      </c>
      <c r="I46" s="160">
        <v>4</v>
      </c>
      <c r="J46" s="163" t="s">
        <v>1074</v>
      </c>
    </row>
    <row r="47" spans="1:10" ht="18.8" customHeight="1">
      <c r="A47" s="160" t="s">
        <v>1095</v>
      </c>
      <c r="B47" s="160" t="s">
        <v>1047</v>
      </c>
      <c r="C47" s="161">
        <v>83.496235455167692</v>
      </c>
      <c r="D47" s="160">
        <v>15</v>
      </c>
      <c r="E47" s="160">
        <v>1</v>
      </c>
      <c r="F47" s="160">
        <v>3.1771939960540521</v>
      </c>
      <c r="G47" s="160">
        <v>7.8408333333333342</v>
      </c>
      <c r="H47" s="160">
        <v>5.2499334231883674</v>
      </c>
      <c r="I47" s="160">
        <v>4</v>
      </c>
      <c r="J47" s="163" t="s">
        <v>1074</v>
      </c>
    </row>
    <row r="48" spans="1:10" ht="18.8" customHeight="1">
      <c r="A48" s="160" t="s">
        <v>1096</v>
      </c>
      <c r="B48" s="160" t="s">
        <v>1047</v>
      </c>
      <c r="C48" s="161">
        <v>86.932238193018478</v>
      </c>
      <c r="D48" s="160">
        <v>24</v>
      </c>
      <c r="E48" s="160">
        <v>1</v>
      </c>
      <c r="F48" s="160">
        <v>2.0116440119836621</v>
      </c>
      <c r="G48" s="160">
        <v>8.5323958333333341</v>
      </c>
      <c r="H48" s="160">
        <v>2.1280710901609128</v>
      </c>
      <c r="I48" s="160">
        <v>4</v>
      </c>
      <c r="J48" s="163" t="s">
        <v>1074</v>
      </c>
    </row>
    <row r="49" spans="1:10" ht="18.8" customHeight="1">
      <c r="A49" s="160" t="s">
        <v>1097</v>
      </c>
      <c r="B49" s="160" t="s">
        <v>1047</v>
      </c>
      <c r="C49" s="161">
        <v>86.269678302532512</v>
      </c>
      <c r="D49" s="160">
        <v>10</v>
      </c>
      <c r="E49" s="160">
        <v>1</v>
      </c>
      <c r="F49" s="160">
        <v>0.79491831736101748</v>
      </c>
      <c r="G49" s="160">
        <v>8.589479166666667</v>
      </c>
      <c r="H49" s="160">
        <v>0.59245495270359361</v>
      </c>
      <c r="I49" s="160">
        <v>1</v>
      </c>
      <c r="J49" s="163" t="s">
        <v>1074</v>
      </c>
    </row>
  </sheetData>
  <conditionalFormatting sqref="H2:H49">
    <cfRule type="colorScale" priority="1">
      <colorScale>
        <cfvo type="min"/>
        <cfvo type="percentile" val="50"/>
        <cfvo type="max"/>
        <color rgb="FF5A8AC6"/>
        <color rgb="FFFCFCFF"/>
        <color rgb="FFF8696B"/>
      </colorScale>
    </cfRule>
  </conditionalFormatting>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A9FBC4-DFA5-4B1A-9306-A85BC4E80C83}">
  <dimension ref="C1:U79"/>
  <sheetViews>
    <sheetView zoomScale="85" zoomScaleNormal="85" workbookViewId="0">
      <selection activeCell="C6" sqref="C6:O11"/>
    </sheetView>
  </sheetViews>
  <sheetFormatPr defaultColWidth="8.75" defaultRowHeight="14.45"/>
  <cols>
    <col min="1" max="2" width="8.75" style="164" customWidth="1"/>
    <col min="3" max="3" width="9.1484375" style="164" customWidth="1"/>
    <col min="4" max="4" width="8.75" style="164" customWidth="1"/>
    <col min="5" max="5" width="8.75" style="165" customWidth="1"/>
    <col min="6" max="6" width="10.546875" style="165" customWidth="1"/>
    <col min="7" max="14" width="8.75" style="165" customWidth="1"/>
    <col min="15" max="1025" width="8.75" style="164" customWidth="1"/>
    <col min="1026" max="16384" width="8.75" style="164"/>
  </cols>
  <sheetData>
    <row r="1" spans="3:21">
      <c r="P1" s="166"/>
    </row>
    <row r="2" spans="3:21" ht="15.8" customHeight="1">
      <c r="C2" s="427" t="s">
        <v>1098</v>
      </c>
      <c r="D2" s="425"/>
      <c r="E2" s="426"/>
      <c r="F2" s="426"/>
      <c r="G2" s="426"/>
      <c r="H2" s="426"/>
      <c r="I2" s="426"/>
      <c r="J2" s="426"/>
      <c r="K2" s="426"/>
      <c r="L2" s="426"/>
      <c r="M2" s="426"/>
      <c r="N2" s="426"/>
      <c r="O2" s="425"/>
    </row>
    <row r="3" spans="3:21" ht="15.8" customHeight="1" thickBot="1">
      <c r="C3" s="167"/>
      <c r="D3" s="168"/>
      <c r="E3" s="168"/>
      <c r="F3" s="168"/>
      <c r="G3" s="168"/>
      <c r="H3" s="168"/>
      <c r="I3" s="169"/>
      <c r="J3" s="169"/>
      <c r="K3" s="169"/>
      <c r="L3" s="169"/>
      <c r="M3" s="169"/>
      <c r="N3" s="169"/>
      <c r="O3" s="170"/>
    </row>
    <row r="4" spans="3:21" ht="15.8" customHeight="1" thickBot="1">
      <c r="C4" s="428" t="s">
        <v>1099</v>
      </c>
      <c r="D4" s="429"/>
      <c r="E4" s="429"/>
      <c r="F4" s="429"/>
      <c r="G4" s="429"/>
      <c r="H4" s="429"/>
      <c r="I4" s="429"/>
      <c r="J4" s="429"/>
      <c r="K4" s="429"/>
      <c r="L4" s="429"/>
      <c r="M4" s="429"/>
      <c r="N4" s="429"/>
      <c r="O4" s="430"/>
    </row>
    <row r="5" spans="3:21" ht="53.25" customHeight="1" thickBot="1">
      <c r="C5" s="431"/>
      <c r="D5" s="432"/>
      <c r="E5" s="432"/>
      <c r="F5" s="432"/>
      <c r="G5" s="432"/>
      <c r="H5" s="432"/>
      <c r="I5" s="432"/>
      <c r="J5" s="432"/>
      <c r="K5" s="432"/>
      <c r="L5" s="432"/>
      <c r="M5" s="432"/>
      <c r="N5" s="432"/>
      <c r="O5" s="433"/>
    </row>
    <row r="6" spans="3:21" ht="15.8" customHeight="1" thickBot="1">
      <c r="C6" s="434" t="s">
        <v>1100</v>
      </c>
      <c r="D6" s="429"/>
      <c r="E6" s="429"/>
      <c r="F6" s="429"/>
      <c r="G6" s="429"/>
      <c r="H6" s="429"/>
      <c r="I6" s="429"/>
      <c r="J6" s="429"/>
      <c r="K6" s="429"/>
      <c r="L6" s="429"/>
      <c r="M6" s="429"/>
      <c r="N6" s="429"/>
      <c r="O6" s="430"/>
    </row>
    <row r="7" spans="3:21" ht="15.05" customHeight="1">
      <c r="C7" s="435"/>
      <c r="D7" s="425"/>
      <c r="E7" s="426"/>
      <c r="F7" s="426"/>
      <c r="G7" s="426"/>
      <c r="H7" s="426"/>
      <c r="I7" s="426"/>
      <c r="J7" s="426"/>
      <c r="K7" s="426"/>
      <c r="L7" s="426"/>
      <c r="M7" s="426"/>
      <c r="N7" s="426"/>
      <c r="O7" s="436"/>
    </row>
    <row r="8" spans="3:21" ht="15.05" customHeight="1">
      <c r="C8" s="435"/>
      <c r="D8" s="425"/>
      <c r="E8" s="426"/>
      <c r="F8" s="426"/>
      <c r="G8" s="426"/>
      <c r="H8" s="426"/>
      <c r="I8" s="426"/>
      <c r="J8" s="426"/>
      <c r="K8" s="426"/>
      <c r="L8" s="426"/>
      <c r="M8" s="426"/>
      <c r="N8" s="426"/>
      <c r="O8" s="436"/>
      <c r="R8" s="169"/>
    </row>
    <row r="9" spans="3:21" ht="15.8" customHeight="1">
      <c r="C9" s="435"/>
      <c r="D9" s="425"/>
      <c r="E9" s="426"/>
      <c r="F9" s="426"/>
      <c r="G9" s="426"/>
      <c r="H9" s="426"/>
      <c r="I9" s="426"/>
      <c r="J9" s="426"/>
      <c r="K9" s="426"/>
      <c r="L9" s="426"/>
      <c r="M9" s="426"/>
      <c r="N9" s="426"/>
      <c r="O9" s="436"/>
      <c r="R9" s="169"/>
    </row>
    <row r="10" spans="3:21" ht="15.8" customHeight="1">
      <c r="C10" s="435"/>
      <c r="D10" s="425"/>
      <c r="E10" s="426"/>
      <c r="F10" s="426"/>
      <c r="G10" s="426"/>
      <c r="H10" s="426"/>
      <c r="I10" s="426"/>
      <c r="J10" s="426"/>
      <c r="K10" s="426"/>
      <c r="L10" s="426"/>
      <c r="M10" s="426"/>
      <c r="N10" s="426"/>
      <c r="O10" s="436"/>
      <c r="R10" s="169"/>
    </row>
    <row r="11" spans="3:21" ht="15.8" customHeight="1" thickBot="1">
      <c r="C11" s="431"/>
      <c r="D11" s="432"/>
      <c r="E11" s="432"/>
      <c r="F11" s="432"/>
      <c r="G11" s="432"/>
      <c r="H11" s="432"/>
      <c r="I11" s="432"/>
      <c r="J11" s="432"/>
      <c r="K11" s="432"/>
      <c r="L11" s="432"/>
      <c r="M11" s="432"/>
      <c r="N11" s="432"/>
      <c r="O11" s="433"/>
      <c r="R11" s="169"/>
    </row>
    <row r="12" spans="3:21" ht="15.8" customHeight="1">
      <c r="C12" s="168"/>
      <c r="D12" s="171" t="s">
        <v>1101</v>
      </c>
      <c r="E12" s="172"/>
      <c r="F12" s="172"/>
      <c r="G12" s="168"/>
      <c r="H12" s="168"/>
      <c r="I12" s="169"/>
      <c r="J12" s="169"/>
      <c r="K12" s="169"/>
      <c r="L12" s="169"/>
      <c r="M12" s="169"/>
      <c r="N12" s="169"/>
      <c r="O12" s="170"/>
      <c r="R12" s="169"/>
    </row>
    <row r="13" spans="3:21" ht="15.8" customHeight="1">
      <c r="C13" s="168"/>
      <c r="D13" s="437" t="s">
        <v>1102</v>
      </c>
      <c r="E13" s="426"/>
      <c r="F13" s="426"/>
      <c r="G13" s="426"/>
      <c r="H13" s="426"/>
      <c r="I13" s="426"/>
      <c r="J13" s="426"/>
      <c r="K13" s="426"/>
      <c r="L13" s="426"/>
      <c r="M13" s="426"/>
      <c r="N13" s="426"/>
      <c r="O13" s="425"/>
      <c r="U13" s="164" t="s">
        <v>37</v>
      </c>
    </row>
    <row r="14" spans="3:21" ht="15.8" customHeight="1">
      <c r="C14" s="168"/>
      <c r="D14" s="173"/>
      <c r="E14" s="173"/>
      <c r="F14" s="173"/>
      <c r="G14" s="173"/>
      <c r="H14" s="173"/>
      <c r="I14" s="173"/>
      <c r="J14" s="173"/>
      <c r="K14" s="173"/>
      <c r="L14" s="173"/>
      <c r="M14" s="173"/>
      <c r="N14" s="172"/>
      <c r="O14" s="173"/>
    </row>
    <row r="15" spans="3:21">
      <c r="C15" s="438" t="s">
        <v>1103</v>
      </c>
      <c r="D15" s="425"/>
      <c r="E15" s="426"/>
      <c r="F15" s="426"/>
      <c r="G15" s="426"/>
      <c r="H15" s="426"/>
      <c r="I15" s="426"/>
      <c r="J15" s="426"/>
      <c r="K15" s="426"/>
      <c r="L15" s="426"/>
      <c r="M15" s="426"/>
      <c r="N15" s="426"/>
      <c r="O15" s="425"/>
    </row>
    <row r="16" spans="3:21">
      <c r="C16" s="175">
        <v>38677</v>
      </c>
      <c r="D16" s="175">
        <v>38671</v>
      </c>
      <c r="E16" s="175">
        <v>38667</v>
      </c>
      <c r="F16" s="175">
        <v>38660</v>
      </c>
      <c r="G16" s="175">
        <v>38659</v>
      </c>
      <c r="H16" s="175">
        <v>38658</v>
      </c>
      <c r="I16" s="175">
        <v>38656</v>
      </c>
      <c r="J16" s="175">
        <v>38655</v>
      </c>
      <c r="K16" s="175">
        <v>38653</v>
      </c>
      <c r="L16" s="175">
        <v>38652</v>
      </c>
      <c r="M16" s="175">
        <v>38648</v>
      </c>
      <c r="N16" s="175">
        <v>38647</v>
      </c>
      <c r="O16" s="174"/>
    </row>
    <row r="17" spans="3:15">
      <c r="C17" s="175">
        <v>38646</v>
      </c>
      <c r="D17" s="175">
        <v>38637</v>
      </c>
      <c r="E17" s="175">
        <v>38636</v>
      </c>
      <c r="F17" s="175">
        <v>38631</v>
      </c>
      <c r="G17" s="175">
        <v>38626</v>
      </c>
      <c r="H17" s="175">
        <v>38615</v>
      </c>
      <c r="I17" s="175">
        <v>38614</v>
      </c>
      <c r="J17" s="175">
        <v>38611</v>
      </c>
      <c r="K17" s="175">
        <v>38608</v>
      </c>
      <c r="L17" s="175">
        <v>38607</v>
      </c>
      <c r="M17" s="175">
        <v>38600</v>
      </c>
      <c r="N17" s="175">
        <v>38595</v>
      </c>
      <c r="O17" s="174"/>
    </row>
    <row r="18" spans="3:15">
      <c r="C18" s="175">
        <v>38584</v>
      </c>
      <c r="D18" s="175">
        <v>38583</v>
      </c>
      <c r="E18" s="175">
        <v>38566</v>
      </c>
      <c r="F18" s="175">
        <v>38556</v>
      </c>
      <c r="G18" s="175">
        <v>38521</v>
      </c>
      <c r="H18" s="175">
        <v>38554</v>
      </c>
      <c r="I18" s="175">
        <v>38506</v>
      </c>
      <c r="J18" s="175">
        <v>38504</v>
      </c>
      <c r="K18" s="175">
        <v>38499</v>
      </c>
      <c r="L18" s="175">
        <v>38493</v>
      </c>
      <c r="M18" s="175">
        <v>38483</v>
      </c>
      <c r="N18" s="175">
        <v>38482</v>
      </c>
      <c r="O18" s="174"/>
    </row>
    <row r="19" spans="3:15">
      <c r="C19" s="175">
        <v>38482</v>
      </c>
      <c r="D19" s="175">
        <v>38470</v>
      </c>
      <c r="E19" s="175">
        <v>38455</v>
      </c>
      <c r="F19" s="175">
        <v>38452</v>
      </c>
      <c r="G19" s="175">
        <v>38447</v>
      </c>
      <c r="H19" s="175">
        <v>38438</v>
      </c>
      <c r="I19" s="175">
        <v>38420</v>
      </c>
      <c r="J19" s="175">
        <v>38370</v>
      </c>
      <c r="K19" s="175">
        <v>38335</v>
      </c>
      <c r="L19" s="175">
        <v>38326</v>
      </c>
      <c r="M19" s="175">
        <v>38323</v>
      </c>
      <c r="N19" s="175">
        <v>38304</v>
      </c>
      <c r="O19" s="174"/>
    </row>
    <row r="20" spans="3:15">
      <c r="C20" s="175">
        <v>38094</v>
      </c>
      <c r="D20" s="175">
        <v>37896</v>
      </c>
      <c r="E20" s="175">
        <v>37754</v>
      </c>
      <c r="F20" s="175">
        <v>37305</v>
      </c>
      <c r="G20" s="176">
        <v>38590</v>
      </c>
      <c r="H20" s="176">
        <v>38601</v>
      </c>
      <c r="I20" s="176">
        <v>38399</v>
      </c>
      <c r="J20" s="176">
        <v>38400</v>
      </c>
      <c r="K20" s="176">
        <v>38411</v>
      </c>
      <c r="L20" s="176">
        <v>38415</v>
      </c>
      <c r="M20" s="176">
        <v>38496</v>
      </c>
      <c r="N20" s="176">
        <v>38350</v>
      </c>
      <c r="O20" s="174"/>
    </row>
    <row r="21" spans="3:15" ht="15.8" customHeight="1">
      <c r="C21" s="176">
        <v>38564</v>
      </c>
      <c r="D21" s="176">
        <v>38442</v>
      </c>
      <c r="E21" s="176">
        <v>38581</v>
      </c>
      <c r="F21" s="176">
        <v>38585</v>
      </c>
      <c r="G21" s="176">
        <v>38514</v>
      </c>
      <c r="H21" s="176">
        <v>38520</v>
      </c>
      <c r="I21" s="169">
        <v>38413</v>
      </c>
      <c r="J21" s="169">
        <v>38257</v>
      </c>
      <c r="K21" s="169">
        <v>38193</v>
      </c>
      <c r="L21" s="176">
        <v>38495</v>
      </c>
      <c r="M21" s="176">
        <v>38433</v>
      </c>
      <c r="N21" s="176">
        <v>38539</v>
      </c>
    </row>
    <row r="22" spans="3:15" ht="15.8" customHeight="1">
      <c r="C22" s="176">
        <v>38499</v>
      </c>
      <c r="D22" s="176">
        <v>38428</v>
      </c>
      <c r="E22" s="176">
        <v>38449</v>
      </c>
      <c r="F22" s="176">
        <v>38512</v>
      </c>
      <c r="G22" s="169">
        <v>38488</v>
      </c>
      <c r="H22" s="169">
        <v>38468</v>
      </c>
      <c r="I22" s="176">
        <v>38338</v>
      </c>
      <c r="J22" s="176">
        <v>38339</v>
      </c>
      <c r="K22" s="176">
        <v>38340</v>
      </c>
      <c r="L22" s="176">
        <v>38463</v>
      </c>
      <c r="M22" s="176">
        <v>38535</v>
      </c>
      <c r="N22" s="169">
        <v>38429</v>
      </c>
      <c r="O22" s="174"/>
    </row>
    <row r="23" spans="3:15" ht="15.8" customHeight="1">
      <c r="C23" s="176">
        <v>38425</v>
      </c>
      <c r="D23" s="169">
        <v>38367</v>
      </c>
      <c r="E23" s="176">
        <v>38437</v>
      </c>
      <c r="F23" s="176">
        <v>38459</v>
      </c>
      <c r="G23" s="176">
        <v>38348</v>
      </c>
      <c r="H23" s="176">
        <v>38220</v>
      </c>
      <c r="I23" s="176">
        <v>38368</v>
      </c>
      <c r="J23" s="176">
        <v>38423</v>
      </c>
      <c r="K23" s="176">
        <v>38530</v>
      </c>
      <c r="L23" s="176">
        <v>38536</v>
      </c>
      <c r="M23" s="169">
        <v>38426</v>
      </c>
      <c r="N23" s="169">
        <v>38421</v>
      </c>
      <c r="O23" s="174"/>
    </row>
    <row r="24" spans="3:15" ht="15.8" customHeight="1">
      <c r="C24" s="169">
        <v>38397</v>
      </c>
      <c r="D24" s="169">
        <v>38362</v>
      </c>
      <c r="E24" s="176">
        <v>38378</v>
      </c>
      <c r="F24" s="176">
        <v>38295</v>
      </c>
      <c r="G24" s="169">
        <v>38227</v>
      </c>
      <c r="H24" s="176">
        <v>38349</v>
      </c>
      <c r="I24" s="176">
        <v>38002</v>
      </c>
      <c r="J24" s="176">
        <v>38523</v>
      </c>
      <c r="K24" s="169">
        <v>38172</v>
      </c>
      <c r="L24" s="169">
        <v>38371</v>
      </c>
      <c r="M24" s="169">
        <v>38372</v>
      </c>
      <c r="N24" s="169">
        <v>38319</v>
      </c>
      <c r="O24" s="174"/>
    </row>
    <row r="25" spans="3:15" ht="15.8" customHeight="1">
      <c r="C25" s="169">
        <v>38396</v>
      </c>
      <c r="D25" s="169">
        <v>38342</v>
      </c>
      <c r="E25" s="169">
        <v>38300</v>
      </c>
      <c r="F25" s="169">
        <v>38283</v>
      </c>
      <c r="G25" s="169">
        <v>38219</v>
      </c>
      <c r="H25" s="176">
        <v>38216</v>
      </c>
      <c r="I25" s="169">
        <v>38410</v>
      </c>
      <c r="J25" s="169">
        <v>38252</v>
      </c>
      <c r="K25" s="169">
        <v>38171</v>
      </c>
      <c r="L25" s="169">
        <v>38305</v>
      </c>
      <c r="M25" s="169">
        <v>38312</v>
      </c>
      <c r="N25" s="169">
        <v>38315</v>
      </c>
      <c r="O25" s="174"/>
    </row>
    <row r="26" spans="3:15" ht="15.8" customHeight="1">
      <c r="C26" s="169">
        <v>38395</v>
      </c>
      <c r="D26" s="169">
        <v>38336</v>
      </c>
      <c r="E26" s="169">
        <v>38294</v>
      </c>
      <c r="F26" s="169">
        <v>38267</v>
      </c>
      <c r="G26" s="169">
        <v>38218</v>
      </c>
      <c r="H26" s="169">
        <v>38453</v>
      </c>
      <c r="I26" s="169">
        <v>38408</v>
      </c>
      <c r="J26" s="169">
        <v>38247</v>
      </c>
      <c r="K26" s="169">
        <v>38159</v>
      </c>
      <c r="L26" s="169">
        <v>38239</v>
      </c>
      <c r="M26" s="169">
        <v>38308</v>
      </c>
      <c r="N26" s="169">
        <v>38289</v>
      </c>
      <c r="O26" s="174"/>
    </row>
    <row r="27" spans="3:15" ht="15.8" customHeight="1">
      <c r="C27" s="169">
        <v>38386</v>
      </c>
      <c r="D27" s="169">
        <v>38330</v>
      </c>
      <c r="E27" s="169">
        <v>38293</v>
      </c>
      <c r="F27" s="169">
        <v>38266</v>
      </c>
      <c r="G27" s="169">
        <v>38209</v>
      </c>
      <c r="H27" s="169">
        <v>38451</v>
      </c>
      <c r="I27" s="169">
        <v>38407</v>
      </c>
      <c r="J27" s="169">
        <v>38244</v>
      </c>
      <c r="K27" s="169">
        <v>38157</v>
      </c>
      <c r="L27" s="169">
        <v>38233</v>
      </c>
      <c r="M27" s="169">
        <v>38277</v>
      </c>
      <c r="N27" s="169">
        <v>38279</v>
      </c>
      <c r="O27" s="174"/>
    </row>
    <row r="28" spans="3:15" ht="15.8" customHeight="1">
      <c r="C28" s="169">
        <v>38385</v>
      </c>
      <c r="D28" s="169">
        <v>38321</v>
      </c>
      <c r="E28" s="169">
        <v>38292</v>
      </c>
      <c r="F28" s="169">
        <v>38262</v>
      </c>
      <c r="G28" s="169">
        <v>38208</v>
      </c>
      <c r="H28" s="169">
        <v>38450</v>
      </c>
      <c r="I28" s="169">
        <v>38404</v>
      </c>
      <c r="J28" s="169">
        <v>38242</v>
      </c>
      <c r="K28" s="169">
        <v>38138</v>
      </c>
      <c r="L28" s="169">
        <v>38222</v>
      </c>
      <c r="M28" s="169">
        <v>38237</v>
      </c>
      <c r="N28" s="169">
        <v>38238</v>
      </c>
      <c r="O28" s="174"/>
    </row>
    <row r="29" spans="3:15" ht="15.8" customHeight="1">
      <c r="C29" s="169">
        <v>38383</v>
      </c>
      <c r="D29" s="169">
        <v>38153</v>
      </c>
      <c r="E29" s="169">
        <v>38291</v>
      </c>
      <c r="F29" s="169">
        <v>38259</v>
      </c>
      <c r="G29" s="169">
        <v>38207</v>
      </c>
      <c r="H29" s="169">
        <v>38436</v>
      </c>
      <c r="I29" s="169">
        <v>38403</v>
      </c>
      <c r="J29" s="169">
        <v>38199</v>
      </c>
      <c r="K29" s="169">
        <v>38111</v>
      </c>
      <c r="L29" s="169">
        <v>38182</v>
      </c>
      <c r="M29" s="169">
        <v>38220</v>
      </c>
      <c r="N29" s="169">
        <v>38179</v>
      </c>
      <c r="O29" s="174"/>
    </row>
    <row r="30" spans="3:15" ht="15.8" customHeight="1">
      <c r="C30" s="169">
        <v>38382</v>
      </c>
      <c r="D30" s="169">
        <v>38095</v>
      </c>
      <c r="E30" s="169">
        <v>38290</v>
      </c>
      <c r="F30" s="169">
        <v>38240</v>
      </c>
      <c r="G30" s="169">
        <v>38205</v>
      </c>
      <c r="H30" s="169">
        <v>38434</v>
      </c>
      <c r="I30" s="169">
        <v>38402</v>
      </c>
      <c r="J30" s="169">
        <v>38191</v>
      </c>
      <c r="K30" s="169">
        <v>38110</v>
      </c>
      <c r="L30" s="169">
        <v>38135</v>
      </c>
      <c r="M30" s="169">
        <v>38167</v>
      </c>
      <c r="N30" s="169">
        <v>38127</v>
      </c>
      <c r="O30" s="174"/>
    </row>
    <row r="31" spans="3:15" ht="15.8" customHeight="1">
      <c r="C31" s="169">
        <v>38381</v>
      </c>
      <c r="D31" s="169">
        <v>38093</v>
      </c>
      <c r="E31" s="169">
        <v>38282</v>
      </c>
      <c r="F31" s="169">
        <v>38170</v>
      </c>
      <c r="G31" s="169">
        <v>38200</v>
      </c>
      <c r="H31" s="169">
        <v>38432</v>
      </c>
      <c r="I31" s="169">
        <v>38376</v>
      </c>
      <c r="J31" s="169">
        <v>38188</v>
      </c>
      <c r="K31" s="169">
        <v>38105</v>
      </c>
      <c r="L31" s="169">
        <v>38130</v>
      </c>
      <c r="M31" s="169">
        <v>38166</v>
      </c>
      <c r="N31" s="169">
        <v>38055</v>
      </c>
      <c r="O31" s="174"/>
    </row>
    <row r="32" spans="3:15" ht="15.8" customHeight="1">
      <c r="C32" s="176">
        <v>38373</v>
      </c>
      <c r="D32" s="169">
        <v>38090</v>
      </c>
      <c r="E32" s="169">
        <v>38280</v>
      </c>
      <c r="F32" s="169">
        <v>38164</v>
      </c>
      <c r="G32" s="169">
        <v>38177</v>
      </c>
      <c r="H32" s="169">
        <v>38213</v>
      </c>
      <c r="I32" s="169">
        <v>38360</v>
      </c>
      <c r="J32" s="169">
        <v>38186</v>
      </c>
      <c r="K32" s="169">
        <v>38085</v>
      </c>
      <c r="L32" s="169">
        <v>38129</v>
      </c>
      <c r="M32" s="169">
        <v>38131</v>
      </c>
      <c r="N32" s="169">
        <v>38026</v>
      </c>
      <c r="O32" s="174"/>
    </row>
    <row r="33" spans="3:15" ht="15.8" customHeight="1">
      <c r="C33" s="169">
        <v>38154</v>
      </c>
      <c r="D33" s="169">
        <v>38088</v>
      </c>
      <c r="E33" s="169">
        <v>38151</v>
      </c>
      <c r="F33" s="169">
        <v>38162</v>
      </c>
      <c r="G33" s="169">
        <v>38176</v>
      </c>
      <c r="H33" s="169">
        <v>38206</v>
      </c>
      <c r="I33" s="169">
        <v>38236</v>
      </c>
      <c r="J33" s="169">
        <v>38185</v>
      </c>
      <c r="K33" s="169">
        <v>38052</v>
      </c>
      <c r="L33" s="169">
        <v>38107</v>
      </c>
      <c r="M33" s="169">
        <v>38128</v>
      </c>
      <c r="N33" s="169">
        <v>38011</v>
      </c>
      <c r="O33" s="174"/>
    </row>
    <row r="34" spans="3:15" ht="15.8" customHeight="1">
      <c r="C34" s="169">
        <v>38112</v>
      </c>
      <c r="D34" s="169">
        <v>38086</v>
      </c>
      <c r="E34" s="169">
        <v>38118</v>
      </c>
      <c r="F34" s="169">
        <v>38156</v>
      </c>
      <c r="G34" s="169">
        <v>38175</v>
      </c>
      <c r="H34" s="169">
        <v>38203</v>
      </c>
      <c r="I34" s="169">
        <v>38235</v>
      </c>
      <c r="J34" s="169">
        <v>38183</v>
      </c>
      <c r="K34" s="169">
        <v>38045</v>
      </c>
      <c r="L34" s="169">
        <v>38074</v>
      </c>
      <c r="M34" s="169">
        <v>38126</v>
      </c>
      <c r="N34" s="169">
        <v>38008</v>
      </c>
      <c r="O34" s="174"/>
    </row>
    <row r="35" spans="3:15" ht="15.8" customHeight="1">
      <c r="C35" s="169">
        <v>38068</v>
      </c>
      <c r="D35" s="169">
        <v>38032</v>
      </c>
      <c r="E35" s="169">
        <v>38117</v>
      </c>
      <c r="F35" s="169">
        <v>38149</v>
      </c>
      <c r="G35" s="169">
        <v>38174</v>
      </c>
      <c r="H35" s="169">
        <v>38194</v>
      </c>
      <c r="I35" s="169">
        <v>38230</v>
      </c>
      <c r="J35" s="169">
        <v>38139</v>
      </c>
      <c r="K35" s="169">
        <v>38006</v>
      </c>
      <c r="L35" s="169">
        <v>38059</v>
      </c>
      <c r="M35" s="169">
        <v>38067</v>
      </c>
      <c r="N35" s="169">
        <v>37965</v>
      </c>
      <c r="O35" s="174"/>
    </row>
    <row r="36" spans="3:15" ht="15.8" customHeight="1">
      <c r="C36" s="169">
        <v>38064</v>
      </c>
      <c r="D36" s="169">
        <v>38004</v>
      </c>
      <c r="E36" s="169">
        <v>38100</v>
      </c>
      <c r="F36" s="169">
        <v>38134</v>
      </c>
      <c r="G36" s="169">
        <v>38173</v>
      </c>
      <c r="H36" s="169">
        <v>38053</v>
      </c>
      <c r="I36" s="169">
        <v>38229</v>
      </c>
      <c r="J36" s="169">
        <v>38114</v>
      </c>
      <c r="K36" s="169">
        <v>38005</v>
      </c>
      <c r="L36" s="169">
        <v>38040</v>
      </c>
      <c r="M36" s="169">
        <v>38007</v>
      </c>
      <c r="N36" s="169">
        <v>37942</v>
      </c>
      <c r="O36" s="174"/>
    </row>
    <row r="37" spans="3:15" ht="15.8" customHeight="1">
      <c r="C37" s="169">
        <v>38021</v>
      </c>
      <c r="D37" s="169">
        <v>37995</v>
      </c>
      <c r="E37" s="169">
        <v>38098</v>
      </c>
      <c r="F37" s="169">
        <v>38076</v>
      </c>
      <c r="G37" s="169">
        <v>38147</v>
      </c>
      <c r="H37" s="169">
        <v>37987</v>
      </c>
      <c r="I37" s="169">
        <v>38142</v>
      </c>
      <c r="J37" s="169">
        <v>38075</v>
      </c>
      <c r="K37" s="169">
        <v>37998</v>
      </c>
      <c r="L37" s="169">
        <v>38039</v>
      </c>
      <c r="M37" s="169">
        <v>37961</v>
      </c>
      <c r="N37" s="169">
        <v>37931</v>
      </c>
      <c r="O37" s="174"/>
    </row>
    <row r="38" spans="3:15" ht="15.8" customHeight="1">
      <c r="C38" s="169">
        <v>37978</v>
      </c>
      <c r="D38" s="169">
        <v>37981</v>
      </c>
      <c r="E38" s="169">
        <v>38092</v>
      </c>
      <c r="F38" s="169">
        <v>38056</v>
      </c>
      <c r="G38" s="169">
        <v>38054</v>
      </c>
      <c r="H38" s="169">
        <v>37949</v>
      </c>
      <c r="I38" s="169">
        <v>38082</v>
      </c>
      <c r="J38" s="169">
        <v>38073</v>
      </c>
      <c r="K38" s="169">
        <v>37964</v>
      </c>
      <c r="L38" s="169">
        <v>38037</v>
      </c>
      <c r="M38" s="169">
        <v>37956</v>
      </c>
      <c r="N38" s="169">
        <v>37897</v>
      </c>
      <c r="O38" s="174"/>
    </row>
    <row r="39" spans="3:15" ht="15.8" customHeight="1">
      <c r="C39" s="169">
        <v>37933</v>
      </c>
      <c r="D39" s="169">
        <v>37935</v>
      </c>
      <c r="E39" s="169">
        <v>38091</v>
      </c>
      <c r="F39" s="169">
        <v>38051</v>
      </c>
      <c r="G39" s="169">
        <v>37988</v>
      </c>
      <c r="H39" s="169">
        <v>37914</v>
      </c>
      <c r="I39" s="169">
        <v>38044</v>
      </c>
      <c r="J39" s="169">
        <v>38069</v>
      </c>
      <c r="K39" s="169">
        <v>37954</v>
      </c>
      <c r="L39" s="169">
        <v>38036</v>
      </c>
      <c r="M39" s="169">
        <v>37930</v>
      </c>
      <c r="N39" s="169">
        <v>37855</v>
      </c>
      <c r="O39" s="174"/>
    </row>
    <row r="40" spans="3:15" ht="15.8" customHeight="1">
      <c r="C40" s="169">
        <v>37928</v>
      </c>
      <c r="D40" s="169">
        <v>37899</v>
      </c>
      <c r="E40" s="169">
        <v>38083</v>
      </c>
      <c r="F40" s="169">
        <v>38050</v>
      </c>
      <c r="G40" s="169">
        <v>37977</v>
      </c>
      <c r="H40" s="169">
        <v>37907</v>
      </c>
      <c r="I40" s="169">
        <v>37989</v>
      </c>
      <c r="J40" s="169">
        <v>38033</v>
      </c>
      <c r="K40" s="169">
        <v>37952</v>
      </c>
      <c r="L40" s="169">
        <v>37999</v>
      </c>
      <c r="M40" s="169">
        <v>37927</v>
      </c>
      <c r="N40" s="169">
        <v>37830</v>
      </c>
      <c r="O40" s="174"/>
    </row>
    <row r="41" spans="3:15" ht="15.8" customHeight="1">
      <c r="C41" s="169">
        <v>37898</v>
      </c>
      <c r="D41" s="169">
        <v>37894</v>
      </c>
      <c r="E41" s="169">
        <v>38081</v>
      </c>
      <c r="F41" s="169">
        <v>38049</v>
      </c>
      <c r="G41" s="169">
        <v>37955</v>
      </c>
      <c r="H41" s="169">
        <v>37870</v>
      </c>
      <c r="I41" s="169">
        <v>37950</v>
      </c>
      <c r="J41" s="169">
        <v>37991</v>
      </c>
      <c r="K41" s="169">
        <v>37951</v>
      </c>
      <c r="L41" s="169">
        <v>37980</v>
      </c>
      <c r="M41" s="169">
        <v>37923</v>
      </c>
      <c r="N41" s="169">
        <v>37805</v>
      </c>
      <c r="O41" s="174"/>
    </row>
    <row r="42" spans="3:15" ht="15.8" customHeight="1">
      <c r="C42" s="169">
        <v>37859</v>
      </c>
      <c r="D42" s="169">
        <v>37887</v>
      </c>
      <c r="E42" s="169">
        <v>38034</v>
      </c>
      <c r="F42" s="169">
        <v>37984</v>
      </c>
      <c r="G42" s="169">
        <v>37946</v>
      </c>
      <c r="H42" s="169">
        <v>37860</v>
      </c>
      <c r="I42" s="169">
        <v>37909</v>
      </c>
      <c r="J42" s="169">
        <v>37953</v>
      </c>
      <c r="K42" s="169">
        <v>37917</v>
      </c>
      <c r="L42" s="169">
        <v>37960</v>
      </c>
      <c r="M42" s="169">
        <v>37918</v>
      </c>
      <c r="N42" s="169">
        <v>34627</v>
      </c>
      <c r="O42" s="174"/>
    </row>
    <row r="43" spans="3:15" ht="15.8" customHeight="1">
      <c r="C43" s="169">
        <v>37839</v>
      </c>
      <c r="D43" s="169">
        <v>37863</v>
      </c>
      <c r="E43" s="169">
        <v>37983</v>
      </c>
      <c r="F43" s="169">
        <v>37939</v>
      </c>
      <c r="G43" s="169">
        <v>37940</v>
      </c>
      <c r="H43" s="169">
        <v>37858</v>
      </c>
      <c r="I43" s="169">
        <v>37873</v>
      </c>
      <c r="J43" s="169">
        <v>37912</v>
      </c>
      <c r="K43" s="169">
        <v>37888</v>
      </c>
      <c r="L43" s="169">
        <v>37922</v>
      </c>
      <c r="M43" s="169">
        <v>37874</v>
      </c>
      <c r="N43" s="177">
        <v>34579</v>
      </c>
    </row>
    <row r="44" spans="3:15" ht="15.8" customHeight="1">
      <c r="C44" s="169">
        <v>37807</v>
      </c>
      <c r="D44" s="169">
        <v>37840</v>
      </c>
      <c r="E44" s="169">
        <v>37936</v>
      </c>
      <c r="F44" s="169">
        <v>37904</v>
      </c>
      <c r="G44" s="169">
        <v>37905</v>
      </c>
      <c r="H44" s="169">
        <v>37856</v>
      </c>
      <c r="I44" s="169">
        <v>37845</v>
      </c>
      <c r="J44" s="169">
        <v>37878</v>
      </c>
      <c r="K44" s="169">
        <v>37868</v>
      </c>
      <c r="L44" s="169">
        <v>37889</v>
      </c>
      <c r="M44" s="169">
        <v>37804</v>
      </c>
      <c r="N44" s="177">
        <v>34693</v>
      </c>
    </row>
    <row r="45" spans="3:15" ht="15.8" customHeight="1">
      <c r="C45" s="178">
        <v>37761</v>
      </c>
      <c r="D45" s="177">
        <v>37808</v>
      </c>
      <c r="E45" s="169">
        <v>37900</v>
      </c>
      <c r="F45" s="169">
        <v>37872</v>
      </c>
      <c r="G45" s="169">
        <v>37887</v>
      </c>
      <c r="H45" s="169">
        <v>37844</v>
      </c>
      <c r="I45" s="169">
        <v>37823</v>
      </c>
      <c r="J45" s="169">
        <v>37846</v>
      </c>
      <c r="K45" s="169">
        <v>37847</v>
      </c>
      <c r="L45" s="169">
        <v>37848</v>
      </c>
      <c r="M45" s="169">
        <v>37803</v>
      </c>
      <c r="N45" s="177">
        <v>34690</v>
      </c>
    </row>
    <row r="46" spans="3:15" ht="15.8" customHeight="1">
      <c r="C46" s="169">
        <v>36228</v>
      </c>
      <c r="D46" s="179">
        <v>37429</v>
      </c>
      <c r="E46" s="169">
        <v>37892</v>
      </c>
      <c r="F46" s="169">
        <v>37866</v>
      </c>
      <c r="G46" s="169">
        <v>37869</v>
      </c>
      <c r="H46" s="169">
        <v>37820</v>
      </c>
      <c r="I46" s="169">
        <v>37815</v>
      </c>
      <c r="J46" s="169">
        <v>37824</v>
      </c>
      <c r="K46" s="169">
        <v>37800</v>
      </c>
      <c r="L46" s="177">
        <v>37801</v>
      </c>
      <c r="M46" s="180">
        <v>37793</v>
      </c>
      <c r="N46" s="177">
        <v>34626</v>
      </c>
    </row>
    <row r="47" spans="3:15" ht="15.8" customHeight="1">
      <c r="C47" s="169">
        <v>35923</v>
      </c>
      <c r="D47" s="179">
        <v>33114</v>
      </c>
      <c r="E47" s="169">
        <v>37882</v>
      </c>
      <c r="F47" s="169">
        <v>37842</v>
      </c>
      <c r="G47" s="169">
        <v>37867</v>
      </c>
      <c r="H47" s="179">
        <v>37617</v>
      </c>
      <c r="I47" s="177">
        <v>37646</v>
      </c>
      <c r="J47" s="180">
        <v>37745</v>
      </c>
      <c r="K47" s="177">
        <v>36053</v>
      </c>
      <c r="L47" s="177">
        <v>35236</v>
      </c>
      <c r="M47" s="179">
        <v>37485</v>
      </c>
      <c r="N47" s="177">
        <v>35050</v>
      </c>
    </row>
    <row r="48" spans="3:15" ht="15.8" customHeight="1">
      <c r="C48" s="177">
        <v>35419</v>
      </c>
      <c r="D48" s="177">
        <v>31212</v>
      </c>
      <c r="E48" s="169">
        <v>37865</v>
      </c>
      <c r="F48" s="169">
        <v>37825</v>
      </c>
      <c r="G48" s="169">
        <v>37843</v>
      </c>
      <c r="H48" s="177">
        <v>35561</v>
      </c>
      <c r="I48" s="177">
        <v>34689</v>
      </c>
      <c r="J48" s="180">
        <v>37744</v>
      </c>
      <c r="K48" s="177">
        <v>35947</v>
      </c>
      <c r="L48" s="179">
        <v>37645</v>
      </c>
      <c r="M48" s="179">
        <v>37270</v>
      </c>
      <c r="N48" s="177">
        <v>34694</v>
      </c>
    </row>
    <row r="49" spans="3:18" ht="15.8" customHeight="1">
      <c r="C49" s="177">
        <v>34650</v>
      </c>
      <c r="D49" s="177">
        <v>37180</v>
      </c>
      <c r="E49" s="169">
        <v>37841</v>
      </c>
      <c r="F49" s="169">
        <v>37810</v>
      </c>
      <c r="G49" s="177">
        <v>37819</v>
      </c>
      <c r="H49" s="177">
        <v>34740</v>
      </c>
      <c r="I49" s="177">
        <v>34618</v>
      </c>
      <c r="J49" s="177">
        <v>37711</v>
      </c>
      <c r="K49" s="177">
        <v>35514</v>
      </c>
      <c r="L49" s="177">
        <v>37665</v>
      </c>
      <c r="M49" s="177">
        <v>36821</v>
      </c>
      <c r="N49" s="177">
        <v>34714</v>
      </c>
      <c r="O49" s="169"/>
    </row>
    <row r="50" spans="3:18" ht="15.8" customHeight="1">
      <c r="C50" s="177">
        <v>34656</v>
      </c>
      <c r="D50" s="177">
        <v>37407</v>
      </c>
      <c r="E50" s="177">
        <v>37809</v>
      </c>
      <c r="F50" s="177">
        <v>34734</v>
      </c>
      <c r="G50" s="177">
        <v>37790</v>
      </c>
      <c r="H50" s="177">
        <v>35707</v>
      </c>
      <c r="I50" s="177">
        <v>37780</v>
      </c>
      <c r="J50" s="177">
        <v>37447</v>
      </c>
      <c r="K50" s="177">
        <v>32760</v>
      </c>
      <c r="L50" s="179">
        <v>37703</v>
      </c>
      <c r="M50" s="179">
        <v>37516</v>
      </c>
      <c r="N50" s="177">
        <v>34692</v>
      </c>
      <c r="O50" s="169"/>
    </row>
    <row r="51" spans="3:18" ht="15.8" customHeight="1">
      <c r="C51" s="426" t="s">
        <v>1104</v>
      </c>
      <c r="D51" s="425"/>
      <c r="E51" s="426"/>
      <c r="F51" s="426"/>
      <c r="G51" s="426"/>
      <c r="H51" s="426"/>
      <c r="I51" s="426"/>
      <c r="J51" s="426"/>
      <c r="K51" s="426"/>
      <c r="L51" s="426"/>
      <c r="M51" s="426"/>
      <c r="N51" s="426"/>
    </row>
    <row r="52" spans="3:18" ht="15.8" customHeight="1">
      <c r="I52" s="179"/>
    </row>
    <row r="53" spans="3:18" ht="15.8" customHeight="1">
      <c r="D53" s="179"/>
    </row>
    <row r="54" spans="3:18" ht="15.8" customHeight="1">
      <c r="G54" s="179"/>
    </row>
    <row r="55" spans="3:18" ht="15.8" customHeight="1">
      <c r="K55" s="179"/>
    </row>
    <row r="56" spans="3:18" ht="15.8" customHeight="1">
      <c r="C56" s="424"/>
      <c r="D56" s="425"/>
      <c r="E56" s="426"/>
      <c r="F56" s="426"/>
      <c r="G56" s="426"/>
      <c r="H56" s="426"/>
      <c r="I56" s="426"/>
      <c r="J56" s="426"/>
      <c r="K56" s="426"/>
      <c r="L56" s="426"/>
      <c r="M56" s="426"/>
      <c r="N56" s="426"/>
    </row>
    <row r="57" spans="3:18" ht="15.8" customHeight="1">
      <c r="F57" s="181"/>
      <c r="G57" s="169"/>
      <c r="H57" s="181"/>
      <c r="I57" s="169"/>
      <c r="J57" s="181"/>
      <c r="K57" s="181"/>
      <c r="L57" s="169"/>
      <c r="M57" s="169"/>
    </row>
    <row r="58" spans="3:18" ht="15.8" customHeight="1">
      <c r="F58" s="181"/>
      <c r="G58" s="169"/>
      <c r="H58" s="181"/>
      <c r="I58" s="169"/>
      <c r="J58" s="181"/>
      <c r="K58" s="169"/>
      <c r="M58" s="169"/>
    </row>
    <row r="59" spans="3:18" ht="15.8" customHeight="1">
      <c r="F59" s="181"/>
      <c r="G59" s="181"/>
      <c r="H59" s="181"/>
      <c r="I59" s="169"/>
      <c r="J59" s="181"/>
      <c r="L59" s="169"/>
      <c r="M59" s="169"/>
    </row>
    <row r="60" spans="3:18" ht="15.8" customHeight="1">
      <c r="G60" s="181"/>
      <c r="H60" s="169"/>
      <c r="I60" s="169"/>
      <c r="L60" s="169"/>
    </row>
    <row r="61" spans="3:18" ht="15.8" customHeight="1">
      <c r="G61" s="181"/>
      <c r="H61" s="169"/>
      <c r="I61" s="169"/>
      <c r="R61" s="173"/>
    </row>
    <row r="62" spans="3:18" ht="15.8" customHeight="1">
      <c r="D62" s="181"/>
      <c r="G62" s="181"/>
      <c r="I62" s="169"/>
      <c r="J62" s="181"/>
      <c r="N62" s="181"/>
      <c r="R62" s="173"/>
    </row>
    <row r="63" spans="3:18" ht="15.8" customHeight="1">
      <c r="C63" s="169"/>
      <c r="D63" s="181"/>
      <c r="E63" s="169"/>
      <c r="I63" s="169"/>
      <c r="J63" s="181"/>
      <c r="M63" s="169"/>
      <c r="N63" s="181"/>
      <c r="R63" s="173"/>
    </row>
    <row r="64" spans="3:18" ht="15.8" customHeight="1">
      <c r="C64" s="169"/>
      <c r="D64" s="181"/>
      <c r="E64" s="169"/>
      <c r="F64" s="181"/>
      <c r="H64" s="181"/>
      <c r="M64" s="169"/>
      <c r="N64" s="169"/>
      <c r="O64" s="181"/>
    </row>
    <row r="65" spans="3:15" ht="15.8" customHeight="1">
      <c r="C65" s="169"/>
      <c r="D65" s="169"/>
      <c r="E65" s="169"/>
      <c r="F65" s="169"/>
      <c r="H65" s="169"/>
      <c r="I65" s="169"/>
      <c r="M65" s="169"/>
      <c r="N65" s="181"/>
      <c r="O65" s="181"/>
    </row>
    <row r="66" spans="3:15" ht="15.8" customHeight="1">
      <c r="C66" s="169"/>
      <c r="D66" s="169"/>
      <c r="E66" s="169"/>
      <c r="F66" s="169"/>
      <c r="G66" s="169"/>
      <c r="H66" s="169"/>
      <c r="I66" s="169"/>
      <c r="K66" s="169"/>
      <c r="M66" s="169"/>
      <c r="N66" s="169"/>
      <c r="O66" s="181"/>
    </row>
    <row r="67" spans="3:15" ht="15.8" customHeight="1">
      <c r="C67" s="169"/>
      <c r="D67" s="181"/>
      <c r="E67" s="169"/>
      <c r="F67" s="169"/>
      <c r="H67" s="169"/>
      <c r="I67" s="169"/>
      <c r="K67" s="169"/>
      <c r="L67" s="169"/>
      <c r="M67" s="169"/>
      <c r="N67" s="169"/>
    </row>
    <row r="68" spans="3:15" ht="15.8" customHeight="1">
      <c r="C68" s="169"/>
      <c r="D68" s="181"/>
      <c r="E68" s="169"/>
      <c r="F68" s="169"/>
      <c r="G68" s="169"/>
      <c r="H68" s="169"/>
      <c r="I68" s="169"/>
      <c r="K68" s="169"/>
      <c r="L68" s="169"/>
      <c r="N68" s="169"/>
    </row>
    <row r="69" spans="3:15" ht="15.8" customHeight="1">
      <c r="C69" s="169"/>
      <c r="D69" s="169"/>
      <c r="E69" s="169"/>
      <c r="F69" s="169"/>
      <c r="G69" s="169"/>
      <c r="H69" s="169"/>
      <c r="I69" s="169"/>
      <c r="K69" s="169"/>
      <c r="L69" s="169"/>
      <c r="M69" s="181"/>
      <c r="N69" s="169"/>
    </row>
    <row r="70" spans="3:15" ht="15.8" customHeight="1">
      <c r="C70" s="169"/>
      <c r="D70" s="169"/>
      <c r="E70" s="169"/>
      <c r="F70" s="169"/>
      <c r="G70" s="169"/>
      <c r="H70" s="169"/>
      <c r="I70" s="169"/>
      <c r="K70" s="169"/>
      <c r="L70" s="169"/>
      <c r="N70" s="169"/>
    </row>
    <row r="71" spans="3:15" ht="15.8" customHeight="1">
      <c r="C71" s="169"/>
      <c r="D71" s="169"/>
      <c r="E71" s="169"/>
      <c r="F71" s="169"/>
      <c r="G71" s="169"/>
      <c r="H71" s="169"/>
      <c r="I71" s="169"/>
      <c r="N71" s="169"/>
    </row>
    <row r="72" spans="3:15" ht="15.8" customHeight="1">
      <c r="C72" s="169"/>
      <c r="D72" s="169"/>
      <c r="E72" s="176"/>
      <c r="F72" s="169"/>
      <c r="G72" s="169"/>
      <c r="H72" s="169"/>
      <c r="I72" s="169"/>
      <c r="N72" s="169"/>
      <c r="O72" s="169"/>
    </row>
    <row r="73" spans="3:15" ht="15.8" customHeight="1">
      <c r="C73" s="169"/>
      <c r="D73" s="169"/>
      <c r="E73" s="169"/>
      <c r="F73" s="169"/>
      <c r="G73" s="169"/>
      <c r="H73" s="169"/>
      <c r="I73" s="169"/>
      <c r="J73" s="169"/>
    </row>
    <row r="74" spans="3:15" ht="15.8" customHeight="1">
      <c r="C74" s="169"/>
      <c r="F74" s="169"/>
      <c r="H74" s="169"/>
      <c r="I74" s="169"/>
      <c r="J74" s="169"/>
    </row>
    <row r="75" spans="3:15" ht="15.8" customHeight="1">
      <c r="F75" s="169"/>
      <c r="H75" s="169"/>
      <c r="I75" s="169"/>
      <c r="J75" s="169"/>
      <c r="N75" s="169"/>
      <c r="O75" s="169"/>
    </row>
    <row r="76" spans="3:15" ht="15.8" customHeight="1">
      <c r="C76" s="169"/>
      <c r="F76" s="169"/>
      <c r="H76" s="169"/>
      <c r="I76" s="169"/>
      <c r="J76" s="181"/>
      <c r="N76" s="169"/>
    </row>
    <row r="77" spans="3:15" ht="15.8" customHeight="1">
      <c r="C77" s="169"/>
      <c r="H77" s="169"/>
      <c r="I77" s="169"/>
      <c r="L77" s="169"/>
      <c r="N77" s="169"/>
    </row>
    <row r="78" spans="3:15" ht="15.8" customHeight="1">
      <c r="C78" s="169"/>
      <c r="F78" s="169"/>
      <c r="G78" s="169"/>
      <c r="H78" s="169"/>
      <c r="I78" s="169"/>
      <c r="J78" s="169"/>
      <c r="K78" s="169"/>
      <c r="L78" s="169"/>
      <c r="M78" s="169"/>
      <c r="N78" s="169"/>
    </row>
    <row r="79" spans="3:15">
      <c r="F79" s="165" t="s">
        <v>1105</v>
      </c>
    </row>
  </sheetData>
  <mergeCells count="7">
    <mergeCell ref="C56:N56"/>
    <mergeCell ref="C2:O2"/>
    <mergeCell ref="C4:O5"/>
    <mergeCell ref="C6:O11"/>
    <mergeCell ref="D13:O13"/>
    <mergeCell ref="C15:O15"/>
    <mergeCell ref="C51:N51"/>
  </mergeCells>
  <conditionalFormatting sqref="Q77:Q78 Q86:Q93">
    <cfRule type="duplicateValues" dxfId="8" priority="1"/>
  </conditionalFormatting>
  <pageMargins left="0.2" right="0.2" top="0.25" bottom="0.25" header="0.51180555555555496" footer="0.51180555555555496"/>
  <pageSetup paperSize="9" firstPageNumber="0"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8D467D-0F7F-4112-9D1B-B77E463EB5C6}">
  <dimension ref="A1:L13"/>
  <sheetViews>
    <sheetView showGridLines="0" workbookViewId="0">
      <selection activeCell="J1" sqref="J1"/>
    </sheetView>
  </sheetViews>
  <sheetFormatPr defaultColWidth="10.8984375" defaultRowHeight="26.45"/>
  <cols>
    <col min="1" max="1" width="2.25" customWidth="1"/>
    <col min="2" max="11" width="8.1484375" style="182" customWidth="1"/>
  </cols>
  <sheetData>
    <row r="1" spans="1:12" ht="26.3" customHeight="1">
      <c r="A1" s="182"/>
      <c r="L1" s="182"/>
    </row>
    <row r="2" spans="1:12" ht="81.05" customHeight="1">
      <c r="B2" s="183"/>
      <c r="C2" s="183"/>
      <c r="D2" s="183"/>
      <c r="E2" s="183"/>
      <c r="F2" s="183"/>
      <c r="G2" s="183"/>
      <c r="H2" s="183"/>
      <c r="I2" s="183"/>
      <c r="J2" s="183"/>
      <c r="K2" s="183"/>
    </row>
    <row r="3" spans="1:12" ht="31.5" customHeight="1">
      <c r="A3" s="184"/>
      <c r="B3" s="185">
        <v>1</v>
      </c>
      <c r="C3" s="185">
        <v>2</v>
      </c>
      <c r="D3" s="185">
        <v>3</v>
      </c>
      <c r="E3" s="185">
        <v>4</v>
      </c>
      <c r="F3" s="185">
        <v>5</v>
      </c>
      <c r="G3" s="185">
        <v>6</v>
      </c>
      <c r="H3" s="185">
        <v>7</v>
      </c>
      <c r="I3" s="185">
        <v>8</v>
      </c>
      <c r="J3" s="185">
        <v>9</v>
      </c>
      <c r="K3" s="185">
        <v>10</v>
      </c>
    </row>
    <row r="4" spans="1:12" ht="31.5" customHeight="1">
      <c r="A4" s="184"/>
      <c r="B4" s="185">
        <v>11</v>
      </c>
      <c r="C4" s="185">
        <v>12</v>
      </c>
      <c r="D4" s="185">
        <v>13</v>
      </c>
      <c r="E4" s="185">
        <v>14</v>
      </c>
      <c r="F4" s="185">
        <v>15</v>
      </c>
      <c r="G4" s="185">
        <v>16</v>
      </c>
      <c r="H4" s="185">
        <v>17</v>
      </c>
      <c r="I4" s="185">
        <v>18</v>
      </c>
      <c r="J4" s="185">
        <v>19</v>
      </c>
      <c r="K4" s="185">
        <v>20</v>
      </c>
    </row>
    <row r="5" spans="1:12" ht="31.5" customHeight="1">
      <c r="A5" s="184"/>
      <c r="B5" s="185">
        <v>21</v>
      </c>
      <c r="C5" s="185">
        <v>22</v>
      </c>
      <c r="D5" s="185">
        <v>23</v>
      </c>
      <c r="E5" s="185">
        <v>24</v>
      </c>
      <c r="F5" s="185">
        <v>25</v>
      </c>
      <c r="G5" s="185">
        <v>26</v>
      </c>
      <c r="H5" s="185">
        <v>27</v>
      </c>
      <c r="I5" s="185">
        <v>28</v>
      </c>
      <c r="J5" s="185">
        <v>29</v>
      </c>
      <c r="K5" s="185">
        <v>30</v>
      </c>
    </row>
    <row r="6" spans="1:12" ht="31.5" customHeight="1">
      <c r="A6" s="184"/>
      <c r="B6" s="185">
        <v>31</v>
      </c>
      <c r="C6" s="185">
        <v>32</v>
      </c>
      <c r="D6" s="185">
        <v>33</v>
      </c>
      <c r="E6" s="185">
        <v>34</v>
      </c>
      <c r="F6" s="185">
        <v>35</v>
      </c>
      <c r="G6" s="185">
        <v>36</v>
      </c>
      <c r="H6" s="185">
        <v>37</v>
      </c>
      <c r="I6" s="185">
        <v>38</v>
      </c>
      <c r="J6" s="185">
        <v>39</v>
      </c>
      <c r="K6" s="185">
        <v>40</v>
      </c>
    </row>
    <row r="7" spans="1:12" ht="31.5" customHeight="1">
      <c r="A7" s="184"/>
      <c r="B7" s="185">
        <v>41</v>
      </c>
      <c r="C7" s="185">
        <v>42</v>
      </c>
      <c r="D7" s="185">
        <v>43</v>
      </c>
      <c r="E7" s="185">
        <v>44</v>
      </c>
      <c r="F7" s="185">
        <v>45</v>
      </c>
      <c r="G7" s="185">
        <v>46</v>
      </c>
      <c r="H7" s="185">
        <v>47</v>
      </c>
      <c r="I7" s="185">
        <v>48</v>
      </c>
      <c r="J7" s="185">
        <v>49</v>
      </c>
      <c r="K7" s="185">
        <v>50</v>
      </c>
    </row>
    <row r="8" spans="1:12" ht="31.5" customHeight="1">
      <c r="A8" s="184"/>
      <c r="B8" s="185">
        <v>51</v>
      </c>
      <c r="C8" s="185">
        <v>52</v>
      </c>
      <c r="D8" s="185">
        <v>53</v>
      </c>
      <c r="E8" s="185">
        <v>54</v>
      </c>
      <c r="F8" s="185">
        <v>55</v>
      </c>
      <c r="G8" s="185">
        <v>56</v>
      </c>
      <c r="H8" s="185">
        <v>57</v>
      </c>
      <c r="I8" s="185">
        <v>58</v>
      </c>
      <c r="J8" s="185">
        <v>59</v>
      </c>
      <c r="K8" s="185">
        <v>60</v>
      </c>
    </row>
    <row r="9" spans="1:12" ht="31.5" customHeight="1">
      <c r="A9" s="184"/>
      <c r="B9" s="185">
        <v>61</v>
      </c>
      <c r="C9" s="185">
        <v>62</v>
      </c>
      <c r="D9" s="185">
        <v>63</v>
      </c>
      <c r="E9" s="185">
        <v>64</v>
      </c>
      <c r="F9" s="185">
        <v>65</v>
      </c>
      <c r="G9" s="185">
        <v>66</v>
      </c>
      <c r="H9" s="185">
        <v>67</v>
      </c>
      <c r="I9" s="185">
        <v>68</v>
      </c>
      <c r="J9" s="185">
        <v>69</v>
      </c>
      <c r="K9" s="185">
        <v>70</v>
      </c>
    </row>
    <row r="10" spans="1:12" ht="31.5" customHeight="1">
      <c r="A10" s="184"/>
      <c r="B10" s="185">
        <v>71</v>
      </c>
      <c r="C10" s="185">
        <v>72</v>
      </c>
      <c r="D10" s="185">
        <v>73</v>
      </c>
      <c r="E10" s="185">
        <v>74</v>
      </c>
      <c r="F10" s="185">
        <v>75</v>
      </c>
      <c r="G10" s="185">
        <v>76</v>
      </c>
      <c r="H10" s="185">
        <v>77</v>
      </c>
      <c r="I10" s="185">
        <v>78</v>
      </c>
      <c r="J10" s="185">
        <v>79</v>
      </c>
      <c r="K10" s="185">
        <v>80</v>
      </c>
    </row>
    <row r="11" spans="1:12" ht="31.5" customHeight="1">
      <c r="A11" s="184"/>
      <c r="B11" s="185">
        <v>81</v>
      </c>
      <c r="C11" s="185">
        <v>82</v>
      </c>
      <c r="D11" s="185">
        <v>83</v>
      </c>
      <c r="E11" s="185">
        <v>84</v>
      </c>
      <c r="F11" s="185">
        <v>85</v>
      </c>
      <c r="G11" s="185">
        <v>86</v>
      </c>
      <c r="H11" s="185">
        <v>87</v>
      </c>
      <c r="I11" s="185">
        <v>88</v>
      </c>
      <c r="J11" s="185">
        <v>89</v>
      </c>
      <c r="K11" s="185">
        <v>90</v>
      </c>
    </row>
    <row r="12" spans="1:12" ht="31.5" customHeight="1">
      <c r="A12" s="184"/>
      <c r="B12" s="185">
        <v>91</v>
      </c>
      <c r="C12" s="185">
        <v>92</v>
      </c>
      <c r="D12" s="185">
        <v>93</v>
      </c>
      <c r="E12" s="185">
        <v>94</v>
      </c>
      <c r="F12" s="185">
        <v>95</v>
      </c>
      <c r="G12" s="185">
        <v>96</v>
      </c>
      <c r="H12" s="185">
        <v>97</v>
      </c>
      <c r="I12" s="185">
        <v>98</v>
      </c>
      <c r="J12" s="185">
        <v>99</v>
      </c>
      <c r="K12" s="185">
        <v>100</v>
      </c>
    </row>
    <row r="13" spans="1:12">
      <c r="I13" s="186" t="s">
        <v>1106</v>
      </c>
    </row>
  </sheetData>
  <conditionalFormatting sqref="B3:K12">
    <cfRule type="colorScale" priority="1">
      <colorScale>
        <cfvo type="min"/>
        <cfvo type="percentile" val="50"/>
        <cfvo type="max"/>
        <color rgb="FFF8696B"/>
        <color rgb="FFFCFCFF"/>
        <color rgb="FF5A8AC6"/>
      </colorScale>
    </cfRule>
  </conditionalFormatting>
  <hyperlinks>
    <hyperlink ref="I13" r:id="rId1" xr:uid="{0F00F458-9EC8-418A-BF51-B98752214971}"/>
  </hyperlinks>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4ED7-8357-41B2-857E-F1E520394DB6}">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f>+((C$6*3785*$B7)/1000000)/$B$3</f>
        <v>0.25233333333333335</v>
      </c>
      <c r="D7" s="7">
        <f>+((D$6*3785*$B7)/1000000)/$B$3</f>
        <v>1.2616666666666667</v>
      </c>
      <c r="E7" s="7">
        <f>+((E$6*3785*$B7)/1000000)/$B$3</f>
        <v>2.5233333333333334</v>
      </c>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E5838F-8DDD-49F9-A807-C60C647276AF}">
  <dimension ref="A1:K31"/>
  <sheetViews>
    <sheetView zoomScale="78" zoomScaleNormal="78" workbookViewId="0">
      <selection activeCell="O20" sqref="O20"/>
    </sheetView>
  </sheetViews>
  <sheetFormatPr defaultColWidth="8.75" defaultRowHeight="15.05"/>
  <cols>
    <col min="1" max="1" width="18.6484375" style="192" customWidth="1"/>
    <col min="2" max="2" width="17.546875" style="192" customWidth="1"/>
    <col min="3" max="3" width="2.75" style="192" customWidth="1"/>
    <col min="4" max="4" width="22.25" style="192" customWidth="1"/>
    <col min="5" max="6" width="12.44921875" style="195" customWidth="1"/>
    <col min="7" max="7" width="10.34765625" style="201" customWidth="1"/>
    <col min="8" max="8" width="1" style="192" customWidth="1"/>
    <col min="9" max="9" width="12.09765625" style="192" customWidth="1"/>
    <col min="10" max="10" width="6.25" style="192" customWidth="1"/>
    <col min="11" max="11" width="14.19921875" style="192" customWidth="1"/>
    <col min="12" max="16384" width="8.75" style="192"/>
  </cols>
  <sheetData>
    <row r="1" spans="1:11" s="187" customFormat="1" ht="32.4" customHeight="1">
      <c r="A1" s="439" t="s">
        <v>1107</v>
      </c>
      <c r="B1" s="440"/>
      <c r="D1" s="188"/>
      <c r="E1" s="188" t="s">
        <v>1108</v>
      </c>
      <c r="F1" s="188" t="s">
        <v>1109</v>
      </c>
      <c r="G1" s="189" t="s">
        <v>1110</v>
      </c>
      <c r="K1" s="190" t="s">
        <v>1111</v>
      </c>
    </row>
    <row r="2" spans="1:11">
      <c r="A2" s="191" t="s">
        <v>1112</v>
      </c>
      <c r="B2" s="191" t="s">
        <v>1113</v>
      </c>
      <c r="D2" s="191" t="s">
        <v>1114</v>
      </c>
      <c r="E2" s="193"/>
      <c r="F2" s="193"/>
      <c r="G2" s="193">
        <f t="shared" ref="G2:G17" si="0">E2-F2</f>
        <v>0</v>
      </c>
    </row>
    <row r="3" spans="1:11" ht="15.8" customHeight="1">
      <c r="A3" s="191" t="s">
        <v>1115</v>
      </c>
      <c r="B3" s="194"/>
      <c r="C3" s="195"/>
      <c r="D3" s="191" t="s">
        <v>1116</v>
      </c>
      <c r="E3" s="193"/>
      <c r="F3" s="193"/>
      <c r="G3" s="193">
        <f t="shared" si="0"/>
        <v>0</v>
      </c>
      <c r="I3" s="441"/>
      <c r="J3" s="192" t="s">
        <v>1117</v>
      </c>
      <c r="K3" s="197"/>
    </row>
    <row r="4" spans="1:11">
      <c r="A4" s="191"/>
      <c r="B4" s="191"/>
      <c r="D4" s="191" t="s">
        <v>1118</v>
      </c>
      <c r="E4" s="193"/>
      <c r="F4" s="193"/>
      <c r="G4" s="193">
        <f t="shared" si="0"/>
        <v>0</v>
      </c>
      <c r="H4" s="198"/>
      <c r="I4" s="442"/>
      <c r="J4" s="192" t="s">
        <v>1119</v>
      </c>
      <c r="K4" s="197"/>
    </row>
    <row r="5" spans="1:11" ht="14.25" customHeight="1">
      <c r="A5" s="191" t="s">
        <v>1120</v>
      </c>
      <c r="B5" s="191"/>
      <c r="D5" s="191" t="s">
        <v>1121</v>
      </c>
      <c r="E5" s="193"/>
      <c r="F5" s="193"/>
      <c r="G5" s="193">
        <f t="shared" si="0"/>
        <v>0</v>
      </c>
      <c r="I5" s="442"/>
      <c r="J5" s="192" t="s">
        <v>1122</v>
      </c>
      <c r="K5" s="197"/>
    </row>
    <row r="6" spans="1:11">
      <c r="A6" s="191" t="s">
        <v>1123</v>
      </c>
      <c r="B6" s="199"/>
      <c r="D6" s="191" t="s">
        <v>1124</v>
      </c>
      <c r="E6" s="193"/>
      <c r="F6" s="193"/>
      <c r="G6" s="193">
        <f t="shared" si="0"/>
        <v>0</v>
      </c>
      <c r="I6" s="443"/>
    </row>
    <row r="7" spans="1:11">
      <c r="A7" s="191" t="s">
        <v>1125</v>
      </c>
      <c r="B7" s="199"/>
      <c r="D7" s="191" t="s">
        <v>1126</v>
      </c>
      <c r="E7" s="193"/>
      <c r="F7" s="193"/>
      <c r="G7" s="193">
        <f t="shared" si="0"/>
        <v>0</v>
      </c>
    </row>
    <row r="8" spans="1:11">
      <c r="A8" s="191"/>
      <c r="B8" s="191"/>
      <c r="D8" s="191" t="s">
        <v>1127</v>
      </c>
      <c r="E8" s="193"/>
      <c r="F8" s="193"/>
      <c r="G8" s="193">
        <f t="shared" si="0"/>
        <v>0</v>
      </c>
    </row>
    <row r="9" spans="1:11">
      <c r="A9" s="191" t="s">
        <v>1128</v>
      </c>
      <c r="B9" s="191"/>
      <c r="D9" s="191" t="s">
        <v>1129</v>
      </c>
      <c r="E9" s="193"/>
      <c r="F9" s="193"/>
      <c r="G9" s="193">
        <f t="shared" si="0"/>
        <v>0</v>
      </c>
    </row>
    <row r="10" spans="1:11">
      <c r="A10" s="191" t="s">
        <v>1130</v>
      </c>
      <c r="B10" s="191"/>
      <c r="D10" s="191" t="s">
        <v>1131</v>
      </c>
      <c r="E10" s="193"/>
      <c r="F10" s="193"/>
      <c r="G10" s="193">
        <f t="shared" si="0"/>
        <v>0</v>
      </c>
    </row>
    <row r="11" spans="1:11">
      <c r="A11" s="191" t="s">
        <v>1132</v>
      </c>
      <c r="B11" s="191"/>
      <c r="D11" s="191" t="s">
        <v>1133</v>
      </c>
      <c r="E11" s="193"/>
      <c r="F11" s="193"/>
      <c r="G11" s="193">
        <f t="shared" si="0"/>
        <v>0</v>
      </c>
    </row>
    <row r="12" spans="1:11">
      <c r="A12" s="191"/>
      <c r="B12" s="191"/>
      <c r="D12" s="196" t="s">
        <v>1134</v>
      </c>
      <c r="E12" s="193"/>
      <c r="F12" s="193"/>
      <c r="G12" s="193">
        <f t="shared" si="0"/>
        <v>0</v>
      </c>
    </row>
    <row r="13" spans="1:11">
      <c r="A13" s="444" t="s">
        <v>1135</v>
      </c>
      <c r="B13" s="445"/>
      <c r="D13" s="191" t="s">
        <v>1136</v>
      </c>
      <c r="E13" s="193"/>
      <c r="F13" s="193"/>
      <c r="G13" s="193">
        <f t="shared" si="0"/>
        <v>0</v>
      </c>
    </row>
    <row r="14" spans="1:11">
      <c r="A14" s="446"/>
      <c r="B14" s="447"/>
      <c r="D14" s="191" t="s">
        <v>1137</v>
      </c>
      <c r="E14" s="193"/>
      <c r="F14" s="193"/>
      <c r="G14" s="193">
        <f t="shared" si="0"/>
        <v>0</v>
      </c>
    </row>
    <row r="15" spans="1:11">
      <c r="A15" s="448"/>
      <c r="B15" s="447"/>
      <c r="D15" s="191" t="s">
        <v>1137</v>
      </c>
      <c r="E15" s="193"/>
      <c r="F15" s="193"/>
      <c r="G15" s="193">
        <f t="shared" si="0"/>
        <v>0</v>
      </c>
    </row>
    <row r="16" spans="1:11">
      <c r="A16" s="448"/>
      <c r="B16" s="447"/>
      <c r="D16" s="191" t="s">
        <v>1137</v>
      </c>
      <c r="E16" s="193"/>
      <c r="F16" s="193"/>
      <c r="G16" s="193">
        <f t="shared" si="0"/>
        <v>0</v>
      </c>
    </row>
    <row r="17" spans="1:11">
      <c r="A17" s="448"/>
      <c r="B17" s="447"/>
      <c r="D17" s="191" t="s">
        <v>1137</v>
      </c>
      <c r="E17" s="193"/>
      <c r="F17" s="193"/>
      <c r="G17" s="193">
        <f t="shared" si="0"/>
        <v>0</v>
      </c>
    </row>
    <row r="18" spans="1:11">
      <c r="A18" s="448"/>
      <c r="B18" s="447"/>
      <c r="D18" s="191"/>
      <c r="E18" s="193"/>
      <c r="F18" s="193"/>
      <c r="G18" s="193"/>
    </row>
    <row r="19" spans="1:11">
      <c r="A19" s="449"/>
      <c r="B19" s="450"/>
      <c r="D19" s="191"/>
      <c r="E19" s="193"/>
      <c r="F19" s="193"/>
      <c r="G19" s="193"/>
      <c r="I19" s="200"/>
    </row>
    <row r="20" spans="1:11">
      <c r="A20" s="451" t="s">
        <v>1138</v>
      </c>
      <c r="B20" s="451"/>
      <c r="C20" s="451"/>
      <c r="D20" s="451"/>
      <c r="E20" s="452"/>
      <c r="F20" s="452"/>
      <c r="G20" s="453"/>
      <c r="H20" s="451"/>
      <c r="I20" s="451"/>
      <c r="J20" s="451"/>
      <c r="K20" s="451"/>
    </row>
    <row r="22" spans="1:11">
      <c r="D22" s="192" t="s">
        <v>1139</v>
      </c>
      <c r="E22" s="195" t="s">
        <v>1140</v>
      </c>
    </row>
    <row r="24" spans="1:11">
      <c r="D24" s="192" t="s">
        <v>1141</v>
      </c>
      <c r="E24" s="195" t="s">
        <v>1140</v>
      </c>
    </row>
    <row r="26" spans="1:11" ht="15.05" customHeight="1"/>
    <row r="27" spans="1:11" ht="15.8" customHeight="1">
      <c r="A27" s="202" t="s">
        <v>1142</v>
      </c>
      <c r="B27" s="202"/>
      <c r="C27" s="202"/>
      <c r="D27" s="202"/>
      <c r="E27" s="202"/>
      <c r="F27" s="202"/>
      <c r="G27" s="202"/>
      <c r="H27" s="202"/>
      <c r="I27" s="202"/>
    </row>
    <row r="29" spans="1:11" ht="17.399999999999999" customHeight="1">
      <c r="A29" s="454" t="s">
        <v>1143</v>
      </c>
      <c r="B29" s="451"/>
      <c r="C29" s="451"/>
      <c r="D29" s="451"/>
      <c r="E29" s="452"/>
      <c r="F29" s="452"/>
      <c r="G29" s="453"/>
    </row>
    <row r="31" spans="1:11" s="203" customFormat="1" ht="14.75">
      <c r="A31" s="203" t="s">
        <v>1144</v>
      </c>
      <c r="E31" s="204"/>
      <c r="F31" s="204"/>
      <c r="G31" s="205"/>
    </row>
  </sheetData>
  <mergeCells count="6">
    <mergeCell ref="A29:G29"/>
    <mergeCell ref="A1:B1"/>
    <mergeCell ref="I3:I6"/>
    <mergeCell ref="A13:B13"/>
    <mergeCell ref="A14:B19"/>
    <mergeCell ref="A20:K20"/>
  </mergeCells>
  <printOptions horizontalCentered="1"/>
  <pageMargins left="0.5" right="0.5" top="0.5" bottom="0.5" header="0.3" footer="0.3"/>
  <pageSetup orientation="landscape" horizontalDpi="200" verticalDpi="200"/>
  <headerFooter>
    <oddFooter>&amp;R10/21/10</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800F-A599-47EA-A623-74165A9D0877}">
  <dimension ref="A1:P265"/>
  <sheetViews>
    <sheetView workbookViewId="0">
      <selection activeCell="M40" sqref="M40"/>
    </sheetView>
  </sheetViews>
  <sheetFormatPr defaultColWidth="9.19921875" defaultRowHeight="14.45"/>
  <cols>
    <col min="1" max="1" width="7.19921875" style="208" customWidth="1"/>
    <col min="2" max="2" width="11.44921875" style="208" customWidth="1"/>
    <col min="3" max="3" width="20.796875" style="207" customWidth="1"/>
    <col min="4" max="4" width="22.44921875" style="207" customWidth="1"/>
    <col min="5" max="5" width="29.25" style="208" customWidth="1"/>
    <col min="6" max="6" width="9.19921875" style="208" customWidth="1"/>
    <col min="7" max="16384" width="9.19921875" style="208"/>
  </cols>
  <sheetData>
    <row r="1" spans="1:16">
      <c r="A1" s="206"/>
      <c r="B1" s="206"/>
      <c r="C1" s="459" t="s">
        <v>1145</v>
      </c>
      <c r="D1" s="457"/>
      <c r="E1" s="458"/>
      <c r="F1" s="458"/>
      <c r="G1" s="458"/>
      <c r="H1" s="206"/>
      <c r="I1" s="206"/>
      <c r="J1" s="206"/>
      <c r="K1" s="206"/>
      <c r="L1" s="206"/>
      <c r="M1" s="206"/>
      <c r="N1" s="206"/>
      <c r="O1" s="206"/>
      <c r="P1" s="206"/>
    </row>
    <row r="2" spans="1:16">
      <c r="A2" s="206"/>
      <c r="B2" s="206"/>
      <c r="C2" s="460" t="s">
        <v>1146</v>
      </c>
      <c r="D2" s="457"/>
      <c r="E2" s="458"/>
      <c r="F2" s="458"/>
      <c r="G2" s="458"/>
      <c r="H2" s="206"/>
      <c r="I2" s="206"/>
      <c r="J2" s="206"/>
      <c r="K2" s="206"/>
      <c r="L2" s="206"/>
      <c r="M2" s="206"/>
      <c r="N2" s="206"/>
      <c r="O2" s="206"/>
      <c r="P2" s="206"/>
    </row>
    <row r="3" spans="1:16">
      <c r="A3" s="206"/>
      <c r="B3" s="206"/>
      <c r="C3" s="210"/>
      <c r="D3" s="210"/>
      <c r="E3" s="206"/>
      <c r="F3" s="206"/>
      <c r="G3" s="206"/>
      <c r="H3" s="206"/>
      <c r="I3" s="206"/>
      <c r="J3" s="206"/>
      <c r="K3" s="206"/>
      <c r="L3" s="206"/>
      <c r="M3" s="206"/>
      <c r="N3" s="206"/>
      <c r="O3" s="206"/>
      <c r="P3" s="206"/>
    </row>
    <row r="4" spans="1:16">
      <c r="A4" s="206"/>
      <c r="B4" s="456" t="s">
        <v>1147</v>
      </c>
      <c r="C4" s="457"/>
      <c r="D4" s="457"/>
      <c r="E4" s="458"/>
      <c r="F4" s="458"/>
      <c r="G4" s="458"/>
      <c r="H4" s="206"/>
      <c r="I4" s="206"/>
      <c r="J4" s="206"/>
      <c r="K4" s="206"/>
      <c r="L4" s="206"/>
      <c r="M4" s="206"/>
      <c r="N4" s="206"/>
      <c r="O4" s="206"/>
      <c r="P4" s="206"/>
    </row>
    <row r="5" spans="1:16">
      <c r="A5" s="206"/>
      <c r="B5" s="206"/>
      <c r="C5" s="210"/>
      <c r="D5" s="210"/>
      <c r="E5" s="206"/>
      <c r="F5" s="206"/>
      <c r="G5" s="206"/>
      <c r="H5" s="206"/>
      <c r="I5" s="206"/>
      <c r="J5" s="206"/>
      <c r="K5" s="206"/>
      <c r="L5" s="206"/>
      <c r="M5" s="206"/>
      <c r="N5" s="206"/>
      <c r="O5" s="206"/>
      <c r="P5" s="206"/>
    </row>
    <row r="6" spans="1:16" ht="15.05" customHeight="1" thickBot="1">
      <c r="A6" s="206"/>
      <c r="B6" s="211"/>
      <c r="C6" s="212"/>
      <c r="D6" s="212"/>
      <c r="E6" s="211"/>
      <c r="F6" s="461" t="s">
        <v>1148</v>
      </c>
      <c r="G6" s="462"/>
      <c r="H6" s="463"/>
      <c r="I6" s="464" t="s">
        <v>1149</v>
      </c>
      <c r="J6" s="462"/>
      <c r="K6" s="462"/>
      <c r="L6" s="462"/>
      <c r="M6" s="213"/>
      <c r="N6" s="213"/>
      <c r="O6" s="213"/>
      <c r="P6" s="206"/>
    </row>
    <row r="7" spans="1:16" ht="28.05" customHeight="1">
      <c r="A7" s="214" t="s">
        <v>1150</v>
      </c>
      <c r="B7" s="215" t="s">
        <v>1151</v>
      </c>
      <c r="C7" s="215" t="s">
        <v>1152</v>
      </c>
      <c r="D7" s="215" t="s">
        <v>1153</v>
      </c>
      <c r="E7" s="216" t="s">
        <v>1154</v>
      </c>
      <c r="F7" s="216" t="s">
        <v>1155</v>
      </c>
      <c r="G7" s="216" t="s">
        <v>1156</v>
      </c>
      <c r="H7" s="216" t="s">
        <v>1157</v>
      </c>
      <c r="I7" s="216" t="s">
        <v>1158</v>
      </c>
      <c r="J7" s="216" t="s">
        <v>1159</v>
      </c>
      <c r="K7" s="216" t="s">
        <v>1160</v>
      </c>
      <c r="L7" s="217" t="s">
        <v>1161</v>
      </c>
      <c r="M7" s="206"/>
      <c r="N7" s="206"/>
      <c r="O7" s="206"/>
      <c r="P7" s="206"/>
    </row>
    <row r="8" spans="1:16" ht="42" customHeight="1">
      <c r="A8" s="218">
        <v>1</v>
      </c>
      <c r="B8" s="219" t="s">
        <v>1162</v>
      </c>
      <c r="C8" s="220" t="s">
        <v>1163</v>
      </c>
      <c r="D8" s="220" t="s">
        <v>1164</v>
      </c>
      <c r="E8" s="221" t="s">
        <v>1165</v>
      </c>
      <c r="F8" s="222" t="s">
        <v>840</v>
      </c>
      <c r="G8" s="222" t="s">
        <v>840</v>
      </c>
      <c r="H8" s="219" t="s">
        <v>840</v>
      </c>
      <c r="I8" s="219" t="s">
        <v>840</v>
      </c>
      <c r="J8" s="223" t="s">
        <v>840</v>
      </c>
      <c r="K8" s="219" t="s">
        <v>840</v>
      </c>
      <c r="L8" s="224">
        <v>43647</v>
      </c>
      <c r="M8" s="206"/>
      <c r="N8" s="206"/>
      <c r="O8" s="206"/>
      <c r="P8" s="206"/>
    </row>
    <row r="9" spans="1:16" ht="42" customHeight="1">
      <c r="A9" s="218">
        <v>2</v>
      </c>
      <c r="B9" s="219" t="s">
        <v>1166</v>
      </c>
      <c r="C9" s="220" t="s">
        <v>1167</v>
      </c>
      <c r="D9" s="220" t="s">
        <v>1168</v>
      </c>
      <c r="E9" s="219" t="s">
        <v>1169</v>
      </c>
      <c r="F9" s="219" t="s">
        <v>840</v>
      </c>
      <c r="G9" s="219" t="s">
        <v>840</v>
      </c>
      <c r="H9" s="219" t="s">
        <v>840</v>
      </c>
      <c r="I9" s="223">
        <v>44378</v>
      </c>
      <c r="J9" s="219" t="s">
        <v>840</v>
      </c>
      <c r="K9" s="219" t="s">
        <v>840</v>
      </c>
      <c r="L9" s="225" t="s">
        <v>840</v>
      </c>
      <c r="M9" s="206"/>
      <c r="N9" s="206"/>
      <c r="O9" s="206"/>
      <c r="P9" s="206"/>
    </row>
    <row r="10" spans="1:16" ht="28.05" customHeight="1">
      <c r="A10" s="218">
        <v>3</v>
      </c>
      <c r="B10" s="219" t="s">
        <v>1166</v>
      </c>
      <c r="C10" s="220" t="s">
        <v>1167</v>
      </c>
      <c r="D10" s="220" t="s">
        <v>1170</v>
      </c>
      <c r="E10" s="219" t="s">
        <v>1171</v>
      </c>
      <c r="F10" s="219" t="s">
        <v>840</v>
      </c>
      <c r="G10" s="219" t="s">
        <v>840</v>
      </c>
      <c r="H10" s="219" t="s">
        <v>840</v>
      </c>
      <c r="I10" s="223">
        <v>44378</v>
      </c>
      <c r="J10" s="219" t="s">
        <v>840</v>
      </c>
      <c r="K10" s="219" t="s">
        <v>840</v>
      </c>
      <c r="L10" s="225" t="s">
        <v>840</v>
      </c>
      <c r="M10" s="206"/>
      <c r="N10" s="206"/>
      <c r="O10" s="206"/>
      <c r="P10" s="206"/>
    </row>
    <row r="11" spans="1:16" ht="42" customHeight="1">
      <c r="A11" s="218">
        <v>4</v>
      </c>
      <c r="B11" s="226" t="s">
        <v>1172</v>
      </c>
      <c r="C11" s="227" t="s">
        <v>1173</v>
      </c>
      <c r="D11" s="220" t="s">
        <v>1174</v>
      </c>
      <c r="E11" s="221" t="s">
        <v>1175</v>
      </c>
      <c r="F11" s="219" t="s">
        <v>840</v>
      </c>
      <c r="G11" s="219" t="s">
        <v>840</v>
      </c>
      <c r="H11" s="223">
        <v>44409</v>
      </c>
      <c r="I11" s="219" t="s">
        <v>840</v>
      </c>
      <c r="J11" s="219" t="s">
        <v>840</v>
      </c>
      <c r="K11" s="219" t="s">
        <v>840</v>
      </c>
      <c r="L11" s="225" t="s">
        <v>840</v>
      </c>
      <c r="M11" s="206"/>
      <c r="P11" s="206"/>
    </row>
    <row r="12" spans="1:16" ht="42" customHeight="1">
      <c r="A12" s="218">
        <v>5</v>
      </c>
      <c r="B12" s="222" t="s">
        <v>1176</v>
      </c>
      <c r="C12" s="220" t="s">
        <v>1177</v>
      </c>
      <c r="D12" s="220" t="s">
        <v>1178</v>
      </c>
      <c r="E12" s="221" t="s">
        <v>1179</v>
      </c>
      <c r="F12" s="219" t="s">
        <v>840</v>
      </c>
      <c r="G12" s="219" t="s">
        <v>840</v>
      </c>
      <c r="H12" s="223">
        <v>44409</v>
      </c>
      <c r="I12" s="219" t="s">
        <v>840</v>
      </c>
      <c r="J12" s="219" t="s">
        <v>840</v>
      </c>
      <c r="K12" s="219" t="s">
        <v>840</v>
      </c>
      <c r="L12" s="225" t="s">
        <v>840</v>
      </c>
      <c r="M12" s="206"/>
      <c r="N12" s="206"/>
      <c r="O12" s="206"/>
      <c r="P12" s="206"/>
    </row>
    <row r="13" spans="1:16" ht="28.05" customHeight="1">
      <c r="A13" s="218">
        <v>6</v>
      </c>
      <c r="B13" s="219" t="s">
        <v>1180</v>
      </c>
      <c r="C13" s="220" t="s">
        <v>1181</v>
      </c>
      <c r="D13" s="220" t="s">
        <v>1182</v>
      </c>
      <c r="E13" s="219" t="s">
        <v>1183</v>
      </c>
      <c r="F13" s="219" t="s">
        <v>840</v>
      </c>
      <c r="G13" s="219" t="s">
        <v>840</v>
      </c>
      <c r="H13" s="219" t="s">
        <v>840</v>
      </c>
      <c r="I13" s="223">
        <v>44409</v>
      </c>
      <c r="J13" s="219" t="s">
        <v>840</v>
      </c>
      <c r="K13" s="219" t="s">
        <v>840</v>
      </c>
      <c r="L13" s="225" t="s">
        <v>840</v>
      </c>
      <c r="M13" s="206"/>
      <c r="N13" s="206"/>
      <c r="O13" s="206"/>
      <c r="P13" s="206"/>
    </row>
    <row r="14" spans="1:16" ht="42" customHeight="1">
      <c r="A14" s="218">
        <v>7</v>
      </c>
      <c r="B14" s="219" t="s">
        <v>1184</v>
      </c>
      <c r="C14" s="220" t="s">
        <v>1185</v>
      </c>
      <c r="D14" s="220" t="s">
        <v>1186</v>
      </c>
      <c r="E14" s="219" t="s">
        <v>1187</v>
      </c>
      <c r="F14" s="223">
        <v>44409</v>
      </c>
      <c r="G14" s="223">
        <v>44409</v>
      </c>
      <c r="H14" s="219" t="s">
        <v>840</v>
      </c>
      <c r="I14" s="219" t="s">
        <v>840</v>
      </c>
      <c r="J14" s="223">
        <v>44409</v>
      </c>
      <c r="K14" s="219" t="s">
        <v>840</v>
      </c>
      <c r="L14" s="225" t="s">
        <v>840</v>
      </c>
      <c r="M14" s="206"/>
      <c r="N14" s="206"/>
      <c r="O14" s="206"/>
      <c r="P14" s="206"/>
    </row>
    <row r="15" spans="1:16" ht="28.05" customHeight="1">
      <c r="A15" s="218">
        <v>8</v>
      </c>
      <c r="B15" s="219" t="s">
        <v>1188</v>
      </c>
      <c r="C15" s="220" t="s">
        <v>1189</v>
      </c>
      <c r="D15" s="220" t="s">
        <v>1190</v>
      </c>
      <c r="E15" s="219" t="s">
        <v>1191</v>
      </c>
      <c r="F15" s="219" t="s">
        <v>840</v>
      </c>
      <c r="G15" s="219" t="s">
        <v>840</v>
      </c>
      <c r="H15" s="219" t="s">
        <v>840</v>
      </c>
      <c r="I15" s="223">
        <v>44378</v>
      </c>
      <c r="J15" s="219" t="s">
        <v>840</v>
      </c>
      <c r="K15" s="219" t="s">
        <v>840</v>
      </c>
      <c r="L15" s="225" t="s">
        <v>840</v>
      </c>
      <c r="M15" s="206"/>
      <c r="N15" s="206"/>
      <c r="O15" s="206"/>
      <c r="P15" s="206"/>
    </row>
    <row r="16" spans="1:16" ht="42" customHeight="1">
      <c r="A16" s="218">
        <v>9</v>
      </c>
      <c r="B16" s="219" t="s">
        <v>1192</v>
      </c>
      <c r="C16" s="220" t="s">
        <v>1193</v>
      </c>
      <c r="D16" s="220" t="s">
        <v>1194</v>
      </c>
      <c r="E16" s="219" t="s">
        <v>1195</v>
      </c>
      <c r="F16" s="223">
        <v>44409</v>
      </c>
      <c r="G16" s="219" t="s">
        <v>840</v>
      </c>
      <c r="H16" s="219" t="s">
        <v>840</v>
      </c>
      <c r="I16" s="219" t="s">
        <v>840</v>
      </c>
      <c r="J16" s="223">
        <v>44409</v>
      </c>
      <c r="K16" s="223">
        <v>44409</v>
      </c>
      <c r="L16" s="225" t="s">
        <v>840</v>
      </c>
      <c r="M16" s="206"/>
      <c r="N16" s="206"/>
      <c r="O16" s="206"/>
      <c r="P16" s="206"/>
    </row>
    <row r="17" spans="1:16">
      <c r="A17" s="218">
        <v>10</v>
      </c>
      <c r="B17" s="219" t="s">
        <v>1196</v>
      </c>
      <c r="C17" s="220" t="s">
        <v>1197</v>
      </c>
      <c r="D17" s="220" t="s">
        <v>1198</v>
      </c>
      <c r="E17" s="221" t="s">
        <v>1199</v>
      </c>
      <c r="F17" s="219" t="s">
        <v>840</v>
      </c>
      <c r="G17" s="219" t="s">
        <v>840</v>
      </c>
      <c r="H17" s="219" t="s">
        <v>840</v>
      </c>
      <c r="I17" s="223" t="s">
        <v>840</v>
      </c>
      <c r="J17" s="223">
        <v>44228</v>
      </c>
      <c r="K17" s="223" t="s">
        <v>840</v>
      </c>
      <c r="L17" s="225" t="s">
        <v>840</v>
      </c>
      <c r="M17" s="206"/>
      <c r="N17" s="206"/>
      <c r="O17" s="206"/>
      <c r="P17" s="206"/>
    </row>
    <row r="18" spans="1:16" ht="42" customHeight="1">
      <c r="A18" s="218">
        <v>11</v>
      </c>
      <c r="B18" s="219" t="s">
        <v>1196</v>
      </c>
      <c r="C18" s="220" t="s">
        <v>1200</v>
      </c>
      <c r="D18" s="220" t="s">
        <v>1201</v>
      </c>
      <c r="E18" s="219" t="s">
        <v>1202</v>
      </c>
      <c r="F18" s="219" t="s">
        <v>840</v>
      </c>
      <c r="G18" s="219" t="s">
        <v>840</v>
      </c>
      <c r="H18" s="219" t="s">
        <v>840</v>
      </c>
      <c r="I18" s="219" t="s">
        <v>840</v>
      </c>
      <c r="J18" s="223">
        <v>44409</v>
      </c>
      <c r="K18" s="219" t="s">
        <v>840</v>
      </c>
      <c r="L18" s="225" t="s">
        <v>840</v>
      </c>
      <c r="M18" s="206"/>
      <c r="N18" s="206"/>
      <c r="O18" s="206"/>
      <c r="P18" s="206"/>
    </row>
    <row r="19" spans="1:16" ht="42" customHeight="1">
      <c r="A19" s="218">
        <v>12</v>
      </c>
      <c r="B19" s="219" t="s">
        <v>1203</v>
      </c>
      <c r="C19" s="220" t="s">
        <v>1204</v>
      </c>
      <c r="D19" s="220" t="s">
        <v>1205</v>
      </c>
      <c r="E19" s="219" t="s">
        <v>1206</v>
      </c>
      <c r="F19" s="219" t="s">
        <v>840</v>
      </c>
      <c r="G19" s="219" t="s">
        <v>840</v>
      </c>
      <c r="H19" s="219" t="s">
        <v>840</v>
      </c>
      <c r="I19" s="223">
        <v>44409</v>
      </c>
      <c r="J19" s="219" t="s">
        <v>840</v>
      </c>
      <c r="K19" s="219" t="s">
        <v>840</v>
      </c>
      <c r="L19" s="225" t="s">
        <v>840</v>
      </c>
      <c r="M19" s="206"/>
      <c r="N19" s="206"/>
      <c r="O19" s="206"/>
      <c r="P19" s="206"/>
    </row>
    <row r="20" spans="1:16" ht="28.05" customHeight="1">
      <c r="A20" s="218">
        <v>13</v>
      </c>
      <c r="B20" s="219" t="s">
        <v>1207</v>
      </c>
      <c r="C20" s="220" t="s">
        <v>1208</v>
      </c>
      <c r="D20" s="220" t="s">
        <v>1209</v>
      </c>
      <c r="E20" s="221" t="s">
        <v>1210</v>
      </c>
      <c r="F20" s="222" t="s">
        <v>840</v>
      </c>
      <c r="G20" s="228">
        <v>44075</v>
      </c>
      <c r="H20" s="219" t="s">
        <v>840</v>
      </c>
      <c r="I20" s="219" t="s">
        <v>840</v>
      </c>
      <c r="J20" s="223" t="s">
        <v>840</v>
      </c>
      <c r="K20" s="219" t="s">
        <v>840</v>
      </c>
      <c r="L20" s="225" t="s">
        <v>840</v>
      </c>
      <c r="M20" s="206"/>
      <c r="N20" s="206"/>
      <c r="O20" s="206"/>
      <c r="P20" s="206"/>
    </row>
    <row r="21" spans="1:16" ht="28.05" customHeight="1">
      <c r="A21" s="218">
        <v>14</v>
      </c>
      <c r="B21" s="219" t="s">
        <v>1207</v>
      </c>
      <c r="C21" s="220" t="s">
        <v>1211</v>
      </c>
      <c r="D21" s="220" t="s">
        <v>1212</v>
      </c>
      <c r="E21" s="221" t="s">
        <v>1213</v>
      </c>
      <c r="F21" s="222" t="s">
        <v>840</v>
      </c>
      <c r="G21" s="222" t="s">
        <v>840</v>
      </c>
      <c r="H21" s="228">
        <v>44075</v>
      </c>
      <c r="I21" s="219" t="s">
        <v>840</v>
      </c>
      <c r="J21" s="223" t="s">
        <v>840</v>
      </c>
      <c r="K21" s="219" t="s">
        <v>840</v>
      </c>
      <c r="L21" s="225" t="s">
        <v>840</v>
      </c>
      <c r="M21" s="206"/>
      <c r="N21" s="206"/>
      <c r="O21" s="206"/>
      <c r="P21" s="206"/>
    </row>
    <row r="22" spans="1:16" ht="28.05" customHeight="1">
      <c r="A22" s="218">
        <v>15</v>
      </c>
      <c r="B22" s="219" t="s">
        <v>1214</v>
      </c>
      <c r="C22" s="220" t="s">
        <v>1215</v>
      </c>
      <c r="D22" s="220" t="s">
        <v>1216</v>
      </c>
      <c r="E22" s="221" t="s">
        <v>1217</v>
      </c>
      <c r="F22" s="223">
        <v>44228</v>
      </c>
      <c r="G22" s="222" t="s">
        <v>840</v>
      </c>
      <c r="H22" s="219" t="s">
        <v>840</v>
      </c>
      <c r="I22" s="219" t="s">
        <v>840</v>
      </c>
      <c r="J22" s="223">
        <v>44228</v>
      </c>
      <c r="K22" s="223">
        <v>44378</v>
      </c>
      <c r="L22" s="224" t="s">
        <v>840</v>
      </c>
      <c r="M22" s="206"/>
      <c r="N22" s="206"/>
      <c r="O22" s="206"/>
      <c r="P22" s="206"/>
    </row>
    <row r="23" spans="1:16" ht="28.05" customHeight="1">
      <c r="A23" s="218">
        <v>16</v>
      </c>
      <c r="B23" s="219" t="s">
        <v>1218</v>
      </c>
      <c r="C23" s="220" t="s">
        <v>1219</v>
      </c>
      <c r="D23" s="220" t="s">
        <v>1220</v>
      </c>
      <c r="E23" s="219" t="s">
        <v>1221</v>
      </c>
      <c r="F23" s="223">
        <v>44378</v>
      </c>
      <c r="G23" s="223">
        <v>44378</v>
      </c>
      <c r="H23" s="219" t="s">
        <v>840</v>
      </c>
      <c r="I23" s="219" t="s">
        <v>840</v>
      </c>
      <c r="J23" s="223">
        <v>44378</v>
      </c>
      <c r="K23" s="223" t="s">
        <v>840</v>
      </c>
      <c r="L23" s="225" t="s">
        <v>840</v>
      </c>
      <c r="M23" s="206"/>
      <c r="N23" s="206"/>
      <c r="O23" s="206"/>
      <c r="P23" s="206"/>
    </row>
    <row r="24" spans="1:16" ht="42" customHeight="1">
      <c r="A24" s="218">
        <v>17</v>
      </c>
      <c r="B24" s="229" t="s">
        <v>1222</v>
      </c>
      <c r="C24" s="220" t="s">
        <v>1223</v>
      </c>
      <c r="D24" s="220" t="s">
        <v>1224</v>
      </c>
      <c r="E24" s="221" t="s">
        <v>1225</v>
      </c>
      <c r="F24" s="219" t="s">
        <v>840</v>
      </c>
      <c r="G24" s="219" t="s">
        <v>840</v>
      </c>
      <c r="H24" s="219" t="s">
        <v>840</v>
      </c>
      <c r="I24" s="219" t="s">
        <v>840</v>
      </c>
      <c r="J24" s="219" t="s">
        <v>840</v>
      </c>
      <c r="K24" s="219" t="s">
        <v>840</v>
      </c>
      <c r="L24" s="224">
        <v>44409</v>
      </c>
      <c r="M24" s="206"/>
      <c r="N24" s="206"/>
      <c r="O24" s="206"/>
      <c r="P24" s="206"/>
    </row>
    <row r="25" spans="1:16" ht="28.05" customHeight="1">
      <c r="A25" s="218">
        <v>18</v>
      </c>
      <c r="B25" s="230" t="s">
        <v>1226</v>
      </c>
      <c r="C25" s="231" t="s">
        <v>1227</v>
      </c>
      <c r="D25" s="220" t="s">
        <v>1228</v>
      </c>
      <c r="E25" s="221" t="s">
        <v>1229</v>
      </c>
      <c r="F25" s="219" t="s">
        <v>840</v>
      </c>
      <c r="G25" s="219" t="s">
        <v>840</v>
      </c>
      <c r="H25" s="223">
        <v>44409</v>
      </c>
      <c r="I25" s="219" t="s">
        <v>840</v>
      </c>
      <c r="J25" s="219" t="s">
        <v>840</v>
      </c>
      <c r="K25" s="219" t="s">
        <v>840</v>
      </c>
      <c r="L25" s="225" t="s">
        <v>840</v>
      </c>
      <c r="M25" s="206"/>
      <c r="N25" s="206"/>
      <c r="O25" s="206"/>
      <c r="P25" s="206"/>
    </row>
    <row r="26" spans="1:16" ht="42" customHeight="1">
      <c r="A26" s="218">
        <v>19</v>
      </c>
      <c r="B26" s="230" t="s">
        <v>1226</v>
      </c>
      <c r="C26" s="231" t="s">
        <v>1227</v>
      </c>
      <c r="D26" s="220" t="s">
        <v>1230</v>
      </c>
      <c r="E26" s="219" t="s">
        <v>1231</v>
      </c>
      <c r="F26" s="219" t="s">
        <v>840</v>
      </c>
      <c r="G26" s="219" t="s">
        <v>840</v>
      </c>
      <c r="H26" s="223">
        <v>44409</v>
      </c>
      <c r="I26" s="219" t="s">
        <v>840</v>
      </c>
      <c r="J26" s="219" t="s">
        <v>840</v>
      </c>
      <c r="K26" s="219" t="s">
        <v>840</v>
      </c>
      <c r="L26" s="225" t="s">
        <v>840</v>
      </c>
      <c r="M26" s="206"/>
      <c r="N26" s="206"/>
      <c r="O26" s="206"/>
      <c r="P26" s="206"/>
    </row>
    <row r="27" spans="1:16" ht="42" customHeight="1">
      <c r="A27" s="218">
        <v>20</v>
      </c>
      <c r="B27" s="219" t="s">
        <v>1232</v>
      </c>
      <c r="C27" s="220" t="s">
        <v>1233</v>
      </c>
      <c r="D27" s="220" t="s">
        <v>1234</v>
      </c>
      <c r="E27" s="221" t="s">
        <v>1235</v>
      </c>
      <c r="F27" s="223" t="s">
        <v>840</v>
      </c>
      <c r="G27" s="223" t="s">
        <v>840</v>
      </c>
      <c r="H27" s="219" t="s">
        <v>840</v>
      </c>
      <c r="I27" s="219" t="s">
        <v>840</v>
      </c>
      <c r="J27" s="223">
        <v>44228</v>
      </c>
      <c r="K27" s="219" t="s">
        <v>840</v>
      </c>
      <c r="L27" s="225" t="s">
        <v>840</v>
      </c>
      <c r="M27" s="206"/>
      <c r="N27" s="206"/>
      <c r="O27" s="206"/>
      <c r="P27" s="206"/>
    </row>
    <row r="28" spans="1:16" ht="42" customHeight="1">
      <c r="A28" s="218">
        <v>21</v>
      </c>
      <c r="B28" s="222" t="s">
        <v>1232</v>
      </c>
      <c r="C28" s="220" t="s">
        <v>1233</v>
      </c>
      <c r="D28" s="220" t="s">
        <v>1236</v>
      </c>
      <c r="E28" s="219" t="s">
        <v>1237</v>
      </c>
      <c r="F28" s="219" t="s">
        <v>840</v>
      </c>
      <c r="G28" s="219" t="s">
        <v>840</v>
      </c>
      <c r="H28" s="219" t="s">
        <v>840</v>
      </c>
      <c r="I28" s="219" t="s">
        <v>840</v>
      </c>
      <c r="J28" s="219" t="s">
        <v>840</v>
      </c>
      <c r="K28" s="223">
        <v>44378</v>
      </c>
      <c r="L28" s="225" t="s">
        <v>840</v>
      </c>
      <c r="M28" s="206"/>
      <c r="N28" s="206"/>
      <c r="O28" s="206"/>
      <c r="P28" s="206"/>
    </row>
    <row r="29" spans="1:16" ht="28.05" customHeight="1">
      <c r="A29" s="218">
        <v>22</v>
      </c>
      <c r="B29" s="219" t="s">
        <v>1238</v>
      </c>
      <c r="C29" s="220" t="s">
        <v>1239</v>
      </c>
      <c r="D29" s="220" t="s">
        <v>1240</v>
      </c>
      <c r="E29" s="221" t="s">
        <v>1241</v>
      </c>
      <c r="F29" s="219" t="s">
        <v>840</v>
      </c>
      <c r="G29" s="219" t="s">
        <v>840</v>
      </c>
      <c r="H29" s="219" t="s">
        <v>840</v>
      </c>
      <c r="I29" s="219" t="s">
        <v>840</v>
      </c>
      <c r="J29" s="219" t="s">
        <v>840</v>
      </c>
      <c r="K29" s="223">
        <v>44409</v>
      </c>
      <c r="L29" s="225" t="s">
        <v>840</v>
      </c>
      <c r="M29" s="206"/>
      <c r="N29" s="206"/>
      <c r="O29" s="206"/>
      <c r="P29" s="206"/>
    </row>
    <row r="30" spans="1:16" ht="42" customHeight="1">
      <c r="A30" s="218">
        <v>23</v>
      </c>
      <c r="B30" s="219" t="s">
        <v>1242</v>
      </c>
      <c r="C30" s="220" t="s">
        <v>1243</v>
      </c>
      <c r="D30" s="220" t="s">
        <v>1244</v>
      </c>
      <c r="E30" s="221" t="s">
        <v>1245</v>
      </c>
      <c r="F30" s="219" t="s">
        <v>840</v>
      </c>
      <c r="G30" s="219" t="s">
        <v>840</v>
      </c>
      <c r="H30" s="219" t="s">
        <v>840</v>
      </c>
      <c r="I30" s="219" t="s">
        <v>840</v>
      </c>
      <c r="J30" s="219" t="s">
        <v>840</v>
      </c>
      <c r="K30" s="219" t="s">
        <v>840</v>
      </c>
      <c r="L30" s="224">
        <v>44409</v>
      </c>
      <c r="M30" s="206"/>
      <c r="N30" s="206"/>
      <c r="O30" s="206"/>
      <c r="P30" s="206"/>
    </row>
    <row r="31" spans="1:16" ht="28.05" customHeight="1">
      <c r="A31" s="218">
        <v>24</v>
      </c>
      <c r="B31" s="219" t="s">
        <v>1246</v>
      </c>
      <c r="C31" s="220" t="s">
        <v>1247</v>
      </c>
      <c r="D31" s="220" t="s">
        <v>1248</v>
      </c>
      <c r="E31" s="219" t="s">
        <v>1249</v>
      </c>
      <c r="F31" s="219" t="s">
        <v>840</v>
      </c>
      <c r="G31" s="219" t="s">
        <v>840</v>
      </c>
      <c r="H31" s="219" t="s">
        <v>840</v>
      </c>
      <c r="I31" s="223">
        <v>44409</v>
      </c>
      <c r="J31" s="219" t="s">
        <v>840</v>
      </c>
      <c r="K31" s="219" t="s">
        <v>840</v>
      </c>
      <c r="L31" s="225" t="s">
        <v>840</v>
      </c>
      <c r="M31" s="206"/>
      <c r="N31" s="206"/>
      <c r="O31" s="206"/>
      <c r="P31" s="206"/>
    </row>
    <row r="32" spans="1:16" ht="42" customHeight="1">
      <c r="A32" s="218">
        <v>25</v>
      </c>
      <c r="B32" s="219" t="s">
        <v>1250</v>
      </c>
      <c r="C32" s="220" t="s">
        <v>1251</v>
      </c>
      <c r="D32" s="220" t="s">
        <v>1252</v>
      </c>
      <c r="E32" s="219" t="s">
        <v>1253</v>
      </c>
      <c r="F32" s="219" t="s">
        <v>840</v>
      </c>
      <c r="G32" s="219" t="s">
        <v>840</v>
      </c>
      <c r="H32" s="219" t="s">
        <v>840</v>
      </c>
      <c r="I32" s="223">
        <v>44378</v>
      </c>
      <c r="J32" s="219" t="s">
        <v>840</v>
      </c>
      <c r="K32" s="219" t="s">
        <v>840</v>
      </c>
      <c r="L32" s="225" t="s">
        <v>840</v>
      </c>
      <c r="M32" s="206"/>
      <c r="N32" s="206"/>
      <c r="O32" s="206"/>
      <c r="P32" s="206"/>
    </row>
    <row r="33" spans="1:16" ht="28.05" customHeight="1">
      <c r="A33" s="218">
        <v>26</v>
      </c>
      <c r="B33" s="222" t="s">
        <v>1254</v>
      </c>
      <c r="C33" s="220" t="s">
        <v>1255</v>
      </c>
      <c r="D33" s="220" t="s">
        <v>1256</v>
      </c>
      <c r="E33" s="221" t="s">
        <v>1257</v>
      </c>
      <c r="F33" s="219" t="s">
        <v>840</v>
      </c>
      <c r="G33" s="219" t="s">
        <v>840</v>
      </c>
      <c r="H33" s="219" t="s">
        <v>840</v>
      </c>
      <c r="I33" s="219" t="s">
        <v>840</v>
      </c>
      <c r="J33" s="219" t="s">
        <v>840</v>
      </c>
      <c r="K33" s="223">
        <v>44378</v>
      </c>
      <c r="L33" s="225" t="s">
        <v>840</v>
      </c>
      <c r="M33" s="206"/>
      <c r="N33" s="206"/>
      <c r="O33" s="206"/>
      <c r="P33" s="206"/>
    </row>
    <row r="34" spans="1:16" ht="28.05" customHeight="1">
      <c r="A34" s="218">
        <v>27</v>
      </c>
      <c r="B34" s="219" t="s">
        <v>1258</v>
      </c>
      <c r="C34" s="220" t="s">
        <v>1259</v>
      </c>
      <c r="D34" s="220" t="s">
        <v>1260</v>
      </c>
      <c r="E34" s="219" t="s">
        <v>1261</v>
      </c>
      <c r="F34" s="219" t="s">
        <v>840</v>
      </c>
      <c r="G34" s="219" t="s">
        <v>840</v>
      </c>
      <c r="H34" s="219" t="s">
        <v>840</v>
      </c>
      <c r="I34" s="219" t="s">
        <v>840</v>
      </c>
      <c r="J34" s="223">
        <v>44409</v>
      </c>
      <c r="K34" s="223">
        <v>44409</v>
      </c>
      <c r="L34" s="225" t="s">
        <v>840</v>
      </c>
      <c r="M34" s="206"/>
      <c r="N34" s="206"/>
      <c r="O34" s="206"/>
      <c r="P34" s="206"/>
    </row>
    <row r="35" spans="1:16" ht="42" customHeight="1">
      <c r="A35" s="218">
        <v>28</v>
      </c>
      <c r="B35" s="219" t="s">
        <v>1262</v>
      </c>
      <c r="C35" s="220" t="s">
        <v>1263</v>
      </c>
      <c r="D35" s="220" t="s">
        <v>1264</v>
      </c>
      <c r="E35" s="221" t="s">
        <v>1265</v>
      </c>
      <c r="F35" s="219" t="s">
        <v>840</v>
      </c>
      <c r="G35" s="219" t="s">
        <v>840</v>
      </c>
      <c r="H35" s="219" t="s">
        <v>840</v>
      </c>
      <c r="I35" s="219" t="s">
        <v>840</v>
      </c>
      <c r="J35" s="219" t="s">
        <v>840</v>
      </c>
      <c r="K35" s="219" t="s">
        <v>840</v>
      </c>
      <c r="L35" s="224">
        <v>44409</v>
      </c>
      <c r="M35" s="206"/>
      <c r="N35" s="206"/>
      <c r="O35" s="206"/>
      <c r="P35" s="206"/>
    </row>
    <row r="36" spans="1:16" ht="42" customHeight="1">
      <c r="A36" s="218">
        <v>29</v>
      </c>
      <c r="B36" s="219" t="s">
        <v>1266</v>
      </c>
      <c r="C36" s="220" t="s">
        <v>1267</v>
      </c>
      <c r="D36" s="220" t="s">
        <v>1268</v>
      </c>
      <c r="E36" s="219" t="s">
        <v>1269</v>
      </c>
      <c r="F36" s="219" t="s">
        <v>840</v>
      </c>
      <c r="G36" s="219" t="s">
        <v>840</v>
      </c>
      <c r="H36" s="219" t="s">
        <v>840</v>
      </c>
      <c r="I36" s="223">
        <v>44409</v>
      </c>
      <c r="J36" s="219" t="s">
        <v>840</v>
      </c>
      <c r="K36" s="219" t="s">
        <v>840</v>
      </c>
      <c r="L36" s="225" t="s">
        <v>840</v>
      </c>
      <c r="M36" s="206"/>
      <c r="N36" s="206"/>
      <c r="O36" s="206"/>
      <c r="P36" s="206"/>
    </row>
    <row r="37" spans="1:16" ht="42" customHeight="1">
      <c r="A37" s="218">
        <v>30</v>
      </c>
      <c r="B37" s="230" t="s">
        <v>1270</v>
      </c>
      <c r="C37" s="231" t="s">
        <v>1271</v>
      </c>
      <c r="D37" s="220" t="s">
        <v>1272</v>
      </c>
      <c r="E37" s="219" t="s">
        <v>1273</v>
      </c>
      <c r="F37" s="219" t="s">
        <v>840</v>
      </c>
      <c r="G37" s="219" t="s">
        <v>840</v>
      </c>
      <c r="H37" s="219" t="s">
        <v>840</v>
      </c>
      <c r="I37" s="219" t="s">
        <v>840</v>
      </c>
      <c r="J37" s="219" t="s">
        <v>840</v>
      </c>
      <c r="K37" s="223">
        <v>44378</v>
      </c>
      <c r="L37" s="225" t="s">
        <v>840</v>
      </c>
      <c r="M37" s="206"/>
      <c r="N37" s="206"/>
      <c r="O37" s="206"/>
      <c r="P37" s="206"/>
    </row>
    <row r="38" spans="1:16" ht="28.05" customHeight="1">
      <c r="A38" s="218">
        <v>31</v>
      </c>
      <c r="B38" s="219" t="s">
        <v>1274</v>
      </c>
      <c r="C38" s="220" t="s">
        <v>1275</v>
      </c>
      <c r="D38" s="220" t="s">
        <v>1276</v>
      </c>
      <c r="E38" s="219" t="s">
        <v>1277</v>
      </c>
      <c r="F38" s="219" t="s">
        <v>840</v>
      </c>
      <c r="G38" s="219" t="s">
        <v>840</v>
      </c>
      <c r="H38" s="219" t="s">
        <v>840</v>
      </c>
      <c r="I38" s="219" t="s">
        <v>840</v>
      </c>
      <c r="J38" s="223">
        <v>44409</v>
      </c>
      <c r="K38" s="219" t="s">
        <v>840</v>
      </c>
      <c r="L38" s="225" t="s">
        <v>840</v>
      </c>
      <c r="M38" s="206"/>
      <c r="N38" s="206"/>
      <c r="O38" s="206"/>
      <c r="P38" s="206"/>
    </row>
    <row r="39" spans="1:16" ht="28.5" customHeight="1" thickBot="1">
      <c r="A39" s="218">
        <v>32</v>
      </c>
      <c r="B39" s="232" t="s">
        <v>1278</v>
      </c>
      <c r="C39" s="233" t="s">
        <v>1279</v>
      </c>
      <c r="D39" s="233" t="s">
        <v>1280</v>
      </c>
      <c r="E39" s="232" t="s">
        <v>1281</v>
      </c>
      <c r="F39" s="232" t="s">
        <v>840</v>
      </c>
      <c r="G39" s="232" t="s">
        <v>840</v>
      </c>
      <c r="H39" s="232" t="s">
        <v>840</v>
      </c>
      <c r="I39" s="234">
        <v>44378</v>
      </c>
      <c r="J39" s="232" t="s">
        <v>840</v>
      </c>
      <c r="K39" s="232" t="s">
        <v>840</v>
      </c>
      <c r="L39" s="235" t="s">
        <v>840</v>
      </c>
      <c r="M39" s="206"/>
      <c r="N39" s="206"/>
      <c r="O39" s="206"/>
      <c r="P39" s="206"/>
    </row>
    <row r="40" spans="1:16" ht="28.05" customHeight="1">
      <c r="A40" s="218">
        <v>33</v>
      </c>
      <c r="B40" s="219" t="s">
        <v>1282</v>
      </c>
      <c r="C40" s="220" t="s">
        <v>1283</v>
      </c>
      <c r="D40" s="220" t="s">
        <v>1284</v>
      </c>
      <c r="E40" s="221" t="s">
        <v>1285</v>
      </c>
      <c r="F40" s="223">
        <v>44348</v>
      </c>
      <c r="G40" s="223" t="s">
        <v>840</v>
      </c>
      <c r="H40" s="219" t="s">
        <v>840</v>
      </c>
      <c r="I40" s="219" t="s">
        <v>840</v>
      </c>
      <c r="J40" s="223" t="s">
        <v>840</v>
      </c>
      <c r="K40" s="223" t="s">
        <v>840</v>
      </c>
      <c r="L40" s="219" t="s">
        <v>840</v>
      </c>
      <c r="M40" s="206"/>
      <c r="N40" s="206"/>
      <c r="O40" s="206"/>
      <c r="P40" s="206"/>
    </row>
    <row r="41" spans="1:16" ht="42" customHeight="1">
      <c r="A41" s="218">
        <v>34</v>
      </c>
      <c r="B41" s="219" t="s">
        <v>1286</v>
      </c>
      <c r="C41" s="220" t="s">
        <v>1287</v>
      </c>
      <c r="D41" s="220" t="s">
        <v>1288</v>
      </c>
      <c r="E41" s="219" t="s">
        <v>1289</v>
      </c>
      <c r="F41" s="219" t="s">
        <v>840</v>
      </c>
      <c r="G41" s="219" t="s">
        <v>840</v>
      </c>
      <c r="H41" s="219" t="s">
        <v>840</v>
      </c>
      <c r="I41" s="223">
        <v>44378</v>
      </c>
      <c r="J41" s="219" t="s">
        <v>840</v>
      </c>
      <c r="K41" s="219" t="s">
        <v>840</v>
      </c>
      <c r="L41" s="219" t="s">
        <v>840</v>
      </c>
      <c r="M41" s="206"/>
      <c r="N41" s="206"/>
      <c r="O41" s="206"/>
      <c r="P41" s="206"/>
    </row>
    <row r="42" spans="1:16">
      <c r="A42" s="236"/>
      <c r="B42" s="237"/>
      <c r="C42" s="238"/>
      <c r="D42" s="238"/>
      <c r="E42" s="237"/>
      <c r="F42" s="237"/>
      <c r="G42" s="237"/>
      <c r="H42" s="237"/>
      <c r="I42" s="239"/>
      <c r="J42" s="237"/>
      <c r="K42" s="237"/>
      <c r="L42" s="237"/>
      <c r="M42" s="206"/>
      <c r="N42" s="206"/>
      <c r="O42" s="206"/>
      <c r="P42" s="206"/>
    </row>
    <row r="43" spans="1:16">
      <c r="A43" s="206"/>
      <c r="B43" s="465" t="s">
        <v>1290</v>
      </c>
      <c r="C43" s="457"/>
      <c r="D43" s="457"/>
      <c r="E43" s="458"/>
      <c r="F43" s="458"/>
      <c r="G43" s="458"/>
      <c r="H43" s="458"/>
      <c r="I43" s="458"/>
      <c r="J43" s="206"/>
      <c r="K43" s="206"/>
      <c r="L43" s="206"/>
      <c r="M43" s="206"/>
      <c r="N43" s="206"/>
      <c r="O43" s="206"/>
      <c r="P43" s="206"/>
    </row>
    <row r="44" spans="1:16">
      <c r="A44" s="206"/>
      <c r="B44" s="206"/>
      <c r="C44" s="210"/>
      <c r="D44" s="210"/>
      <c r="E44" s="206"/>
      <c r="F44" s="206"/>
      <c r="G44" s="206"/>
      <c r="H44" s="206"/>
      <c r="I44" s="206"/>
      <c r="J44" s="206"/>
      <c r="K44" s="206"/>
      <c r="L44" s="206"/>
      <c r="M44" s="206"/>
      <c r="N44" s="206"/>
      <c r="O44" s="206"/>
      <c r="P44" s="206"/>
    </row>
    <row r="45" spans="1:16">
      <c r="A45" s="455" t="s">
        <v>1291</v>
      </c>
      <c r="B45" s="387"/>
      <c r="C45" s="387"/>
      <c r="D45" s="387"/>
      <c r="E45" s="387"/>
      <c r="F45" s="388"/>
      <c r="G45" s="206"/>
      <c r="H45" s="206"/>
      <c r="I45" s="206"/>
      <c r="J45" s="206"/>
      <c r="K45" s="206"/>
      <c r="L45" s="206"/>
      <c r="M45" s="206"/>
      <c r="N45" s="206"/>
      <c r="O45" s="206"/>
      <c r="P45" s="206"/>
    </row>
    <row r="46" spans="1:16" ht="56.05" customHeight="1">
      <c r="A46" s="240" t="s">
        <v>1292</v>
      </c>
      <c r="B46" s="240" t="s">
        <v>1293</v>
      </c>
      <c r="C46" s="240" t="s">
        <v>1294</v>
      </c>
      <c r="D46" s="240" t="s">
        <v>1295</v>
      </c>
      <c r="E46" s="240" t="s">
        <v>1154</v>
      </c>
      <c r="F46" s="240" t="s">
        <v>1296</v>
      </c>
      <c r="G46" s="210"/>
      <c r="H46" s="210"/>
      <c r="I46" s="210"/>
      <c r="J46" s="210"/>
      <c r="K46" s="210"/>
      <c r="L46" s="210"/>
      <c r="M46" s="210"/>
      <c r="N46" s="210"/>
      <c r="O46" s="210"/>
      <c r="P46" s="210"/>
    </row>
    <row r="47" spans="1:16" ht="42" customHeight="1">
      <c r="A47" s="241">
        <v>1</v>
      </c>
      <c r="B47" s="241" t="s">
        <v>1297</v>
      </c>
      <c r="C47" s="242" t="s">
        <v>1298</v>
      </c>
      <c r="D47" s="242" t="s">
        <v>1299</v>
      </c>
      <c r="E47" s="243" t="s">
        <v>1300</v>
      </c>
      <c r="F47" s="244">
        <v>44044</v>
      </c>
      <c r="G47" s="209"/>
      <c r="H47" s="206"/>
      <c r="I47" s="206"/>
      <c r="J47" s="206"/>
      <c r="K47" s="206"/>
      <c r="L47" s="206"/>
      <c r="M47" s="206"/>
      <c r="N47" s="206"/>
      <c r="O47" s="206"/>
      <c r="P47" s="206"/>
    </row>
    <row r="48" spans="1:16" ht="42" customHeight="1">
      <c r="A48" s="241">
        <v>2</v>
      </c>
      <c r="B48" s="241" t="s">
        <v>1297</v>
      </c>
      <c r="C48" s="242" t="s">
        <v>1298</v>
      </c>
      <c r="D48" s="242" t="s">
        <v>1301</v>
      </c>
      <c r="E48" s="241" t="s">
        <v>1302</v>
      </c>
      <c r="F48" s="244">
        <v>44044</v>
      </c>
      <c r="G48" s="209"/>
      <c r="H48" s="206"/>
      <c r="I48" s="206"/>
      <c r="J48" s="206"/>
      <c r="K48" s="206"/>
      <c r="L48" s="206"/>
      <c r="M48" s="206"/>
      <c r="N48" s="206"/>
      <c r="O48" s="206"/>
      <c r="P48" s="206"/>
    </row>
    <row r="49" spans="1:16" ht="28.05" customHeight="1">
      <c r="A49" s="241">
        <v>3</v>
      </c>
      <c r="B49" s="241" t="s">
        <v>1297</v>
      </c>
      <c r="C49" s="242" t="s">
        <v>1298</v>
      </c>
      <c r="D49" s="242" t="s">
        <v>1303</v>
      </c>
      <c r="E49" s="243" t="s">
        <v>1304</v>
      </c>
      <c r="F49" s="244">
        <v>44044</v>
      </c>
      <c r="G49" s="209"/>
      <c r="H49" s="206"/>
      <c r="I49" s="206"/>
      <c r="J49" s="206"/>
      <c r="K49" s="206"/>
      <c r="L49" s="206"/>
      <c r="M49" s="206"/>
      <c r="N49" s="206"/>
      <c r="O49" s="206"/>
      <c r="P49" s="206"/>
    </row>
    <row r="50" spans="1:16" ht="42" customHeight="1">
      <c r="A50" s="241">
        <v>4</v>
      </c>
      <c r="B50" s="241" t="s">
        <v>1297</v>
      </c>
      <c r="C50" s="242" t="s">
        <v>1298</v>
      </c>
      <c r="D50" s="242" t="s">
        <v>1305</v>
      </c>
      <c r="E50" s="241" t="s">
        <v>1306</v>
      </c>
      <c r="F50" s="244">
        <v>44044</v>
      </c>
      <c r="G50" s="209"/>
      <c r="H50" s="206"/>
      <c r="I50" s="206"/>
      <c r="J50" s="206"/>
      <c r="K50" s="206"/>
      <c r="L50" s="206"/>
      <c r="M50" s="206"/>
      <c r="N50" s="206"/>
      <c r="O50" s="206"/>
      <c r="P50" s="206"/>
    </row>
    <row r="51" spans="1:16">
      <c r="A51" s="241">
        <v>5</v>
      </c>
      <c r="B51" s="241" t="s">
        <v>1297</v>
      </c>
      <c r="C51" s="242" t="s">
        <v>1298</v>
      </c>
      <c r="D51" s="242" t="s">
        <v>1307</v>
      </c>
      <c r="E51" s="241" t="s">
        <v>1308</v>
      </c>
      <c r="F51" s="244">
        <v>44044</v>
      </c>
      <c r="G51" s="209"/>
      <c r="H51" s="206"/>
      <c r="I51" s="206"/>
      <c r="J51" s="206"/>
      <c r="K51" s="206"/>
      <c r="L51" s="206"/>
      <c r="M51" s="206"/>
      <c r="N51" s="206"/>
      <c r="O51" s="206"/>
      <c r="P51" s="206"/>
    </row>
    <row r="52" spans="1:16" ht="28.05" customHeight="1">
      <c r="A52" s="241">
        <v>6</v>
      </c>
      <c r="B52" s="241" t="s">
        <v>1297</v>
      </c>
      <c r="C52" s="242" t="s">
        <v>1298</v>
      </c>
      <c r="D52" s="242" t="s">
        <v>1309</v>
      </c>
      <c r="E52" s="241" t="s">
        <v>1310</v>
      </c>
      <c r="F52" s="244">
        <v>44044</v>
      </c>
      <c r="G52" s="209"/>
      <c r="H52" s="206"/>
      <c r="I52" s="206"/>
      <c r="J52" s="206"/>
      <c r="K52" s="206"/>
      <c r="L52" s="206"/>
      <c r="M52" s="206"/>
      <c r="N52" s="206"/>
      <c r="O52" s="206"/>
      <c r="P52" s="206"/>
    </row>
    <row r="53" spans="1:16">
      <c r="A53" s="241">
        <v>7</v>
      </c>
      <c r="B53" s="241" t="s">
        <v>1297</v>
      </c>
      <c r="C53" s="242" t="s">
        <v>1298</v>
      </c>
      <c r="D53" s="242" t="s">
        <v>1311</v>
      </c>
      <c r="E53" s="241" t="s">
        <v>1312</v>
      </c>
      <c r="F53" s="244">
        <v>44044</v>
      </c>
      <c r="G53" s="209"/>
      <c r="H53" s="206"/>
      <c r="I53" s="206"/>
      <c r="J53" s="206"/>
      <c r="K53" s="206"/>
      <c r="L53" s="206"/>
      <c r="M53" s="206"/>
      <c r="N53" s="206"/>
      <c r="O53" s="206"/>
      <c r="P53" s="206"/>
    </row>
    <row r="54" spans="1:16" ht="28.05" customHeight="1">
      <c r="A54" s="241">
        <v>8</v>
      </c>
      <c r="B54" s="241" t="s">
        <v>1297</v>
      </c>
      <c r="C54" s="242" t="s">
        <v>1298</v>
      </c>
      <c r="D54" s="242" t="s">
        <v>1313</v>
      </c>
      <c r="E54" s="241" t="s">
        <v>1314</v>
      </c>
      <c r="F54" s="244">
        <v>44044</v>
      </c>
      <c r="G54" s="209"/>
      <c r="H54" s="206"/>
      <c r="I54" s="206"/>
      <c r="J54" s="206"/>
      <c r="K54" s="206"/>
      <c r="L54" s="206"/>
      <c r="M54" s="206"/>
      <c r="N54" s="206"/>
      <c r="O54" s="206"/>
      <c r="P54" s="206"/>
    </row>
    <row r="55" spans="1:16" ht="42" customHeight="1">
      <c r="A55" s="241">
        <v>9</v>
      </c>
      <c r="B55" s="241" t="s">
        <v>1297</v>
      </c>
      <c r="C55" s="242" t="s">
        <v>1298</v>
      </c>
      <c r="D55" s="242" t="s">
        <v>1315</v>
      </c>
      <c r="E55" s="241" t="s">
        <v>1316</v>
      </c>
      <c r="F55" s="244">
        <v>44044</v>
      </c>
      <c r="G55" s="209"/>
      <c r="H55" s="206"/>
      <c r="I55" s="206"/>
      <c r="J55" s="206"/>
      <c r="K55" s="206"/>
      <c r="L55" s="206"/>
      <c r="M55" s="206"/>
      <c r="N55" s="206"/>
      <c r="O55" s="206"/>
      <c r="P55" s="206"/>
    </row>
    <row r="56" spans="1:16">
      <c r="A56" s="241">
        <v>10</v>
      </c>
      <c r="B56" s="241" t="s">
        <v>1317</v>
      </c>
      <c r="C56" s="242" t="s">
        <v>1318</v>
      </c>
      <c r="D56" s="242" t="s">
        <v>1319</v>
      </c>
      <c r="E56" s="243" t="s">
        <v>1320</v>
      </c>
      <c r="F56" s="244">
        <v>44228</v>
      </c>
      <c r="G56" s="209"/>
      <c r="H56" s="206"/>
      <c r="I56" s="206" t="s">
        <v>37</v>
      </c>
      <c r="J56" s="206"/>
      <c r="K56" s="206"/>
      <c r="L56" s="206"/>
      <c r="M56" s="206"/>
      <c r="N56" s="206"/>
      <c r="O56" s="206"/>
      <c r="P56" s="206"/>
    </row>
    <row r="57" spans="1:16">
      <c r="A57" s="241">
        <v>11</v>
      </c>
      <c r="B57" s="241" t="s">
        <v>1317</v>
      </c>
      <c r="C57" s="242" t="s">
        <v>1318</v>
      </c>
      <c r="D57" s="242" t="s">
        <v>1321</v>
      </c>
      <c r="E57" s="243" t="s">
        <v>1322</v>
      </c>
      <c r="F57" s="244">
        <v>44228</v>
      </c>
      <c r="G57" s="209"/>
      <c r="H57" s="206"/>
      <c r="I57" s="206"/>
      <c r="J57" s="206"/>
      <c r="K57" s="206"/>
      <c r="L57" s="206"/>
      <c r="M57" s="206"/>
      <c r="N57" s="206"/>
      <c r="O57" s="206"/>
      <c r="P57" s="206"/>
    </row>
    <row r="58" spans="1:16" ht="28.05" customHeight="1">
      <c r="A58" s="241">
        <v>12</v>
      </c>
      <c r="B58" s="241" t="s">
        <v>1317</v>
      </c>
      <c r="C58" s="242" t="s">
        <v>1318</v>
      </c>
      <c r="D58" s="242" t="s">
        <v>1323</v>
      </c>
      <c r="E58" s="243" t="s">
        <v>1324</v>
      </c>
      <c r="F58" s="244">
        <v>44228</v>
      </c>
      <c r="G58" s="209"/>
      <c r="H58" s="206"/>
      <c r="I58" s="206"/>
      <c r="J58" s="206"/>
      <c r="K58" s="206"/>
      <c r="L58" s="206"/>
      <c r="M58" s="206"/>
      <c r="N58" s="206"/>
      <c r="O58" s="206"/>
      <c r="P58" s="206"/>
    </row>
    <row r="59" spans="1:16" ht="28.05" customHeight="1">
      <c r="A59" s="241">
        <v>13</v>
      </c>
      <c r="B59" s="241" t="s">
        <v>1317</v>
      </c>
      <c r="C59" s="242" t="s">
        <v>1318</v>
      </c>
      <c r="D59" s="242" t="s">
        <v>1325</v>
      </c>
      <c r="E59" s="243" t="s">
        <v>1326</v>
      </c>
      <c r="F59" s="244">
        <v>44228</v>
      </c>
      <c r="G59" s="209"/>
      <c r="H59" s="206"/>
      <c r="I59" s="206"/>
      <c r="J59" s="206"/>
      <c r="K59" s="206"/>
      <c r="L59" s="206"/>
      <c r="M59" s="206"/>
      <c r="N59" s="206"/>
      <c r="O59" s="206"/>
      <c r="P59" s="206"/>
    </row>
    <row r="60" spans="1:16" ht="28.05" customHeight="1">
      <c r="A60" s="241">
        <v>14</v>
      </c>
      <c r="B60" s="241" t="s">
        <v>1317</v>
      </c>
      <c r="C60" s="242" t="s">
        <v>1318</v>
      </c>
      <c r="D60" s="242" t="s">
        <v>1327</v>
      </c>
      <c r="E60" s="243" t="s">
        <v>1328</v>
      </c>
      <c r="F60" s="244">
        <v>44228</v>
      </c>
      <c r="G60" s="209"/>
      <c r="H60" s="206"/>
      <c r="I60" s="206"/>
      <c r="J60" s="206"/>
      <c r="K60" s="206"/>
      <c r="L60" s="206"/>
      <c r="M60" s="206"/>
      <c r="N60" s="206"/>
      <c r="O60" s="206"/>
      <c r="P60" s="206"/>
    </row>
    <row r="61" spans="1:16" ht="28.05" customHeight="1">
      <c r="A61" s="241">
        <v>15</v>
      </c>
      <c r="B61" s="241" t="s">
        <v>1329</v>
      </c>
      <c r="C61" s="242" t="s">
        <v>1330</v>
      </c>
      <c r="D61" s="242" t="s">
        <v>1331</v>
      </c>
      <c r="E61" s="243" t="s">
        <v>1332</v>
      </c>
      <c r="F61" s="244">
        <v>44256</v>
      </c>
      <c r="G61" s="209"/>
      <c r="H61" s="206"/>
      <c r="I61" s="206"/>
      <c r="J61" s="206"/>
      <c r="K61" s="206"/>
      <c r="L61" s="206"/>
      <c r="M61" s="206"/>
      <c r="N61" s="206"/>
      <c r="O61" s="206"/>
      <c r="P61" s="206"/>
    </row>
    <row r="62" spans="1:16" ht="28.05" customHeight="1">
      <c r="A62" s="241">
        <v>16</v>
      </c>
      <c r="B62" s="241" t="s">
        <v>1329</v>
      </c>
      <c r="C62" s="242" t="s">
        <v>1330</v>
      </c>
      <c r="D62" s="242" t="s">
        <v>1333</v>
      </c>
      <c r="E62" s="243" t="s">
        <v>1334</v>
      </c>
      <c r="F62" s="244">
        <v>44256</v>
      </c>
      <c r="G62" s="209"/>
      <c r="H62" s="206"/>
      <c r="I62" s="206"/>
      <c r="J62" s="206"/>
      <c r="K62" s="206"/>
      <c r="L62" s="206"/>
      <c r="M62" s="206"/>
      <c r="N62" s="206"/>
      <c r="O62" s="206"/>
      <c r="P62" s="206"/>
    </row>
    <row r="63" spans="1:16" ht="28.05" customHeight="1">
      <c r="A63" s="241">
        <v>17</v>
      </c>
      <c r="B63" s="241" t="s">
        <v>1329</v>
      </c>
      <c r="C63" s="242" t="s">
        <v>1330</v>
      </c>
      <c r="D63" s="242" t="s">
        <v>1335</v>
      </c>
      <c r="E63" s="243" t="s">
        <v>1336</v>
      </c>
      <c r="F63" s="244">
        <v>44256</v>
      </c>
      <c r="G63" s="209"/>
      <c r="H63" s="206"/>
      <c r="I63" s="206"/>
      <c r="J63" s="206"/>
      <c r="K63" s="206"/>
      <c r="L63" s="206"/>
      <c r="M63" s="206"/>
      <c r="N63" s="206"/>
      <c r="O63" s="206"/>
      <c r="P63" s="206"/>
    </row>
    <row r="64" spans="1:16">
      <c r="A64" s="241">
        <v>18</v>
      </c>
      <c r="B64" s="241" t="s">
        <v>1329</v>
      </c>
      <c r="C64" s="242" t="s">
        <v>1330</v>
      </c>
      <c r="D64" s="242" t="s">
        <v>1337</v>
      </c>
      <c r="E64" s="243" t="s">
        <v>1338</v>
      </c>
      <c r="F64" s="244">
        <v>44256</v>
      </c>
      <c r="G64" s="209"/>
      <c r="H64" s="206"/>
      <c r="I64" s="206"/>
      <c r="J64" s="206"/>
      <c r="K64" s="206"/>
      <c r="L64" s="206"/>
      <c r="M64" s="206"/>
      <c r="N64" s="206"/>
      <c r="O64" s="206"/>
      <c r="P64" s="206"/>
    </row>
    <row r="65" spans="1:16" ht="28.05" customHeight="1">
      <c r="A65" s="241">
        <v>19</v>
      </c>
      <c r="B65" s="241" t="s">
        <v>1339</v>
      </c>
      <c r="C65" s="242" t="s">
        <v>1340</v>
      </c>
      <c r="D65" s="242" t="s">
        <v>1341</v>
      </c>
      <c r="E65" s="243" t="s">
        <v>1342</v>
      </c>
      <c r="F65" s="244">
        <v>44287</v>
      </c>
      <c r="G65" s="209"/>
      <c r="H65" s="206"/>
      <c r="I65" s="206"/>
      <c r="J65" s="206"/>
      <c r="K65" s="206"/>
      <c r="L65" s="206"/>
      <c r="M65" s="206"/>
      <c r="N65" s="206"/>
      <c r="O65" s="206"/>
      <c r="P65" s="206"/>
    </row>
    <row r="66" spans="1:16" ht="28.05" customHeight="1">
      <c r="A66" s="241">
        <v>20</v>
      </c>
      <c r="B66" s="241" t="s">
        <v>1343</v>
      </c>
      <c r="C66" s="242" t="s">
        <v>1344</v>
      </c>
      <c r="D66" s="242" t="s">
        <v>1345</v>
      </c>
      <c r="E66" s="243" t="s">
        <v>1346</v>
      </c>
      <c r="F66" s="244">
        <v>44348</v>
      </c>
      <c r="G66" s="209"/>
      <c r="H66" s="206"/>
      <c r="I66" s="206"/>
      <c r="J66" s="206"/>
      <c r="K66" s="206"/>
      <c r="L66" s="206"/>
      <c r="M66" s="206"/>
      <c r="N66" s="206"/>
      <c r="O66" s="206"/>
      <c r="P66" s="206"/>
    </row>
    <row r="67" spans="1:16">
      <c r="A67" s="241">
        <v>21</v>
      </c>
      <c r="B67" s="241" t="s">
        <v>1343</v>
      </c>
      <c r="C67" s="242" t="s">
        <v>1344</v>
      </c>
      <c r="D67" s="242" t="s">
        <v>1347</v>
      </c>
      <c r="E67" s="241" t="s">
        <v>1348</v>
      </c>
      <c r="F67" s="244">
        <v>44348</v>
      </c>
      <c r="G67" s="209"/>
      <c r="H67" s="206"/>
      <c r="I67" s="206"/>
      <c r="J67" s="206"/>
      <c r="K67" s="206"/>
      <c r="L67" s="206"/>
      <c r="M67" s="206"/>
      <c r="N67" s="206"/>
      <c r="O67" s="206"/>
      <c r="P67" s="206"/>
    </row>
    <row r="68" spans="1:16">
      <c r="A68" s="241">
        <v>22</v>
      </c>
      <c r="B68" s="241" t="s">
        <v>1343</v>
      </c>
      <c r="C68" s="242" t="s">
        <v>1344</v>
      </c>
      <c r="D68" s="242" t="s">
        <v>1349</v>
      </c>
      <c r="E68" s="241" t="s">
        <v>1350</v>
      </c>
      <c r="F68" s="244">
        <v>44348</v>
      </c>
      <c r="G68" s="209"/>
      <c r="H68" s="206"/>
      <c r="I68" s="206"/>
      <c r="J68" s="206"/>
      <c r="K68" s="206"/>
      <c r="L68" s="206"/>
      <c r="M68" s="206"/>
      <c r="N68" s="206"/>
      <c r="O68" s="206"/>
      <c r="P68" s="206"/>
    </row>
    <row r="69" spans="1:16" ht="42" customHeight="1">
      <c r="A69" s="241">
        <v>23</v>
      </c>
      <c r="B69" s="241" t="s">
        <v>1343</v>
      </c>
      <c r="C69" s="242" t="s">
        <v>1344</v>
      </c>
      <c r="D69" s="242" t="s">
        <v>1351</v>
      </c>
      <c r="E69" s="241" t="s">
        <v>1352</v>
      </c>
      <c r="F69" s="244">
        <v>44348</v>
      </c>
      <c r="G69" s="209"/>
      <c r="H69" s="206"/>
      <c r="I69" s="206"/>
      <c r="J69" s="206"/>
      <c r="K69" s="206"/>
      <c r="L69" s="206"/>
      <c r="M69" s="206"/>
      <c r="N69" s="206"/>
      <c r="O69" s="206"/>
      <c r="P69" s="206"/>
    </row>
    <row r="70" spans="1:16" ht="42" customHeight="1">
      <c r="A70" s="241">
        <v>24</v>
      </c>
      <c r="B70" s="241" t="s">
        <v>1353</v>
      </c>
      <c r="C70" s="242" t="s">
        <v>1354</v>
      </c>
      <c r="D70" s="242" t="s">
        <v>1355</v>
      </c>
      <c r="E70" s="243" t="s">
        <v>1356</v>
      </c>
      <c r="F70" s="244">
        <v>44348</v>
      </c>
      <c r="G70" s="209"/>
      <c r="H70" s="206"/>
      <c r="I70" s="206"/>
      <c r="J70" s="206"/>
      <c r="K70" s="206"/>
      <c r="L70" s="206"/>
      <c r="M70" s="206"/>
      <c r="N70" s="206"/>
      <c r="O70" s="206"/>
      <c r="P70" s="206"/>
    </row>
    <row r="71" spans="1:16" ht="42" customHeight="1">
      <c r="A71" s="241">
        <v>25</v>
      </c>
      <c r="B71" s="241" t="s">
        <v>1353</v>
      </c>
      <c r="C71" s="242" t="s">
        <v>1354</v>
      </c>
      <c r="D71" s="242" t="s">
        <v>1357</v>
      </c>
      <c r="E71" s="243" t="s">
        <v>1358</v>
      </c>
      <c r="F71" s="244">
        <v>44348</v>
      </c>
      <c r="G71" s="209"/>
      <c r="H71" s="206"/>
      <c r="I71" s="206"/>
      <c r="J71" s="206"/>
      <c r="K71" s="206"/>
      <c r="L71" s="206"/>
      <c r="M71" s="206"/>
      <c r="N71" s="206"/>
      <c r="O71" s="206"/>
      <c r="P71" s="206"/>
    </row>
    <row r="72" spans="1:16" ht="42" customHeight="1">
      <c r="A72" s="241">
        <v>26</v>
      </c>
      <c r="B72" s="241" t="s">
        <v>1353</v>
      </c>
      <c r="C72" s="242" t="s">
        <v>1354</v>
      </c>
      <c r="D72" s="242" t="s">
        <v>1359</v>
      </c>
      <c r="E72" s="243" t="s">
        <v>1360</v>
      </c>
      <c r="F72" s="244">
        <v>44348</v>
      </c>
      <c r="G72" s="209"/>
      <c r="H72" s="206"/>
      <c r="I72" s="206"/>
      <c r="J72" s="206"/>
      <c r="K72" s="206"/>
      <c r="L72" s="206"/>
      <c r="M72" s="206"/>
      <c r="N72" s="206"/>
      <c r="O72" s="206"/>
      <c r="P72" s="206"/>
    </row>
    <row r="73" spans="1:16" ht="42" customHeight="1">
      <c r="A73" s="241">
        <v>27</v>
      </c>
      <c r="B73" s="241" t="s">
        <v>1353</v>
      </c>
      <c r="C73" s="242" t="s">
        <v>1354</v>
      </c>
      <c r="D73" s="242" t="s">
        <v>1361</v>
      </c>
      <c r="E73" s="243" t="s">
        <v>1362</v>
      </c>
      <c r="F73" s="244">
        <v>44348</v>
      </c>
      <c r="G73" s="209"/>
      <c r="H73" s="206"/>
      <c r="I73" s="206"/>
      <c r="J73" s="206"/>
      <c r="K73" s="206"/>
      <c r="L73" s="206"/>
      <c r="M73" s="206"/>
      <c r="N73" s="206"/>
      <c r="O73" s="206"/>
      <c r="P73" s="206"/>
    </row>
    <row r="74" spans="1:16" ht="42" customHeight="1">
      <c r="A74" s="241">
        <v>28</v>
      </c>
      <c r="B74" s="241" t="s">
        <v>1363</v>
      </c>
      <c r="C74" s="242" t="s">
        <v>1364</v>
      </c>
      <c r="D74" s="242" t="s">
        <v>1365</v>
      </c>
      <c r="E74" s="243" t="s">
        <v>1366</v>
      </c>
      <c r="F74" s="244">
        <v>44348</v>
      </c>
      <c r="G74" s="209"/>
      <c r="H74" s="206"/>
      <c r="I74" s="206"/>
      <c r="J74" s="206"/>
      <c r="K74" s="206"/>
      <c r="L74" s="206"/>
      <c r="M74" s="206"/>
      <c r="N74" s="206"/>
      <c r="O74" s="206"/>
      <c r="P74" s="206"/>
    </row>
    <row r="75" spans="1:16" ht="42" customHeight="1">
      <c r="A75" s="241">
        <v>29</v>
      </c>
      <c r="B75" s="241" t="s">
        <v>1363</v>
      </c>
      <c r="C75" s="242" t="s">
        <v>1364</v>
      </c>
      <c r="D75" s="242" t="s">
        <v>1367</v>
      </c>
      <c r="E75" s="243" t="s">
        <v>1368</v>
      </c>
      <c r="F75" s="244">
        <v>44348</v>
      </c>
      <c r="G75" s="209"/>
      <c r="H75" s="206"/>
      <c r="I75" s="206"/>
      <c r="J75" s="206"/>
      <c r="K75" s="206"/>
      <c r="L75" s="206"/>
      <c r="M75" s="206"/>
      <c r="N75" s="206"/>
      <c r="O75" s="206"/>
      <c r="P75" s="206"/>
    </row>
    <row r="76" spans="1:16" ht="28.05" customHeight="1">
      <c r="A76" s="241">
        <v>30</v>
      </c>
      <c r="B76" s="241" t="s">
        <v>1363</v>
      </c>
      <c r="C76" s="242" t="s">
        <v>1364</v>
      </c>
      <c r="D76" s="242" t="s">
        <v>1369</v>
      </c>
      <c r="E76" s="243" t="s">
        <v>1370</v>
      </c>
      <c r="F76" s="244">
        <v>44348</v>
      </c>
      <c r="G76" s="209"/>
      <c r="H76" s="206"/>
      <c r="I76" s="206"/>
      <c r="J76" s="206"/>
      <c r="K76" s="206"/>
      <c r="L76" s="206"/>
      <c r="M76" s="206"/>
      <c r="N76" s="206"/>
      <c r="O76" s="206"/>
      <c r="P76" s="206"/>
    </row>
    <row r="77" spans="1:16">
      <c r="A77" s="241">
        <v>31</v>
      </c>
      <c r="B77" s="241" t="s">
        <v>1363</v>
      </c>
      <c r="C77" s="242" t="s">
        <v>1364</v>
      </c>
      <c r="D77" s="242" t="s">
        <v>1371</v>
      </c>
      <c r="E77" s="243" t="s">
        <v>1372</v>
      </c>
      <c r="F77" s="244">
        <v>44348</v>
      </c>
      <c r="G77" s="209"/>
      <c r="H77" s="206"/>
      <c r="I77" s="206"/>
      <c r="J77" s="206"/>
      <c r="K77" s="206"/>
      <c r="L77" s="206"/>
      <c r="M77" s="206"/>
      <c r="N77" s="206"/>
      <c r="O77" s="206"/>
      <c r="P77" s="206"/>
    </row>
    <row r="78" spans="1:16" ht="56.05" customHeight="1">
      <c r="A78" s="241">
        <v>32</v>
      </c>
      <c r="B78" s="241" t="s">
        <v>1373</v>
      </c>
      <c r="C78" s="242" t="s">
        <v>1374</v>
      </c>
      <c r="D78" s="242" t="s">
        <v>1375</v>
      </c>
      <c r="E78" s="243" t="s">
        <v>1376</v>
      </c>
      <c r="F78" s="244">
        <v>44378</v>
      </c>
      <c r="G78" s="209"/>
      <c r="H78" s="206"/>
      <c r="I78" s="206"/>
      <c r="J78" s="206"/>
      <c r="K78" s="206"/>
      <c r="L78" s="206"/>
      <c r="M78" s="206"/>
      <c r="N78" s="206"/>
      <c r="O78" s="206"/>
      <c r="P78" s="206"/>
    </row>
    <row r="79" spans="1:16" ht="28.05" customHeight="1">
      <c r="A79" s="241">
        <v>33</v>
      </c>
      <c r="B79" s="241" t="s">
        <v>1373</v>
      </c>
      <c r="C79" s="242" t="s">
        <v>1374</v>
      </c>
      <c r="D79" s="242" t="s">
        <v>1377</v>
      </c>
      <c r="E79" s="243" t="s">
        <v>1378</v>
      </c>
      <c r="F79" s="244">
        <v>44378</v>
      </c>
      <c r="G79" s="209"/>
      <c r="H79" s="206"/>
      <c r="I79" s="206"/>
      <c r="J79" s="206"/>
      <c r="K79" s="206"/>
      <c r="L79" s="206"/>
      <c r="M79" s="206"/>
      <c r="N79" s="206"/>
      <c r="O79" s="206"/>
      <c r="P79" s="206"/>
    </row>
    <row r="80" spans="1:16" ht="42" customHeight="1">
      <c r="A80" s="241">
        <v>34</v>
      </c>
      <c r="B80" s="241" t="s">
        <v>1373</v>
      </c>
      <c r="C80" s="242" t="s">
        <v>1374</v>
      </c>
      <c r="D80" s="242" t="s">
        <v>1379</v>
      </c>
      <c r="E80" s="243" t="s">
        <v>1380</v>
      </c>
      <c r="F80" s="244">
        <v>44378</v>
      </c>
      <c r="G80" s="209"/>
      <c r="H80" s="206"/>
      <c r="I80" s="206"/>
      <c r="J80" s="206"/>
      <c r="K80" s="206"/>
      <c r="L80" s="206"/>
      <c r="M80" s="206"/>
      <c r="N80" s="206"/>
      <c r="O80" s="206"/>
      <c r="P80" s="206"/>
    </row>
    <row r="81" spans="1:16" ht="42" customHeight="1">
      <c r="A81" s="241">
        <v>35</v>
      </c>
      <c r="B81" s="241" t="s">
        <v>1373</v>
      </c>
      <c r="C81" s="242" t="s">
        <v>1374</v>
      </c>
      <c r="D81" s="242" t="s">
        <v>1381</v>
      </c>
      <c r="E81" s="243" t="s">
        <v>1382</v>
      </c>
      <c r="F81" s="244">
        <v>44378</v>
      </c>
      <c r="G81" s="209"/>
      <c r="H81" s="206"/>
      <c r="I81" s="206"/>
      <c r="J81" s="206"/>
      <c r="K81" s="206"/>
      <c r="L81" s="206"/>
      <c r="M81" s="206"/>
      <c r="N81" s="206"/>
      <c r="O81" s="206"/>
      <c r="P81" s="206"/>
    </row>
    <row r="82" spans="1:16" ht="42" customHeight="1">
      <c r="A82" s="241">
        <v>36</v>
      </c>
      <c r="B82" s="241" t="s">
        <v>1383</v>
      </c>
      <c r="C82" s="242" t="s">
        <v>1384</v>
      </c>
      <c r="D82" s="245" t="s">
        <v>1385</v>
      </c>
      <c r="E82" s="246" t="s">
        <v>1386</v>
      </c>
      <c r="F82" s="244">
        <v>44378</v>
      </c>
      <c r="G82" s="209"/>
      <c r="H82" s="206"/>
      <c r="I82" s="206"/>
      <c r="J82" s="206"/>
      <c r="K82" s="206"/>
      <c r="L82" s="206"/>
      <c r="M82" s="206"/>
      <c r="N82" s="206"/>
      <c r="O82" s="206"/>
      <c r="P82" s="206"/>
    </row>
    <row r="83" spans="1:16" ht="28.05" customHeight="1">
      <c r="A83" s="241">
        <v>37</v>
      </c>
      <c r="B83" s="241" t="s">
        <v>1387</v>
      </c>
      <c r="C83" s="242" t="s">
        <v>1388</v>
      </c>
      <c r="D83" s="245" t="s">
        <v>1389</v>
      </c>
      <c r="E83" s="246" t="s">
        <v>1390</v>
      </c>
      <c r="F83" s="244">
        <v>44378</v>
      </c>
      <c r="G83" s="209"/>
      <c r="H83" s="206"/>
      <c r="I83" s="206"/>
      <c r="J83" s="206"/>
      <c r="K83" s="206"/>
      <c r="L83" s="206"/>
      <c r="M83" s="206"/>
      <c r="N83" s="206"/>
      <c r="O83" s="206"/>
      <c r="P83" s="206"/>
    </row>
    <row r="84" spans="1:16" ht="28.05" customHeight="1">
      <c r="A84" s="241">
        <v>38</v>
      </c>
      <c r="B84" s="241" t="s">
        <v>1387</v>
      </c>
      <c r="C84" s="242" t="s">
        <v>1388</v>
      </c>
      <c r="D84" s="245" t="s">
        <v>1391</v>
      </c>
      <c r="E84" s="246" t="s">
        <v>1392</v>
      </c>
      <c r="F84" s="244">
        <v>44378</v>
      </c>
      <c r="G84" s="209"/>
      <c r="H84" s="206"/>
      <c r="I84" s="206"/>
      <c r="J84" s="206"/>
      <c r="K84" s="206"/>
      <c r="L84" s="206"/>
      <c r="M84" s="206"/>
      <c r="N84" s="206"/>
      <c r="O84" s="206"/>
      <c r="P84" s="206"/>
    </row>
    <row r="85" spans="1:16" ht="28.05" customHeight="1">
      <c r="A85" s="241">
        <v>39</v>
      </c>
      <c r="B85" s="241" t="s">
        <v>1387</v>
      </c>
      <c r="C85" s="242" t="s">
        <v>1388</v>
      </c>
      <c r="D85" s="245" t="s">
        <v>1393</v>
      </c>
      <c r="E85" s="246" t="s">
        <v>1394</v>
      </c>
      <c r="F85" s="244">
        <v>44378</v>
      </c>
      <c r="G85" s="209"/>
      <c r="H85" s="206"/>
      <c r="I85" s="206"/>
      <c r="J85" s="206"/>
      <c r="K85" s="206"/>
      <c r="L85" s="206"/>
      <c r="M85" s="206"/>
      <c r="N85" s="206"/>
      <c r="O85" s="206"/>
      <c r="P85" s="206"/>
    </row>
    <row r="86" spans="1:16" ht="28.05" customHeight="1">
      <c r="A86" s="241">
        <v>40</v>
      </c>
      <c r="B86" s="241" t="s">
        <v>1387</v>
      </c>
      <c r="C86" s="242" t="s">
        <v>1388</v>
      </c>
      <c r="D86" s="242" t="s">
        <v>1395</v>
      </c>
      <c r="E86" s="247" t="s">
        <v>1396</v>
      </c>
      <c r="F86" s="244">
        <v>44378</v>
      </c>
      <c r="G86" s="209"/>
      <c r="H86" s="206"/>
      <c r="I86" s="206"/>
      <c r="J86" s="206"/>
      <c r="K86" s="206"/>
      <c r="L86" s="206"/>
      <c r="M86" s="206"/>
      <c r="N86" s="206"/>
      <c r="O86" s="206"/>
      <c r="P86" s="206"/>
    </row>
    <row r="87" spans="1:16">
      <c r="A87" s="241">
        <v>41</v>
      </c>
      <c r="B87" s="241" t="s">
        <v>1397</v>
      </c>
      <c r="C87" s="242" t="s">
        <v>1398</v>
      </c>
      <c r="D87" s="242" t="s">
        <v>1399</v>
      </c>
      <c r="E87" s="247" t="s">
        <v>1400</v>
      </c>
      <c r="F87" s="244">
        <v>44378</v>
      </c>
      <c r="G87" s="209"/>
      <c r="H87" s="206"/>
      <c r="I87" s="206"/>
      <c r="J87" s="206"/>
      <c r="K87" s="206"/>
      <c r="L87" s="206"/>
      <c r="M87" s="206"/>
      <c r="N87" s="206"/>
      <c r="O87" s="206"/>
      <c r="P87" s="206"/>
    </row>
    <row r="88" spans="1:16" ht="28.05" customHeight="1">
      <c r="A88" s="241">
        <v>42</v>
      </c>
      <c r="B88" s="241" t="s">
        <v>1397</v>
      </c>
      <c r="C88" s="242" t="s">
        <v>1398</v>
      </c>
      <c r="D88" s="245" t="s">
        <v>1401</v>
      </c>
      <c r="E88" s="246" t="s">
        <v>1402</v>
      </c>
      <c r="F88" s="244">
        <v>44378</v>
      </c>
      <c r="G88" s="209"/>
      <c r="H88" s="206"/>
      <c r="I88" s="206"/>
      <c r="J88" s="206"/>
      <c r="K88" s="206"/>
      <c r="L88" s="206"/>
      <c r="M88" s="206"/>
      <c r="N88" s="206"/>
      <c r="O88" s="206"/>
      <c r="P88" s="206"/>
    </row>
    <row r="89" spans="1:16" ht="28.05" customHeight="1">
      <c r="A89" s="241">
        <v>43</v>
      </c>
      <c r="B89" s="241" t="s">
        <v>1397</v>
      </c>
      <c r="C89" s="242" t="s">
        <v>1398</v>
      </c>
      <c r="D89" s="245" t="s">
        <v>1403</v>
      </c>
      <c r="E89" s="246" t="s">
        <v>1404</v>
      </c>
      <c r="F89" s="244">
        <v>44378</v>
      </c>
      <c r="G89" s="209"/>
      <c r="H89" s="206"/>
      <c r="I89" s="206"/>
      <c r="J89" s="206"/>
      <c r="K89" s="206"/>
      <c r="L89" s="206"/>
      <c r="M89" s="206"/>
      <c r="N89" s="206"/>
      <c r="O89" s="206"/>
      <c r="P89" s="206"/>
    </row>
    <row r="90" spans="1:16" ht="42" customHeight="1">
      <c r="A90" s="241">
        <v>44</v>
      </c>
      <c r="B90" s="241" t="s">
        <v>1397</v>
      </c>
      <c r="C90" s="242" t="s">
        <v>1398</v>
      </c>
      <c r="D90" s="245" t="s">
        <v>1405</v>
      </c>
      <c r="E90" s="246" t="s">
        <v>1406</v>
      </c>
      <c r="F90" s="244">
        <v>44378</v>
      </c>
      <c r="G90" s="209"/>
      <c r="H90" s="206"/>
      <c r="I90" s="206"/>
      <c r="J90" s="206"/>
      <c r="K90" s="206"/>
      <c r="L90" s="206"/>
      <c r="M90" s="206"/>
      <c r="N90" s="206"/>
      <c r="O90" s="206"/>
      <c r="P90" s="206"/>
    </row>
    <row r="91" spans="1:16" ht="28.05" customHeight="1">
      <c r="A91" s="241">
        <v>45</v>
      </c>
      <c r="B91" s="241" t="s">
        <v>1397</v>
      </c>
      <c r="C91" s="242" t="s">
        <v>1398</v>
      </c>
      <c r="D91" s="245" t="s">
        <v>1407</v>
      </c>
      <c r="E91" s="246" t="s">
        <v>1408</v>
      </c>
      <c r="F91" s="244">
        <v>44378</v>
      </c>
      <c r="G91" s="209"/>
      <c r="H91" s="206"/>
      <c r="I91" s="206"/>
      <c r="J91" s="206"/>
      <c r="K91" s="206"/>
      <c r="L91" s="206"/>
      <c r="M91" s="206"/>
      <c r="N91" s="206"/>
      <c r="O91" s="206"/>
      <c r="P91" s="206"/>
    </row>
    <row r="92" spans="1:16" ht="28.05" customHeight="1">
      <c r="A92" s="241">
        <v>46</v>
      </c>
      <c r="B92" s="241" t="s">
        <v>1409</v>
      </c>
      <c r="C92" s="242" t="s">
        <v>1410</v>
      </c>
      <c r="D92" s="242" t="s">
        <v>1411</v>
      </c>
      <c r="E92" s="247" t="s">
        <v>1412</v>
      </c>
      <c r="F92" s="244">
        <v>44378</v>
      </c>
      <c r="G92" s="209"/>
      <c r="H92" s="206"/>
      <c r="I92" s="206"/>
      <c r="J92" s="206"/>
      <c r="K92" s="206"/>
      <c r="L92" s="206"/>
      <c r="M92" s="206"/>
      <c r="N92" s="206"/>
      <c r="O92" s="206"/>
      <c r="P92" s="206"/>
    </row>
    <row r="93" spans="1:16" ht="28.05" customHeight="1">
      <c r="A93" s="241">
        <v>47</v>
      </c>
      <c r="B93" s="241" t="s">
        <v>1409</v>
      </c>
      <c r="C93" s="242" t="s">
        <v>1410</v>
      </c>
      <c r="D93" s="242" t="s">
        <v>1413</v>
      </c>
      <c r="E93" s="247" t="s">
        <v>1414</v>
      </c>
      <c r="F93" s="244">
        <v>44378</v>
      </c>
      <c r="G93" s="209"/>
      <c r="H93" s="206"/>
      <c r="I93" s="206"/>
      <c r="J93" s="206"/>
      <c r="K93" s="206"/>
      <c r="L93" s="206"/>
      <c r="M93" s="206"/>
      <c r="N93" s="206"/>
      <c r="O93" s="206"/>
      <c r="P93" s="206"/>
    </row>
    <row r="94" spans="1:16">
      <c r="A94" s="241">
        <v>48</v>
      </c>
      <c r="B94" s="241" t="s">
        <v>1409</v>
      </c>
      <c r="C94" s="242" t="s">
        <v>1410</v>
      </c>
      <c r="D94" s="245" t="s">
        <v>1415</v>
      </c>
      <c r="E94" s="246" t="s">
        <v>1416</v>
      </c>
      <c r="F94" s="244">
        <v>44378</v>
      </c>
      <c r="G94" s="209"/>
      <c r="H94" s="206"/>
      <c r="I94" s="206"/>
      <c r="J94" s="206"/>
      <c r="K94" s="206"/>
      <c r="L94" s="206"/>
      <c r="M94" s="206"/>
      <c r="N94" s="206"/>
      <c r="O94" s="206"/>
      <c r="P94" s="206"/>
    </row>
    <row r="95" spans="1:16">
      <c r="A95" s="241">
        <v>49</v>
      </c>
      <c r="B95" s="241" t="s">
        <v>1409</v>
      </c>
      <c r="C95" s="242" t="s">
        <v>1410</v>
      </c>
      <c r="D95" s="242" t="s">
        <v>1417</v>
      </c>
      <c r="E95" s="247" t="s">
        <v>1418</v>
      </c>
      <c r="F95" s="244">
        <v>44378</v>
      </c>
      <c r="G95" s="209"/>
      <c r="H95" s="206"/>
      <c r="I95" s="206"/>
      <c r="J95" s="206"/>
      <c r="K95" s="206"/>
      <c r="L95" s="206"/>
      <c r="M95" s="206"/>
      <c r="N95" s="206"/>
      <c r="O95" s="206"/>
      <c r="P95" s="206"/>
    </row>
    <row r="96" spans="1:16" ht="28.05" customHeight="1">
      <c r="A96" s="241">
        <v>50</v>
      </c>
      <c r="B96" s="248" t="s">
        <v>1419</v>
      </c>
      <c r="C96" s="249" t="s">
        <v>1420</v>
      </c>
      <c r="D96" s="242" t="s">
        <v>1421</v>
      </c>
      <c r="E96" s="247" t="s">
        <v>1422</v>
      </c>
      <c r="F96" s="244">
        <v>44378</v>
      </c>
      <c r="G96" s="209"/>
      <c r="H96" s="206"/>
      <c r="I96" s="206"/>
      <c r="J96" s="206"/>
      <c r="K96" s="206"/>
      <c r="L96" s="206"/>
      <c r="M96" s="206"/>
      <c r="N96" s="206"/>
      <c r="O96" s="206"/>
      <c r="P96" s="206"/>
    </row>
    <row r="97" spans="1:16" ht="28.05" customHeight="1">
      <c r="A97" s="241">
        <v>51</v>
      </c>
      <c r="B97" s="248" t="s">
        <v>1419</v>
      </c>
      <c r="C97" s="249" t="s">
        <v>1420</v>
      </c>
      <c r="D97" s="245" t="s">
        <v>1423</v>
      </c>
      <c r="E97" s="246" t="s">
        <v>1424</v>
      </c>
      <c r="F97" s="244">
        <v>44378</v>
      </c>
      <c r="G97" s="209"/>
      <c r="H97" s="206"/>
      <c r="I97" s="206"/>
      <c r="J97" s="206"/>
      <c r="K97" s="206"/>
      <c r="L97" s="206"/>
      <c r="M97" s="206"/>
      <c r="N97" s="206"/>
      <c r="O97" s="206"/>
      <c r="P97" s="206"/>
    </row>
    <row r="98" spans="1:16" ht="28.05" customHeight="1">
      <c r="A98" s="241">
        <v>52</v>
      </c>
      <c r="B98" s="248" t="s">
        <v>1425</v>
      </c>
      <c r="C98" s="249" t="s">
        <v>1426</v>
      </c>
      <c r="D98" s="242" t="s">
        <v>1427</v>
      </c>
      <c r="E98" s="247" t="s">
        <v>1428</v>
      </c>
      <c r="F98" s="244">
        <v>44378</v>
      </c>
      <c r="G98" s="209"/>
      <c r="H98" s="206"/>
      <c r="I98" s="206"/>
      <c r="J98" s="206"/>
      <c r="K98" s="206"/>
      <c r="L98" s="206"/>
      <c r="M98" s="206"/>
      <c r="N98" s="206"/>
      <c r="O98" s="206"/>
      <c r="P98" s="206"/>
    </row>
    <row r="99" spans="1:16" ht="42" customHeight="1">
      <c r="A99" s="241">
        <v>53</v>
      </c>
      <c r="B99" s="248" t="s">
        <v>1425</v>
      </c>
      <c r="C99" s="249" t="s">
        <v>1426</v>
      </c>
      <c r="D99" s="242" t="s">
        <v>1429</v>
      </c>
      <c r="E99" s="247" t="s">
        <v>1430</v>
      </c>
      <c r="F99" s="244">
        <v>44378</v>
      </c>
      <c r="G99" s="209"/>
      <c r="H99" s="206"/>
      <c r="I99" s="206"/>
      <c r="J99" s="206"/>
      <c r="K99" s="206"/>
      <c r="L99" s="206"/>
      <c r="M99" s="206"/>
      <c r="N99" s="206"/>
      <c r="O99" s="206"/>
      <c r="P99" s="206"/>
    </row>
    <row r="100" spans="1:16" ht="28.05" customHeight="1">
      <c r="A100" s="241">
        <v>54</v>
      </c>
      <c r="B100" s="248" t="s">
        <v>1431</v>
      </c>
      <c r="C100" s="249" t="s">
        <v>1432</v>
      </c>
      <c r="D100" s="242" t="s">
        <v>1433</v>
      </c>
      <c r="E100" s="247" t="s">
        <v>1434</v>
      </c>
      <c r="F100" s="244">
        <v>44378</v>
      </c>
      <c r="G100" s="209"/>
      <c r="H100" s="206"/>
      <c r="I100" s="206"/>
      <c r="J100" s="206"/>
      <c r="K100" s="206"/>
      <c r="L100" s="206"/>
      <c r="M100" s="206"/>
      <c r="N100" s="206"/>
      <c r="O100" s="206"/>
      <c r="P100" s="206"/>
    </row>
    <row r="101" spans="1:16" ht="42" customHeight="1">
      <c r="A101" s="241">
        <v>55</v>
      </c>
      <c r="B101" s="248" t="s">
        <v>1431</v>
      </c>
      <c r="C101" s="249" t="s">
        <v>1432</v>
      </c>
      <c r="D101" s="245" t="s">
        <v>1435</v>
      </c>
      <c r="E101" s="246" t="s">
        <v>1436</v>
      </c>
      <c r="F101" s="244">
        <v>44378</v>
      </c>
      <c r="G101" s="209"/>
      <c r="H101" s="206"/>
      <c r="I101" s="206"/>
      <c r="J101" s="206"/>
      <c r="K101" s="206"/>
      <c r="L101" s="206"/>
      <c r="M101" s="206"/>
      <c r="N101" s="206"/>
      <c r="O101" s="206"/>
      <c r="P101" s="206"/>
    </row>
    <row r="102" spans="1:16" ht="28.05" customHeight="1">
      <c r="A102" s="241">
        <v>56</v>
      </c>
      <c r="B102" s="248" t="s">
        <v>1431</v>
      </c>
      <c r="C102" s="249" t="s">
        <v>1432</v>
      </c>
      <c r="D102" s="242" t="s">
        <v>1437</v>
      </c>
      <c r="E102" s="247" t="s">
        <v>1438</v>
      </c>
      <c r="F102" s="244">
        <v>44378</v>
      </c>
      <c r="G102" s="209"/>
      <c r="H102" s="206"/>
      <c r="I102" s="206"/>
      <c r="J102" s="206"/>
      <c r="K102" s="206"/>
      <c r="L102" s="206"/>
      <c r="M102" s="206"/>
      <c r="N102" s="206"/>
      <c r="O102" s="206"/>
      <c r="P102" s="206"/>
    </row>
    <row r="103" spans="1:16" ht="28.05" customHeight="1">
      <c r="A103" s="241">
        <v>57</v>
      </c>
      <c r="B103" s="248" t="s">
        <v>1439</v>
      </c>
      <c r="C103" s="249" t="s">
        <v>1440</v>
      </c>
      <c r="D103" s="242" t="s">
        <v>1441</v>
      </c>
      <c r="E103" s="247" t="s">
        <v>1442</v>
      </c>
      <c r="F103" s="244">
        <v>44378</v>
      </c>
      <c r="G103" s="209"/>
      <c r="H103" s="206"/>
      <c r="I103" s="206"/>
      <c r="J103" s="206"/>
      <c r="K103" s="206"/>
      <c r="L103" s="206"/>
      <c r="M103" s="206"/>
      <c r="N103" s="206"/>
      <c r="O103" s="206"/>
      <c r="P103" s="206"/>
    </row>
    <row r="104" spans="1:16" ht="28.05" customHeight="1">
      <c r="A104" s="241">
        <v>58</v>
      </c>
      <c r="B104" s="248" t="s">
        <v>1443</v>
      </c>
      <c r="C104" s="249" t="s">
        <v>1444</v>
      </c>
      <c r="D104" s="242" t="s">
        <v>1445</v>
      </c>
      <c r="E104" s="243" t="s">
        <v>1446</v>
      </c>
      <c r="F104" s="244">
        <v>44409</v>
      </c>
      <c r="G104" s="209"/>
      <c r="H104" s="206"/>
      <c r="I104" s="206"/>
      <c r="J104" s="206"/>
      <c r="K104" s="206"/>
      <c r="L104" s="206"/>
      <c r="M104" s="206"/>
      <c r="N104" s="206"/>
      <c r="O104" s="206"/>
      <c r="P104" s="206"/>
    </row>
    <row r="105" spans="1:16" ht="28.05" customHeight="1">
      <c r="A105" s="241">
        <v>59</v>
      </c>
      <c r="B105" s="248" t="s">
        <v>1443</v>
      </c>
      <c r="C105" s="249" t="s">
        <v>1444</v>
      </c>
      <c r="D105" s="242" t="s">
        <v>1447</v>
      </c>
      <c r="E105" s="243" t="s">
        <v>1448</v>
      </c>
      <c r="F105" s="244">
        <v>44409</v>
      </c>
      <c r="G105" s="209"/>
      <c r="H105" s="206"/>
      <c r="I105" s="206"/>
      <c r="J105" s="206"/>
      <c r="K105" s="206"/>
      <c r="L105" s="206"/>
      <c r="M105" s="206"/>
      <c r="N105" s="206"/>
      <c r="O105" s="206"/>
      <c r="P105" s="206"/>
    </row>
    <row r="106" spans="1:16">
      <c r="A106" s="241">
        <v>60</v>
      </c>
      <c r="B106" s="248" t="s">
        <v>1443</v>
      </c>
      <c r="C106" s="249" t="s">
        <v>1444</v>
      </c>
      <c r="D106" s="242" t="s">
        <v>1449</v>
      </c>
      <c r="E106" s="243" t="s">
        <v>1450</v>
      </c>
      <c r="F106" s="244">
        <v>44409</v>
      </c>
      <c r="G106" s="209"/>
      <c r="H106" s="206"/>
      <c r="I106" s="206"/>
      <c r="J106" s="206"/>
      <c r="K106" s="206"/>
      <c r="L106" s="206"/>
      <c r="M106" s="206"/>
      <c r="N106" s="206"/>
      <c r="O106" s="206"/>
      <c r="P106" s="206"/>
    </row>
    <row r="107" spans="1:16" ht="28.05" customHeight="1">
      <c r="A107" s="241">
        <v>61</v>
      </c>
      <c r="B107" s="248" t="s">
        <v>1451</v>
      </c>
      <c r="C107" s="249" t="s">
        <v>1452</v>
      </c>
      <c r="D107" s="242" t="s">
        <v>1453</v>
      </c>
      <c r="E107" s="243" t="s">
        <v>1454</v>
      </c>
      <c r="F107" s="244">
        <v>44409</v>
      </c>
      <c r="G107" s="209"/>
      <c r="H107" s="206"/>
      <c r="I107" s="206"/>
      <c r="J107" s="206"/>
      <c r="K107" s="206"/>
      <c r="L107" s="206"/>
      <c r="M107" s="206"/>
      <c r="N107" s="206"/>
      <c r="O107" s="206"/>
      <c r="P107" s="206"/>
    </row>
    <row r="108" spans="1:16" ht="28.05" customHeight="1">
      <c r="A108" s="241">
        <v>62</v>
      </c>
      <c r="B108" s="248" t="s">
        <v>1455</v>
      </c>
      <c r="C108" s="249" t="s">
        <v>1456</v>
      </c>
      <c r="D108" s="242" t="s">
        <v>1457</v>
      </c>
      <c r="E108" s="243" t="s">
        <v>1458</v>
      </c>
      <c r="F108" s="244">
        <v>44409</v>
      </c>
      <c r="G108" s="209"/>
      <c r="H108" s="206"/>
      <c r="I108" s="206"/>
      <c r="J108" s="206"/>
      <c r="K108" s="206"/>
      <c r="L108" s="206"/>
      <c r="M108" s="206"/>
      <c r="N108" s="206"/>
      <c r="O108" s="206"/>
      <c r="P108" s="206"/>
    </row>
    <row r="109" spans="1:16" ht="28.05" customHeight="1">
      <c r="A109" s="241">
        <v>63</v>
      </c>
      <c r="B109" s="248" t="s">
        <v>1455</v>
      </c>
      <c r="C109" s="249" t="s">
        <v>1456</v>
      </c>
      <c r="D109" s="242" t="s">
        <v>1459</v>
      </c>
      <c r="E109" s="243" t="s">
        <v>1460</v>
      </c>
      <c r="F109" s="244">
        <v>44409</v>
      </c>
      <c r="G109" s="209"/>
      <c r="H109" s="206"/>
      <c r="I109" s="206"/>
      <c r="J109" s="206"/>
      <c r="K109" s="206"/>
      <c r="L109" s="206"/>
      <c r="M109" s="206"/>
      <c r="N109" s="206"/>
      <c r="O109" s="206"/>
      <c r="P109" s="206"/>
    </row>
    <row r="110" spans="1:16" ht="42" customHeight="1">
      <c r="A110" s="241">
        <v>64</v>
      </c>
      <c r="B110" s="248" t="s">
        <v>1455</v>
      </c>
      <c r="C110" s="249" t="s">
        <v>1456</v>
      </c>
      <c r="D110" s="242" t="s">
        <v>1461</v>
      </c>
      <c r="E110" s="243" t="s">
        <v>1462</v>
      </c>
      <c r="F110" s="244">
        <v>44409</v>
      </c>
      <c r="G110" s="209"/>
      <c r="H110" s="206"/>
      <c r="I110" s="206"/>
      <c r="J110" s="206"/>
      <c r="K110" s="206"/>
      <c r="L110" s="206"/>
      <c r="M110" s="206"/>
      <c r="N110" s="206"/>
      <c r="O110" s="206"/>
      <c r="P110" s="206"/>
    </row>
    <row r="111" spans="1:16" ht="42" customHeight="1">
      <c r="A111" s="241">
        <v>65</v>
      </c>
      <c r="B111" s="248" t="s">
        <v>1463</v>
      </c>
      <c r="C111" s="242" t="s">
        <v>1464</v>
      </c>
      <c r="D111" s="242" t="s">
        <v>1465</v>
      </c>
      <c r="E111" s="243" t="s">
        <v>1466</v>
      </c>
      <c r="F111" s="244">
        <v>44409</v>
      </c>
      <c r="G111" s="209"/>
      <c r="H111" s="206"/>
      <c r="I111" s="206"/>
      <c r="J111" s="206"/>
      <c r="K111" s="206"/>
      <c r="L111" s="206"/>
      <c r="M111" s="206"/>
      <c r="N111" s="206"/>
      <c r="O111" s="206"/>
      <c r="P111" s="206"/>
    </row>
    <row r="112" spans="1:16" ht="28.05" customHeight="1">
      <c r="A112" s="241">
        <v>66</v>
      </c>
      <c r="B112" s="248" t="s">
        <v>1463</v>
      </c>
      <c r="C112" s="242" t="s">
        <v>1464</v>
      </c>
      <c r="D112" s="242" t="s">
        <v>1467</v>
      </c>
      <c r="E112" s="243" t="s">
        <v>1468</v>
      </c>
      <c r="F112" s="244">
        <v>44409</v>
      </c>
      <c r="G112" s="209"/>
      <c r="H112" s="206"/>
      <c r="I112" s="206"/>
      <c r="J112" s="206"/>
      <c r="K112" s="206"/>
      <c r="L112" s="206"/>
      <c r="M112" s="206"/>
      <c r="N112" s="206"/>
      <c r="O112" s="206"/>
      <c r="P112" s="206"/>
    </row>
    <row r="113" spans="1:16" ht="28.05" customHeight="1">
      <c r="A113" s="241">
        <v>67</v>
      </c>
      <c r="B113" s="248" t="s">
        <v>1469</v>
      </c>
      <c r="C113" s="242" t="s">
        <v>1470</v>
      </c>
      <c r="D113" s="242" t="s">
        <v>1471</v>
      </c>
      <c r="E113" s="243" t="s">
        <v>1472</v>
      </c>
      <c r="F113" s="244">
        <v>44409</v>
      </c>
      <c r="G113" s="209"/>
      <c r="H113" s="206"/>
      <c r="I113" s="206"/>
      <c r="J113" s="206"/>
      <c r="K113" s="206"/>
      <c r="L113" s="206"/>
      <c r="M113" s="206"/>
      <c r="N113" s="206"/>
      <c r="O113" s="206"/>
      <c r="P113" s="206"/>
    </row>
    <row r="114" spans="1:16">
      <c r="A114" s="241">
        <v>68</v>
      </c>
      <c r="B114" s="248" t="s">
        <v>1473</v>
      </c>
      <c r="C114" s="242" t="s">
        <v>1474</v>
      </c>
      <c r="D114" s="242" t="s">
        <v>1475</v>
      </c>
      <c r="E114" s="243" t="s">
        <v>1476</v>
      </c>
      <c r="F114" s="244">
        <v>44409</v>
      </c>
      <c r="G114" s="209"/>
      <c r="H114" s="206"/>
      <c r="I114" s="206"/>
      <c r="J114" s="206"/>
      <c r="K114" s="206"/>
      <c r="L114" s="206"/>
      <c r="M114" s="206"/>
      <c r="N114" s="206"/>
      <c r="O114" s="206"/>
      <c r="P114" s="206"/>
    </row>
    <row r="115" spans="1:16" ht="28.05" customHeight="1">
      <c r="A115" s="241">
        <v>69</v>
      </c>
      <c r="B115" s="248" t="s">
        <v>1473</v>
      </c>
      <c r="C115" s="242" t="s">
        <v>1474</v>
      </c>
      <c r="D115" s="242" t="s">
        <v>1477</v>
      </c>
      <c r="E115" s="243" t="s">
        <v>1478</v>
      </c>
      <c r="F115" s="244">
        <v>44409</v>
      </c>
      <c r="G115" s="209"/>
      <c r="H115" s="206"/>
      <c r="I115" s="206"/>
      <c r="J115" s="206"/>
      <c r="K115" s="206"/>
      <c r="L115" s="206"/>
      <c r="M115" s="206"/>
      <c r="N115" s="206"/>
      <c r="O115" s="206"/>
      <c r="P115" s="206"/>
    </row>
    <row r="116" spans="1:16" ht="28.05" customHeight="1">
      <c r="A116" s="241">
        <v>70</v>
      </c>
      <c r="B116" s="248" t="s">
        <v>1473</v>
      </c>
      <c r="C116" s="242" t="s">
        <v>1474</v>
      </c>
      <c r="D116" s="242" t="s">
        <v>1479</v>
      </c>
      <c r="E116" s="243" t="s">
        <v>1480</v>
      </c>
      <c r="F116" s="244">
        <v>44409</v>
      </c>
      <c r="G116" s="209"/>
      <c r="H116" s="206"/>
      <c r="I116" s="206"/>
      <c r="J116" s="206"/>
      <c r="K116" s="206"/>
      <c r="L116" s="206"/>
      <c r="M116" s="206"/>
      <c r="N116" s="206"/>
      <c r="O116" s="206"/>
      <c r="P116" s="206"/>
    </row>
    <row r="117" spans="1:16">
      <c r="A117" s="241">
        <v>71</v>
      </c>
      <c r="B117" s="248" t="s">
        <v>1481</v>
      </c>
      <c r="C117" s="242" t="s">
        <v>1482</v>
      </c>
      <c r="D117" s="242" t="s">
        <v>1483</v>
      </c>
      <c r="E117" s="243" t="s">
        <v>1484</v>
      </c>
      <c r="F117" s="244">
        <v>44409</v>
      </c>
      <c r="G117" s="209"/>
      <c r="H117" s="206"/>
      <c r="I117" s="206"/>
      <c r="J117" s="206"/>
      <c r="K117" s="206"/>
      <c r="L117" s="206"/>
      <c r="M117" s="206"/>
      <c r="N117" s="206"/>
      <c r="O117" s="206"/>
      <c r="P117" s="206"/>
    </row>
    <row r="118" spans="1:16" ht="28.05" customHeight="1">
      <c r="A118" s="241">
        <v>72</v>
      </c>
      <c r="B118" s="248" t="s">
        <v>1481</v>
      </c>
      <c r="C118" s="242" t="s">
        <v>1482</v>
      </c>
      <c r="D118" s="242" t="s">
        <v>1485</v>
      </c>
      <c r="E118" s="243" t="s">
        <v>1486</v>
      </c>
      <c r="F118" s="244">
        <v>44409</v>
      </c>
      <c r="G118" s="209"/>
      <c r="H118" s="206"/>
      <c r="I118" s="206"/>
      <c r="J118" s="206"/>
      <c r="K118" s="206"/>
      <c r="L118" s="206"/>
      <c r="M118" s="206"/>
      <c r="N118" s="206"/>
      <c r="O118" s="206"/>
      <c r="P118" s="206"/>
    </row>
    <row r="119" spans="1:16" ht="28.05" customHeight="1">
      <c r="A119" s="241">
        <v>73</v>
      </c>
      <c r="B119" s="248" t="s">
        <v>1481</v>
      </c>
      <c r="C119" s="242" t="s">
        <v>1482</v>
      </c>
      <c r="D119" s="242" t="s">
        <v>1487</v>
      </c>
      <c r="E119" s="243" t="s">
        <v>1488</v>
      </c>
      <c r="F119" s="244">
        <v>44409</v>
      </c>
      <c r="G119" s="209"/>
      <c r="H119" s="206"/>
      <c r="I119" s="206"/>
      <c r="J119" s="206"/>
      <c r="K119" s="206"/>
      <c r="L119" s="206"/>
      <c r="M119" s="206"/>
      <c r="N119" s="206"/>
      <c r="O119" s="206"/>
      <c r="P119" s="206"/>
    </row>
    <row r="120" spans="1:16" ht="42" customHeight="1">
      <c r="A120" s="241">
        <v>74</v>
      </c>
      <c r="B120" s="248" t="s">
        <v>1481</v>
      </c>
      <c r="C120" s="242" t="s">
        <v>1482</v>
      </c>
      <c r="D120" s="242" t="s">
        <v>1489</v>
      </c>
      <c r="E120" s="243" t="s">
        <v>1490</v>
      </c>
      <c r="F120" s="244">
        <v>44409</v>
      </c>
      <c r="G120" s="209"/>
      <c r="H120" s="206"/>
      <c r="I120" s="206"/>
      <c r="J120" s="206"/>
      <c r="K120" s="206"/>
      <c r="L120" s="206"/>
      <c r="M120" s="206"/>
      <c r="N120" s="206"/>
      <c r="O120" s="206"/>
      <c r="P120" s="206"/>
    </row>
    <row r="121" spans="1:16" ht="42" customHeight="1">
      <c r="A121" s="241">
        <v>75</v>
      </c>
      <c r="B121" s="248" t="s">
        <v>1481</v>
      </c>
      <c r="C121" s="242" t="s">
        <v>1482</v>
      </c>
      <c r="D121" s="242" t="s">
        <v>1491</v>
      </c>
      <c r="E121" s="243" t="s">
        <v>1492</v>
      </c>
      <c r="F121" s="244">
        <v>44409</v>
      </c>
      <c r="G121" s="209"/>
      <c r="H121" s="206"/>
      <c r="I121" s="206"/>
      <c r="J121" s="206"/>
      <c r="K121" s="206"/>
      <c r="L121" s="206"/>
      <c r="M121" s="206"/>
      <c r="N121" s="206"/>
      <c r="O121" s="206"/>
      <c r="P121" s="206"/>
    </row>
    <row r="122" spans="1:16" ht="28.05" customHeight="1">
      <c r="A122" s="241">
        <v>76</v>
      </c>
      <c r="B122" s="248" t="s">
        <v>1493</v>
      </c>
      <c r="C122" s="242" t="s">
        <v>1494</v>
      </c>
      <c r="D122" s="242" t="s">
        <v>1495</v>
      </c>
      <c r="E122" s="243" t="s">
        <v>1496</v>
      </c>
      <c r="F122" s="244">
        <v>44409</v>
      </c>
      <c r="G122" s="209"/>
      <c r="H122" s="206"/>
      <c r="I122" s="206"/>
      <c r="J122" s="206"/>
      <c r="K122" s="206"/>
      <c r="L122" s="206"/>
      <c r="M122" s="206"/>
      <c r="N122" s="206"/>
      <c r="O122" s="206"/>
      <c r="P122" s="206"/>
    </row>
    <row r="123" spans="1:16" ht="28.05" customHeight="1">
      <c r="A123" s="241">
        <v>77</v>
      </c>
      <c r="B123" s="248" t="s">
        <v>1497</v>
      </c>
      <c r="C123" s="242" t="s">
        <v>1498</v>
      </c>
      <c r="D123" s="242" t="s">
        <v>1499</v>
      </c>
      <c r="E123" s="243" t="s">
        <v>1500</v>
      </c>
      <c r="F123" s="244">
        <v>44409</v>
      </c>
      <c r="G123" s="209"/>
      <c r="H123" s="206"/>
      <c r="I123" s="206"/>
      <c r="J123" s="206"/>
      <c r="K123" s="206"/>
      <c r="L123" s="206"/>
      <c r="M123" s="206"/>
      <c r="N123" s="206"/>
      <c r="O123" s="206"/>
      <c r="P123" s="206"/>
    </row>
    <row r="124" spans="1:16" ht="28.05" customHeight="1">
      <c r="A124" s="241">
        <v>78</v>
      </c>
      <c r="B124" s="248" t="s">
        <v>1497</v>
      </c>
      <c r="C124" s="242" t="s">
        <v>1498</v>
      </c>
      <c r="D124" s="242" t="s">
        <v>1501</v>
      </c>
      <c r="E124" s="243" t="s">
        <v>1502</v>
      </c>
      <c r="F124" s="244">
        <v>44409</v>
      </c>
      <c r="G124" s="209"/>
      <c r="H124" s="206"/>
      <c r="I124" s="206"/>
      <c r="J124" s="206"/>
      <c r="K124" s="206"/>
      <c r="L124" s="206"/>
      <c r="M124" s="206"/>
      <c r="N124" s="206"/>
      <c r="O124" s="206"/>
      <c r="P124" s="206"/>
    </row>
    <row r="125" spans="1:16" ht="28.05" customHeight="1">
      <c r="A125" s="241">
        <v>79</v>
      </c>
      <c r="B125" s="248" t="s">
        <v>1497</v>
      </c>
      <c r="C125" s="242" t="s">
        <v>1498</v>
      </c>
      <c r="D125" s="242" t="s">
        <v>1503</v>
      </c>
      <c r="E125" s="243" t="s">
        <v>1504</v>
      </c>
      <c r="F125" s="244">
        <v>44409</v>
      </c>
      <c r="G125" s="209"/>
      <c r="H125" s="206"/>
      <c r="I125" s="206"/>
      <c r="J125" s="206"/>
      <c r="K125" s="206"/>
      <c r="L125" s="206"/>
      <c r="M125" s="206"/>
      <c r="N125" s="206"/>
      <c r="O125" s="206"/>
      <c r="P125" s="206"/>
    </row>
    <row r="126" spans="1:16" ht="42" customHeight="1">
      <c r="A126" s="241">
        <v>80</v>
      </c>
      <c r="B126" s="248" t="s">
        <v>1505</v>
      </c>
      <c r="C126" s="242" t="s">
        <v>1506</v>
      </c>
      <c r="D126" s="242" t="s">
        <v>1507</v>
      </c>
      <c r="E126" s="243" t="s">
        <v>1508</v>
      </c>
      <c r="F126" s="244">
        <v>44409</v>
      </c>
      <c r="G126" s="209"/>
      <c r="H126" s="206"/>
      <c r="I126" s="206"/>
      <c r="J126" s="206"/>
      <c r="K126" s="206"/>
      <c r="L126" s="206"/>
      <c r="M126" s="206"/>
      <c r="N126" s="206"/>
      <c r="O126" s="206"/>
      <c r="P126" s="206"/>
    </row>
    <row r="127" spans="1:16" ht="28.05" customHeight="1">
      <c r="A127" s="241">
        <v>81</v>
      </c>
      <c r="B127" s="248" t="s">
        <v>1509</v>
      </c>
      <c r="C127" s="242" t="s">
        <v>1510</v>
      </c>
      <c r="D127" s="242" t="s">
        <v>1511</v>
      </c>
      <c r="E127" s="243" t="s">
        <v>1512</v>
      </c>
      <c r="F127" s="244">
        <v>44409</v>
      </c>
      <c r="G127" s="209"/>
      <c r="H127" s="206"/>
      <c r="I127" s="206"/>
      <c r="J127" s="206"/>
      <c r="K127" s="206"/>
      <c r="L127" s="206"/>
      <c r="M127" s="206"/>
      <c r="N127" s="206"/>
      <c r="O127" s="206"/>
      <c r="P127" s="206"/>
    </row>
    <row r="128" spans="1:16" ht="28.05" customHeight="1">
      <c r="A128" s="241">
        <v>82</v>
      </c>
      <c r="B128" s="248" t="s">
        <v>1509</v>
      </c>
      <c r="C128" s="242" t="s">
        <v>1510</v>
      </c>
      <c r="D128" s="242" t="s">
        <v>1513</v>
      </c>
      <c r="E128" s="243" t="s">
        <v>1514</v>
      </c>
      <c r="F128" s="244">
        <v>44409</v>
      </c>
      <c r="G128" s="209"/>
      <c r="H128" s="206"/>
      <c r="I128" s="206"/>
      <c r="J128" s="206"/>
      <c r="K128" s="206"/>
      <c r="L128" s="206"/>
      <c r="M128" s="206"/>
      <c r="N128" s="206"/>
      <c r="O128" s="206"/>
      <c r="P128" s="206"/>
    </row>
    <row r="129" spans="1:16" ht="28.05" customHeight="1">
      <c r="A129" s="241">
        <v>83</v>
      </c>
      <c r="B129" s="248" t="s">
        <v>1509</v>
      </c>
      <c r="C129" s="242" t="s">
        <v>1510</v>
      </c>
      <c r="D129" s="242" t="s">
        <v>1515</v>
      </c>
      <c r="E129" s="243" t="s">
        <v>1516</v>
      </c>
      <c r="F129" s="244">
        <v>44409</v>
      </c>
      <c r="G129" s="209"/>
      <c r="H129" s="206"/>
      <c r="I129" s="206"/>
      <c r="J129" s="206"/>
      <c r="K129" s="206"/>
      <c r="L129" s="206"/>
      <c r="M129" s="206"/>
      <c r="N129" s="206"/>
      <c r="O129" s="206"/>
      <c r="P129" s="206"/>
    </row>
    <row r="130" spans="1:16" ht="28.05" customHeight="1">
      <c r="A130" s="241">
        <v>84</v>
      </c>
      <c r="B130" s="241" t="s">
        <v>1517</v>
      </c>
      <c r="C130" s="242" t="s">
        <v>1518</v>
      </c>
      <c r="D130" s="242" t="s">
        <v>1519</v>
      </c>
      <c r="E130" s="243" t="s">
        <v>1520</v>
      </c>
      <c r="F130" s="244">
        <v>44409</v>
      </c>
      <c r="G130" s="209"/>
      <c r="H130" s="206"/>
      <c r="I130" s="206"/>
      <c r="J130" s="206"/>
      <c r="K130" s="206"/>
      <c r="L130" s="206"/>
      <c r="M130" s="206"/>
      <c r="N130" s="206"/>
      <c r="O130" s="206"/>
      <c r="P130" s="206"/>
    </row>
    <row r="131" spans="1:16" ht="28.05" customHeight="1">
      <c r="A131" s="241">
        <v>85</v>
      </c>
      <c r="B131" s="241" t="s">
        <v>1521</v>
      </c>
      <c r="C131" s="242" t="s">
        <v>1522</v>
      </c>
      <c r="D131" s="242" t="s">
        <v>1523</v>
      </c>
      <c r="E131" s="243" t="s">
        <v>1524</v>
      </c>
      <c r="F131" s="244">
        <v>44409</v>
      </c>
      <c r="G131" s="209"/>
      <c r="H131" s="206"/>
      <c r="I131" s="206"/>
      <c r="J131" s="206"/>
      <c r="K131" s="206"/>
      <c r="L131" s="206"/>
      <c r="M131" s="206"/>
      <c r="N131" s="206"/>
      <c r="O131" s="206"/>
      <c r="P131" s="206"/>
    </row>
    <row r="132" spans="1:16" ht="28.05" customHeight="1">
      <c r="A132" s="241">
        <v>86</v>
      </c>
      <c r="B132" s="241" t="s">
        <v>1521</v>
      </c>
      <c r="C132" s="242" t="s">
        <v>1522</v>
      </c>
      <c r="D132" s="242" t="s">
        <v>1525</v>
      </c>
      <c r="E132" s="243" t="s">
        <v>1526</v>
      </c>
      <c r="F132" s="244">
        <v>44409</v>
      </c>
      <c r="G132" s="209"/>
      <c r="H132" s="206"/>
      <c r="I132" s="206"/>
      <c r="J132" s="206"/>
      <c r="K132" s="206"/>
      <c r="L132" s="206"/>
      <c r="M132" s="206"/>
      <c r="N132" s="206"/>
      <c r="O132" s="206"/>
      <c r="P132" s="206"/>
    </row>
    <row r="133" spans="1:16" ht="56.05" customHeight="1">
      <c r="A133" s="241">
        <v>87</v>
      </c>
      <c r="B133" s="241" t="s">
        <v>1527</v>
      </c>
      <c r="C133" s="242" t="s">
        <v>1528</v>
      </c>
      <c r="D133" s="242" t="s">
        <v>1529</v>
      </c>
      <c r="E133" s="241" t="s">
        <v>1530</v>
      </c>
      <c r="F133" s="244">
        <v>44409</v>
      </c>
      <c r="G133" s="209"/>
      <c r="H133" s="206"/>
      <c r="I133" s="206"/>
      <c r="J133" s="206"/>
      <c r="K133" s="206"/>
      <c r="L133" s="206"/>
      <c r="M133" s="206"/>
      <c r="N133" s="206"/>
      <c r="O133" s="206"/>
      <c r="P133" s="206"/>
    </row>
    <row r="134" spans="1:16" ht="28.05" customHeight="1">
      <c r="A134" s="241">
        <v>88</v>
      </c>
      <c r="B134" s="241" t="s">
        <v>1527</v>
      </c>
      <c r="C134" s="242" t="s">
        <v>1528</v>
      </c>
      <c r="D134" s="242" t="s">
        <v>1531</v>
      </c>
      <c r="E134" s="241" t="s">
        <v>1532</v>
      </c>
      <c r="F134" s="244">
        <v>44409</v>
      </c>
      <c r="G134" s="209"/>
      <c r="H134" s="206"/>
      <c r="I134" s="206"/>
      <c r="J134" s="206"/>
      <c r="K134" s="206"/>
      <c r="L134" s="206"/>
      <c r="M134" s="206"/>
      <c r="N134" s="206"/>
      <c r="O134" s="206"/>
      <c r="P134" s="206"/>
    </row>
    <row r="135" spans="1:16" ht="28.05" customHeight="1">
      <c r="A135" s="241">
        <v>89</v>
      </c>
      <c r="B135" s="241" t="s">
        <v>1527</v>
      </c>
      <c r="C135" s="242" t="s">
        <v>1528</v>
      </c>
      <c r="D135" s="242" t="s">
        <v>1533</v>
      </c>
      <c r="E135" s="241" t="s">
        <v>1534</v>
      </c>
      <c r="F135" s="244">
        <v>44409</v>
      </c>
      <c r="G135" s="209"/>
      <c r="H135" s="206"/>
      <c r="I135" s="206"/>
      <c r="J135" s="206"/>
      <c r="K135" s="206"/>
      <c r="L135" s="206"/>
      <c r="M135" s="206"/>
      <c r="N135" s="206"/>
      <c r="O135" s="206"/>
      <c r="P135" s="206"/>
    </row>
    <row r="136" spans="1:16" ht="28.05" customHeight="1">
      <c r="A136" s="241">
        <v>90</v>
      </c>
      <c r="B136" s="241" t="s">
        <v>1535</v>
      </c>
      <c r="C136" s="242" t="s">
        <v>1536</v>
      </c>
      <c r="D136" s="242" t="s">
        <v>1537</v>
      </c>
      <c r="E136" s="243" t="s">
        <v>1538</v>
      </c>
      <c r="F136" s="244">
        <v>44409</v>
      </c>
      <c r="G136" s="209"/>
      <c r="H136" s="206"/>
      <c r="I136" s="206"/>
      <c r="J136" s="206"/>
      <c r="K136" s="206"/>
      <c r="L136" s="206"/>
      <c r="M136" s="206"/>
      <c r="N136" s="206"/>
      <c r="O136" s="206"/>
      <c r="P136" s="206"/>
    </row>
    <row r="137" spans="1:16" ht="42" customHeight="1">
      <c r="A137" s="241">
        <v>91</v>
      </c>
      <c r="B137" s="241" t="s">
        <v>1535</v>
      </c>
      <c r="C137" s="242" t="s">
        <v>1536</v>
      </c>
      <c r="D137" s="242" t="s">
        <v>1539</v>
      </c>
      <c r="E137" s="241" t="s">
        <v>1540</v>
      </c>
      <c r="F137" s="244">
        <v>44409</v>
      </c>
      <c r="G137" s="209"/>
      <c r="H137" s="206"/>
      <c r="I137" s="206"/>
      <c r="J137" s="206"/>
      <c r="K137" s="206"/>
      <c r="L137" s="206"/>
      <c r="M137" s="206"/>
      <c r="N137" s="206"/>
      <c r="O137" s="206"/>
      <c r="P137" s="206"/>
    </row>
    <row r="138" spans="1:16" ht="42" customHeight="1">
      <c r="A138" s="241">
        <v>92</v>
      </c>
      <c r="B138" s="242" t="s">
        <v>1541</v>
      </c>
      <c r="C138" s="242" t="s">
        <v>1542</v>
      </c>
      <c r="D138" s="242" t="s">
        <v>1543</v>
      </c>
      <c r="E138" s="242" t="s">
        <v>1544</v>
      </c>
      <c r="F138" s="250">
        <v>44440</v>
      </c>
      <c r="G138" s="209"/>
      <c r="H138" s="206"/>
      <c r="I138" s="206"/>
      <c r="J138" s="206"/>
      <c r="K138" s="206"/>
      <c r="L138" s="206"/>
      <c r="M138" s="206"/>
      <c r="N138" s="206"/>
      <c r="O138" s="206"/>
      <c r="P138" s="206"/>
    </row>
    <row r="139" spans="1:16" ht="28.05" customHeight="1">
      <c r="A139" s="241">
        <v>93</v>
      </c>
      <c r="B139" s="242" t="s">
        <v>1545</v>
      </c>
      <c r="C139" s="242" t="s">
        <v>1546</v>
      </c>
      <c r="D139" s="242" t="s">
        <v>1547</v>
      </c>
      <c r="E139" s="242" t="s">
        <v>1548</v>
      </c>
      <c r="F139" s="250">
        <v>44440</v>
      </c>
      <c r="G139" s="209"/>
      <c r="H139" s="206"/>
      <c r="I139" s="206"/>
      <c r="J139" s="206"/>
      <c r="K139" s="206"/>
      <c r="L139" s="206"/>
      <c r="M139" s="206"/>
      <c r="N139" s="206"/>
      <c r="O139" s="206"/>
      <c r="P139" s="206"/>
    </row>
    <row r="140" spans="1:16" ht="28.05" customHeight="1">
      <c r="A140" s="241">
        <v>94</v>
      </c>
      <c r="B140" s="242" t="s">
        <v>1545</v>
      </c>
      <c r="C140" s="242" t="s">
        <v>1546</v>
      </c>
      <c r="D140" s="242" t="s">
        <v>1549</v>
      </c>
      <c r="E140" s="242" t="s">
        <v>1550</v>
      </c>
      <c r="F140" s="250">
        <v>44440</v>
      </c>
      <c r="G140" s="209"/>
      <c r="H140" s="206"/>
      <c r="I140" s="206"/>
      <c r="J140" s="206"/>
      <c r="K140" s="206"/>
      <c r="L140" s="206"/>
      <c r="M140" s="206"/>
      <c r="N140" s="206"/>
      <c r="O140" s="206"/>
      <c r="P140" s="206"/>
    </row>
    <row r="141" spans="1:16" ht="42" customHeight="1">
      <c r="A141" s="241">
        <v>95</v>
      </c>
      <c r="B141" s="242" t="s">
        <v>1551</v>
      </c>
      <c r="C141" s="242" t="s">
        <v>1552</v>
      </c>
      <c r="D141" s="242" t="s">
        <v>1553</v>
      </c>
      <c r="E141" s="242" t="s">
        <v>1554</v>
      </c>
      <c r="F141" s="250">
        <v>44440</v>
      </c>
      <c r="G141" s="209"/>
      <c r="H141" s="206"/>
      <c r="I141" s="206"/>
      <c r="J141" s="206"/>
      <c r="K141" s="206"/>
      <c r="L141" s="206"/>
      <c r="M141" s="206"/>
      <c r="N141" s="206"/>
      <c r="O141" s="206"/>
      <c r="P141" s="206"/>
    </row>
    <row r="142" spans="1:16" ht="28.05" customHeight="1">
      <c r="A142" s="241">
        <v>96</v>
      </c>
      <c r="B142" s="242" t="s">
        <v>1551</v>
      </c>
      <c r="C142" s="242" t="s">
        <v>1552</v>
      </c>
      <c r="D142" s="242" t="s">
        <v>1555</v>
      </c>
      <c r="E142" s="242" t="s">
        <v>1556</v>
      </c>
      <c r="F142" s="250">
        <v>44440</v>
      </c>
      <c r="G142" s="209"/>
      <c r="H142" s="206"/>
      <c r="I142" s="206"/>
      <c r="J142" s="206"/>
      <c r="K142" s="206"/>
      <c r="L142" s="206"/>
      <c r="M142" s="206"/>
      <c r="N142" s="206"/>
      <c r="O142" s="206"/>
      <c r="P142" s="206"/>
    </row>
    <row r="143" spans="1:16">
      <c r="A143" s="241">
        <v>97</v>
      </c>
      <c r="B143" s="242" t="s">
        <v>1551</v>
      </c>
      <c r="C143" s="242" t="s">
        <v>1552</v>
      </c>
      <c r="D143" s="242" t="s">
        <v>1557</v>
      </c>
      <c r="E143" s="242" t="s">
        <v>1558</v>
      </c>
      <c r="F143" s="250">
        <v>44440</v>
      </c>
      <c r="G143" s="209"/>
      <c r="H143" s="206"/>
      <c r="I143" s="206"/>
      <c r="J143" s="206"/>
      <c r="K143" s="206"/>
      <c r="L143" s="206"/>
      <c r="M143" s="206"/>
      <c r="N143" s="206"/>
      <c r="O143" s="206"/>
      <c r="P143" s="206"/>
    </row>
    <row r="144" spans="1:16" ht="28.05" customHeight="1">
      <c r="A144" s="241">
        <v>98</v>
      </c>
      <c r="B144" s="242" t="s">
        <v>1559</v>
      </c>
      <c r="C144" s="242" t="s">
        <v>1560</v>
      </c>
      <c r="D144" s="242" t="s">
        <v>1561</v>
      </c>
      <c r="E144" s="242" t="s">
        <v>1562</v>
      </c>
      <c r="F144" s="250">
        <v>44440</v>
      </c>
      <c r="G144" s="209"/>
      <c r="H144" s="206"/>
      <c r="I144" s="206"/>
      <c r="J144" s="206"/>
      <c r="K144" s="206"/>
      <c r="L144" s="206"/>
      <c r="M144" s="206"/>
      <c r="N144" s="206"/>
      <c r="O144" s="206"/>
      <c r="P144" s="206"/>
    </row>
    <row r="145" spans="1:16" ht="28.05" customHeight="1">
      <c r="A145" s="241">
        <v>99</v>
      </c>
      <c r="B145" s="242" t="s">
        <v>1563</v>
      </c>
      <c r="C145" s="242" t="s">
        <v>1564</v>
      </c>
      <c r="D145" s="242" t="s">
        <v>1565</v>
      </c>
      <c r="E145" s="242" t="s">
        <v>1566</v>
      </c>
      <c r="F145" s="250">
        <v>44440</v>
      </c>
      <c r="G145" s="209"/>
      <c r="H145" s="206"/>
      <c r="I145" s="206"/>
      <c r="J145" s="206"/>
      <c r="K145" s="206"/>
      <c r="L145" s="206"/>
      <c r="M145" s="206"/>
      <c r="N145" s="206"/>
      <c r="O145" s="206"/>
      <c r="P145" s="206"/>
    </row>
    <row r="146" spans="1:16" ht="43.5" customHeight="1">
      <c r="A146" s="241">
        <v>100</v>
      </c>
      <c r="B146" s="242" t="s">
        <v>1567</v>
      </c>
      <c r="C146" s="242" t="s">
        <v>1568</v>
      </c>
      <c r="D146" s="251" t="s">
        <v>1569</v>
      </c>
      <c r="E146" s="252" t="s">
        <v>1570</v>
      </c>
      <c r="F146" s="250">
        <v>44440</v>
      </c>
      <c r="G146" s="209"/>
      <c r="H146" s="206"/>
      <c r="I146" s="206"/>
      <c r="J146" s="206"/>
      <c r="K146" s="206"/>
      <c r="L146" s="206"/>
      <c r="M146" s="206"/>
      <c r="N146" s="206"/>
      <c r="O146" s="206"/>
      <c r="P146" s="206"/>
    </row>
    <row r="147" spans="1:16" ht="42" customHeight="1">
      <c r="A147" s="241">
        <v>101</v>
      </c>
      <c r="B147" s="242" t="s">
        <v>1567</v>
      </c>
      <c r="C147" s="242" t="s">
        <v>1568</v>
      </c>
      <c r="D147" s="242" t="s">
        <v>1571</v>
      </c>
      <c r="E147" s="242" t="s">
        <v>1572</v>
      </c>
      <c r="F147" s="250">
        <v>44440</v>
      </c>
      <c r="G147" s="209"/>
      <c r="H147" s="206"/>
      <c r="I147" s="206"/>
      <c r="J147" s="206"/>
      <c r="K147" s="206"/>
      <c r="L147" s="206"/>
      <c r="M147" s="206"/>
      <c r="N147" s="206"/>
      <c r="O147" s="206"/>
      <c r="P147" s="206"/>
    </row>
    <row r="148" spans="1:16">
      <c r="A148" s="241">
        <v>102</v>
      </c>
      <c r="B148" s="242" t="s">
        <v>1573</v>
      </c>
      <c r="C148" s="242" t="s">
        <v>1574</v>
      </c>
      <c r="D148" s="242" t="s">
        <v>1575</v>
      </c>
      <c r="E148" s="242" t="s">
        <v>1576</v>
      </c>
      <c r="F148" s="250">
        <v>44440</v>
      </c>
      <c r="G148" s="209"/>
      <c r="H148" s="206"/>
      <c r="I148" s="206"/>
      <c r="J148" s="206"/>
      <c r="K148" s="206"/>
      <c r="L148" s="206"/>
      <c r="M148" s="206"/>
      <c r="N148" s="206"/>
      <c r="O148" s="206"/>
      <c r="P148" s="206"/>
    </row>
    <row r="149" spans="1:16" ht="28.05" customHeight="1">
      <c r="A149" s="241">
        <v>103</v>
      </c>
      <c r="B149" s="242" t="s">
        <v>1577</v>
      </c>
      <c r="C149" s="242" t="s">
        <v>1578</v>
      </c>
      <c r="D149" s="242" t="s">
        <v>1579</v>
      </c>
      <c r="E149" s="242" t="s">
        <v>1580</v>
      </c>
      <c r="F149" s="250">
        <v>44440</v>
      </c>
      <c r="G149" s="209"/>
      <c r="H149" s="206"/>
      <c r="I149" s="206"/>
      <c r="J149" s="206"/>
      <c r="K149" s="206"/>
      <c r="L149" s="206"/>
      <c r="M149" s="206"/>
      <c r="N149" s="206"/>
      <c r="O149" s="206"/>
      <c r="P149" s="206"/>
    </row>
    <row r="150" spans="1:16" ht="28.05" customHeight="1">
      <c r="A150" s="241">
        <v>104</v>
      </c>
      <c r="B150" s="242" t="s">
        <v>1577</v>
      </c>
      <c r="C150" s="242" t="s">
        <v>1578</v>
      </c>
      <c r="D150" s="242" t="s">
        <v>1581</v>
      </c>
      <c r="E150" s="242" t="s">
        <v>1582</v>
      </c>
      <c r="F150" s="250">
        <v>44440</v>
      </c>
      <c r="G150" s="209"/>
      <c r="H150" s="206"/>
      <c r="I150" s="206"/>
      <c r="J150" s="206"/>
      <c r="K150" s="206"/>
      <c r="L150" s="206"/>
      <c r="M150" s="206"/>
      <c r="N150" s="206"/>
      <c r="O150" s="206"/>
      <c r="P150" s="206"/>
    </row>
    <row r="151" spans="1:16" ht="56.05" customHeight="1">
      <c r="A151" s="241">
        <v>105</v>
      </c>
      <c r="B151" s="242" t="s">
        <v>1577</v>
      </c>
      <c r="C151" s="242" t="s">
        <v>1578</v>
      </c>
      <c r="D151" s="242" t="s">
        <v>1583</v>
      </c>
      <c r="E151" s="242" t="s">
        <v>1584</v>
      </c>
      <c r="F151" s="250">
        <v>44440</v>
      </c>
      <c r="G151" s="209"/>
      <c r="H151" s="206"/>
      <c r="I151" s="206"/>
      <c r="J151" s="206"/>
      <c r="K151" s="206"/>
      <c r="L151" s="206"/>
      <c r="M151" s="206"/>
      <c r="N151" s="206"/>
      <c r="O151" s="206"/>
      <c r="P151" s="206"/>
    </row>
    <row r="152" spans="1:16" ht="28.05" customHeight="1">
      <c r="A152" s="241">
        <v>106</v>
      </c>
      <c r="B152" s="242" t="s">
        <v>1577</v>
      </c>
      <c r="C152" s="242" t="s">
        <v>1578</v>
      </c>
      <c r="D152" s="242" t="s">
        <v>1585</v>
      </c>
      <c r="E152" s="242" t="s">
        <v>1586</v>
      </c>
      <c r="F152" s="250">
        <v>44440</v>
      </c>
      <c r="G152" s="209"/>
      <c r="H152" s="206"/>
      <c r="I152" s="206"/>
      <c r="J152" s="206"/>
      <c r="K152" s="206"/>
      <c r="L152" s="206"/>
      <c r="M152" s="206"/>
      <c r="N152" s="206"/>
      <c r="O152" s="206"/>
      <c r="P152" s="206"/>
    </row>
    <row r="153" spans="1:16" ht="28.05" customHeight="1">
      <c r="A153" s="241">
        <v>107</v>
      </c>
      <c r="B153" s="242" t="s">
        <v>1577</v>
      </c>
      <c r="C153" s="242" t="s">
        <v>1578</v>
      </c>
      <c r="D153" s="242" t="s">
        <v>1587</v>
      </c>
      <c r="E153" s="242" t="s">
        <v>1588</v>
      </c>
      <c r="F153" s="250">
        <v>44440</v>
      </c>
      <c r="G153" s="209"/>
      <c r="H153" s="206"/>
      <c r="I153" s="206"/>
      <c r="J153" s="206"/>
      <c r="K153" s="206"/>
      <c r="L153" s="206"/>
      <c r="M153" s="206"/>
      <c r="N153" s="206"/>
      <c r="O153" s="206"/>
      <c r="P153" s="206"/>
    </row>
    <row r="154" spans="1:16">
      <c r="A154" s="241">
        <v>108</v>
      </c>
      <c r="B154" s="242" t="s">
        <v>1589</v>
      </c>
      <c r="C154" s="242" t="s">
        <v>1590</v>
      </c>
      <c r="D154" s="242" t="s">
        <v>1591</v>
      </c>
      <c r="E154" s="242" t="s">
        <v>1592</v>
      </c>
      <c r="F154" s="250">
        <v>44440</v>
      </c>
      <c r="G154" s="209"/>
      <c r="H154" s="206"/>
      <c r="I154" s="206"/>
      <c r="J154" s="206"/>
      <c r="K154" s="206"/>
      <c r="L154" s="206"/>
      <c r="M154" s="206"/>
      <c r="N154" s="206"/>
      <c r="O154" s="206"/>
      <c r="P154" s="206"/>
    </row>
    <row r="155" spans="1:16" ht="28.05" customHeight="1">
      <c r="A155" s="241">
        <v>109</v>
      </c>
      <c r="B155" s="242" t="s">
        <v>1589</v>
      </c>
      <c r="C155" s="242" t="s">
        <v>1590</v>
      </c>
      <c r="D155" s="242" t="s">
        <v>1593</v>
      </c>
      <c r="E155" s="242" t="s">
        <v>1594</v>
      </c>
      <c r="F155" s="250">
        <v>44440</v>
      </c>
      <c r="G155" s="209"/>
      <c r="H155" s="206"/>
      <c r="I155" s="206"/>
      <c r="J155" s="206"/>
      <c r="K155" s="206"/>
      <c r="L155" s="206"/>
      <c r="M155" s="206"/>
      <c r="N155" s="206"/>
      <c r="O155" s="206"/>
      <c r="P155" s="206"/>
    </row>
    <row r="156" spans="1:16">
      <c r="A156" s="241">
        <v>110</v>
      </c>
      <c r="B156" s="242" t="s">
        <v>1589</v>
      </c>
      <c r="C156" s="242" t="s">
        <v>1590</v>
      </c>
      <c r="D156" s="242" t="s">
        <v>1595</v>
      </c>
      <c r="E156" s="242" t="s">
        <v>1596</v>
      </c>
      <c r="F156" s="250">
        <v>44440</v>
      </c>
      <c r="G156" s="209"/>
      <c r="H156" s="206"/>
      <c r="I156" s="206"/>
      <c r="J156" s="206"/>
      <c r="K156" s="206"/>
      <c r="L156" s="206"/>
      <c r="M156" s="206"/>
      <c r="N156" s="206"/>
      <c r="O156" s="206"/>
      <c r="P156" s="206"/>
    </row>
    <row r="157" spans="1:16" ht="28.05" customHeight="1">
      <c r="A157" s="241">
        <v>111</v>
      </c>
      <c r="B157" s="242" t="s">
        <v>1589</v>
      </c>
      <c r="C157" s="242" t="s">
        <v>1590</v>
      </c>
      <c r="D157" s="242" t="s">
        <v>1597</v>
      </c>
      <c r="E157" s="242" t="s">
        <v>1598</v>
      </c>
      <c r="F157" s="250">
        <v>44440</v>
      </c>
      <c r="G157" s="209"/>
      <c r="H157" s="206"/>
      <c r="I157" s="206"/>
      <c r="J157" s="206"/>
      <c r="K157" s="206"/>
      <c r="L157" s="206"/>
      <c r="M157" s="206"/>
      <c r="N157" s="206"/>
      <c r="O157" s="206"/>
      <c r="P157" s="206"/>
    </row>
    <row r="158" spans="1:16" ht="42" customHeight="1">
      <c r="A158" s="241">
        <v>112</v>
      </c>
      <c r="B158" s="242" t="s">
        <v>1599</v>
      </c>
      <c r="C158" s="242" t="s">
        <v>1600</v>
      </c>
      <c r="D158" s="242" t="s">
        <v>1601</v>
      </c>
      <c r="E158" s="242" t="s">
        <v>1602</v>
      </c>
      <c r="F158" s="250">
        <v>44440</v>
      </c>
      <c r="G158" s="209"/>
      <c r="H158" s="206"/>
      <c r="I158" s="206"/>
      <c r="J158" s="206"/>
      <c r="K158" s="206"/>
      <c r="L158" s="206"/>
      <c r="M158" s="206"/>
      <c r="N158" s="206"/>
      <c r="O158" s="206"/>
      <c r="P158" s="206"/>
    </row>
    <row r="159" spans="1:16" ht="28.05" customHeight="1">
      <c r="A159" s="241">
        <v>113</v>
      </c>
      <c r="B159" s="242" t="s">
        <v>1599</v>
      </c>
      <c r="C159" s="242" t="s">
        <v>1600</v>
      </c>
      <c r="D159" s="242" t="s">
        <v>1603</v>
      </c>
      <c r="E159" s="242" t="s">
        <v>1604</v>
      </c>
      <c r="F159" s="250">
        <v>44440</v>
      </c>
      <c r="G159" s="209"/>
      <c r="H159" s="206"/>
      <c r="I159" s="206"/>
      <c r="J159" s="206"/>
      <c r="K159" s="206"/>
      <c r="L159" s="206"/>
      <c r="M159" s="206"/>
      <c r="N159" s="206"/>
      <c r="O159" s="206"/>
      <c r="P159" s="206"/>
    </row>
    <row r="160" spans="1:16" ht="28.05" customHeight="1">
      <c r="A160" s="241">
        <v>114</v>
      </c>
      <c r="B160" s="242" t="s">
        <v>1599</v>
      </c>
      <c r="C160" s="242" t="s">
        <v>1600</v>
      </c>
      <c r="D160" s="242" t="s">
        <v>1605</v>
      </c>
      <c r="E160" s="242" t="s">
        <v>1606</v>
      </c>
      <c r="F160" s="250">
        <v>44440</v>
      </c>
      <c r="G160" s="209"/>
      <c r="H160" s="206"/>
      <c r="I160" s="206"/>
      <c r="J160" s="206"/>
      <c r="K160" s="206"/>
      <c r="L160" s="206"/>
      <c r="M160" s="206"/>
      <c r="N160" s="206"/>
      <c r="O160" s="206"/>
      <c r="P160" s="206"/>
    </row>
    <row r="161" spans="1:16" ht="28.05" customHeight="1">
      <c r="A161" s="241">
        <v>115</v>
      </c>
      <c r="B161" s="242" t="s">
        <v>1599</v>
      </c>
      <c r="C161" s="242" t="s">
        <v>1600</v>
      </c>
      <c r="D161" s="242" t="s">
        <v>1607</v>
      </c>
      <c r="E161" s="242" t="s">
        <v>1608</v>
      </c>
      <c r="F161" s="250">
        <v>44440</v>
      </c>
      <c r="G161" s="209"/>
      <c r="H161" s="206"/>
      <c r="I161" s="206"/>
      <c r="J161" s="206"/>
      <c r="K161" s="206"/>
      <c r="L161" s="206"/>
      <c r="M161" s="206"/>
      <c r="N161" s="206"/>
      <c r="O161" s="206"/>
      <c r="P161" s="206"/>
    </row>
    <row r="162" spans="1:16" ht="28.05" customHeight="1">
      <c r="A162" s="241">
        <v>116</v>
      </c>
      <c r="B162" s="242" t="s">
        <v>1609</v>
      </c>
      <c r="C162" s="242" t="s">
        <v>1610</v>
      </c>
      <c r="D162" s="242" t="s">
        <v>1611</v>
      </c>
      <c r="E162" s="242" t="s">
        <v>1612</v>
      </c>
      <c r="F162" s="250">
        <v>44440</v>
      </c>
      <c r="G162" s="209"/>
      <c r="H162" s="206"/>
      <c r="I162" s="206"/>
      <c r="J162" s="206"/>
      <c r="K162" s="206"/>
      <c r="L162" s="206"/>
      <c r="M162" s="206"/>
      <c r="N162" s="206"/>
      <c r="O162" s="206"/>
      <c r="P162" s="206"/>
    </row>
    <row r="163" spans="1:16" ht="42" customHeight="1">
      <c r="A163" s="241">
        <v>117</v>
      </c>
      <c r="B163" s="242" t="s">
        <v>1609</v>
      </c>
      <c r="C163" s="242" t="s">
        <v>1610</v>
      </c>
      <c r="D163" s="242" t="s">
        <v>1613</v>
      </c>
      <c r="E163" s="242" t="s">
        <v>1614</v>
      </c>
      <c r="F163" s="250">
        <v>44440</v>
      </c>
      <c r="G163" s="209"/>
      <c r="H163" s="206"/>
      <c r="I163" s="206"/>
      <c r="J163" s="206"/>
      <c r="K163" s="206"/>
      <c r="L163" s="206"/>
      <c r="M163" s="206"/>
      <c r="N163" s="206"/>
      <c r="O163" s="206"/>
      <c r="P163" s="206"/>
    </row>
    <row r="164" spans="1:16" ht="42" customHeight="1">
      <c r="A164" s="241">
        <v>118</v>
      </c>
      <c r="B164" s="242" t="s">
        <v>1615</v>
      </c>
      <c r="C164" s="242" t="s">
        <v>1616</v>
      </c>
      <c r="D164" s="242" t="s">
        <v>1617</v>
      </c>
      <c r="E164" s="242" t="s">
        <v>1618</v>
      </c>
      <c r="F164" s="250">
        <v>44440</v>
      </c>
      <c r="G164" s="209"/>
      <c r="H164" s="206"/>
      <c r="I164" s="206"/>
      <c r="J164" s="206"/>
      <c r="K164" s="206"/>
      <c r="L164" s="206"/>
      <c r="M164" s="206"/>
      <c r="N164" s="206"/>
      <c r="O164" s="206"/>
      <c r="P164" s="206"/>
    </row>
    <row r="165" spans="1:16" ht="56.05" customHeight="1">
      <c r="A165" s="241">
        <v>119</v>
      </c>
      <c r="B165" s="242" t="s">
        <v>1615</v>
      </c>
      <c r="C165" s="242" t="s">
        <v>1616</v>
      </c>
      <c r="D165" s="242" t="s">
        <v>1619</v>
      </c>
      <c r="E165" s="242" t="s">
        <v>1620</v>
      </c>
      <c r="F165" s="250">
        <v>44440</v>
      </c>
      <c r="G165" s="209"/>
      <c r="H165" s="206"/>
      <c r="I165" s="206"/>
      <c r="J165" s="206"/>
      <c r="K165" s="206"/>
      <c r="L165" s="206"/>
      <c r="M165" s="206"/>
      <c r="N165" s="206"/>
      <c r="O165" s="206"/>
      <c r="P165" s="206"/>
    </row>
    <row r="166" spans="1:16" ht="42" customHeight="1">
      <c r="A166" s="241">
        <v>120</v>
      </c>
      <c r="B166" s="242" t="s">
        <v>1615</v>
      </c>
      <c r="C166" s="242" t="s">
        <v>1616</v>
      </c>
      <c r="D166" s="242" t="s">
        <v>1621</v>
      </c>
      <c r="E166" s="242" t="s">
        <v>1622</v>
      </c>
      <c r="F166" s="250">
        <v>44440</v>
      </c>
      <c r="G166" s="209"/>
      <c r="H166" s="206"/>
      <c r="I166" s="206"/>
      <c r="J166" s="206"/>
      <c r="K166" s="206"/>
      <c r="L166" s="206"/>
      <c r="M166" s="206"/>
      <c r="N166" s="206"/>
      <c r="O166" s="206"/>
      <c r="P166" s="206"/>
    </row>
    <row r="167" spans="1:16" ht="42" customHeight="1">
      <c r="A167" s="241">
        <v>121</v>
      </c>
      <c r="B167" s="242" t="s">
        <v>1615</v>
      </c>
      <c r="C167" s="242" t="s">
        <v>1616</v>
      </c>
      <c r="D167" s="242" t="s">
        <v>1623</v>
      </c>
      <c r="E167" s="242" t="s">
        <v>1624</v>
      </c>
      <c r="F167" s="250">
        <v>44440</v>
      </c>
      <c r="G167" s="209"/>
      <c r="H167" s="206"/>
      <c r="I167" s="206"/>
      <c r="J167" s="206"/>
      <c r="K167" s="206"/>
      <c r="L167" s="206"/>
      <c r="M167" s="206"/>
      <c r="N167" s="206"/>
      <c r="O167" s="206"/>
      <c r="P167" s="206"/>
    </row>
    <row r="168" spans="1:16" ht="56.05" customHeight="1">
      <c r="A168" s="241">
        <v>122</v>
      </c>
      <c r="B168" s="242" t="s">
        <v>1615</v>
      </c>
      <c r="C168" s="242" t="s">
        <v>1616</v>
      </c>
      <c r="D168" s="253" t="s">
        <v>1625</v>
      </c>
      <c r="E168" s="253" t="s">
        <v>1626</v>
      </c>
      <c r="F168" s="250">
        <v>44440</v>
      </c>
      <c r="G168" s="209"/>
      <c r="H168" s="206"/>
      <c r="I168" s="206"/>
      <c r="J168" s="206"/>
      <c r="K168" s="206"/>
      <c r="L168" s="206"/>
      <c r="M168" s="206"/>
      <c r="N168" s="206"/>
      <c r="O168" s="206"/>
      <c r="P168" s="206"/>
    </row>
    <row r="169" spans="1:16" ht="28.05" customHeight="1">
      <c r="A169" s="241">
        <v>123</v>
      </c>
      <c r="B169" s="242" t="s">
        <v>1627</v>
      </c>
      <c r="C169" s="242" t="s">
        <v>1628</v>
      </c>
      <c r="D169" s="242" t="s">
        <v>1629</v>
      </c>
      <c r="E169" s="242" t="s">
        <v>1630</v>
      </c>
      <c r="F169" s="250">
        <v>44440</v>
      </c>
      <c r="G169" s="209"/>
      <c r="H169" s="206"/>
      <c r="I169" s="206"/>
      <c r="J169" s="206"/>
      <c r="K169" s="206"/>
      <c r="L169" s="206"/>
      <c r="M169" s="206"/>
      <c r="N169" s="206"/>
      <c r="O169" s="206"/>
      <c r="P169" s="206"/>
    </row>
    <row r="170" spans="1:16" ht="28.05" customHeight="1">
      <c r="A170" s="241">
        <v>124</v>
      </c>
      <c r="B170" s="242" t="s">
        <v>1627</v>
      </c>
      <c r="C170" s="242" t="s">
        <v>1628</v>
      </c>
      <c r="D170" s="242" t="s">
        <v>1631</v>
      </c>
      <c r="E170" s="242" t="s">
        <v>1632</v>
      </c>
      <c r="F170" s="250">
        <v>44440</v>
      </c>
      <c r="G170" s="209"/>
      <c r="H170" s="206"/>
      <c r="I170" s="206"/>
      <c r="J170" s="206"/>
      <c r="K170" s="206"/>
      <c r="L170" s="206"/>
      <c r="M170" s="206"/>
      <c r="N170" s="206"/>
      <c r="O170" s="206"/>
      <c r="P170" s="206"/>
    </row>
    <row r="171" spans="1:16" ht="28.05" customHeight="1">
      <c r="A171" s="241">
        <v>125</v>
      </c>
      <c r="B171" s="242" t="s">
        <v>1633</v>
      </c>
      <c r="C171" s="242" t="s">
        <v>1634</v>
      </c>
      <c r="D171" s="242" t="s">
        <v>1635</v>
      </c>
      <c r="E171" s="242" t="s">
        <v>1636</v>
      </c>
      <c r="F171" s="250">
        <v>44440</v>
      </c>
      <c r="G171" s="209"/>
      <c r="H171" s="206"/>
      <c r="I171" s="206"/>
      <c r="J171" s="206"/>
      <c r="K171" s="206"/>
      <c r="L171" s="206"/>
      <c r="M171" s="206"/>
      <c r="N171" s="206"/>
      <c r="O171" s="206"/>
      <c r="P171" s="206"/>
    </row>
    <row r="172" spans="1:16" ht="28.05" customHeight="1">
      <c r="A172" s="241">
        <v>126</v>
      </c>
      <c r="B172" s="242" t="s">
        <v>1633</v>
      </c>
      <c r="C172" s="242" t="s">
        <v>1634</v>
      </c>
      <c r="D172" s="242" t="s">
        <v>1637</v>
      </c>
      <c r="E172" s="242" t="s">
        <v>1638</v>
      </c>
      <c r="F172" s="250">
        <v>44440</v>
      </c>
      <c r="G172" s="209"/>
      <c r="H172" s="206"/>
      <c r="I172" s="206"/>
      <c r="J172" s="206"/>
      <c r="K172" s="206"/>
      <c r="L172" s="206"/>
      <c r="M172" s="206"/>
      <c r="N172" s="206"/>
      <c r="O172" s="206"/>
      <c r="P172" s="206"/>
    </row>
    <row r="173" spans="1:16" ht="28.05" customHeight="1">
      <c r="A173" s="241">
        <v>127</v>
      </c>
      <c r="B173" s="242" t="s">
        <v>1639</v>
      </c>
      <c r="C173" s="242" t="s">
        <v>1640</v>
      </c>
      <c r="D173" s="242" t="s">
        <v>1641</v>
      </c>
      <c r="E173" s="242" t="s">
        <v>1642</v>
      </c>
      <c r="F173" s="250">
        <v>44440</v>
      </c>
      <c r="G173" s="209"/>
      <c r="H173" s="206"/>
      <c r="I173" s="206"/>
      <c r="J173" s="206"/>
      <c r="K173" s="206"/>
      <c r="L173" s="206"/>
      <c r="M173" s="206"/>
      <c r="N173" s="206"/>
      <c r="O173" s="206"/>
      <c r="P173" s="206"/>
    </row>
    <row r="174" spans="1:16" ht="42" customHeight="1">
      <c r="A174" s="241">
        <v>128</v>
      </c>
      <c r="B174" s="242" t="s">
        <v>1639</v>
      </c>
      <c r="C174" s="242" t="s">
        <v>1640</v>
      </c>
      <c r="D174" s="242" t="s">
        <v>1643</v>
      </c>
      <c r="E174" s="242" t="s">
        <v>1644</v>
      </c>
      <c r="F174" s="250">
        <v>44440</v>
      </c>
      <c r="G174" s="209"/>
      <c r="H174" s="206"/>
      <c r="I174" s="206"/>
      <c r="J174" s="206"/>
      <c r="K174" s="206"/>
      <c r="L174" s="206"/>
      <c r="M174" s="206"/>
      <c r="N174" s="206"/>
      <c r="O174" s="206"/>
      <c r="P174" s="206"/>
    </row>
    <row r="175" spans="1:16" ht="28.05" customHeight="1">
      <c r="A175" s="241">
        <v>129</v>
      </c>
      <c r="B175" s="242" t="s">
        <v>1645</v>
      </c>
      <c r="C175" s="242" t="s">
        <v>1646</v>
      </c>
      <c r="D175" s="242" t="s">
        <v>1647</v>
      </c>
      <c r="E175" s="242" t="s">
        <v>1648</v>
      </c>
      <c r="F175" s="250">
        <v>44440</v>
      </c>
      <c r="G175" s="209"/>
      <c r="H175" s="206"/>
      <c r="I175" s="206"/>
      <c r="J175" s="206"/>
      <c r="K175" s="206"/>
      <c r="L175" s="206"/>
      <c r="M175" s="206"/>
      <c r="N175" s="206"/>
      <c r="O175" s="206"/>
      <c r="P175" s="206"/>
    </row>
    <row r="176" spans="1:16" ht="28.05" customHeight="1">
      <c r="A176" s="241">
        <v>130</v>
      </c>
      <c r="B176" s="242" t="s">
        <v>1645</v>
      </c>
      <c r="C176" s="242" t="s">
        <v>1646</v>
      </c>
      <c r="D176" s="242" t="s">
        <v>1649</v>
      </c>
      <c r="E176" s="242" t="s">
        <v>1650</v>
      </c>
      <c r="F176" s="250">
        <v>44440</v>
      </c>
      <c r="G176" s="209"/>
      <c r="H176" s="206"/>
      <c r="I176" s="206"/>
      <c r="J176" s="206"/>
      <c r="K176" s="206"/>
      <c r="L176" s="206"/>
      <c r="M176" s="206"/>
      <c r="N176" s="206"/>
      <c r="O176" s="206"/>
      <c r="P176" s="206"/>
    </row>
    <row r="177" spans="1:16" ht="28.05" customHeight="1">
      <c r="A177" s="241">
        <v>131</v>
      </c>
      <c r="B177" s="242" t="s">
        <v>1645</v>
      </c>
      <c r="C177" s="242" t="s">
        <v>1646</v>
      </c>
      <c r="D177" s="242" t="s">
        <v>1651</v>
      </c>
      <c r="E177" s="242" t="s">
        <v>1652</v>
      </c>
      <c r="F177" s="250">
        <v>44440</v>
      </c>
      <c r="G177" s="209"/>
      <c r="H177" s="206"/>
      <c r="I177" s="206"/>
      <c r="J177" s="206"/>
      <c r="K177" s="206"/>
      <c r="L177" s="206"/>
      <c r="M177" s="206"/>
      <c r="N177" s="206"/>
      <c r="O177" s="206"/>
      <c r="P177" s="206"/>
    </row>
    <row r="178" spans="1:16" ht="28.05" customHeight="1">
      <c r="A178" s="241">
        <v>132</v>
      </c>
      <c r="B178" s="242" t="s">
        <v>1653</v>
      </c>
      <c r="C178" s="242" t="s">
        <v>1654</v>
      </c>
      <c r="D178" s="242" t="s">
        <v>1655</v>
      </c>
      <c r="E178" s="242" t="s">
        <v>1656</v>
      </c>
      <c r="F178" s="250">
        <v>44440</v>
      </c>
      <c r="G178" s="209"/>
      <c r="H178" s="206"/>
      <c r="I178" s="206"/>
      <c r="J178" s="206"/>
      <c r="K178" s="206"/>
      <c r="L178" s="206"/>
      <c r="M178" s="206"/>
      <c r="N178" s="206"/>
      <c r="O178" s="206"/>
      <c r="P178" s="206"/>
    </row>
    <row r="179" spans="1:16" ht="28.05" customHeight="1">
      <c r="A179" s="241">
        <v>133</v>
      </c>
      <c r="B179" s="242" t="s">
        <v>1653</v>
      </c>
      <c r="C179" s="242" t="s">
        <v>1654</v>
      </c>
      <c r="D179" s="242" t="s">
        <v>1657</v>
      </c>
      <c r="E179" s="242" t="s">
        <v>1658</v>
      </c>
      <c r="F179" s="250">
        <v>44440</v>
      </c>
      <c r="G179" s="209"/>
      <c r="H179" s="206"/>
      <c r="I179" s="206"/>
      <c r="J179" s="206"/>
      <c r="K179" s="206"/>
      <c r="L179" s="206"/>
      <c r="M179" s="206"/>
      <c r="N179" s="206"/>
      <c r="O179" s="206"/>
      <c r="P179" s="206"/>
    </row>
    <row r="180" spans="1:16" ht="28.05" customHeight="1">
      <c r="A180" s="241">
        <v>134</v>
      </c>
      <c r="B180" s="242" t="s">
        <v>1659</v>
      </c>
      <c r="C180" s="242" t="s">
        <v>1660</v>
      </c>
      <c r="D180" s="242" t="s">
        <v>1661</v>
      </c>
      <c r="E180" s="242" t="s">
        <v>1662</v>
      </c>
      <c r="F180" s="250">
        <v>44440</v>
      </c>
      <c r="G180" s="209"/>
      <c r="H180" s="206"/>
      <c r="I180" s="206"/>
      <c r="J180" s="206"/>
      <c r="K180" s="206"/>
      <c r="L180" s="206"/>
      <c r="M180" s="206"/>
      <c r="N180" s="206"/>
      <c r="O180" s="206"/>
      <c r="P180" s="206"/>
    </row>
    <row r="181" spans="1:16" ht="28.05" customHeight="1">
      <c r="A181" s="241">
        <v>135</v>
      </c>
      <c r="B181" s="242" t="s">
        <v>1663</v>
      </c>
      <c r="C181" s="242" t="s">
        <v>1664</v>
      </c>
      <c r="D181" s="242" t="s">
        <v>1665</v>
      </c>
      <c r="E181" s="242" t="s">
        <v>1666</v>
      </c>
      <c r="F181" s="250">
        <v>44440</v>
      </c>
      <c r="G181" s="209"/>
      <c r="H181" s="206"/>
      <c r="I181" s="206"/>
      <c r="J181" s="206"/>
      <c r="K181" s="206"/>
      <c r="L181" s="206"/>
      <c r="M181" s="206"/>
      <c r="N181" s="206"/>
      <c r="O181" s="206"/>
      <c r="P181" s="206"/>
    </row>
    <row r="182" spans="1:16" ht="28.05" customHeight="1">
      <c r="A182" s="241">
        <v>136</v>
      </c>
      <c r="B182" s="242" t="s">
        <v>1663</v>
      </c>
      <c r="C182" s="242" t="s">
        <v>1664</v>
      </c>
      <c r="D182" s="242" t="s">
        <v>1667</v>
      </c>
      <c r="E182" s="242" t="s">
        <v>1668</v>
      </c>
      <c r="F182" s="250">
        <v>44440</v>
      </c>
      <c r="G182" s="209"/>
      <c r="H182" s="206"/>
      <c r="I182" s="206"/>
      <c r="J182" s="206"/>
      <c r="K182" s="206"/>
      <c r="L182" s="206"/>
      <c r="M182" s="206"/>
      <c r="N182" s="206"/>
      <c r="O182" s="206"/>
      <c r="P182" s="206"/>
    </row>
    <row r="183" spans="1:16" ht="28.05" customHeight="1">
      <c r="A183" s="241">
        <v>137</v>
      </c>
      <c r="B183" s="242" t="s">
        <v>1663</v>
      </c>
      <c r="C183" s="242" t="s">
        <v>1664</v>
      </c>
      <c r="D183" s="242" t="s">
        <v>1669</v>
      </c>
      <c r="E183" s="242" t="s">
        <v>1670</v>
      </c>
      <c r="F183" s="250">
        <v>44440</v>
      </c>
      <c r="G183" s="209"/>
      <c r="H183" s="206"/>
      <c r="I183" s="206"/>
      <c r="J183" s="206"/>
      <c r="K183" s="206"/>
      <c r="L183" s="206"/>
      <c r="M183" s="206"/>
      <c r="N183" s="206"/>
      <c r="O183" s="206"/>
      <c r="P183" s="206"/>
    </row>
    <row r="184" spans="1:16" ht="28.05" customHeight="1">
      <c r="A184" s="241">
        <v>138</v>
      </c>
      <c r="B184" s="242" t="s">
        <v>1671</v>
      </c>
      <c r="C184" s="242" t="s">
        <v>1672</v>
      </c>
      <c r="D184" s="242" t="s">
        <v>1673</v>
      </c>
      <c r="E184" s="242" t="s">
        <v>1674</v>
      </c>
      <c r="F184" s="250">
        <v>44440</v>
      </c>
      <c r="G184" s="209"/>
      <c r="H184" s="206"/>
      <c r="I184" s="206"/>
      <c r="J184" s="206"/>
      <c r="K184" s="206"/>
      <c r="L184" s="206"/>
      <c r="M184" s="206"/>
      <c r="N184" s="206"/>
      <c r="O184" s="206"/>
      <c r="P184" s="206"/>
    </row>
    <row r="185" spans="1:16" ht="42" customHeight="1">
      <c r="A185" s="241">
        <v>139</v>
      </c>
      <c r="B185" s="242" t="s">
        <v>1262</v>
      </c>
      <c r="C185" s="242" t="s">
        <v>1675</v>
      </c>
      <c r="D185" s="242" t="s">
        <v>1676</v>
      </c>
      <c r="E185" s="242" t="s">
        <v>1677</v>
      </c>
      <c r="F185" s="250">
        <v>44440</v>
      </c>
      <c r="G185" s="209"/>
      <c r="H185" s="206"/>
      <c r="I185" s="206"/>
      <c r="J185" s="206"/>
      <c r="K185" s="206"/>
      <c r="L185" s="206"/>
      <c r="M185" s="206"/>
      <c r="N185" s="206"/>
      <c r="O185" s="206"/>
      <c r="P185" s="206"/>
    </row>
    <row r="186" spans="1:16" ht="42" customHeight="1">
      <c r="A186" s="241">
        <v>140</v>
      </c>
      <c r="B186" s="242" t="s">
        <v>1262</v>
      </c>
      <c r="C186" s="242" t="s">
        <v>1675</v>
      </c>
      <c r="D186" s="242" t="s">
        <v>1264</v>
      </c>
      <c r="E186" s="242" t="s">
        <v>1265</v>
      </c>
      <c r="F186" s="250">
        <v>44440</v>
      </c>
      <c r="G186" s="209"/>
      <c r="H186" s="206"/>
      <c r="I186" s="206"/>
      <c r="J186" s="206"/>
      <c r="K186" s="206"/>
      <c r="L186" s="206"/>
      <c r="M186" s="206"/>
      <c r="N186" s="206"/>
      <c r="O186" s="206"/>
      <c r="P186" s="206"/>
    </row>
    <row r="187" spans="1:16" ht="28.05" customHeight="1">
      <c r="A187" s="241">
        <v>141</v>
      </c>
      <c r="B187" s="242" t="s">
        <v>1678</v>
      </c>
      <c r="C187" s="242" t="s">
        <v>1679</v>
      </c>
      <c r="D187" s="242" t="s">
        <v>1680</v>
      </c>
      <c r="E187" s="242" t="s">
        <v>1681</v>
      </c>
      <c r="F187" s="250">
        <v>44440</v>
      </c>
      <c r="G187" s="209"/>
      <c r="H187" s="206"/>
      <c r="I187" s="206"/>
      <c r="J187" s="206"/>
      <c r="K187" s="206"/>
      <c r="L187" s="206"/>
      <c r="M187" s="206"/>
      <c r="N187" s="206"/>
      <c r="O187" s="206"/>
      <c r="P187" s="206"/>
    </row>
    <row r="188" spans="1:16" ht="28.05" customHeight="1">
      <c r="A188" s="241">
        <v>142</v>
      </c>
      <c r="B188" s="242" t="s">
        <v>1222</v>
      </c>
      <c r="C188" s="242" t="s">
        <v>1223</v>
      </c>
      <c r="D188" s="242" t="s">
        <v>1682</v>
      </c>
      <c r="E188" s="242" t="s">
        <v>1683</v>
      </c>
      <c r="F188" s="250">
        <v>44440</v>
      </c>
      <c r="G188" s="209"/>
      <c r="H188" s="206"/>
      <c r="I188" s="206"/>
      <c r="J188" s="206"/>
      <c r="K188" s="206"/>
      <c r="L188" s="206"/>
      <c r="M188" s="206"/>
      <c r="N188" s="206"/>
      <c r="O188" s="206"/>
      <c r="P188" s="206"/>
    </row>
    <row r="189" spans="1:16" ht="42" customHeight="1">
      <c r="A189" s="241">
        <v>143</v>
      </c>
      <c r="B189" s="242" t="s">
        <v>1222</v>
      </c>
      <c r="C189" s="242" t="s">
        <v>1223</v>
      </c>
      <c r="D189" s="242" t="s">
        <v>1224</v>
      </c>
      <c r="E189" s="242" t="s">
        <v>1225</v>
      </c>
      <c r="F189" s="250">
        <v>44440</v>
      </c>
      <c r="G189" s="209"/>
      <c r="H189" s="206"/>
      <c r="I189" s="206"/>
      <c r="J189" s="206"/>
      <c r="K189" s="206"/>
      <c r="L189" s="206"/>
      <c r="M189" s="206"/>
      <c r="N189" s="206"/>
      <c r="O189" s="206"/>
      <c r="P189" s="206"/>
    </row>
    <row r="190" spans="1:16" ht="42" customHeight="1">
      <c r="A190" s="241">
        <v>144</v>
      </c>
      <c r="B190" s="242" t="s">
        <v>1242</v>
      </c>
      <c r="C190" s="242" t="s">
        <v>1243</v>
      </c>
      <c r="D190" s="242" t="s">
        <v>1244</v>
      </c>
      <c r="E190" s="242" t="s">
        <v>1245</v>
      </c>
      <c r="F190" s="250">
        <v>44440</v>
      </c>
      <c r="G190" s="209"/>
      <c r="H190" s="206"/>
      <c r="I190" s="206"/>
      <c r="J190" s="206"/>
      <c r="K190" s="206"/>
      <c r="L190" s="206"/>
      <c r="M190" s="206"/>
      <c r="N190" s="206"/>
      <c r="O190" s="206"/>
      <c r="P190" s="206"/>
    </row>
    <row r="191" spans="1:16" ht="42" customHeight="1">
      <c r="A191" s="241">
        <v>145</v>
      </c>
      <c r="B191" s="242" t="s">
        <v>1684</v>
      </c>
      <c r="C191" s="242" t="s">
        <v>1685</v>
      </c>
      <c r="D191" s="242" t="s">
        <v>1686</v>
      </c>
      <c r="E191" s="242" t="s">
        <v>1687</v>
      </c>
      <c r="F191" s="250">
        <v>44440</v>
      </c>
      <c r="G191" s="209"/>
      <c r="H191" s="206"/>
      <c r="I191" s="206"/>
      <c r="J191" s="206"/>
      <c r="K191" s="206"/>
      <c r="L191" s="206"/>
      <c r="M191" s="206"/>
      <c r="N191" s="206"/>
      <c r="O191" s="206"/>
      <c r="P191" s="206"/>
    </row>
    <row r="192" spans="1:16" ht="28.05" customHeight="1">
      <c r="A192" s="241">
        <v>146</v>
      </c>
      <c r="B192" s="242" t="s">
        <v>1684</v>
      </c>
      <c r="C192" s="242" t="s">
        <v>1685</v>
      </c>
      <c r="D192" s="242" t="s">
        <v>1688</v>
      </c>
      <c r="E192" s="242" t="s">
        <v>1689</v>
      </c>
      <c r="F192" s="250">
        <v>44440</v>
      </c>
      <c r="G192" s="209"/>
      <c r="H192" s="206"/>
      <c r="I192" s="206"/>
      <c r="J192" s="206"/>
      <c r="K192" s="206"/>
      <c r="L192" s="206"/>
      <c r="M192" s="206"/>
      <c r="N192" s="206"/>
      <c r="O192" s="206"/>
      <c r="P192" s="206"/>
    </row>
    <row r="193" spans="1:16" ht="28.05" customHeight="1">
      <c r="A193" s="241">
        <v>147</v>
      </c>
      <c r="B193" s="242" t="s">
        <v>1684</v>
      </c>
      <c r="C193" s="242" t="s">
        <v>1685</v>
      </c>
      <c r="D193" s="242" t="s">
        <v>1690</v>
      </c>
      <c r="E193" s="242" t="s">
        <v>1691</v>
      </c>
      <c r="F193" s="250">
        <v>44440</v>
      </c>
      <c r="G193" s="209"/>
      <c r="H193" s="206"/>
      <c r="I193" s="206"/>
      <c r="J193" s="206"/>
      <c r="K193" s="206"/>
      <c r="L193" s="206"/>
      <c r="M193" s="206"/>
      <c r="N193" s="206"/>
      <c r="O193" s="206"/>
      <c r="P193" s="206"/>
    </row>
    <row r="194" spans="1:16" ht="28.05" customHeight="1">
      <c r="A194" s="241">
        <v>148</v>
      </c>
      <c r="B194" s="242" t="s">
        <v>1684</v>
      </c>
      <c r="C194" s="242" t="s">
        <v>1685</v>
      </c>
      <c r="D194" s="242" t="s">
        <v>1692</v>
      </c>
      <c r="E194" s="242" t="s">
        <v>1693</v>
      </c>
      <c r="F194" s="250">
        <v>44440</v>
      </c>
      <c r="G194" s="209"/>
      <c r="H194" s="206"/>
      <c r="I194" s="206"/>
      <c r="J194" s="206"/>
      <c r="K194" s="206"/>
      <c r="L194" s="206"/>
      <c r="M194" s="206"/>
      <c r="N194" s="206"/>
      <c r="O194" s="206"/>
      <c r="P194" s="206"/>
    </row>
    <row r="195" spans="1:16">
      <c r="A195" s="206"/>
      <c r="B195" s="206"/>
      <c r="C195" s="210"/>
      <c r="D195" s="210"/>
      <c r="E195" s="206"/>
      <c r="F195" s="206"/>
      <c r="G195" s="206"/>
      <c r="H195" s="206"/>
      <c r="I195" s="206"/>
      <c r="J195" s="206"/>
      <c r="K195" s="206"/>
      <c r="L195" s="206"/>
      <c r="M195" s="206"/>
      <c r="N195" s="206"/>
      <c r="O195" s="206"/>
      <c r="P195" s="206"/>
    </row>
    <row r="196" spans="1:16">
      <c r="A196" s="206"/>
      <c r="B196" s="456" t="s">
        <v>1694</v>
      </c>
      <c r="C196" s="457"/>
      <c r="D196" s="457"/>
      <c r="E196" s="458"/>
      <c r="F196" s="458"/>
      <c r="G196" s="206"/>
      <c r="H196" s="206"/>
      <c r="I196" s="206"/>
      <c r="J196" s="206"/>
      <c r="K196" s="206"/>
      <c r="L196" s="206"/>
      <c r="M196" s="206"/>
      <c r="N196" s="206"/>
      <c r="O196" s="206"/>
      <c r="P196" s="206"/>
    </row>
    <row r="197" spans="1:16">
      <c r="A197" s="206"/>
      <c r="B197" s="206"/>
      <c r="C197" s="210"/>
      <c r="D197" s="210"/>
      <c r="E197" s="206"/>
      <c r="F197" s="206"/>
      <c r="G197" s="206"/>
      <c r="H197" s="206"/>
      <c r="I197" s="206"/>
      <c r="J197" s="206"/>
      <c r="K197" s="206"/>
      <c r="L197" s="206"/>
      <c r="M197" s="206"/>
      <c r="N197" s="206"/>
      <c r="O197" s="206"/>
      <c r="P197" s="206"/>
    </row>
    <row r="198" spans="1:16" ht="29" customHeight="1">
      <c r="A198" s="254" t="s">
        <v>1150</v>
      </c>
      <c r="B198" s="255" t="s">
        <v>1695</v>
      </c>
      <c r="C198" s="255" t="s">
        <v>1696</v>
      </c>
      <c r="D198" s="254" t="s">
        <v>1697</v>
      </c>
      <c r="E198" s="254" t="s">
        <v>1698</v>
      </c>
      <c r="F198" s="256">
        <v>43891</v>
      </c>
      <c r="G198" s="256">
        <v>44075</v>
      </c>
      <c r="H198" s="206"/>
      <c r="I198" s="206"/>
      <c r="J198" s="206"/>
      <c r="K198" s="206"/>
      <c r="L198" s="206"/>
      <c r="M198" s="206"/>
      <c r="N198" s="206"/>
      <c r="O198" s="206"/>
      <c r="P198" s="206"/>
    </row>
    <row r="199" spans="1:16">
      <c r="A199" s="257">
        <v>1</v>
      </c>
      <c r="B199" s="258" t="s">
        <v>1699</v>
      </c>
      <c r="C199" s="259" t="s">
        <v>1700</v>
      </c>
      <c r="D199" s="257" t="s">
        <v>840</v>
      </c>
      <c r="E199" s="257" t="s">
        <v>1701</v>
      </c>
      <c r="F199" s="257" t="s">
        <v>840</v>
      </c>
      <c r="G199" s="257" t="s">
        <v>1701</v>
      </c>
      <c r="H199" s="206"/>
      <c r="I199" s="206"/>
      <c r="J199" s="206"/>
      <c r="K199" s="206"/>
      <c r="L199" s="206"/>
      <c r="M199" s="206"/>
      <c r="N199" s="206"/>
      <c r="O199" s="206"/>
      <c r="P199" s="206"/>
    </row>
    <row r="200" spans="1:16" ht="29" customHeight="1">
      <c r="A200" s="257">
        <v>2</v>
      </c>
      <c r="B200" s="258" t="s">
        <v>1702</v>
      </c>
      <c r="C200" s="259" t="s">
        <v>1703</v>
      </c>
      <c r="D200" s="257" t="s">
        <v>840</v>
      </c>
      <c r="E200" s="257" t="s">
        <v>1701</v>
      </c>
      <c r="F200" s="257" t="s">
        <v>1701</v>
      </c>
      <c r="G200" s="257" t="s">
        <v>1701</v>
      </c>
      <c r="H200" s="206"/>
      <c r="I200" s="206"/>
      <c r="J200" s="206"/>
      <c r="K200" s="206"/>
      <c r="L200" s="206"/>
      <c r="M200" s="206"/>
      <c r="N200" s="206"/>
      <c r="O200" s="206"/>
      <c r="P200" s="206"/>
    </row>
    <row r="201" spans="1:16" ht="29" customHeight="1">
      <c r="A201" s="257">
        <v>3</v>
      </c>
      <c r="B201" s="258" t="s">
        <v>1704</v>
      </c>
      <c r="C201" s="259" t="s">
        <v>1705</v>
      </c>
      <c r="D201" s="257" t="s">
        <v>1701</v>
      </c>
      <c r="E201" s="257" t="s">
        <v>1701</v>
      </c>
      <c r="F201" s="257" t="s">
        <v>1701</v>
      </c>
      <c r="G201" s="257" t="s">
        <v>1701</v>
      </c>
      <c r="H201" s="206"/>
      <c r="I201" s="206"/>
      <c r="J201" s="206"/>
      <c r="K201" s="206"/>
      <c r="L201" s="206"/>
      <c r="M201" s="206"/>
      <c r="N201" s="206"/>
      <c r="O201" s="206"/>
      <c r="P201" s="206"/>
    </row>
    <row r="202" spans="1:16">
      <c r="A202" s="257">
        <v>4</v>
      </c>
      <c r="B202" s="258" t="s">
        <v>1706</v>
      </c>
      <c r="C202" s="259" t="s">
        <v>1707</v>
      </c>
      <c r="D202" s="257" t="s">
        <v>1701</v>
      </c>
      <c r="E202" s="257" t="s">
        <v>1701</v>
      </c>
      <c r="F202" s="257" t="s">
        <v>1701</v>
      </c>
      <c r="G202" s="257" t="s">
        <v>1701</v>
      </c>
      <c r="H202" s="206"/>
      <c r="I202" s="206"/>
      <c r="J202" s="206"/>
      <c r="K202" s="206"/>
      <c r="L202" s="206"/>
      <c r="M202" s="206"/>
      <c r="N202" s="206"/>
      <c r="O202" s="206"/>
      <c r="P202" s="206"/>
    </row>
    <row r="203" spans="1:16">
      <c r="A203" s="257">
        <v>5</v>
      </c>
      <c r="B203" s="258" t="s">
        <v>1708</v>
      </c>
      <c r="C203" s="259" t="s">
        <v>1709</v>
      </c>
      <c r="D203" s="257" t="s">
        <v>1701</v>
      </c>
      <c r="E203" s="257" t="s">
        <v>1701</v>
      </c>
      <c r="F203" s="257" t="s">
        <v>1701</v>
      </c>
      <c r="G203" s="257" t="s">
        <v>1701</v>
      </c>
      <c r="H203" s="206"/>
      <c r="I203" s="206"/>
      <c r="J203" s="206"/>
      <c r="K203" s="206"/>
      <c r="L203" s="206"/>
      <c r="M203" s="206"/>
      <c r="N203" s="206"/>
      <c r="O203" s="206"/>
      <c r="P203" s="206"/>
    </row>
    <row r="204" spans="1:16">
      <c r="A204" s="257">
        <v>6</v>
      </c>
      <c r="B204" s="258" t="s">
        <v>1710</v>
      </c>
      <c r="C204" s="259" t="s">
        <v>1711</v>
      </c>
      <c r="D204" s="257" t="s">
        <v>1701</v>
      </c>
      <c r="E204" s="257" t="s">
        <v>1701</v>
      </c>
      <c r="F204" s="257" t="s">
        <v>1701</v>
      </c>
      <c r="G204" s="257" t="s">
        <v>1701</v>
      </c>
      <c r="H204" s="206"/>
      <c r="I204" s="206"/>
      <c r="J204" s="206"/>
      <c r="K204" s="206"/>
      <c r="L204" s="206"/>
      <c r="M204" s="206"/>
      <c r="N204" s="206"/>
      <c r="O204" s="206"/>
      <c r="P204" s="206"/>
    </row>
    <row r="205" spans="1:16">
      <c r="A205" s="257">
        <v>7</v>
      </c>
      <c r="B205" s="258" t="s">
        <v>1712</v>
      </c>
      <c r="C205" s="259" t="s">
        <v>1713</v>
      </c>
      <c r="D205" s="257" t="s">
        <v>1701</v>
      </c>
      <c r="E205" s="257" t="s">
        <v>1701</v>
      </c>
      <c r="F205" s="257" t="s">
        <v>1701</v>
      </c>
      <c r="G205" s="257" t="s">
        <v>1701</v>
      </c>
      <c r="H205" s="206"/>
      <c r="I205" s="206"/>
      <c r="J205" s="206"/>
      <c r="K205" s="206"/>
      <c r="L205" s="206"/>
      <c r="M205" s="206"/>
      <c r="N205" s="206"/>
      <c r="O205" s="206"/>
      <c r="P205" s="206"/>
    </row>
    <row r="206" spans="1:16" ht="29" customHeight="1">
      <c r="A206" s="257">
        <v>8</v>
      </c>
      <c r="B206" s="258" t="s">
        <v>1714</v>
      </c>
      <c r="C206" s="259" t="s">
        <v>1715</v>
      </c>
      <c r="D206" s="257" t="s">
        <v>840</v>
      </c>
      <c r="E206" s="257" t="s">
        <v>840</v>
      </c>
      <c r="F206" s="257" t="s">
        <v>1701</v>
      </c>
      <c r="G206" s="257" t="s">
        <v>840</v>
      </c>
      <c r="H206" s="206"/>
      <c r="I206" s="206"/>
      <c r="J206" s="206"/>
      <c r="K206" s="206"/>
      <c r="L206" s="206"/>
      <c r="M206" s="206"/>
      <c r="N206" s="206"/>
      <c r="O206" s="206"/>
      <c r="P206" s="206"/>
    </row>
    <row r="207" spans="1:16">
      <c r="A207" s="257">
        <v>9</v>
      </c>
      <c r="B207" s="258" t="s">
        <v>1716</v>
      </c>
      <c r="C207" s="259" t="s">
        <v>1717</v>
      </c>
      <c r="D207" s="257" t="s">
        <v>840</v>
      </c>
      <c r="E207" s="257" t="s">
        <v>1701</v>
      </c>
      <c r="F207" s="257" t="s">
        <v>1701</v>
      </c>
      <c r="G207" s="257" t="s">
        <v>1701</v>
      </c>
      <c r="H207" s="206"/>
      <c r="I207" s="206"/>
      <c r="J207" s="206"/>
      <c r="K207" s="206"/>
      <c r="L207" s="206"/>
      <c r="M207" s="206"/>
      <c r="N207" s="206"/>
      <c r="O207" s="206"/>
      <c r="P207" s="206"/>
    </row>
    <row r="208" spans="1:16">
      <c r="A208" s="257">
        <v>10</v>
      </c>
      <c r="B208" s="258" t="s">
        <v>1718</v>
      </c>
      <c r="C208" s="259" t="s">
        <v>1719</v>
      </c>
      <c r="D208" s="257" t="s">
        <v>1701</v>
      </c>
      <c r="E208" s="257" t="s">
        <v>1701</v>
      </c>
      <c r="F208" s="257" t="s">
        <v>1701</v>
      </c>
      <c r="G208" s="257" t="s">
        <v>1701</v>
      </c>
      <c r="H208" s="206"/>
      <c r="I208" s="206"/>
      <c r="J208" s="206"/>
      <c r="K208" s="206"/>
      <c r="L208" s="206"/>
      <c r="M208" s="206"/>
      <c r="N208" s="206"/>
      <c r="O208" s="206"/>
      <c r="P208" s="206"/>
    </row>
    <row r="209" spans="1:16" ht="29" customHeight="1">
      <c r="A209" s="257">
        <v>11</v>
      </c>
      <c r="B209" s="258" t="s">
        <v>1720</v>
      </c>
      <c r="C209" s="259" t="s">
        <v>1721</v>
      </c>
      <c r="D209" s="257" t="s">
        <v>840</v>
      </c>
      <c r="E209" s="257" t="s">
        <v>840</v>
      </c>
      <c r="F209" s="257" t="s">
        <v>1701</v>
      </c>
      <c r="G209" s="257" t="s">
        <v>840</v>
      </c>
      <c r="H209" s="206"/>
      <c r="I209" s="206"/>
      <c r="J209" s="206"/>
      <c r="K209" s="206"/>
      <c r="L209" s="206"/>
      <c r="M209" s="206"/>
      <c r="N209" s="206"/>
      <c r="O209" s="206"/>
      <c r="P209" s="206"/>
    </row>
    <row r="210" spans="1:16">
      <c r="A210" s="257">
        <v>12</v>
      </c>
      <c r="B210" s="258" t="s">
        <v>1722</v>
      </c>
      <c r="C210" s="259" t="s">
        <v>1723</v>
      </c>
      <c r="D210" s="257" t="s">
        <v>840</v>
      </c>
      <c r="E210" s="257" t="s">
        <v>1701</v>
      </c>
      <c r="F210" s="257" t="s">
        <v>1701</v>
      </c>
      <c r="G210" s="257" t="s">
        <v>1701</v>
      </c>
      <c r="H210" s="206"/>
      <c r="I210" s="206"/>
      <c r="J210" s="206"/>
      <c r="K210" s="206"/>
      <c r="L210" s="206"/>
      <c r="M210" s="206"/>
      <c r="N210" s="206"/>
      <c r="O210" s="206"/>
      <c r="P210" s="206"/>
    </row>
    <row r="211" spans="1:16">
      <c r="A211" s="257">
        <v>13</v>
      </c>
      <c r="B211" s="258" t="s">
        <v>1724</v>
      </c>
      <c r="C211" s="259" t="s">
        <v>1725</v>
      </c>
      <c r="D211" s="257" t="s">
        <v>1701</v>
      </c>
      <c r="E211" s="257" t="s">
        <v>1701</v>
      </c>
      <c r="F211" s="257" t="s">
        <v>1701</v>
      </c>
      <c r="G211" s="257" t="s">
        <v>1701</v>
      </c>
      <c r="H211" s="206"/>
      <c r="I211" s="206"/>
      <c r="J211" s="206"/>
      <c r="K211" s="206"/>
      <c r="L211" s="206"/>
      <c r="M211" s="206"/>
      <c r="N211" s="206"/>
      <c r="O211" s="206"/>
      <c r="P211" s="206"/>
    </row>
    <row r="212" spans="1:16">
      <c r="A212" s="257">
        <v>14</v>
      </c>
      <c r="B212" s="258" t="s">
        <v>1726</v>
      </c>
      <c r="C212" s="259" t="s">
        <v>1727</v>
      </c>
      <c r="D212" s="257" t="s">
        <v>840</v>
      </c>
      <c r="E212" s="257" t="s">
        <v>1701</v>
      </c>
      <c r="F212" s="257" t="s">
        <v>1701</v>
      </c>
      <c r="G212" s="257" t="s">
        <v>1701</v>
      </c>
      <c r="H212" s="206"/>
      <c r="I212" s="206"/>
      <c r="J212" s="206"/>
      <c r="K212" s="206"/>
      <c r="L212" s="206"/>
      <c r="M212" s="206"/>
      <c r="N212" s="206"/>
      <c r="O212" s="206"/>
      <c r="P212" s="206"/>
    </row>
    <row r="213" spans="1:16">
      <c r="A213" s="257">
        <v>15</v>
      </c>
      <c r="B213" s="258" t="s">
        <v>1728</v>
      </c>
      <c r="C213" s="259" t="s">
        <v>1729</v>
      </c>
      <c r="D213" s="257" t="s">
        <v>840</v>
      </c>
      <c r="E213" s="257" t="s">
        <v>1701</v>
      </c>
      <c r="F213" s="257" t="s">
        <v>1701</v>
      </c>
      <c r="G213" s="257" t="s">
        <v>1701</v>
      </c>
      <c r="H213" s="206"/>
      <c r="I213" s="206"/>
      <c r="J213" s="206"/>
      <c r="K213" s="206"/>
      <c r="L213" s="206"/>
      <c r="M213" s="206"/>
      <c r="N213" s="206"/>
      <c r="O213" s="206"/>
      <c r="P213" s="206"/>
    </row>
    <row r="214" spans="1:16">
      <c r="A214" s="257">
        <v>16</v>
      </c>
      <c r="B214" s="258" t="s">
        <v>1730</v>
      </c>
      <c r="C214" s="259" t="s">
        <v>1731</v>
      </c>
      <c r="D214" s="257" t="s">
        <v>840</v>
      </c>
      <c r="E214" s="257" t="s">
        <v>1701</v>
      </c>
      <c r="F214" s="257" t="s">
        <v>840</v>
      </c>
      <c r="G214" s="257" t="s">
        <v>840</v>
      </c>
      <c r="H214" s="206"/>
      <c r="I214" s="206"/>
      <c r="J214" s="206"/>
      <c r="K214" s="206"/>
      <c r="L214" s="206"/>
      <c r="M214" s="206"/>
      <c r="N214" s="206"/>
      <c r="O214" s="206"/>
      <c r="P214" s="206"/>
    </row>
    <row r="215" spans="1:16">
      <c r="A215" s="257">
        <v>17</v>
      </c>
      <c r="B215" s="258" t="s">
        <v>1732</v>
      </c>
      <c r="C215" s="259" t="s">
        <v>1733</v>
      </c>
      <c r="D215" s="257" t="s">
        <v>840</v>
      </c>
      <c r="E215" s="257" t="s">
        <v>840</v>
      </c>
      <c r="F215" s="257" t="s">
        <v>1701</v>
      </c>
      <c r="G215" s="257" t="s">
        <v>1701</v>
      </c>
      <c r="H215" s="206"/>
      <c r="I215" s="206"/>
      <c r="J215" s="206"/>
      <c r="K215" s="206"/>
      <c r="L215" s="206"/>
      <c r="M215" s="206"/>
      <c r="N215" s="206"/>
      <c r="O215" s="206"/>
      <c r="P215" s="206"/>
    </row>
    <row r="216" spans="1:16">
      <c r="A216" s="257">
        <v>18</v>
      </c>
      <c r="B216" s="258" t="s">
        <v>1734</v>
      </c>
      <c r="C216" s="259" t="s">
        <v>1735</v>
      </c>
      <c r="D216" s="257" t="s">
        <v>840</v>
      </c>
      <c r="E216" s="257" t="s">
        <v>840</v>
      </c>
      <c r="F216" s="257" t="s">
        <v>1701</v>
      </c>
      <c r="G216" s="257" t="s">
        <v>1701</v>
      </c>
      <c r="H216" s="206"/>
      <c r="I216" s="206"/>
      <c r="J216" s="206"/>
      <c r="K216" s="206"/>
      <c r="L216" s="206"/>
      <c r="M216" s="206"/>
      <c r="N216" s="206"/>
      <c r="O216" s="206"/>
      <c r="P216" s="206"/>
    </row>
    <row r="217" spans="1:16">
      <c r="A217" s="257">
        <v>19</v>
      </c>
      <c r="B217" s="258" t="s">
        <v>1736</v>
      </c>
      <c r="C217" s="259" t="s">
        <v>1737</v>
      </c>
      <c r="D217" s="257" t="s">
        <v>840</v>
      </c>
      <c r="E217" s="257" t="s">
        <v>840</v>
      </c>
      <c r="F217" s="257" t="s">
        <v>1701</v>
      </c>
      <c r="G217" s="257" t="s">
        <v>1701</v>
      </c>
      <c r="H217" s="206"/>
      <c r="I217" s="206"/>
      <c r="J217" s="206"/>
      <c r="K217" s="206"/>
      <c r="L217" s="206"/>
      <c r="M217" s="206"/>
      <c r="N217" s="206"/>
      <c r="O217" s="206"/>
      <c r="P217" s="206"/>
    </row>
    <row r="218" spans="1:16">
      <c r="A218" s="257">
        <v>20</v>
      </c>
      <c r="B218" s="258" t="s">
        <v>1738</v>
      </c>
      <c r="C218" s="259" t="s">
        <v>1739</v>
      </c>
      <c r="D218" s="257" t="s">
        <v>840</v>
      </c>
      <c r="E218" s="257" t="s">
        <v>840</v>
      </c>
      <c r="F218" s="257" t="s">
        <v>1701</v>
      </c>
      <c r="G218" s="257" t="s">
        <v>1701</v>
      </c>
      <c r="H218" s="206"/>
      <c r="I218" s="206"/>
      <c r="J218" s="206"/>
      <c r="K218" s="206"/>
      <c r="L218" s="206"/>
      <c r="M218" s="206"/>
      <c r="N218" s="206"/>
      <c r="O218" s="206"/>
      <c r="P218" s="206"/>
    </row>
    <row r="219" spans="1:16">
      <c r="A219" s="257">
        <v>21</v>
      </c>
      <c r="B219" s="258" t="s">
        <v>1740</v>
      </c>
      <c r="C219" s="259" t="s">
        <v>1741</v>
      </c>
      <c r="D219" s="257" t="s">
        <v>840</v>
      </c>
      <c r="E219" s="257" t="s">
        <v>840</v>
      </c>
      <c r="F219" s="257" t="s">
        <v>1701</v>
      </c>
      <c r="G219" s="257" t="s">
        <v>840</v>
      </c>
      <c r="H219" s="206"/>
      <c r="I219" s="206"/>
      <c r="J219" s="206"/>
      <c r="K219" s="206"/>
      <c r="L219" s="206"/>
      <c r="M219" s="206"/>
      <c r="N219" s="206"/>
      <c r="O219" s="206"/>
      <c r="P219" s="206"/>
    </row>
    <row r="220" spans="1:16">
      <c r="A220" s="257">
        <v>22</v>
      </c>
      <c r="B220" s="258" t="s">
        <v>1742</v>
      </c>
      <c r="C220" s="259" t="s">
        <v>1743</v>
      </c>
      <c r="D220" s="257" t="s">
        <v>840</v>
      </c>
      <c r="E220" s="257" t="s">
        <v>840</v>
      </c>
      <c r="F220" s="257" t="s">
        <v>1701</v>
      </c>
      <c r="G220" s="257" t="s">
        <v>1701</v>
      </c>
      <c r="H220" s="206"/>
      <c r="I220" s="206"/>
      <c r="J220" s="206"/>
      <c r="K220" s="206"/>
      <c r="L220" s="206"/>
      <c r="M220" s="206"/>
      <c r="N220" s="206"/>
      <c r="O220" s="206"/>
      <c r="P220" s="206"/>
    </row>
    <row r="221" spans="1:16">
      <c r="A221" s="257">
        <v>23</v>
      </c>
      <c r="B221" s="258" t="s">
        <v>1744</v>
      </c>
      <c r="C221" s="259" t="s">
        <v>1745</v>
      </c>
      <c r="D221" s="257" t="s">
        <v>840</v>
      </c>
      <c r="E221" s="257" t="s">
        <v>840</v>
      </c>
      <c r="F221" s="257" t="s">
        <v>1701</v>
      </c>
      <c r="G221" s="257" t="s">
        <v>1701</v>
      </c>
      <c r="H221" s="206"/>
      <c r="I221" s="206"/>
      <c r="J221" s="206"/>
      <c r="K221" s="206"/>
      <c r="L221" s="206"/>
      <c r="M221" s="206"/>
      <c r="N221" s="206"/>
      <c r="O221" s="206"/>
      <c r="P221" s="206"/>
    </row>
    <row r="222" spans="1:16">
      <c r="A222" s="257">
        <v>24</v>
      </c>
      <c r="B222" s="258" t="s">
        <v>1746</v>
      </c>
      <c r="C222" s="259" t="s">
        <v>1747</v>
      </c>
      <c r="D222" s="257" t="s">
        <v>840</v>
      </c>
      <c r="E222" s="257" t="s">
        <v>840</v>
      </c>
      <c r="F222" s="257" t="s">
        <v>1701</v>
      </c>
      <c r="G222" s="257" t="s">
        <v>1701</v>
      </c>
      <c r="H222" s="206"/>
      <c r="I222" s="206"/>
      <c r="J222" s="206"/>
      <c r="K222" s="206"/>
      <c r="L222" s="206"/>
      <c r="M222" s="206"/>
      <c r="N222" s="206"/>
      <c r="O222" s="206"/>
      <c r="P222" s="206"/>
    </row>
    <row r="223" spans="1:16">
      <c r="A223" s="257">
        <v>25</v>
      </c>
      <c r="B223" s="258" t="s">
        <v>1748</v>
      </c>
      <c r="C223" s="259" t="s">
        <v>1749</v>
      </c>
      <c r="D223" s="257" t="s">
        <v>840</v>
      </c>
      <c r="E223" s="257" t="s">
        <v>840</v>
      </c>
      <c r="F223" s="257" t="s">
        <v>1701</v>
      </c>
      <c r="G223" s="257" t="s">
        <v>1701</v>
      </c>
      <c r="H223" s="206"/>
      <c r="I223" s="206"/>
      <c r="J223" s="206"/>
      <c r="K223" s="206"/>
      <c r="L223" s="206"/>
      <c r="M223" s="206"/>
      <c r="N223" s="206"/>
      <c r="O223" s="206"/>
      <c r="P223" s="206"/>
    </row>
    <row r="224" spans="1:16" ht="29" customHeight="1">
      <c r="A224" s="257">
        <v>26</v>
      </c>
      <c r="B224" s="258" t="s">
        <v>1750</v>
      </c>
      <c r="C224" s="259" t="s">
        <v>1751</v>
      </c>
      <c r="D224" s="257" t="s">
        <v>840</v>
      </c>
      <c r="E224" s="257" t="s">
        <v>840</v>
      </c>
      <c r="F224" s="257" t="s">
        <v>1701</v>
      </c>
      <c r="G224" s="257" t="s">
        <v>1701</v>
      </c>
      <c r="H224" s="206"/>
      <c r="I224" s="206"/>
      <c r="J224" s="206"/>
      <c r="K224" s="206"/>
      <c r="L224" s="206"/>
      <c r="M224" s="206"/>
      <c r="N224" s="206"/>
      <c r="O224" s="206"/>
      <c r="P224" s="206"/>
    </row>
    <row r="225" spans="1:16">
      <c r="A225" s="257">
        <v>27</v>
      </c>
      <c r="B225" s="258" t="s">
        <v>1752</v>
      </c>
      <c r="C225" s="259" t="s">
        <v>1753</v>
      </c>
      <c r="D225" s="257" t="s">
        <v>840</v>
      </c>
      <c r="E225" s="257" t="s">
        <v>840</v>
      </c>
      <c r="F225" s="257" t="s">
        <v>1701</v>
      </c>
      <c r="G225" s="257" t="s">
        <v>1701</v>
      </c>
      <c r="H225" s="206"/>
      <c r="I225" s="206"/>
      <c r="J225" s="206"/>
      <c r="K225" s="206"/>
      <c r="L225" s="206"/>
      <c r="M225" s="206"/>
      <c r="N225" s="206"/>
      <c r="O225" s="206"/>
      <c r="P225" s="206"/>
    </row>
    <row r="226" spans="1:16">
      <c r="A226" s="257">
        <v>28</v>
      </c>
      <c r="B226" s="258" t="s">
        <v>1754</v>
      </c>
      <c r="C226" s="259" t="s">
        <v>1755</v>
      </c>
      <c r="D226" s="257" t="s">
        <v>840</v>
      </c>
      <c r="E226" s="257" t="s">
        <v>840</v>
      </c>
      <c r="F226" s="257" t="s">
        <v>1701</v>
      </c>
      <c r="G226" s="257" t="s">
        <v>1701</v>
      </c>
      <c r="H226" s="206"/>
      <c r="I226" s="206"/>
      <c r="J226" s="206"/>
      <c r="K226" s="206"/>
      <c r="L226" s="206"/>
      <c r="M226" s="206"/>
      <c r="N226" s="206"/>
      <c r="O226" s="206"/>
      <c r="P226" s="206"/>
    </row>
    <row r="227" spans="1:16" ht="29" customHeight="1">
      <c r="A227" s="257">
        <v>29</v>
      </c>
      <c r="B227" s="258" t="s">
        <v>1756</v>
      </c>
      <c r="C227" s="259" t="s">
        <v>1757</v>
      </c>
      <c r="D227" s="257" t="s">
        <v>840</v>
      </c>
      <c r="E227" s="257" t="s">
        <v>840</v>
      </c>
      <c r="F227" s="257" t="s">
        <v>1701</v>
      </c>
      <c r="G227" s="257" t="s">
        <v>1701</v>
      </c>
      <c r="H227" s="206"/>
      <c r="I227" s="206"/>
      <c r="J227" s="206"/>
      <c r="K227" s="206"/>
      <c r="L227" s="206"/>
      <c r="M227" s="206"/>
      <c r="N227" s="206"/>
      <c r="O227" s="206"/>
      <c r="P227" s="206"/>
    </row>
    <row r="228" spans="1:16">
      <c r="A228" s="257">
        <v>30</v>
      </c>
      <c r="B228" s="258" t="s">
        <v>1758</v>
      </c>
      <c r="C228" s="259" t="s">
        <v>1759</v>
      </c>
      <c r="D228" s="257" t="s">
        <v>840</v>
      </c>
      <c r="E228" s="257" t="s">
        <v>840</v>
      </c>
      <c r="F228" s="257" t="s">
        <v>1701</v>
      </c>
      <c r="G228" s="257" t="s">
        <v>1701</v>
      </c>
      <c r="H228" s="206"/>
      <c r="I228" s="206"/>
      <c r="J228" s="206"/>
      <c r="K228" s="206"/>
      <c r="L228" s="206"/>
      <c r="M228" s="206"/>
      <c r="N228" s="206"/>
      <c r="O228" s="206"/>
      <c r="P228" s="206"/>
    </row>
    <row r="229" spans="1:16">
      <c r="A229" s="257">
        <v>31</v>
      </c>
      <c r="B229" s="258" t="s">
        <v>1760</v>
      </c>
      <c r="C229" s="259" t="s">
        <v>1761</v>
      </c>
      <c r="D229" s="257" t="s">
        <v>840</v>
      </c>
      <c r="E229" s="257" t="s">
        <v>840</v>
      </c>
      <c r="F229" s="257" t="s">
        <v>1701</v>
      </c>
      <c r="G229" s="257" t="s">
        <v>1701</v>
      </c>
      <c r="H229" s="206"/>
      <c r="I229" s="206"/>
      <c r="J229" s="206"/>
      <c r="K229" s="206"/>
      <c r="L229" s="206"/>
      <c r="M229" s="206"/>
      <c r="N229" s="206"/>
      <c r="O229" s="206"/>
      <c r="P229" s="206"/>
    </row>
    <row r="230" spans="1:16">
      <c r="A230" s="257">
        <v>32</v>
      </c>
      <c r="B230" s="258" t="s">
        <v>1762</v>
      </c>
      <c r="C230" s="259" t="s">
        <v>1763</v>
      </c>
      <c r="D230" s="257" t="s">
        <v>840</v>
      </c>
      <c r="E230" s="257" t="s">
        <v>840</v>
      </c>
      <c r="F230" s="257" t="s">
        <v>1701</v>
      </c>
      <c r="G230" s="257" t="s">
        <v>1701</v>
      </c>
      <c r="H230" s="206"/>
      <c r="I230" s="206"/>
      <c r="J230" s="206"/>
      <c r="K230" s="206"/>
      <c r="L230" s="206"/>
      <c r="M230" s="206"/>
      <c r="N230" s="206"/>
      <c r="O230" s="206"/>
      <c r="P230" s="206"/>
    </row>
    <row r="231" spans="1:16">
      <c r="A231" s="257">
        <v>33</v>
      </c>
      <c r="B231" s="258" t="s">
        <v>1764</v>
      </c>
      <c r="C231" s="259" t="s">
        <v>1765</v>
      </c>
      <c r="D231" s="257" t="s">
        <v>840</v>
      </c>
      <c r="E231" s="257" t="s">
        <v>840</v>
      </c>
      <c r="F231" s="257" t="s">
        <v>1701</v>
      </c>
      <c r="G231" s="257" t="s">
        <v>1701</v>
      </c>
      <c r="H231" s="206"/>
      <c r="I231" s="206"/>
      <c r="J231" s="206"/>
      <c r="K231" s="206"/>
      <c r="L231" s="206"/>
      <c r="M231" s="206"/>
      <c r="N231" s="206"/>
      <c r="O231" s="206"/>
      <c r="P231" s="206"/>
    </row>
    <row r="232" spans="1:16">
      <c r="A232" s="257">
        <v>34</v>
      </c>
      <c r="B232" s="258" t="s">
        <v>1766</v>
      </c>
      <c r="C232" s="259" t="s">
        <v>1767</v>
      </c>
      <c r="D232" s="257" t="s">
        <v>840</v>
      </c>
      <c r="E232" s="257" t="s">
        <v>840</v>
      </c>
      <c r="F232" s="257" t="s">
        <v>1701</v>
      </c>
      <c r="G232" s="257" t="s">
        <v>1701</v>
      </c>
      <c r="H232" s="206"/>
      <c r="I232" s="206"/>
      <c r="J232" s="206"/>
      <c r="K232" s="206"/>
      <c r="L232" s="206"/>
      <c r="M232" s="206"/>
      <c r="N232" s="206"/>
      <c r="O232" s="206"/>
      <c r="P232" s="206"/>
    </row>
    <row r="233" spans="1:16">
      <c r="A233" s="257">
        <v>35</v>
      </c>
      <c r="B233" s="258" t="s">
        <v>1768</v>
      </c>
      <c r="C233" s="259" t="s">
        <v>1769</v>
      </c>
      <c r="D233" s="257" t="s">
        <v>840</v>
      </c>
      <c r="E233" s="257" t="s">
        <v>840</v>
      </c>
      <c r="F233" s="257" t="s">
        <v>1701</v>
      </c>
      <c r="G233" s="257" t="s">
        <v>1701</v>
      </c>
      <c r="H233" s="206"/>
      <c r="I233" s="206"/>
      <c r="J233" s="206"/>
      <c r="K233" s="206"/>
      <c r="L233" s="206"/>
      <c r="M233" s="206"/>
      <c r="N233" s="206"/>
      <c r="O233" s="206"/>
      <c r="P233" s="206"/>
    </row>
    <row r="234" spans="1:16" ht="29" customHeight="1">
      <c r="A234" s="257">
        <v>36</v>
      </c>
      <c r="B234" s="258" t="s">
        <v>1770</v>
      </c>
      <c r="C234" s="259" t="s">
        <v>1771</v>
      </c>
      <c r="D234" s="257" t="s">
        <v>840</v>
      </c>
      <c r="E234" s="257" t="s">
        <v>840</v>
      </c>
      <c r="F234" s="257" t="s">
        <v>1701</v>
      </c>
      <c r="G234" s="257" t="s">
        <v>840</v>
      </c>
      <c r="H234" s="206"/>
      <c r="I234" s="206"/>
      <c r="J234" s="206"/>
      <c r="K234" s="206"/>
      <c r="L234" s="206"/>
      <c r="M234" s="206"/>
      <c r="N234" s="206"/>
      <c r="O234" s="206"/>
      <c r="P234" s="206"/>
    </row>
    <row r="235" spans="1:16">
      <c r="A235" s="257">
        <v>37</v>
      </c>
      <c r="B235" s="258" t="s">
        <v>1772</v>
      </c>
      <c r="C235" s="259" t="s">
        <v>1773</v>
      </c>
      <c r="D235" s="257" t="s">
        <v>840</v>
      </c>
      <c r="E235" s="257" t="s">
        <v>840</v>
      </c>
      <c r="F235" s="257" t="s">
        <v>1701</v>
      </c>
      <c r="G235" s="257" t="s">
        <v>1701</v>
      </c>
      <c r="H235" s="206"/>
      <c r="I235" s="206"/>
      <c r="J235" s="206"/>
      <c r="K235" s="206"/>
      <c r="L235" s="206"/>
      <c r="M235" s="206"/>
      <c r="N235" s="206"/>
      <c r="O235" s="206"/>
      <c r="P235" s="206"/>
    </row>
    <row r="236" spans="1:16" ht="29" customHeight="1">
      <c r="A236" s="257">
        <v>38</v>
      </c>
      <c r="B236" s="258" t="s">
        <v>1774</v>
      </c>
      <c r="C236" s="259" t="s">
        <v>1775</v>
      </c>
      <c r="D236" s="257" t="s">
        <v>840</v>
      </c>
      <c r="E236" s="257" t="s">
        <v>840</v>
      </c>
      <c r="F236" s="257" t="s">
        <v>1776</v>
      </c>
      <c r="G236" s="257" t="s">
        <v>1701</v>
      </c>
      <c r="H236" s="206"/>
      <c r="I236" s="206"/>
      <c r="J236" s="206"/>
      <c r="K236" s="206"/>
      <c r="L236" s="206"/>
      <c r="M236" s="206"/>
      <c r="N236" s="206"/>
      <c r="O236" s="206"/>
      <c r="P236" s="206"/>
    </row>
    <row r="237" spans="1:16">
      <c r="A237" s="257">
        <v>39</v>
      </c>
      <c r="B237" s="258" t="s">
        <v>1777</v>
      </c>
      <c r="C237" s="259" t="s">
        <v>1778</v>
      </c>
      <c r="D237" s="257" t="s">
        <v>840</v>
      </c>
      <c r="E237" s="257" t="s">
        <v>840</v>
      </c>
      <c r="F237" s="257" t="s">
        <v>1701</v>
      </c>
      <c r="G237" s="257" t="s">
        <v>1701</v>
      </c>
      <c r="H237" s="206"/>
      <c r="I237" s="206"/>
      <c r="J237" s="206"/>
      <c r="K237" s="206"/>
      <c r="L237" s="206"/>
      <c r="M237" s="206"/>
      <c r="N237" s="206"/>
      <c r="O237" s="206"/>
      <c r="P237" s="206"/>
    </row>
    <row r="238" spans="1:16" ht="29" customHeight="1">
      <c r="A238" s="257">
        <v>40</v>
      </c>
      <c r="B238" s="258" t="s">
        <v>1779</v>
      </c>
      <c r="C238" s="259" t="s">
        <v>1780</v>
      </c>
      <c r="D238" s="257" t="s">
        <v>840</v>
      </c>
      <c r="E238" s="257" t="s">
        <v>840</v>
      </c>
      <c r="F238" s="257" t="s">
        <v>1701</v>
      </c>
      <c r="G238" s="257" t="s">
        <v>1701</v>
      </c>
      <c r="H238" s="206"/>
      <c r="I238" s="206"/>
      <c r="J238" s="206"/>
      <c r="K238" s="206"/>
      <c r="L238" s="206"/>
      <c r="M238" s="206"/>
      <c r="N238" s="206"/>
      <c r="O238" s="206"/>
      <c r="P238" s="206"/>
    </row>
    <row r="239" spans="1:16">
      <c r="A239" s="257">
        <v>41</v>
      </c>
      <c r="B239" s="258" t="s">
        <v>1781</v>
      </c>
      <c r="C239" s="259" t="s">
        <v>1782</v>
      </c>
      <c r="D239" s="257" t="s">
        <v>840</v>
      </c>
      <c r="E239" s="257" t="s">
        <v>840</v>
      </c>
      <c r="F239" s="257" t="s">
        <v>1701</v>
      </c>
      <c r="G239" s="257" t="s">
        <v>1701</v>
      </c>
      <c r="H239" s="206"/>
      <c r="I239" s="206"/>
      <c r="J239" s="206"/>
      <c r="K239" s="206"/>
      <c r="L239" s="206"/>
      <c r="M239" s="206"/>
      <c r="N239" s="206"/>
      <c r="O239" s="206"/>
      <c r="P239" s="206"/>
    </row>
    <row r="240" spans="1:16">
      <c r="A240" s="257">
        <v>42</v>
      </c>
      <c r="B240" s="258" t="s">
        <v>1783</v>
      </c>
      <c r="C240" s="259" t="s">
        <v>1784</v>
      </c>
      <c r="D240" s="257" t="s">
        <v>840</v>
      </c>
      <c r="E240" s="257" t="s">
        <v>840</v>
      </c>
      <c r="F240" s="257" t="s">
        <v>1701</v>
      </c>
      <c r="G240" s="257" t="s">
        <v>1701</v>
      </c>
      <c r="H240" s="206"/>
      <c r="I240" s="206"/>
      <c r="J240" s="206"/>
      <c r="K240" s="206"/>
      <c r="L240" s="206"/>
      <c r="M240" s="206"/>
      <c r="N240" s="206"/>
      <c r="O240" s="206"/>
      <c r="P240" s="206"/>
    </row>
    <row r="241" spans="1:16">
      <c r="A241" s="257">
        <v>43</v>
      </c>
      <c r="B241" s="258" t="s">
        <v>1785</v>
      </c>
      <c r="C241" s="259" t="s">
        <v>1786</v>
      </c>
      <c r="D241" s="257" t="s">
        <v>840</v>
      </c>
      <c r="E241" s="257" t="s">
        <v>840</v>
      </c>
      <c r="F241" s="257" t="s">
        <v>1701</v>
      </c>
      <c r="G241" s="257" t="s">
        <v>1701</v>
      </c>
      <c r="H241" s="206"/>
      <c r="I241" s="206"/>
      <c r="J241" s="206"/>
      <c r="K241" s="206"/>
      <c r="L241" s="206"/>
      <c r="M241" s="206"/>
      <c r="N241" s="206"/>
      <c r="O241" s="206"/>
      <c r="P241" s="206"/>
    </row>
    <row r="242" spans="1:16">
      <c r="A242" s="257">
        <v>44</v>
      </c>
      <c r="B242" s="258" t="s">
        <v>1787</v>
      </c>
      <c r="C242" s="259" t="s">
        <v>1788</v>
      </c>
      <c r="D242" s="257" t="s">
        <v>840</v>
      </c>
      <c r="E242" s="257" t="s">
        <v>840</v>
      </c>
      <c r="F242" s="257" t="s">
        <v>1701</v>
      </c>
      <c r="G242" s="257" t="s">
        <v>1701</v>
      </c>
      <c r="H242" s="206"/>
      <c r="I242" s="206"/>
      <c r="J242" s="206"/>
      <c r="K242" s="206"/>
      <c r="L242" s="206"/>
      <c r="M242" s="206"/>
      <c r="N242" s="206"/>
      <c r="O242" s="206"/>
      <c r="P242" s="206"/>
    </row>
    <row r="243" spans="1:16" ht="29" customHeight="1">
      <c r="A243" s="257">
        <v>45</v>
      </c>
      <c r="B243" s="258" t="s">
        <v>1789</v>
      </c>
      <c r="C243" s="259" t="s">
        <v>1790</v>
      </c>
      <c r="D243" s="257" t="s">
        <v>840</v>
      </c>
      <c r="E243" s="257" t="s">
        <v>840</v>
      </c>
      <c r="F243" s="257" t="s">
        <v>1701</v>
      </c>
      <c r="G243" s="257" t="s">
        <v>840</v>
      </c>
      <c r="H243" s="206"/>
      <c r="I243" s="206"/>
      <c r="J243" s="206"/>
      <c r="K243" s="206"/>
      <c r="L243" s="206"/>
      <c r="M243" s="206"/>
      <c r="N243" s="206"/>
      <c r="O243" s="206"/>
      <c r="P243" s="206"/>
    </row>
    <row r="244" spans="1:16" ht="29" customHeight="1">
      <c r="A244" s="257">
        <v>46</v>
      </c>
      <c r="B244" s="258" t="s">
        <v>1791</v>
      </c>
      <c r="C244" s="259" t="s">
        <v>1792</v>
      </c>
      <c r="D244" s="257" t="s">
        <v>840</v>
      </c>
      <c r="E244" s="257" t="s">
        <v>840</v>
      </c>
      <c r="F244" s="257" t="s">
        <v>1701</v>
      </c>
      <c r="G244" s="257" t="s">
        <v>1701</v>
      </c>
      <c r="H244" s="206"/>
      <c r="I244" s="206"/>
      <c r="J244" s="206"/>
      <c r="K244" s="206"/>
      <c r="L244" s="206"/>
      <c r="M244" s="206"/>
      <c r="N244" s="206"/>
      <c r="O244" s="206"/>
      <c r="P244" s="206"/>
    </row>
    <row r="245" spans="1:16">
      <c r="A245" s="257">
        <v>47</v>
      </c>
      <c r="B245" s="258" t="s">
        <v>1793</v>
      </c>
      <c r="C245" s="259" t="s">
        <v>1794</v>
      </c>
      <c r="D245" s="257" t="s">
        <v>840</v>
      </c>
      <c r="E245" s="257" t="s">
        <v>840</v>
      </c>
      <c r="F245" s="257" t="s">
        <v>1701</v>
      </c>
      <c r="G245" s="257" t="s">
        <v>840</v>
      </c>
      <c r="H245" s="206"/>
      <c r="I245" s="206"/>
      <c r="J245" s="206"/>
      <c r="K245" s="206"/>
      <c r="L245" s="206"/>
      <c r="M245" s="206"/>
      <c r="N245" s="206"/>
      <c r="O245" s="206"/>
      <c r="P245" s="206"/>
    </row>
    <row r="246" spans="1:16">
      <c r="A246" s="257">
        <v>48</v>
      </c>
      <c r="B246" s="258" t="s">
        <v>1795</v>
      </c>
      <c r="C246" s="259" t="s">
        <v>1796</v>
      </c>
      <c r="D246" s="257" t="s">
        <v>840</v>
      </c>
      <c r="E246" s="257" t="s">
        <v>840</v>
      </c>
      <c r="F246" s="257" t="s">
        <v>1701</v>
      </c>
      <c r="G246" s="257" t="s">
        <v>1701</v>
      </c>
      <c r="H246" s="206"/>
      <c r="I246" s="206"/>
      <c r="J246" s="206"/>
      <c r="K246" s="206"/>
      <c r="L246" s="206"/>
      <c r="M246" s="206"/>
      <c r="N246" s="206"/>
      <c r="O246" s="206"/>
      <c r="P246" s="206"/>
    </row>
    <row r="247" spans="1:16">
      <c r="A247" s="257">
        <v>49</v>
      </c>
      <c r="B247" s="258" t="s">
        <v>1797</v>
      </c>
      <c r="C247" s="259" t="s">
        <v>1798</v>
      </c>
      <c r="D247" s="257" t="s">
        <v>840</v>
      </c>
      <c r="E247" s="257" t="s">
        <v>840</v>
      </c>
      <c r="F247" s="257" t="s">
        <v>1701</v>
      </c>
      <c r="G247" s="257" t="s">
        <v>1701</v>
      </c>
      <c r="H247" s="206"/>
      <c r="I247" s="206"/>
      <c r="J247" s="206"/>
      <c r="K247" s="206"/>
      <c r="L247" s="206"/>
      <c r="M247" s="206"/>
      <c r="N247" s="206"/>
      <c r="O247" s="206"/>
      <c r="P247" s="206"/>
    </row>
    <row r="248" spans="1:16">
      <c r="A248" s="257">
        <v>50</v>
      </c>
      <c r="B248" s="258" t="s">
        <v>1799</v>
      </c>
      <c r="C248" s="259" t="s">
        <v>1800</v>
      </c>
      <c r="D248" s="257" t="s">
        <v>840</v>
      </c>
      <c r="E248" s="257" t="s">
        <v>840</v>
      </c>
      <c r="F248" s="257" t="s">
        <v>1701</v>
      </c>
      <c r="G248" s="257" t="s">
        <v>1701</v>
      </c>
      <c r="H248" s="206"/>
      <c r="I248" s="206"/>
      <c r="J248" s="206"/>
      <c r="K248" s="206"/>
      <c r="L248" s="206"/>
      <c r="M248" s="206"/>
      <c r="N248" s="206"/>
      <c r="O248" s="206"/>
      <c r="P248" s="206"/>
    </row>
    <row r="249" spans="1:16">
      <c r="A249" s="257">
        <v>51</v>
      </c>
      <c r="B249" s="258" t="s">
        <v>1801</v>
      </c>
      <c r="C249" s="259" t="s">
        <v>1802</v>
      </c>
      <c r="D249" s="257" t="s">
        <v>840</v>
      </c>
      <c r="E249" s="257" t="s">
        <v>840</v>
      </c>
      <c r="F249" s="257" t="s">
        <v>1701</v>
      </c>
      <c r="G249" s="257" t="s">
        <v>1701</v>
      </c>
      <c r="H249" s="206"/>
      <c r="I249" s="206"/>
      <c r="J249" s="206"/>
      <c r="K249" s="206"/>
      <c r="L249" s="206"/>
      <c r="M249" s="206"/>
      <c r="N249" s="206"/>
      <c r="O249" s="206"/>
      <c r="P249" s="206"/>
    </row>
    <row r="250" spans="1:16">
      <c r="A250" s="257">
        <v>52</v>
      </c>
      <c r="B250" s="258" t="s">
        <v>1803</v>
      </c>
      <c r="C250" s="259" t="s">
        <v>1804</v>
      </c>
      <c r="D250" s="257" t="s">
        <v>840</v>
      </c>
      <c r="E250" s="257" t="s">
        <v>840</v>
      </c>
      <c r="F250" s="257" t="s">
        <v>1701</v>
      </c>
      <c r="G250" s="257" t="s">
        <v>1701</v>
      </c>
      <c r="H250" s="206"/>
      <c r="I250" s="206"/>
      <c r="J250" s="206"/>
      <c r="K250" s="206"/>
      <c r="L250" s="206"/>
      <c r="M250" s="206"/>
      <c r="N250" s="206"/>
      <c r="O250" s="206"/>
      <c r="P250" s="206"/>
    </row>
    <row r="251" spans="1:16">
      <c r="A251" s="257">
        <v>53</v>
      </c>
      <c r="B251" s="258" t="s">
        <v>1805</v>
      </c>
      <c r="C251" s="259" t="s">
        <v>1806</v>
      </c>
      <c r="D251" s="257" t="s">
        <v>840</v>
      </c>
      <c r="E251" s="257" t="s">
        <v>840</v>
      </c>
      <c r="F251" s="257" t="s">
        <v>1701</v>
      </c>
      <c r="G251" s="257" t="s">
        <v>1701</v>
      </c>
      <c r="H251" s="206"/>
      <c r="I251" s="206"/>
      <c r="J251" s="206"/>
      <c r="K251" s="206"/>
      <c r="L251" s="206"/>
      <c r="M251" s="206"/>
      <c r="N251" s="206"/>
      <c r="O251" s="206"/>
      <c r="P251" s="206"/>
    </row>
    <row r="252" spans="1:16">
      <c r="A252" s="257">
        <v>54</v>
      </c>
      <c r="B252" s="258" t="s">
        <v>1807</v>
      </c>
      <c r="C252" s="259" t="s">
        <v>1808</v>
      </c>
      <c r="D252" s="257" t="s">
        <v>840</v>
      </c>
      <c r="E252" s="257" t="s">
        <v>840</v>
      </c>
      <c r="F252" s="257" t="s">
        <v>1701</v>
      </c>
      <c r="G252" s="257" t="s">
        <v>1701</v>
      </c>
      <c r="H252" s="206"/>
      <c r="I252" s="206"/>
      <c r="J252" s="206"/>
      <c r="K252" s="206"/>
      <c r="L252" s="206"/>
      <c r="M252" s="206"/>
      <c r="N252" s="206"/>
      <c r="O252" s="206"/>
      <c r="P252" s="206"/>
    </row>
    <row r="253" spans="1:16">
      <c r="A253" s="257">
        <v>55</v>
      </c>
      <c r="B253" s="258" t="s">
        <v>1809</v>
      </c>
      <c r="C253" s="259" t="s">
        <v>1810</v>
      </c>
      <c r="D253" s="257" t="s">
        <v>840</v>
      </c>
      <c r="E253" s="257" t="s">
        <v>840</v>
      </c>
      <c r="F253" s="257" t="s">
        <v>1701</v>
      </c>
      <c r="G253" s="257" t="s">
        <v>1701</v>
      </c>
      <c r="H253" s="206"/>
      <c r="I253" s="206"/>
      <c r="J253" s="206"/>
      <c r="K253" s="206"/>
      <c r="L253" s="206"/>
      <c r="M253" s="206"/>
      <c r="N253" s="206"/>
      <c r="O253" s="206"/>
      <c r="P253" s="206"/>
    </row>
    <row r="254" spans="1:16">
      <c r="A254" s="257">
        <v>56</v>
      </c>
      <c r="B254" s="258" t="s">
        <v>1811</v>
      </c>
      <c r="C254" s="259" t="s">
        <v>1812</v>
      </c>
      <c r="D254" s="257" t="s">
        <v>840</v>
      </c>
      <c r="E254" s="257" t="s">
        <v>840</v>
      </c>
      <c r="F254" s="257" t="s">
        <v>1776</v>
      </c>
      <c r="G254" s="257" t="s">
        <v>1701</v>
      </c>
      <c r="H254" s="206"/>
      <c r="I254" s="206"/>
      <c r="J254" s="206"/>
      <c r="K254" s="206"/>
      <c r="L254" s="206"/>
      <c r="M254" s="206"/>
      <c r="N254" s="206"/>
      <c r="O254" s="206"/>
      <c r="P254" s="206"/>
    </row>
    <row r="255" spans="1:16">
      <c r="A255" s="257">
        <v>57</v>
      </c>
      <c r="B255" s="258" t="s">
        <v>1813</v>
      </c>
      <c r="C255" s="259" t="s">
        <v>1814</v>
      </c>
      <c r="D255" s="257" t="s">
        <v>840</v>
      </c>
      <c r="E255" s="257" t="s">
        <v>840</v>
      </c>
      <c r="F255" s="257" t="s">
        <v>1776</v>
      </c>
      <c r="G255" s="257" t="s">
        <v>1701</v>
      </c>
      <c r="H255" s="206"/>
      <c r="I255" s="206"/>
      <c r="J255" s="206"/>
      <c r="K255" s="206"/>
      <c r="L255" s="206"/>
      <c r="M255" s="206"/>
      <c r="N255" s="206"/>
      <c r="O255" s="206"/>
      <c r="P255" s="206"/>
    </row>
    <row r="256" spans="1:16">
      <c r="A256" s="257">
        <v>58</v>
      </c>
      <c r="B256" s="258" t="s">
        <v>1815</v>
      </c>
      <c r="C256" s="259" t="s">
        <v>1816</v>
      </c>
      <c r="D256" s="257" t="s">
        <v>840</v>
      </c>
      <c r="E256" s="257" t="s">
        <v>840</v>
      </c>
      <c r="F256" s="257" t="s">
        <v>1776</v>
      </c>
      <c r="G256" s="257" t="s">
        <v>1701</v>
      </c>
      <c r="H256" s="206"/>
      <c r="I256" s="206"/>
      <c r="J256" s="206"/>
      <c r="K256" s="206"/>
      <c r="L256" s="206"/>
      <c r="M256" s="206"/>
      <c r="N256" s="206"/>
      <c r="O256" s="206"/>
      <c r="P256" s="206"/>
    </row>
    <row r="257" spans="1:16" ht="29" customHeight="1">
      <c r="A257" s="257">
        <v>59</v>
      </c>
      <c r="B257" s="258" t="s">
        <v>1817</v>
      </c>
      <c r="C257" s="259" t="s">
        <v>1818</v>
      </c>
      <c r="D257" s="257" t="s">
        <v>840</v>
      </c>
      <c r="E257" s="257" t="s">
        <v>840</v>
      </c>
      <c r="F257" s="257" t="s">
        <v>1776</v>
      </c>
      <c r="G257" s="257" t="s">
        <v>1701</v>
      </c>
      <c r="H257" s="206"/>
      <c r="I257" s="206"/>
      <c r="J257" s="206"/>
      <c r="K257" s="206"/>
      <c r="L257" s="206"/>
      <c r="M257" s="206"/>
      <c r="N257" s="206"/>
      <c r="O257" s="206"/>
      <c r="P257" s="206"/>
    </row>
    <row r="258" spans="1:16">
      <c r="A258" s="257">
        <v>60</v>
      </c>
      <c r="B258" s="258" t="s">
        <v>1819</v>
      </c>
      <c r="C258" s="259" t="s">
        <v>1820</v>
      </c>
      <c r="D258" s="257" t="s">
        <v>840</v>
      </c>
      <c r="E258" s="257" t="s">
        <v>840</v>
      </c>
      <c r="F258" s="257" t="s">
        <v>1776</v>
      </c>
      <c r="G258" s="257" t="s">
        <v>1701</v>
      </c>
      <c r="H258" s="206"/>
      <c r="I258" s="206"/>
      <c r="J258" s="206"/>
      <c r="K258" s="206"/>
      <c r="L258" s="206"/>
      <c r="M258" s="206"/>
      <c r="N258" s="206"/>
      <c r="O258" s="206"/>
      <c r="P258" s="206"/>
    </row>
    <row r="259" spans="1:16" ht="29" customHeight="1">
      <c r="A259" s="257">
        <v>61</v>
      </c>
      <c r="B259" s="258" t="s">
        <v>1821</v>
      </c>
      <c r="C259" s="259" t="s">
        <v>1822</v>
      </c>
      <c r="D259" s="257" t="s">
        <v>840</v>
      </c>
      <c r="E259" s="257" t="s">
        <v>840</v>
      </c>
      <c r="F259" s="257" t="s">
        <v>1776</v>
      </c>
      <c r="G259" s="257" t="s">
        <v>1701</v>
      </c>
      <c r="H259" s="206"/>
      <c r="I259" s="206"/>
      <c r="J259" s="206"/>
      <c r="K259" s="206"/>
      <c r="L259" s="206"/>
      <c r="M259" s="206"/>
      <c r="N259" s="206"/>
      <c r="O259" s="206"/>
      <c r="P259" s="206"/>
    </row>
    <row r="260" spans="1:16">
      <c r="A260" s="257">
        <v>62</v>
      </c>
      <c r="B260" s="258" t="s">
        <v>1823</v>
      </c>
      <c r="C260" s="259" t="s">
        <v>1824</v>
      </c>
      <c r="D260" s="257" t="s">
        <v>840</v>
      </c>
      <c r="E260" s="257" t="s">
        <v>840</v>
      </c>
      <c r="F260" s="257" t="s">
        <v>1776</v>
      </c>
      <c r="G260" s="257" t="s">
        <v>1701</v>
      </c>
      <c r="H260" s="206"/>
      <c r="I260" s="206"/>
      <c r="J260" s="206"/>
      <c r="K260" s="206"/>
      <c r="L260" s="206"/>
      <c r="M260" s="206"/>
      <c r="N260" s="206"/>
      <c r="O260" s="206"/>
      <c r="P260" s="206"/>
    </row>
    <row r="261" spans="1:16">
      <c r="A261" s="257">
        <v>63</v>
      </c>
      <c r="B261" s="258" t="s">
        <v>1825</v>
      </c>
      <c r="C261" s="259" t="s">
        <v>1826</v>
      </c>
      <c r="D261" s="257" t="s">
        <v>840</v>
      </c>
      <c r="E261" s="257" t="s">
        <v>840</v>
      </c>
      <c r="F261" s="257" t="s">
        <v>1776</v>
      </c>
      <c r="G261" s="257" t="s">
        <v>1701</v>
      </c>
      <c r="H261" s="206"/>
      <c r="I261" s="206"/>
      <c r="J261" s="206"/>
      <c r="K261" s="206"/>
      <c r="L261" s="206"/>
      <c r="M261" s="206"/>
      <c r="N261" s="206"/>
      <c r="O261" s="206"/>
      <c r="P261" s="206"/>
    </row>
    <row r="262" spans="1:16" ht="29" customHeight="1">
      <c r="A262" s="257">
        <v>64</v>
      </c>
      <c r="B262" s="258" t="s">
        <v>1827</v>
      </c>
      <c r="C262" s="259" t="s">
        <v>1828</v>
      </c>
      <c r="D262" s="257" t="s">
        <v>840</v>
      </c>
      <c r="E262" s="257" t="s">
        <v>840</v>
      </c>
      <c r="F262" s="257" t="s">
        <v>1776</v>
      </c>
      <c r="G262" s="257" t="s">
        <v>1701</v>
      </c>
      <c r="H262" s="206"/>
      <c r="I262" s="206"/>
      <c r="J262" s="206"/>
      <c r="K262" s="206"/>
      <c r="L262" s="206"/>
      <c r="M262" s="206"/>
      <c r="N262" s="206"/>
      <c r="O262" s="206"/>
      <c r="P262" s="206"/>
    </row>
    <row r="263" spans="1:16">
      <c r="A263" s="257">
        <v>65</v>
      </c>
      <c r="B263" s="258" t="s">
        <v>1829</v>
      </c>
      <c r="C263" s="259" t="s">
        <v>1830</v>
      </c>
      <c r="D263" s="257" t="s">
        <v>840</v>
      </c>
      <c r="E263" s="257" t="s">
        <v>840</v>
      </c>
      <c r="F263" s="257" t="s">
        <v>1776</v>
      </c>
      <c r="G263" s="257" t="s">
        <v>1701</v>
      </c>
      <c r="H263" s="206"/>
      <c r="I263" s="206"/>
      <c r="J263" s="206"/>
      <c r="K263" s="206"/>
      <c r="L263" s="206"/>
      <c r="M263" s="206"/>
      <c r="N263" s="206"/>
      <c r="O263" s="206"/>
      <c r="P263" s="206"/>
    </row>
    <row r="264" spans="1:16">
      <c r="A264" s="257">
        <v>66</v>
      </c>
      <c r="B264" s="258" t="s">
        <v>1831</v>
      </c>
      <c r="C264" s="259" t="s">
        <v>1832</v>
      </c>
      <c r="D264" s="257" t="s">
        <v>840</v>
      </c>
      <c r="E264" s="257" t="s">
        <v>840</v>
      </c>
      <c r="F264" s="257" t="s">
        <v>1776</v>
      </c>
      <c r="G264" s="257" t="s">
        <v>1701</v>
      </c>
      <c r="H264" s="206"/>
      <c r="I264" s="206"/>
      <c r="J264" s="206"/>
      <c r="K264" s="206"/>
      <c r="L264" s="206"/>
      <c r="M264" s="206"/>
      <c r="N264" s="206"/>
      <c r="O264" s="206"/>
      <c r="P264" s="206"/>
    </row>
    <row r="265" spans="1:16" ht="29" customHeight="1">
      <c r="A265" s="257">
        <v>67</v>
      </c>
      <c r="B265" s="258" t="s">
        <v>1833</v>
      </c>
      <c r="C265" s="259" t="s">
        <v>1834</v>
      </c>
      <c r="D265" s="257" t="s">
        <v>840</v>
      </c>
      <c r="E265" s="257" t="s">
        <v>840</v>
      </c>
      <c r="F265" s="257" t="s">
        <v>1776</v>
      </c>
      <c r="G265" s="257" t="s">
        <v>1701</v>
      </c>
      <c r="H265" s="206"/>
      <c r="I265" s="206"/>
      <c r="J265" s="206"/>
      <c r="K265" s="206"/>
      <c r="L265" s="206"/>
      <c r="M265" s="206"/>
      <c r="N265" s="206"/>
      <c r="O265" s="206"/>
      <c r="P265" s="206"/>
    </row>
  </sheetData>
  <mergeCells count="8">
    <mergeCell ref="I6:L6"/>
    <mergeCell ref="B43:I43"/>
    <mergeCell ref="A45:F45"/>
    <mergeCell ref="B196:F196"/>
    <mergeCell ref="C1:G1"/>
    <mergeCell ref="C2:G2"/>
    <mergeCell ref="B4:G4"/>
    <mergeCell ref="F6:H6"/>
  </mergeCells>
  <conditionalFormatting sqref="D21">
    <cfRule type="duplicateValues" dxfId="7" priority="1"/>
    <cfRule type="duplicateValues" dxfId="6" priority="2"/>
  </conditionalFormatting>
  <pageMargins left="0.7" right="0.7" top="0.75" bottom="0.75" header="0.3" footer="0.3"/>
  <pageSetup paperSize="9" orientation="portrait" verticalDpi="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92D36-B9C8-494A-9C78-5E3AEDB3B21F}">
  <dimension ref="A1:P265"/>
  <sheetViews>
    <sheetView workbookViewId="0">
      <selection activeCell="M40" sqref="M40"/>
    </sheetView>
  </sheetViews>
  <sheetFormatPr defaultColWidth="9.19921875" defaultRowHeight="14.45"/>
  <cols>
    <col min="1" max="1" width="7.19921875" style="208" customWidth="1"/>
    <col min="2" max="2" width="11.44921875" style="208" customWidth="1"/>
    <col min="3" max="3" width="20.796875" style="207" customWidth="1"/>
    <col min="4" max="4" width="22.44921875" style="207" customWidth="1"/>
    <col min="5" max="5" width="29.25" style="208" customWidth="1"/>
    <col min="6" max="6" width="9.19921875" style="208" customWidth="1"/>
    <col min="7" max="16384" width="9.19921875" style="208"/>
  </cols>
  <sheetData>
    <row r="1" spans="1:16">
      <c r="A1" s="206"/>
      <c r="B1" s="206"/>
      <c r="C1" s="459" t="s">
        <v>1145</v>
      </c>
      <c r="D1" s="457"/>
      <c r="E1" s="458"/>
      <c r="F1" s="458"/>
      <c r="G1" s="458"/>
      <c r="H1" s="206"/>
      <c r="I1" s="206"/>
      <c r="J1" s="206"/>
      <c r="K1" s="206"/>
      <c r="L1" s="206"/>
      <c r="M1" s="206"/>
      <c r="N1" s="206"/>
      <c r="O1" s="206"/>
      <c r="P1" s="206"/>
    </row>
    <row r="2" spans="1:16">
      <c r="A2" s="206"/>
      <c r="B2" s="206"/>
      <c r="C2" s="460" t="s">
        <v>1146</v>
      </c>
      <c r="D2" s="457"/>
      <c r="E2" s="458"/>
      <c r="F2" s="458"/>
      <c r="G2" s="458"/>
      <c r="H2" s="206"/>
      <c r="I2" s="206"/>
      <c r="J2" s="206"/>
      <c r="K2" s="206"/>
      <c r="L2" s="206"/>
      <c r="M2" s="206"/>
      <c r="N2" s="206"/>
      <c r="O2" s="206"/>
      <c r="P2" s="206"/>
    </row>
    <row r="3" spans="1:16">
      <c r="A3" s="206"/>
      <c r="B3" s="206"/>
      <c r="C3" s="210"/>
      <c r="D3" s="210"/>
      <c r="E3" s="206"/>
      <c r="F3" s="206"/>
      <c r="G3" s="206"/>
      <c r="H3" s="206"/>
      <c r="I3" s="206"/>
      <c r="J3" s="206"/>
      <c r="K3" s="206"/>
      <c r="L3" s="206"/>
      <c r="M3" s="206"/>
      <c r="N3" s="206"/>
      <c r="O3" s="206"/>
      <c r="P3" s="206"/>
    </row>
    <row r="4" spans="1:16">
      <c r="A4" s="206"/>
      <c r="B4" s="456" t="s">
        <v>1147</v>
      </c>
      <c r="C4" s="457"/>
      <c r="D4" s="457"/>
      <c r="E4" s="458"/>
      <c r="F4" s="458"/>
      <c r="G4" s="458"/>
      <c r="H4" s="206"/>
      <c r="I4" s="206"/>
      <c r="J4" s="206"/>
      <c r="K4" s="206"/>
      <c r="L4" s="206"/>
      <c r="M4" s="206"/>
      <c r="N4" s="206"/>
      <c r="O4" s="206"/>
      <c r="P4" s="206"/>
    </row>
    <row r="5" spans="1:16">
      <c r="A5" s="206"/>
      <c r="B5" s="206"/>
      <c r="C5" s="210"/>
      <c r="D5" s="210"/>
      <c r="E5" s="206"/>
      <c r="F5" s="206"/>
      <c r="G5" s="206"/>
      <c r="H5" s="206"/>
      <c r="I5" s="206"/>
      <c r="J5" s="206"/>
      <c r="K5" s="206"/>
      <c r="L5" s="206"/>
      <c r="M5" s="206"/>
      <c r="N5" s="206"/>
      <c r="O5" s="206"/>
      <c r="P5" s="206"/>
    </row>
    <row r="6" spans="1:16" ht="15.05" customHeight="1" thickBot="1">
      <c r="A6" s="206"/>
      <c r="B6" s="211"/>
      <c r="C6" s="212"/>
      <c r="D6" s="212"/>
      <c r="E6" s="211"/>
      <c r="F6" s="461" t="s">
        <v>1148</v>
      </c>
      <c r="G6" s="462"/>
      <c r="H6" s="463"/>
      <c r="I6" s="464" t="s">
        <v>1149</v>
      </c>
      <c r="J6" s="462"/>
      <c r="K6" s="462"/>
      <c r="L6" s="462"/>
      <c r="M6" s="213"/>
      <c r="N6" s="213"/>
      <c r="O6" s="213"/>
      <c r="P6" s="206"/>
    </row>
    <row r="7" spans="1:16" ht="28.05" customHeight="1">
      <c r="A7" s="214" t="s">
        <v>1150</v>
      </c>
      <c r="B7" s="215" t="s">
        <v>1151</v>
      </c>
      <c r="C7" s="215" t="s">
        <v>1152</v>
      </c>
      <c r="D7" s="215" t="s">
        <v>1153</v>
      </c>
      <c r="E7" s="216" t="s">
        <v>1154</v>
      </c>
      <c r="F7" s="216" t="s">
        <v>1155</v>
      </c>
      <c r="G7" s="216" t="s">
        <v>1156</v>
      </c>
      <c r="H7" s="216" t="s">
        <v>1157</v>
      </c>
      <c r="I7" s="216" t="s">
        <v>1158</v>
      </c>
      <c r="J7" s="216" t="s">
        <v>1159</v>
      </c>
      <c r="K7" s="216" t="s">
        <v>1160</v>
      </c>
      <c r="L7" s="217" t="s">
        <v>1161</v>
      </c>
      <c r="M7" s="206"/>
      <c r="N7" s="206"/>
      <c r="O7" s="206"/>
      <c r="P7" s="206"/>
    </row>
    <row r="8" spans="1:16" ht="42" customHeight="1">
      <c r="A8" s="218">
        <v>1</v>
      </c>
      <c r="B8" s="219" t="s">
        <v>1162</v>
      </c>
      <c r="C8" s="220" t="s">
        <v>1163</v>
      </c>
      <c r="D8" s="220" t="s">
        <v>1164</v>
      </c>
      <c r="E8" s="221" t="s">
        <v>1165</v>
      </c>
      <c r="F8" s="222" t="s">
        <v>840</v>
      </c>
      <c r="G8" s="222" t="s">
        <v>840</v>
      </c>
      <c r="H8" s="219" t="s">
        <v>840</v>
      </c>
      <c r="I8" s="219" t="s">
        <v>840</v>
      </c>
      <c r="J8" s="223" t="s">
        <v>840</v>
      </c>
      <c r="K8" s="219" t="s">
        <v>840</v>
      </c>
      <c r="L8" s="224">
        <v>43647</v>
      </c>
      <c r="M8" s="206"/>
      <c r="N8" s="206"/>
      <c r="O8" s="206"/>
      <c r="P8" s="206"/>
    </row>
    <row r="9" spans="1:16" ht="42" customHeight="1">
      <c r="A9" s="218">
        <v>2</v>
      </c>
      <c r="B9" s="219" t="s">
        <v>1166</v>
      </c>
      <c r="C9" s="220" t="s">
        <v>1167</v>
      </c>
      <c r="D9" s="220" t="s">
        <v>1168</v>
      </c>
      <c r="E9" s="219" t="s">
        <v>1169</v>
      </c>
      <c r="F9" s="219" t="s">
        <v>840</v>
      </c>
      <c r="G9" s="219" t="s">
        <v>840</v>
      </c>
      <c r="H9" s="219" t="s">
        <v>840</v>
      </c>
      <c r="I9" s="223">
        <v>44378</v>
      </c>
      <c r="J9" s="219" t="s">
        <v>840</v>
      </c>
      <c r="K9" s="219" t="s">
        <v>840</v>
      </c>
      <c r="L9" s="225" t="s">
        <v>840</v>
      </c>
      <c r="M9" s="206"/>
      <c r="N9" s="206"/>
      <c r="O9" s="206"/>
      <c r="P9" s="206"/>
    </row>
    <row r="10" spans="1:16" ht="28.05" customHeight="1">
      <c r="A10" s="218">
        <v>3</v>
      </c>
      <c r="B10" s="219" t="s">
        <v>1166</v>
      </c>
      <c r="C10" s="220" t="s">
        <v>1167</v>
      </c>
      <c r="D10" s="220" t="s">
        <v>1170</v>
      </c>
      <c r="E10" s="219" t="s">
        <v>1171</v>
      </c>
      <c r="F10" s="219" t="s">
        <v>840</v>
      </c>
      <c r="G10" s="219" t="s">
        <v>840</v>
      </c>
      <c r="H10" s="219" t="s">
        <v>840</v>
      </c>
      <c r="I10" s="223">
        <v>44378</v>
      </c>
      <c r="J10" s="219" t="s">
        <v>840</v>
      </c>
      <c r="K10" s="219" t="s">
        <v>840</v>
      </c>
      <c r="L10" s="225" t="s">
        <v>840</v>
      </c>
      <c r="M10" s="206"/>
      <c r="N10" s="206"/>
      <c r="O10" s="206"/>
      <c r="P10" s="206"/>
    </row>
    <row r="11" spans="1:16" ht="42" customHeight="1">
      <c r="A11" s="218">
        <v>4</v>
      </c>
      <c r="B11" s="226" t="s">
        <v>1172</v>
      </c>
      <c r="C11" s="227" t="s">
        <v>1173</v>
      </c>
      <c r="D11" s="220" t="s">
        <v>1174</v>
      </c>
      <c r="E11" s="221" t="s">
        <v>1175</v>
      </c>
      <c r="F11" s="219" t="s">
        <v>840</v>
      </c>
      <c r="G11" s="219" t="s">
        <v>840</v>
      </c>
      <c r="H11" s="223">
        <v>44409</v>
      </c>
      <c r="I11" s="219" t="s">
        <v>840</v>
      </c>
      <c r="J11" s="219" t="s">
        <v>840</v>
      </c>
      <c r="K11" s="219" t="s">
        <v>840</v>
      </c>
      <c r="L11" s="225" t="s">
        <v>840</v>
      </c>
      <c r="M11" s="206"/>
      <c r="P11" s="206"/>
    </row>
    <row r="12" spans="1:16" ht="42" customHeight="1">
      <c r="A12" s="218">
        <v>5</v>
      </c>
      <c r="B12" s="222" t="s">
        <v>1176</v>
      </c>
      <c r="C12" s="220" t="s">
        <v>1177</v>
      </c>
      <c r="D12" s="220" t="s">
        <v>1178</v>
      </c>
      <c r="E12" s="221" t="s">
        <v>1179</v>
      </c>
      <c r="F12" s="219" t="s">
        <v>840</v>
      </c>
      <c r="G12" s="219" t="s">
        <v>840</v>
      </c>
      <c r="H12" s="223">
        <v>44409</v>
      </c>
      <c r="I12" s="219" t="s">
        <v>840</v>
      </c>
      <c r="J12" s="219" t="s">
        <v>840</v>
      </c>
      <c r="K12" s="219" t="s">
        <v>840</v>
      </c>
      <c r="L12" s="225" t="s">
        <v>840</v>
      </c>
      <c r="M12" s="206"/>
      <c r="N12" s="206"/>
      <c r="O12" s="206"/>
      <c r="P12" s="206"/>
    </row>
    <row r="13" spans="1:16" ht="28.05" customHeight="1">
      <c r="A13" s="218">
        <v>6</v>
      </c>
      <c r="B13" s="219" t="s">
        <v>1180</v>
      </c>
      <c r="C13" s="220" t="s">
        <v>1181</v>
      </c>
      <c r="D13" s="220" t="s">
        <v>1182</v>
      </c>
      <c r="E13" s="219" t="s">
        <v>1183</v>
      </c>
      <c r="F13" s="219" t="s">
        <v>840</v>
      </c>
      <c r="G13" s="219" t="s">
        <v>840</v>
      </c>
      <c r="H13" s="219" t="s">
        <v>840</v>
      </c>
      <c r="I13" s="223">
        <v>44409</v>
      </c>
      <c r="J13" s="219" t="s">
        <v>840</v>
      </c>
      <c r="K13" s="219" t="s">
        <v>840</v>
      </c>
      <c r="L13" s="225" t="s">
        <v>840</v>
      </c>
      <c r="M13" s="206"/>
      <c r="N13" s="206"/>
      <c r="O13" s="206"/>
      <c r="P13" s="206"/>
    </row>
    <row r="14" spans="1:16" ht="42" customHeight="1">
      <c r="A14" s="218">
        <v>7</v>
      </c>
      <c r="B14" s="219" t="s">
        <v>1184</v>
      </c>
      <c r="C14" s="220" t="s">
        <v>1185</v>
      </c>
      <c r="D14" s="220" t="s">
        <v>1186</v>
      </c>
      <c r="E14" s="219" t="s">
        <v>1187</v>
      </c>
      <c r="F14" s="223">
        <v>44409</v>
      </c>
      <c r="G14" s="223">
        <v>44409</v>
      </c>
      <c r="H14" s="219" t="s">
        <v>840</v>
      </c>
      <c r="I14" s="219" t="s">
        <v>840</v>
      </c>
      <c r="J14" s="223">
        <v>44409</v>
      </c>
      <c r="K14" s="219" t="s">
        <v>840</v>
      </c>
      <c r="L14" s="225" t="s">
        <v>840</v>
      </c>
      <c r="M14" s="206"/>
      <c r="N14" s="206"/>
      <c r="O14" s="206"/>
      <c r="P14" s="206"/>
    </row>
    <row r="15" spans="1:16" ht="28.05" customHeight="1">
      <c r="A15" s="218">
        <v>8</v>
      </c>
      <c r="B15" s="219" t="s">
        <v>1188</v>
      </c>
      <c r="C15" s="220" t="s">
        <v>1189</v>
      </c>
      <c r="D15" s="220" t="s">
        <v>1190</v>
      </c>
      <c r="E15" s="219" t="s">
        <v>1191</v>
      </c>
      <c r="F15" s="219" t="s">
        <v>840</v>
      </c>
      <c r="G15" s="219" t="s">
        <v>840</v>
      </c>
      <c r="H15" s="219" t="s">
        <v>840</v>
      </c>
      <c r="I15" s="223">
        <v>44378</v>
      </c>
      <c r="J15" s="219" t="s">
        <v>840</v>
      </c>
      <c r="K15" s="219" t="s">
        <v>840</v>
      </c>
      <c r="L15" s="225" t="s">
        <v>840</v>
      </c>
      <c r="M15" s="206"/>
      <c r="N15" s="206"/>
      <c r="O15" s="206"/>
      <c r="P15" s="206"/>
    </row>
    <row r="16" spans="1:16" ht="42" customHeight="1">
      <c r="A16" s="218">
        <v>9</v>
      </c>
      <c r="B16" s="219" t="s">
        <v>1192</v>
      </c>
      <c r="C16" s="220" t="s">
        <v>1193</v>
      </c>
      <c r="D16" s="220" t="s">
        <v>1194</v>
      </c>
      <c r="E16" s="219" t="s">
        <v>1195</v>
      </c>
      <c r="F16" s="223">
        <v>44409</v>
      </c>
      <c r="G16" s="219" t="s">
        <v>840</v>
      </c>
      <c r="H16" s="219" t="s">
        <v>840</v>
      </c>
      <c r="I16" s="219" t="s">
        <v>840</v>
      </c>
      <c r="J16" s="223">
        <v>44409</v>
      </c>
      <c r="K16" s="223">
        <v>44409</v>
      </c>
      <c r="L16" s="225" t="s">
        <v>840</v>
      </c>
      <c r="M16" s="206"/>
      <c r="N16" s="206"/>
      <c r="O16" s="206"/>
      <c r="P16" s="206"/>
    </row>
    <row r="17" spans="1:16">
      <c r="A17" s="218">
        <v>10</v>
      </c>
      <c r="B17" s="219" t="s">
        <v>1196</v>
      </c>
      <c r="C17" s="220" t="s">
        <v>1197</v>
      </c>
      <c r="D17" s="220" t="s">
        <v>1198</v>
      </c>
      <c r="E17" s="221" t="s">
        <v>1199</v>
      </c>
      <c r="F17" s="219" t="s">
        <v>840</v>
      </c>
      <c r="G17" s="219" t="s">
        <v>840</v>
      </c>
      <c r="H17" s="219" t="s">
        <v>840</v>
      </c>
      <c r="I17" s="223" t="s">
        <v>840</v>
      </c>
      <c r="J17" s="223">
        <v>44228</v>
      </c>
      <c r="K17" s="223" t="s">
        <v>840</v>
      </c>
      <c r="L17" s="225" t="s">
        <v>840</v>
      </c>
      <c r="M17" s="206"/>
      <c r="N17" s="206"/>
      <c r="O17" s="206"/>
      <c r="P17" s="206"/>
    </row>
    <row r="18" spans="1:16" ht="42" customHeight="1">
      <c r="A18" s="218">
        <v>11</v>
      </c>
      <c r="B18" s="219" t="s">
        <v>1196</v>
      </c>
      <c r="C18" s="220" t="s">
        <v>1200</v>
      </c>
      <c r="D18" s="220" t="s">
        <v>1201</v>
      </c>
      <c r="E18" s="219" t="s">
        <v>1202</v>
      </c>
      <c r="F18" s="219" t="s">
        <v>840</v>
      </c>
      <c r="G18" s="219" t="s">
        <v>840</v>
      </c>
      <c r="H18" s="219" t="s">
        <v>840</v>
      </c>
      <c r="I18" s="219" t="s">
        <v>840</v>
      </c>
      <c r="J18" s="223">
        <v>44409</v>
      </c>
      <c r="K18" s="219" t="s">
        <v>840</v>
      </c>
      <c r="L18" s="225" t="s">
        <v>840</v>
      </c>
      <c r="M18" s="206"/>
      <c r="N18" s="206"/>
      <c r="O18" s="206"/>
      <c r="P18" s="206"/>
    </row>
    <row r="19" spans="1:16" ht="42" customHeight="1">
      <c r="A19" s="218">
        <v>12</v>
      </c>
      <c r="B19" s="219" t="s">
        <v>1203</v>
      </c>
      <c r="C19" s="220" t="s">
        <v>1204</v>
      </c>
      <c r="D19" s="220" t="s">
        <v>1205</v>
      </c>
      <c r="E19" s="219" t="s">
        <v>1206</v>
      </c>
      <c r="F19" s="219" t="s">
        <v>840</v>
      </c>
      <c r="G19" s="219" t="s">
        <v>840</v>
      </c>
      <c r="H19" s="219" t="s">
        <v>840</v>
      </c>
      <c r="I19" s="223">
        <v>44409</v>
      </c>
      <c r="J19" s="219" t="s">
        <v>840</v>
      </c>
      <c r="K19" s="219" t="s">
        <v>840</v>
      </c>
      <c r="L19" s="225" t="s">
        <v>840</v>
      </c>
      <c r="M19" s="206"/>
      <c r="N19" s="206"/>
      <c r="O19" s="206"/>
      <c r="P19" s="206"/>
    </row>
    <row r="20" spans="1:16" ht="28.05" customHeight="1">
      <c r="A20" s="218">
        <v>13</v>
      </c>
      <c r="B20" s="219" t="s">
        <v>1207</v>
      </c>
      <c r="C20" s="220" t="s">
        <v>1208</v>
      </c>
      <c r="D20" s="220" t="s">
        <v>1209</v>
      </c>
      <c r="E20" s="221" t="s">
        <v>1210</v>
      </c>
      <c r="F20" s="222" t="s">
        <v>840</v>
      </c>
      <c r="G20" s="228">
        <v>44075</v>
      </c>
      <c r="H20" s="219" t="s">
        <v>840</v>
      </c>
      <c r="I20" s="219" t="s">
        <v>840</v>
      </c>
      <c r="J20" s="223" t="s">
        <v>840</v>
      </c>
      <c r="K20" s="219" t="s">
        <v>840</v>
      </c>
      <c r="L20" s="225" t="s">
        <v>840</v>
      </c>
      <c r="M20" s="206"/>
      <c r="N20" s="206"/>
      <c r="O20" s="206"/>
      <c r="P20" s="206"/>
    </row>
    <row r="21" spans="1:16" ht="28.05" customHeight="1">
      <c r="A21" s="218">
        <v>14</v>
      </c>
      <c r="B21" s="219" t="s">
        <v>1207</v>
      </c>
      <c r="C21" s="220" t="s">
        <v>1211</v>
      </c>
      <c r="D21" s="220" t="s">
        <v>1212</v>
      </c>
      <c r="E21" s="221" t="s">
        <v>1213</v>
      </c>
      <c r="F21" s="222" t="s">
        <v>840</v>
      </c>
      <c r="G21" s="222" t="s">
        <v>840</v>
      </c>
      <c r="H21" s="228">
        <v>44075</v>
      </c>
      <c r="I21" s="219" t="s">
        <v>840</v>
      </c>
      <c r="J21" s="223" t="s">
        <v>840</v>
      </c>
      <c r="K21" s="219" t="s">
        <v>840</v>
      </c>
      <c r="L21" s="225" t="s">
        <v>840</v>
      </c>
      <c r="M21" s="206"/>
      <c r="N21" s="206"/>
      <c r="O21" s="206"/>
      <c r="P21" s="206"/>
    </row>
    <row r="22" spans="1:16" ht="28.05" customHeight="1">
      <c r="A22" s="218">
        <v>15</v>
      </c>
      <c r="B22" s="219" t="s">
        <v>1214</v>
      </c>
      <c r="C22" s="220" t="s">
        <v>1215</v>
      </c>
      <c r="D22" s="220" t="s">
        <v>1216</v>
      </c>
      <c r="E22" s="221" t="s">
        <v>1217</v>
      </c>
      <c r="F22" s="223">
        <v>44228</v>
      </c>
      <c r="G22" s="222" t="s">
        <v>840</v>
      </c>
      <c r="H22" s="219" t="s">
        <v>840</v>
      </c>
      <c r="I22" s="219" t="s">
        <v>840</v>
      </c>
      <c r="J22" s="223">
        <v>44228</v>
      </c>
      <c r="K22" s="223">
        <v>44378</v>
      </c>
      <c r="L22" s="224" t="s">
        <v>840</v>
      </c>
      <c r="M22" s="206"/>
      <c r="N22" s="206"/>
      <c r="O22" s="206"/>
      <c r="P22" s="206"/>
    </row>
    <row r="23" spans="1:16" ht="28.05" customHeight="1">
      <c r="A23" s="218">
        <v>16</v>
      </c>
      <c r="B23" s="219" t="s">
        <v>1218</v>
      </c>
      <c r="C23" s="220" t="s">
        <v>1219</v>
      </c>
      <c r="D23" s="220" t="s">
        <v>1220</v>
      </c>
      <c r="E23" s="219" t="s">
        <v>1221</v>
      </c>
      <c r="F23" s="223">
        <v>44378</v>
      </c>
      <c r="G23" s="223">
        <v>44378</v>
      </c>
      <c r="H23" s="219" t="s">
        <v>840</v>
      </c>
      <c r="I23" s="219" t="s">
        <v>840</v>
      </c>
      <c r="J23" s="223">
        <v>44378</v>
      </c>
      <c r="K23" s="223" t="s">
        <v>840</v>
      </c>
      <c r="L23" s="225" t="s">
        <v>840</v>
      </c>
      <c r="M23" s="206"/>
      <c r="N23" s="206"/>
      <c r="O23" s="206"/>
      <c r="P23" s="206"/>
    </row>
    <row r="24" spans="1:16" ht="42" customHeight="1">
      <c r="A24" s="218">
        <v>17</v>
      </c>
      <c r="B24" s="229" t="s">
        <v>1222</v>
      </c>
      <c r="C24" s="220" t="s">
        <v>1223</v>
      </c>
      <c r="D24" s="220" t="s">
        <v>1224</v>
      </c>
      <c r="E24" s="221" t="s">
        <v>1225</v>
      </c>
      <c r="F24" s="219" t="s">
        <v>840</v>
      </c>
      <c r="G24" s="219" t="s">
        <v>840</v>
      </c>
      <c r="H24" s="219" t="s">
        <v>840</v>
      </c>
      <c r="I24" s="219" t="s">
        <v>840</v>
      </c>
      <c r="J24" s="219" t="s">
        <v>840</v>
      </c>
      <c r="K24" s="219" t="s">
        <v>840</v>
      </c>
      <c r="L24" s="224">
        <v>44409</v>
      </c>
      <c r="M24" s="206"/>
      <c r="N24" s="206"/>
      <c r="O24" s="206"/>
      <c r="P24" s="206"/>
    </row>
    <row r="25" spans="1:16" ht="28.05" customHeight="1">
      <c r="A25" s="218">
        <v>18</v>
      </c>
      <c r="B25" s="230" t="s">
        <v>1226</v>
      </c>
      <c r="C25" s="231" t="s">
        <v>1227</v>
      </c>
      <c r="D25" s="220" t="s">
        <v>1228</v>
      </c>
      <c r="E25" s="221" t="s">
        <v>1229</v>
      </c>
      <c r="F25" s="219" t="s">
        <v>840</v>
      </c>
      <c r="G25" s="219" t="s">
        <v>840</v>
      </c>
      <c r="H25" s="223">
        <v>44409</v>
      </c>
      <c r="I25" s="219" t="s">
        <v>840</v>
      </c>
      <c r="J25" s="219" t="s">
        <v>840</v>
      </c>
      <c r="K25" s="219" t="s">
        <v>840</v>
      </c>
      <c r="L25" s="225" t="s">
        <v>840</v>
      </c>
      <c r="M25" s="206"/>
      <c r="N25" s="206"/>
      <c r="O25" s="206"/>
      <c r="P25" s="206"/>
    </row>
    <row r="26" spans="1:16" ht="42" customHeight="1">
      <c r="A26" s="218">
        <v>19</v>
      </c>
      <c r="B26" s="230" t="s">
        <v>1226</v>
      </c>
      <c r="C26" s="231" t="s">
        <v>1227</v>
      </c>
      <c r="D26" s="220" t="s">
        <v>1230</v>
      </c>
      <c r="E26" s="219" t="s">
        <v>1231</v>
      </c>
      <c r="F26" s="219" t="s">
        <v>840</v>
      </c>
      <c r="G26" s="219" t="s">
        <v>840</v>
      </c>
      <c r="H26" s="223">
        <v>44409</v>
      </c>
      <c r="I26" s="219" t="s">
        <v>840</v>
      </c>
      <c r="J26" s="219" t="s">
        <v>840</v>
      </c>
      <c r="K26" s="219" t="s">
        <v>840</v>
      </c>
      <c r="L26" s="225" t="s">
        <v>840</v>
      </c>
      <c r="M26" s="206"/>
      <c r="N26" s="206"/>
      <c r="O26" s="206"/>
      <c r="P26" s="206"/>
    </row>
    <row r="27" spans="1:16" ht="42" customHeight="1">
      <c r="A27" s="218">
        <v>20</v>
      </c>
      <c r="B27" s="219" t="s">
        <v>1232</v>
      </c>
      <c r="C27" s="220" t="s">
        <v>1233</v>
      </c>
      <c r="D27" s="220" t="s">
        <v>1234</v>
      </c>
      <c r="E27" s="221" t="s">
        <v>1235</v>
      </c>
      <c r="F27" s="223" t="s">
        <v>840</v>
      </c>
      <c r="G27" s="223" t="s">
        <v>840</v>
      </c>
      <c r="H27" s="219" t="s">
        <v>840</v>
      </c>
      <c r="I27" s="219" t="s">
        <v>840</v>
      </c>
      <c r="J27" s="223">
        <v>44228</v>
      </c>
      <c r="K27" s="219" t="s">
        <v>840</v>
      </c>
      <c r="L27" s="225" t="s">
        <v>840</v>
      </c>
      <c r="M27" s="206"/>
      <c r="N27" s="206"/>
      <c r="O27" s="206"/>
      <c r="P27" s="206"/>
    </row>
    <row r="28" spans="1:16" ht="42" customHeight="1">
      <c r="A28" s="218">
        <v>21</v>
      </c>
      <c r="B28" s="222" t="s">
        <v>1232</v>
      </c>
      <c r="C28" s="220" t="s">
        <v>1233</v>
      </c>
      <c r="D28" s="220" t="s">
        <v>1236</v>
      </c>
      <c r="E28" s="219" t="s">
        <v>1237</v>
      </c>
      <c r="F28" s="219" t="s">
        <v>840</v>
      </c>
      <c r="G28" s="219" t="s">
        <v>840</v>
      </c>
      <c r="H28" s="219" t="s">
        <v>840</v>
      </c>
      <c r="I28" s="219" t="s">
        <v>840</v>
      </c>
      <c r="J28" s="219" t="s">
        <v>840</v>
      </c>
      <c r="K28" s="223">
        <v>44378</v>
      </c>
      <c r="L28" s="225" t="s">
        <v>840</v>
      </c>
      <c r="M28" s="206"/>
      <c r="N28" s="206"/>
      <c r="O28" s="206"/>
      <c r="P28" s="206"/>
    </row>
    <row r="29" spans="1:16" ht="28.05" customHeight="1">
      <c r="A29" s="218">
        <v>22</v>
      </c>
      <c r="B29" s="219" t="s">
        <v>1238</v>
      </c>
      <c r="C29" s="220" t="s">
        <v>1239</v>
      </c>
      <c r="D29" s="220" t="s">
        <v>1240</v>
      </c>
      <c r="E29" s="221" t="s">
        <v>1241</v>
      </c>
      <c r="F29" s="219" t="s">
        <v>840</v>
      </c>
      <c r="G29" s="219" t="s">
        <v>840</v>
      </c>
      <c r="H29" s="219" t="s">
        <v>840</v>
      </c>
      <c r="I29" s="219" t="s">
        <v>840</v>
      </c>
      <c r="J29" s="219" t="s">
        <v>840</v>
      </c>
      <c r="K29" s="223">
        <v>44409</v>
      </c>
      <c r="L29" s="225" t="s">
        <v>840</v>
      </c>
      <c r="M29" s="206"/>
      <c r="N29" s="206"/>
      <c r="O29" s="206"/>
      <c r="P29" s="206"/>
    </row>
    <row r="30" spans="1:16" ht="42" customHeight="1">
      <c r="A30" s="218">
        <v>23</v>
      </c>
      <c r="B30" s="219" t="s">
        <v>1242</v>
      </c>
      <c r="C30" s="220" t="s">
        <v>1243</v>
      </c>
      <c r="D30" s="220" t="s">
        <v>1244</v>
      </c>
      <c r="E30" s="221" t="s">
        <v>1245</v>
      </c>
      <c r="F30" s="219" t="s">
        <v>840</v>
      </c>
      <c r="G30" s="219" t="s">
        <v>840</v>
      </c>
      <c r="H30" s="219" t="s">
        <v>840</v>
      </c>
      <c r="I30" s="219" t="s">
        <v>840</v>
      </c>
      <c r="J30" s="219" t="s">
        <v>840</v>
      </c>
      <c r="K30" s="219" t="s">
        <v>840</v>
      </c>
      <c r="L30" s="224">
        <v>44409</v>
      </c>
      <c r="M30" s="206"/>
      <c r="N30" s="206"/>
      <c r="O30" s="206"/>
      <c r="P30" s="206"/>
    </row>
    <row r="31" spans="1:16" ht="28.05" customHeight="1">
      <c r="A31" s="218">
        <v>24</v>
      </c>
      <c r="B31" s="219" t="s">
        <v>1246</v>
      </c>
      <c r="C31" s="220" t="s">
        <v>1247</v>
      </c>
      <c r="D31" s="220" t="s">
        <v>1248</v>
      </c>
      <c r="E31" s="219" t="s">
        <v>1249</v>
      </c>
      <c r="F31" s="219" t="s">
        <v>840</v>
      </c>
      <c r="G31" s="219" t="s">
        <v>840</v>
      </c>
      <c r="H31" s="219" t="s">
        <v>840</v>
      </c>
      <c r="I31" s="223">
        <v>44409</v>
      </c>
      <c r="J31" s="219" t="s">
        <v>840</v>
      </c>
      <c r="K31" s="219" t="s">
        <v>840</v>
      </c>
      <c r="L31" s="225" t="s">
        <v>840</v>
      </c>
      <c r="M31" s="206"/>
      <c r="N31" s="206"/>
      <c r="O31" s="206"/>
      <c r="P31" s="206"/>
    </row>
    <row r="32" spans="1:16" ht="42" customHeight="1">
      <c r="A32" s="218">
        <v>25</v>
      </c>
      <c r="B32" s="219" t="s">
        <v>1250</v>
      </c>
      <c r="C32" s="220" t="s">
        <v>1251</v>
      </c>
      <c r="D32" s="220" t="s">
        <v>1252</v>
      </c>
      <c r="E32" s="219" t="s">
        <v>1253</v>
      </c>
      <c r="F32" s="219" t="s">
        <v>840</v>
      </c>
      <c r="G32" s="219" t="s">
        <v>840</v>
      </c>
      <c r="H32" s="219" t="s">
        <v>840</v>
      </c>
      <c r="I32" s="223">
        <v>44378</v>
      </c>
      <c r="J32" s="219" t="s">
        <v>840</v>
      </c>
      <c r="K32" s="219" t="s">
        <v>840</v>
      </c>
      <c r="L32" s="225" t="s">
        <v>840</v>
      </c>
      <c r="M32" s="206"/>
      <c r="N32" s="206"/>
      <c r="O32" s="206"/>
      <c r="P32" s="206"/>
    </row>
    <row r="33" spans="1:16" ht="28.05" customHeight="1">
      <c r="A33" s="218">
        <v>26</v>
      </c>
      <c r="B33" s="222" t="s">
        <v>1254</v>
      </c>
      <c r="C33" s="220" t="s">
        <v>1255</v>
      </c>
      <c r="D33" s="220" t="s">
        <v>1256</v>
      </c>
      <c r="E33" s="221" t="s">
        <v>1257</v>
      </c>
      <c r="F33" s="219" t="s">
        <v>840</v>
      </c>
      <c r="G33" s="219" t="s">
        <v>840</v>
      </c>
      <c r="H33" s="219" t="s">
        <v>840</v>
      </c>
      <c r="I33" s="219" t="s">
        <v>840</v>
      </c>
      <c r="J33" s="219" t="s">
        <v>840</v>
      </c>
      <c r="K33" s="223">
        <v>44378</v>
      </c>
      <c r="L33" s="225" t="s">
        <v>840</v>
      </c>
      <c r="M33" s="206"/>
      <c r="N33" s="206"/>
      <c r="O33" s="206"/>
      <c r="P33" s="206"/>
    </row>
    <row r="34" spans="1:16" ht="28.05" customHeight="1">
      <c r="A34" s="218">
        <v>27</v>
      </c>
      <c r="B34" s="219" t="s">
        <v>1258</v>
      </c>
      <c r="C34" s="220" t="s">
        <v>1259</v>
      </c>
      <c r="D34" s="220" t="s">
        <v>1260</v>
      </c>
      <c r="E34" s="219" t="s">
        <v>1261</v>
      </c>
      <c r="F34" s="219" t="s">
        <v>840</v>
      </c>
      <c r="G34" s="219" t="s">
        <v>840</v>
      </c>
      <c r="H34" s="219" t="s">
        <v>840</v>
      </c>
      <c r="I34" s="219" t="s">
        <v>840</v>
      </c>
      <c r="J34" s="223">
        <v>44409</v>
      </c>
      <c r="K34" s="223">
        <v>44409</v>
      </c>
      <c r="L34" s="225" t="s">
        <v>840</v>
      </c>
      <c r="M34" s="206"/>
      <c r="N34" s="206"/>
      <c r="O34" s="206"/>
      <c r="P34" s="206"/>
    </row>
    <row r="35" spans="1:16" ht="42" customHeight="1">
      <c r="A35" s="218">
        <v>28</v>
      </c>
      <c r="B35" s="219" t="s">
        <v>1262</v>
      </c>
      <c r="C35" s="220" t="s">
        <v>1263</v>
      </c>
      <c r="D35" s="220" t="s">
        <v>1264</v>
      </c>
      <c r="E35" s="221" t="s">
        <v>1265</v>
      </c>
      <c r="F35" s="219" t="s">
        <v>840</v>
      </c>
      <c r="G35" s="219" t="s">
        <v>840</v>
      </c>
      <c r="H35" s="219" t="s">
        <v>840</v>
      </c>
      <c r="I35" s="219" t="s">
        <v>840</v>
      </c>
      <c r="J35" s="219" t="s">
        <v>840</v>
      </c>
      <c r="K35" s="219" t="s">
        <v>840</v>
      </c>
      <c r="L35" s="224">
        <v>44409</v>
      </c>
      <c r="M35" s="206"/>
      <c r="N35" s="206"/>
      <c r="O35" s="206"/>
      <c r="P35" s="206"/>
    </row>
    <row r="36" spans="1:16" ht="42" customHeight="1">
      <c r="A36" s="218">
        <v>29</v>
      </c>
      <c r="B36" s="219" t="s">
        <v>1266</v>
      </c>
      <c r="C36" s="220" t="s">
        <v>1267</v>
      </c>
      <c r="D36" s="220" t="s">
        <v>1268</v>
      </c>
      <c r="E36" s="219" t="s">
        <v>1269</v>
      </c>
      <c r="F36" s="219" t="s">
        <v>840</v>
      </c>
      <c r="G36" s="219" t="s">
        <v>840</v>
      </c>
      <c r="H36" s="219" t="s">
        <v>840</v>
      </c>
      <c r="I36" s="223">
        <v>44409</v>
      </c>
      <c r="J36" s="219" t="s">
        <v>840</v>
      </c>
      <c r="K36" s="219" t="s">
        <v>840</v>
      </c>
      <c r="L36" s="225" t="s">
        <v>840</v>
      </c>
      <c r="M36" s="206"/>
      <c r="N36" s="206"/>
      <c r="O36" s="206"/>
      <c r="P36" s="206"/>
    </row>
    <row r="37" spans="1:16" ht="42" customHeight="1">
      <c r="A37" s="218">
        <v>30</v>
      </c>
      <c r="B37" s="230" t="s">
        <v>1270</v>
      </c>
      <c r="C37" s="231" t="s">
        <v>1271</v>
      </c>
      <c r="D37" s="220" t="s">
        <v>1272</v>
      </c>
      <c r="E37" s="219" t="s">
        <v>1273</v>
      </c>
      <c r="F37" s="219" t="s">
        <v>840</v>
      </c>
      <c r="G37" s="219" t="s">
        <v>840</v>
      </c>
      <c r="H37" s="219" t="s">
        <v>840</v>
      </c>
      <c r="I37" s="219" t="s">
        <v>840</v>
      </c>
      <c r="J37" s="219" t="s">
        <v>840</v>
      </c>
      <c r="K37" s="223">
        <v>44378</v>
      </c>
      <c r="L37" s="225" t="s">
        <v>840</v>
      </c>
      <c r="M37" s="206"/>
      <c r="N37" s="206"/>
      <c r="O37" s="206"/>
      <c r="P37" s="206"/>
    </row>
    <row r="38" spans="1:16" ht="28.05" customHeight="1">
      <c r="A38" s="218">
        <v>31</v>
      </c>
      <c r="B38" s="219" t="s">
        <v>1274</v>
      </c>
      <c r="C38" s="220" t="s">
        <v>1275</v>
      </c>
      <c r="D38" s="220" t="s">
        <v>1276</v>
      </c>
      <c r="E38" s="219" t="s">
        <v>1277</v>
      </c>
      <c r="F38" s="219" t="s">
        <v>840</v>
      </c>
      <c r="G38" s="219" t="s">
        <v>840</v>
      </c>
      <c r="H38" s="219" t="s">
        <v>840</v>
      </c>
      <c r="I38" s="219" t="s">
        <v>840</v>
      </c>
      <c r="J38" s="223">
        <v>44409</v>
      </c>
      <c r="K38" s="219" t="s">
        <v>840</v>
      </c>
      <c r="L38" s="225" t="s">
        <v>840</v>
      </c>
      <c r="M38" s="206"/>
      <c r="N38" s="206"/>
      <c r="O38" s="206"/>
      <c r="P38" s="206"/>
    </row>
    <row r="39" spans="1:16" ht="28.5" customHeight="1" thickBot="1">
      <c r="A39" s="218">
        <v>32</v>
      </c>
      <c r="B39" s="232" t="s">
        <v>1278</v>
      </c>
      <c r="C39" s="233" t="s">
        <v>1279</v>
      </c>
      <c r="D39" s="233" t="s">
        <v>1280</v>
      </c>
      <c r="E39" s="232" t="s">
        <v>1281</v>
      </c>
      <c r="F39" s="232" t="s">
        <v>840</v>
      </c>
      <c r="G39" s="232" t="s">
        <v>840</v>
      </c>
      <c r="H39" s="232" t="s">
        <v>840</v>
      </c>
      <c r="I39" s="234">
        <v>44378</v>
      </c>
      <c r="J39" s="232" t="s">
        <v>840</v>
      </c>
      <c r="K39" s="232" t="s">
        <v>840</v>
      </c>
      <c r="L39" s="235" t="s">
        <v>840</v>
      </c>
      <c r="M39" s="206"/>
      <c r="N39" s="206"/>
      <c r="O39" s="206"/>
      <c r="P39" s="206"/>
    </row>
    <row r="40" spans="1:16" ht="28.05" customHeight="1">
      <c r="A40" s="218">
        <v>33</v>
      </c>
      <c r="B40" s="219" t="s">
        <v>1282</v>
      </c>
      <c r="C40" s="220" t="s">
        <v>1283</v>
      </c>
      <c r="D40" s="220" t="s">
        <v>1284</v>
      </c>
      <c r="E40" s="221" t="s">
        <v>1285</v>
      </c>
      <c r="F40" s="223">
        <v>44348</v>
      </c>
      <c r="G40" s="223" t="s">
        <v>840</v>
      </c>
      <c r="H40" s="219" t="s">
        <v>840</v>
      </c>
      <c r="I40" s="219" t="s">
        <v>840</v>
      </c>
      <c r="J40" s="223" t="s">
        <v>840</v>
      </c>
      <c r="K40" s="223" t="s">
        <v>840</v>
      </c>
      <c r="L40" s="219" t="s">
        <v>840</v>
      </c>
      <c r="M40" s="206"/>
      <c r="N40" s="206"/>
      <c r="O40" s="206"/>
      <c r="P40" s="206"/>
    </row>
    <row r="41" spans="1:16" ht="42" customHeight="1">
      <c r="A41" s="218">
        <v>34</v>
      </c>
      <c r="B41" s="219" t="s">
        <v>1286</v>
      </c>
      <c r="C41" s="220" t="s">
        <v>1287</v>
      </c>
      <c r="D41" s="220" t="s">
        <v>1288</v>
      </c>
      <c r="E41" s="219" t="s">
        <v>1289</v>
      </c>
      <c r="F41" s="219" t="s">
        <v>840</v>
      </c>
      <c r="G41" s="219" t="s">
        <v>840</v>
      </c>
      <c r="H41" s="219" t="s">
        <v>840</v>
      </c>
      <c r="I41" s="223">
        <v>44378</v>
      </c>
      <c r="J41" s="219" t="s">
        <v>840</v>
      </c>
      <c r="K41" s="219" t="s">
        <v>840</v>
      </c>
      <c r="L41" s="219" t="s">
        <v>840</v>
      </c>
      <c r="M41" s="206"/>
      <c r="N41" s="206"/>
      <c r="O41" s="206"/>
      <c r="P41" s="206"/>
    </row>
    <row r="42" spans="1:16">
      <c r="A42" s="236"/>
      <c r="B42" s="237"/>
      <c r="C42" s="238"/>
      <c r="D42" s="238"/>
      <c r="E42" s="237"/>
      <c r="F42" s="237"/>
      <c r="G42" s="237"/>
      <c r="H42" s="237"/>
      <c r="I42" s="239"/>
      <c r="J42" s="237"/>
      <c r="K42" s="237"/>
      <c r="L42" s="237"/>
      <c r="M42" s="206"/>
      <c r="N42" s="206"/>
      <c r="O42" s="206"/>
      <c r="P42" s="206"/>
    </row>
    <row r="43" spans="1:16">
      <c r="A43" s="206"/>
      <c r="B43" s="465" t="s">
        <v>1290</v>
      </c>
      <c r="C43" s="457"/>
      <c r="D43" s="457"/>
      <c r="E43" s="458"/>
      <c r="F43" s="458"/>
      <c r="G43" s="458"/>
      <c r="H43" s="458"/>
      <c r="I43" s="458"/>
      <c r="J43" s="206"/>
      <c r="K43" s="206"/>
      <c r="L43" s="206"/>
      <c r="M43" s="206"/>
      <c r="N43" s="206"/>
      <c r="O43" s="206"/>
      <c r="P43" s="206"/>
    </row>
    <row r="44" spans="1:16">
      <c r="A44" s="206"/>
      <c r="B44" s="206"/>
      <c r="C44" s="210"/>
      <c r="D44" s="210"/>
      <c r="E44" s="206"/>
      <c r="F44" s="206"/>
      <c r="G44" s="206"/>
      <c r="H44" s="206"/>
      <c r="I44" s="206"/>
      <c r="J44" s="206"/>
      <c r="K44" s="206"/>
      <c r="L44" s="206"/>
      <c r="M44" s="206"/>
      <c r="N44" s="206"/>
      <c r="O44" s="206"/>
      <c r="P44" s="206"/>
    </row>
    <row r="45" spans="1:16">
      <c r="A45" s="455" t="s">
        <v>1291</v>
      </c>
      <c r="B45" s="387"/>
      <c r="C45" s="387"/>
      <c r="D45" s="387"/>
      <c r="E45" s="387"/>
      <c r="F45" s="388"/>
      <c r="G45" s="206"/>
      <c r="H45" s="206"/>
      <c r="I45" s="206"/>
      <c r="J45" s="206"/>
      <c r="K45" s="206"/>
      <c r="L45" s="206"/>
      <c r="M45" s="206"/>
      <c r="N45" s="206"/>
      <c r="O45" s="206"/>
      <c r="P45" s="206"/>
    </row>
    <row r="46" spans="1:16" ht="56.05" customHeight="1">
      <c r="A46" s="240" t="s">
        <v>1292</v>
      </c>
      <c r="B46" s="240" t="s">
        <v>1293</v>
      </c>
      <c r="C46" s="240" t="s">
        <v>1294</v>
      </c>
      <c r="D46" s="240" t="s">
        <v>1295</v>
      </c>
      <c r="E46" s="240" t="s">
        <v>1154</v>
      </c>
      <c r="F46" s="240" t="s">
        <v>1296</v>
      </c>
      <c r="G46" s="210"/>
      <c r="H46" s="210"/>
      <c r="I46" s="210"/>
      <c r="J46" s="210"/>
      <c r="K46" s="210"/>
      <c r="L46" s="210"/>
      <c r="M46" s="210"/>
      <c r="N46" s="210"/>
      <c r="O46" s="210"/>
      <c r="P46" s="210"/>
    </row>
    <row r="47" spans="1:16" ht="42" customHeight="1">
      <c r="A47" s="241">
        <v>1</v>
      </c>
      <c r="B47" s="241" t="s">
        <v>1297</v>
      </c>
      <c r="C47" s="242" t="s">
        <v>1298</v>
      </c>
      <c r="D47" s="242" t="s">
        <v>1299</v>
      </c>
      <c r="E47" s="243" t="s">
        <v>1300</v>
      </c>
      <c r="F47" s="244">
        <v>44044</v>
      </c>
      <c r="G47" s="209"/>
      <c r="H47" s="206"/>
      <c r="I47" s="206"/>
      <c r="J47" s="206"/>
      <c r="K47" s="206"/>
      <c r="L47" s="206"/>
      <c r="M47" s="206"/>
      <c r="N47" s="206"/>
      <c r="O47" s="206"/>
      <c r="P47" s="206"/>
    </row>
    <row r="48" spans="1:16" ht="42" customHeight="1">
      <c r="A48" s="241">
        <v>2</v>
      </c>
      <c r="B48" s="241" t="s">
        <v>1297</v>
      </c>
      <c r="C48" s="242" t="s">
        <v>1298</v>
      </c>
      <c r="D48" s="242" t="s">
        <v>1301</v>
      </c>
      <c r="E48" s="241" t="s">
        <v>1302</v>
      </c>
      <c r="F48" s="244">
        <v>44044</v>
      </c>
      <c r="G48" s="209"/>
      <c r="H48" s="206"/>
      <c r="I48" s="206"/>
      <c r="J48" s="206"/>
      <c r="K48" s="206"/>
      <c r="L48" s="206"/>
      <c r="M48" s="206"/>
      <c r="N48" s="206"/>
      <c r="O48" s="206"/>
      <c r="P48" s="206"/>
    </row>
    <row r="49" spans="1:16" ht="28.05" customHeight="1">
      <c r="A49" s="241">
        <v>3</v>
      </c>
      <c r="B49" s="241" t="s">
        <v>1297</v>
      </c>
      <c r="C49" s="242" t="s">
        <v>1298</v>
      </c>
      <c r="D49" s="242" t="s">
        <v>1303</v>
      </c>
      <c r="E49" s="243" t="s">
        <v>1304</v>
      </c>
      <c r="F49" s="244">
        <v>44044</v>
      </c>
      <c r="G49" s="209"/>
      <c r="H49" s="206"/>
      <c r="I49" s="206"/>
      <c r="J49" s="206"/>
      <c r="K49" s="206"/>
      <c r="L49" s="206"/>
      <c r="M49" s="206"/>
      <c r="N49" s="206"/>
      <c r="O49" s="206"/>
      <c r="P49" s="206"/>
    </row>
    <row r="50" spans="1:16" ht="42" customHeight="1">
      <c r="A50" s="241">
        <v>4</v>
      </c>
      <c r="B50" s="241" t="s">
        <v>1297</v>
      </c>
      <c r="C50" s="242" t="s">
        <v>1298</v>
      </c>
      <c r="D50" s="242" t="s">
        <v>1305</v>
      </c>
      <c r="E50" s="241" t="s">
        <v>1306</v>
      </c>
      <c r="F50" s="244">
        <v>44044</v>
      </c>
      <c r="G50" s="209"/>
      <c r="H50" s="206"/>
      <c r="I50" s="206"/>
      <c r="J50" s="206"/>
      <c r="K50" s="206"/>
      <c r="L50" s="206"/>
      <c r="M50" s="206"/>
      <c r="N50" s="206"/>
      <c r="O50" s="206"/>
      <c r="P50" s="206"/>
    </row>
    <row r="51" spans="1:16">
      <c r="A51" s="241">
        <v>5</v>
      </c>
      <c r="B51" s="241" t="s">
        <v>1297</v>
      </c>
      <c r="C51" s="242" t="s">
        <v>1298</v>
      </c>
      <c r="D51" s="242" t="s">
        <v>1307</v>
      </c>
      <c r="E51" s="241" t="s">
        <v>1308</v>
      </c>
      <c r="F51" s="244">
        <v>44044</v>
      </c>
      <c r="G51" s="209"/>
      <c r="H51" s="206"/>
      <c r="I51" s="206"/>
      <c r="J51" s="206"/>
      <c r="K51" s="206"/>
      <c r="L51" s="206"/>
      <c r="M51" s="206"/>
      <c r="N51" s="206"/>
      <c r="O51" s="206"/>
      <c r="P51" s="206"/>
    </row>
    <row r="52" spans="1:16" ht="28.05" customHeight="1">
      <c r="A52" s="241">
        <v>6</v>
      </c>
      <c r="B52" s="241" t="s">
        <v>1297</v>
      </c>
      <c r="C52" s="242" t="s">
        <v>1298</v>
      </c>
      <c r="D52" s="242" t="s">
        <v>1309</v>
      </c>
      <c r="E52" s="241" t="s">
        <v>1310</v>
      </c>
      <c r="F52" s="244">
        <v>44044</v>
      </c>
      <c r="G52" s="209"/>
      <c r="H52" s="206"/>
      <c r="I52" s="206"/>
      <c r="J52" s="206"/>
      <c r="K52" s="206"/>
      <c r="L52" s="206"/>
      <c r="M52" s="206"/>
      <c r="N52" s="206"/>
      <c r="O52" s="206"/>
      <c r="P52" s="206"/>
    </row>
    <row r="53" spans="1:16">
      <c r="A53" s="241">
        <v>7</v>
      </c>
      <c r="B53" s="241" t="s">
        <v>1297</v>
      </c>
      <c r="C53" s="242" t="s">
        <v>1298</v>
      </c>
      <c r="D53" s="242" t="s">
        <v>1311</v>
      </c>
      <c r="E53" s="241" t="s">
        <v>1312</v>
      </c>
      <c r="F53" s="244">
        <v>44044</v>
      </c>
      <c r="G53" s="209"/>
      <c r="H53" s="206"/>
      <c r="I53" s="206"/>
      <c r="J53" s="206"/>
      <c r="K53" s="206"/>
      <c r="L53" s="206"/>
      <c r="M53" s="206"/>
      <c r="N53" s="206"/>
      <c r="O53" s="206"/>
      <c r="P53" s="206"/>
    </row>
    <row r="54" spans="1:16" ht="28.05" customHeight="1">
      <c r="A54" s="241">
        <v>8</v>
      </c>
      <c r="B54" s="241" t="s">
        <v>1297</v>
      </c>
      <c r="C54" s="242" t="s">
        <v>1298</v>
      </c>
      <c r="D54" s="242" t="s">
        <v>1313</v>
      </c>
      <c r="E54" s="241" t="s">
        <v>1314</v>
      </c>
      <c r="F54" s="244">
        <v>44044</v>
      </c>
      <c r="G54" s="209"/>
      <c r="H54" s="206"/>
      <c r="I54" s="206"/>
      <c r="J54" s="206"/>
      <c r="K54" s="206"/>
      <c r="L54" s="206"/>
      <c r="M54" s="206"/>
      <c r="N54" s="206"/>
      <c r="O54" s="206"/>
      <c r="P54" s="206"/>
    </row>
    <row r="55" spans="1:16" ht="42" customHeight="1">
      <c r="A55" s="241">
        <v>9</v>
      </c>
      <c r="B55" s="241" t="s">
        <v>1297</v>
      </c>
      <c r="C55" s="242" t="s">
        <v>1298</v>
      </c>
      <c r="D55" s="242" t="s">
        <v>1315</v>
      </c>
      <c r="E55" s="241" t="s">
        <v>1316</v>
      </c>
      <c r="F55" s="244">
        <v>44044</v>
      </c>
      <c r="G55" s="209"/>
      <c r="H55" s="206"/>
      <c r="I55" s="206"/>
      <c r="J55" s="206"/>
      <c r="K55" s="206"/>
      <c r="L55" s="206"/>
      <c r="M55" s="206"/>
      <c r="N55" s="206"/>
      <c r="O55" s="206"/>
      <c r="P55" s="206"/>
    </row>
    <row r="56" spans="1:16">
      <c r="A56" s="241">
        <v>10</v>
      </c>
      <c r="B56" s="241" t="s">
        <v>1317</v>
      </c>
      <c r="C56" s="242" t="s">
        <v>1318</v>
      </c>
      <c r="D56" s="242" t="s">
        <v>1319</v>
      </c>
      <c r="E56" s="243" t="s">
        <v>1320</v>
      </c>
      <c r="F56" s="244">
        <v>44228</v>
      </c>
      <c r="G56" s="209"/>
      <c r="H56" s="206"/>
      <c r="I56" s="206" t="s">
        <v>37</v>
      </c>
      <c r="J56" s="206"/>
      <c r="K56" s="206"/>
      <c r="L56" s="206"/>
      <c r="M56" s="206"/>
      <c r="N56" s="206"/>
      <c r="O56" s="206"/>
      <c r="P56" s="206"/>
    </row>
    <row r="57" spans="1:16">
      <c r="A57" s="241">
        <v>11</v>
      </c>
      <c r="B57" s="241" t="s">
        <v>1317</v>
      </c>
      <c r="C57" s="242" t="s">
        <v>1318</v>
      </c>
      <c r="D57" s="242" t="s">
        <v>1321</v>
      </c>
      <c r="E57" s="243" t="s">
        <v>1322</v>
      </c>
      <c r="F57" s="244">
        <v>44228</v>
      </c>
      <c r="G57" s="209"/>
      <c r="H57" s="206"/>
      <c r="I57" s="206"/>
      <c r="J57" s="206"/>
      <c r="K57" s="206"/>
      <c r="L57" s="206"/>
      <c r="M57" s="206"/>
      <c r="N57" s="206"/>
      <c r="O57" s="206"/>
      <c r="P57" s="206"/>
    </row>
    <row r="58" spans="1:16" ht="28.05" customHeight="1">
      <c r="A58" s="241">
        <v>12</v>
      </c>
      <c r="B58" s="241" t="s">
        <v>1317</v>
      </c>
      <c r="C58" s="242" t="s">
        <v>1318</v>
      </c>
      <c r="D58" s="242" t="s">
        <v>1323</v>
      </c>
      <c r="E58" s="243" t="s">
        <v>1324</v>
      </c>
      <c r="F58" s="244">
        <v>44228</v>
      </c>
      <c r="G58" s="209"/>
      <c r="H58" s="206"/>
      <c r="I58" s="206"/>
      <c r="J58" s="206"/>
      <c r="K58" s="206"/>
      <c r="L58" s="206"/>
      <c r="M58" s="206"/>
      <c r="N58" s="206"/>
      <c r="O58" s="206"/>
      <c r="P58" s="206"/>
    </row>
    <row r="59" spans="1:16" ht="28.05" customHeight="1">
      <c r="A59" s="241">
        <v>13</v>
      </c>
      <c r="B59" s="241" t="s">
        <v>1317</v>
      </c>
      <c r="C59" s="242" t="s">
        <v>1318</v>
      </c>
      <c r="D59" s="242" t="s">
        <v>1325</v>
      </c>
      <c r="E59" s="243" t="s">
        <v>1326</v>
      </c>
      <c r="F59" s="244">
        <v>44228</v>
      </c>
      <c r="G59" s="209"/>
      <c r="H59" s="206"/>
      <c r="I59" s="206"/>
      <c r="J59" s="206"/>
      <c r="K59" s="206"/>
      <c r="L59" s="206"/>
      <c r="M59" s="206"/>
      <c r="N59" s="206"/>
      <c r="O59" s="206"/>
      <c r="P59" s="206"/>
    </row>
    <row r="60" spans="1:16" ht="28.05" customHeight="1">
      <c r="A60" s="241">
        <v>14</v>
      </c>
      <c r="B60" s="241" t="s">
        <v>1317</v>
      </c>
      <c r="C60" s="242" t="s">
        <v>1318</v>
      </c>
      <c r="D60" s="242" t="s">
        <v>1327</v>
      </c>
      <c r="E60" s="243" t="s">
        <v>1328</v>
      </c>
      <c r="F60" s="244">
        <v>44228</v>
      </c>
      <c r="G60" s="209"/>
      <c r="H60" s="206"/>
      <c r="I60" s="206"/>
      <c r="J60" s="206"/>
      <c r="K60" s="206"/>
      <c r="L60" s="206"/>
      <c r="M60" s="206"/>
      <c r="N60" s="206"/>
      <c r="O60" s="206"/>
      <c r="P60" s="206"/>
    </row>
    <row r="61" spans="1:16" ht="28.05" customHeight="1">
      <c r="A61" s="241">
        <v>15</v>
      </c>
      <c r="B61" s="241" t="s">
        <v>1329</v>
      </c>
      <c r="C61" s="242" t="s">
        <v>1330</v>
      </c>
      <c r="D61" s="242" t="s">
        <v>1331</v>
      </c>
      <c r="E61" s="243" t="s">
        <v>1332</v>
      </c>
      <c r="F61" s="244">
        <v>44256</v>
      </c>
      <c r="G61" s="209"/>
      <c r="H61" s="206"/>
      <c r="I61" s="206"/>
      <c r="J61" s="206"/>
      <c r="K61" s="206"/>
      <c r="L61" s="206"/>
      <c r="M61" s="206"/>
      <c r="N61" s="206"/>
      <c r="O61" s="206"/>
      <c r="P61" s="206"/>
    </row>
    <row r="62" spans="1:16" ht="28.05" customHeight="1">
      <c r="A62" s="241">
        <v>16</v>
      </c>
      <c r="B62" s="241" t="s">
        <v>1329</v>
      </c>
      <c r="C62" s="242" t="s">
        <v>1330</v>
      </c>
      <c r="D62" s="242" t="s">
        <v>1333</v>
      </c>
      <c r="E62" s="243" t="s">
        <v>1334</v>
      </c>
      <c r="F62" s="244">
        <v>44256</v>
      </c>
      <c r="G62" s="209"/>
      <c r="H62" s="206"/>
      <c r="I62" s="206"/>
      <c r="J62" s="206"/>
      <c r="K62" s="206"/>
      <c r="L62" s="206"/>
      <c r="M62" s="206"/>
      <c r="N62" s="206"/>
      <c r="O62" s="206"/>
      <c r="P62" s="206"/>
    </row>
    <row r="63" spans="1:16" ht="28.05" customHeight="1">
      <c r="A63" s="241">
        <v>17</v>
      </c>
      <c r="B63" s="241" t="s">
        <v>1329</v>
      </c>
      <c r="C63" s="242" t="s">
        <v>1330</v>
      </c>
      <c r="D63" s="242" t="s">
        <v>1335</v>
      </c>
      <c r="E63" s="243" t="s">
        <v>1336</v>
      </c>
      <c r="F63" s="244">
        <v>44256</v>
      </c>
      <c r="G63" s="209"/>
      <c r="H63" s="206"/>
      <c r="I63" s="206"/>
      <c r="J63" s="206"/>
      <c r="K63" s="206"/>
      <c r="L63" s="206"/>
      <c r="M63" s="206"/>
      <c r="N63" s="206"/>
      <c r="O63" s="206"/>
      <c r="P63" s="206"/>
    </row>
    <row r="64" spans="1:16">
      <c r="A64" s="241">
        <v>18</v>
      </c>
      <c r="B64" s="241" t="s">
        <v>1329</v>
      </c>
      <c r="C64" s="242" t="s">
        <v>1330</v>
      </c>
      <c r="D64" s="242" t="s">
        <v>1337</v>
      </c>
      <c r="E64" s="243" t="s">
        <v>1338</v>
      </c>
      <c r="F64" s="244">
        <v>44256</v>
      </c>
      <c r="G64" s="209"/>
      <c r="H64" s="206"/>
      <c r="I64" s="206"/>
      <c r="J64" s="206"/>
      <c r="K64" s="206"/>
      <c r="L64" s="206"/>
      <c r="M64" s="206"/>
      <c r="N64" s="206"/>
      <c r="O64" s="206"/>
      <c r="P64" s="206"/>
    </row>
    <row r="65" spans="1:16" ht="28.05" customHeight="1">
      <c r="A65" s="241">
        <v>19</v>
      </c>
      <c r="B65" s="241" t="s">
        <v>1339</v>
      </c>
      <c r="C65" s="242" t="s">
        <v>1340</v>
      </c>
      <c r="D65" s="242" t="s">
        <v>1341</v>
      </c>
      <c r="E65" s="243" t="s">
        <v>1342</v>
      </c>
      <c r="F65" s="244">
        <v>44287</v>
      </c>
      <c r="G65" s="209"/>
      <c r="H65" s="206"/>
      <c r="I65" s="206"/>
      <c r="J65" s="206"/>
      <c r="K65" s="206"/>
      <c r="L65" s="206"/>
      <c r="M65" s="206"/>
      <c r="N65" s="206"/>
      <c r="O65" s="206"/>
      <c r="P65" s="206"/>
    </row>
    <row r="66" spans="1:16" ht="28.05" customHeight="1">
      <c r="A66" s="241">
        <v>20</v>
      </c>
      <c r="B66" s="241" t="s">
        <v>1343</v>
      </c>
      <c r="C66" s="242" t="s">
        <v>1344</v>
      </c>
      <c r="D66" s="242" t="s">
        <v>1345</v>
      </c>
      <c r="E66" s="243" t="s">
        <v>1346</v>
      </c>
      <c r="F66" s="244">
        <v>44348</v>
      </c>
      <c r="G66" s="209"/>
      <c r="H66" s="206"/>
      <c r="I66" s="206"/>
      <c r="J66" s="206"/>
      <c r="K66" s="206"/>
      <c r="L66" s="206"/>
      <c r="M66" s="206"/>
      <c r="N66" s="206"/>
      <c r="O66" s="206"/>
      <c r="P66" s="206"/>
    </row>
    <row r="67" spans="1:16">
      <c r="A67" s="241">
        <v>21</v>
      </c>
      <c r="B67" s="241" t="s">
        <v>1343</v>
      </c>
      <c r="C67" s="242" t="s">
        <v>1344</v>
      </c>
      <c r="D67" s="242" t="s">
        <v>1347</v>
      </c>
      <c r="E67" s="241" t="s">
        <v>1348</v>
      </c>
      <c r="F67" s="244">
        <v>44348</v>
      </c>
      <c r="G67" s="209"/>
      <c r="H67" s="206"/>
      <c r="I67" s="206"/>
      <c r="J67" s="206"/>
      <c r="K67" s="206"/>
      <c r="L67" s="206"/>
      <c r="M67" s="206"/>
      <c r="N67" s="206"/>
      <c r="O67" s="206"/>
      <c r="P67" s="206"/>
    </row>
    <row r="68" spans="1:16">
      <c r="A68" s="241">
        <v>22</v>
      </c>
      <c r="B68" s="241" t="s">
        <v>1343</v>
      </c>
      <c r="C68" s="242" t="s">
        <v>1344</v>
      </c>
      <c r="D68" s="242" t="s">
        <v>1349</v>
      </c>
      <c r="E68" s="241" t="s">
        <v>1350</v>
      </c>
      <c r="F68" s="244">
        <v>44348</v>
      </c>
      <c r="G68" s="209"/>
      <c r="H68" s="206"/>
      <c r="I68" s="206"/>
      <c r="J68" s="206"/>
      <c r="K68" s="206"/>
      <c r="L68" s="206"/>
      <c r="M68" s="206"/>
      <c r="N68" s="206"/>
      <c r="O68" s="206"/>
      <c r="P68" s="206"/>
    </row>
    <row r="69" spans="1:16" ht="42" customHeight="1">
      <c r="A69" s="241">
        <v>23</v>
      </c>
      <c r="B69" s="241" t="s">
        <v>1343</v>
      </c>
      <c r="C69" s="242" t="s">
        <v>1344</v>
      </c>
      <c r="D69" s="242" t="s">
        <v>1351</v>
      </c>
      <c r="E69" s="241" t="s">
        <v>1352</v>
      </c>
      <c r="F69" s="244">
        <v>44348</v>
      </c>
      <c r="G69" s="209"/>
      <c r="H69" s="206"/>
      <c r="I69" s="206"/>
      <c r="J69" s="206"/>
      <c r="K69" s="206"/>
      <c r="L69" s="206"/>
      <c r="M69" s="206"/>
      <c r="N69" s="206"/>
      <c r="O69" s="206"/>
      <c r="P69" s="206"/>
    </row>
    <row r="70" spans="1:16" ht="42" customHeight="1">
      <c r="A70" s="241">
        <v>24</v>
      </c>
      <c r="B70" s="241" t="s">
        <v>1353</v>
      </c>
      <c r="C70" s="242" t="s">
        <v>1354</v>
      </c>
      <c r="D70" s="242" t="s">
        <v>1355</v>
      </c>
      <c r="E70" s="243" t="s">
        <v>1356</v>
      </c>
      <c r="F70" s="244">
        <v>44348</v>
      </c>
      <c r="G70" s="209"/>
      <c r="H70" s="206"/>
      <c r="I70" s="206"/>
      <c r="J70" s="206"/>
      <c r="K70" s="206"/>
      <c r="L70" s="206"/>
      <c r="M70" s="206"/>
      <c r="N70" s="206"/>
      <c r="O70" s="206"/>
      <c r="P70" s="206"/>
    </row>
    <row r="71" spans="1:16" ht="42" customHeight="1">
      <c r="A71" s="241">
        <v>25</v>
      </c>
      <c r="B71" s="241" t="s">
        <v>1353</v>
      </c>
      <c r="C71" s="242" t="s">
        <v>1354</v>
      </c>
      <c r="D71" s="242" t="s">
        <v>1357</v>
      </c>
      <c r="E71" s="243" t="s">
        <v>1358</v>
      </c>
      <c r="F71" s="244">
        <v>44348</v>
      </c>
      <c r="G71" s="209"/>
      <c r="H71" s="206"/>
      <c r="I71" s="206"/>
      <c r="J71" s="206"/>
      <c r="K71" s="206"/>
      <c r="L71" s="206"/>
      <c r="M71" s="206"/>
      <c r="N71" s="206"/>
      <c r="O71" s="206"/>
      <c r="P71" s="206"/>
    </row>
    <row r="72" spans="1:16" ht="42" customHeight="1">
      <c r="A72" s="241">
        <v>26</v>
      </c>
      <c r="B72" s="241" t="s">
        <v>1353</v>
      </c>
      <c r="C72" s="242" t="s">
        <v>1354</v>
      </c>
      <c r="D72" s="242" t="s">
        <v>1359</v>
      </c>
      <c r="E72" s="243" t="s">
        <v>1360</v>
      </c>
      <c r="F72" s="244">
        <v>44348</v>
      </c>
      <c r="G72" s="209"/>
      <c r="H72" s="206"/>
      <c r="I72" s="206"/>
      <c r="J72" s="206"/>
      <c r="K72" s="206"/>
      <c r="L72" s="206"/>
      <c r="M72" s="206"/>
      <c r="N72" s="206"/>
      <c r="O72" s="206"/>
      <c r="P72" s="206"/>
    </row>
    <row r="73" spans="1:16" ht="42" customHeight="1">
      <c r="A73" s="241">
        <v>27</v>
      </c>
      <c r="B73" s="241" t="s">
        <v>1353</v>
      </c>
      <c r="C73" s="242" t="s">
        <v>1354</v>
      </c>
      <c r="D73" s="242" t="s">
        <v>1361</v>
      </c>
      <c r="E73" s="243" t="s">
        <v>1362</v>
      </c>
      <c r="F73" s="244">
        <v>44348</v>
      </c>
      <c r="G73" s="209"/>
      <c r="H73" s="206"/>
      <c r="I73" s="206"/>
      <c r="J73" s="206"/>
      <c r="K73" s="206"/>
      <c r="L73" s="206"/>
      <c r="M73" s="206"/>
      <c r="N73" s="206"/>
      <c r="O73" s="206"/>
      <c r="P73" s="206"/>
    </row>
    <row r="74" spans="1:16" ht="42" customHeight="1">
      <c r="A74" s="241">
        <v>28</v>
      </c>
      <c r="B74" s="241" t="s">
        <v>1363</v>
      </c>
      <c r="C74" s="242" t="s">
        <v>1364</v>
      </c>
      <c r="D74" s="242" t="s">
        <v>1365</v>
      </c>
      <c r="E74" s="243" t="s">
        <v>1366</v>
      </c>
      <c r="F74" s="244">
        <v>44348</v>
      </c>
      <c r="G74" s="209"/>
      <c r="H74" s="206"/>
      <c r="I74" s="206"/>
      <c r="J74" s="206"/>
      <c r="K74" s="206"/>
      <c r="L74" s="206"/>
      <c r="M74" s="206"/>
      <c r="N74" s="206"/>
      <c r="O74" s="206"/>
      <c r="P74" s="206"/>
    </row>
    <row r="75" spans="1:16" ht="42" customHeight="1">
      <c r="A75" s="241">
        <v>29</v>
      </c>
      <c r="B75" s="241" t="s">
        <v>1363</v>
      </c>
      <c r="C75" s="242" t="s">
        <v>1364</v>
      </c>
      <c r="D75" s="242" t="s">
        <v>1367</v>
      </c>
      <c r="E75" s="243" t="s">
        <v>1368</v>
      </c>
      <c r="F75" s="244">
        <v>44348</v>
      </c>
      <c r="G75" s="209"/>
      <c r="H75" s="206"/>
      <c r="I75" s="206"/>
      <c r="J75" s="206"/>
      <c r="K75" s="206"/>
      <c r="L75" s="206"/>
      <c r="M75" s="206"/>
      <c r="N75" s="206"/>
      <c r="O75" s="206"/>
      <c r="P75" s="206"/>
    </row>
    <row r="76" spans="1:16" ht="28.05" customHeight="1">
      <c r="A76" s="241">
        <v>30</v>
      </c>
      <c r="B76" s="241" t="s">
        <v>1363</v>
      </c>
      <c r="C76" s="242" t="s">
        <v>1364</v>
      </c>
      <c r="D76" s="242" t="s">
        <v>1369</v>
      </c>
      <c r="E76" s="243" t="s">
        <v>1370</v>
      </c>
      <c r="F76" s="244">
        <v>44348</v>
      </c>
      <c r="G76" s="209"/>
      <c r="H76" s="206"/>
      <c r="I76" s="206"/>
      <c r="J76" s="206"/>
      <c r="K76" s="206"/>
      <c r="L76" s="206"/>
      <c r="M76" s="206"/>
      <c r="N76" s="206"/>
      <c r="O76" s="206"/>
      <c r="P76" s="206"/>
    </row>
    <row r="77" spans="1:16">
      <c r="A77" s="241">
        <v>31</v>
      </c>
      <c r="B77" s="241" t="s">
        <v>1363</v>
      </c>
      <c r="C77" s="242" t="s">
        <v>1364</v>
      </c>
      <c r="D77" s="242" t="s">
        <v>1371</v>
      </c>
      <c r="E77" s="243" t="s">
        <v>1372</v>
      </c>
      <c r="F77" s="244">
        <v>44348</v>
      </c>
      <c r="G77" s="209"/>
      <c r="H77" s="206"/>
      <c r="I77" s="206"/>
      <c r="J77" s="206"/>
      <c r="K77" s="206"/>
      <c r="L77" s="206"/>
      <c r="M77" s="206"/>
      <c r="N77" s="206"/>
      <c r="O77" s="206"/>
      <c r="P77" s="206"/>
    </row>
    <row r="78" spans="1:16" ht="56.05" customHeight="1">
      <c r="A78" s="241">
        <v>32</v>
      </c>
      <c r="B78" s="241" t="s">
        <v>1373</v>
      </c>
      <c r="C78" s="242" t="s">
        <v>1374</v>
      </c>
      <c r="D78" s="242" t="s">
        <v>1375</v>
      </c>
      <c r="E78" s="243" t="s">
        <v>1376</v>
      </c>
      <c r="F78" s="244">
        <v>44378</v>
      </c>
      <c r="G78" s="209"/>
      <c r="H78" s="206"/>
      <c r="I78" s="206"/>
      <c r="J78" s="206"/>
      <c r="K78" s="206"/>
      <c r="L78" s="206"/>
      <c r="M78" s="206"/>
      <c r="N78" s="206"/>
      <c r="O78" s="206"/>
      <c r="P78" s="206"/>
    </row>
    <row r="79" spans="1:16" ht="28.05" customHeight="1">
      <c r="A79" s="241">
        <v>33</v>
      </c>
      <c r="B79" s="241" t="s">
        <v>1373</v>
      </c>
      <c r="C79" s="242" t="s">
        <v>1374</v>
      </c>
      <c r="D79" s="242" t="s">
        <v>1377</v>
      </c>
      <c r="E79" s="243" t="s">
        <v>1378</v>
      </c>
      <c r="F79" s="244">
        <v>44378</v>
      </c>
      <c r="G79" s="209"/>
      <c r="H79" s="206"/>
      <c r="I79" s="206"/>
      <c r="J79" s="206"/>
      <c r="K79" s="206"/>
      <c r="L79" s="206"/>
      <c r="M79" s="206"/>
      <c r="N79" s="206"/>
      <c r="O79" s="206"/>
      <c r="P79" s="206"/>
    </row>
    <row r="80" spans="1:16" ht="42" customHeight="1">
      <c r="A80" s="241">
        <v>34</v>
      </c>
      <c r="B80" s="241" t="s">
        <v>1373</v>
      </c>
      <c r="C80" s="242" t="s">
        <v>1374</v>
      </c>
      <c r="D80" s="242" t="s">
        <v>1379</v>
      </c>
      <c r="E80" s="243" t="s">
        <v>1380</v>
      </c>
      <c r="F80" s="244">
        <v>44378</v>
      </c>
      <c r="G80" s="209"/>
      <c r="H80" s="206"/>
      <c r="I80" s="206"/>
      <c r="J80" s="206"/>
      <c r="K80" s="206"/>
      <c r="L80" s="206"/>
      <c r="M80" s="206"/>
      <c r="N80" s="206"/>
      <c r="O80" s="206"/>
      <c r="P80" s="206"/>
    </row>
    <row r="81" spans="1:16" ht="42" customHeight="1">
      <c r="A81" s="241">
        <v>35</v>
      </c>
      <c r="B81" s="241" t="s">
        <v>1373</v>
      </c>
      <c r="C81" s="242" t="s">
        <v>1374</v>
      </c>
      <c r="D81" s="242" t="s">
        <v>1381</v>
      </c>
      <c r="E81" s="243" t="s">
        <v>1382</v>
      </c>
      <c r="F81" s="244">
        <v>44378</v>
      </c>
      <c r="G81" s="209"/>
      <c r="H81" s="206"/>
      <c r="I81" s="206"/>
      <c r="J81" s="206"/>
      <c r="K81" s="206"/>
      <c r="L81" s="206"/>
      <c r="M81" s="206"/>
      <c r="N81" s="206"/>
      <c r="O81" s="206"/>
      <c r="P81" s="206"/>
    </row>
    <row r="82" spans="1:16" ht="42" customHeight="1">
      <c r="A82" s="241">
        <v>36</v>
      </c>
      <c r="B82" s="241" t="s">
        <v>1383</v>
      </c>
      <c r="C82" s="242" t="s">
        <v>1384</v>
      </c>
      <c r="D82" s="245" t="s">
        <v>1385</v>
      </c>
      <c r="E82" s="246" t="s">
        <v>1386</v>
      </c>
      <c r="F82" s="244">
        <v>44378</v>
      </c>
      <c r="G82" s="209"/>
      <c r="H82" s="206"/>
      <c r="I82" s="206"/>
      <c r="J82" s="206"/>
      <c r="K82" s="206"/>
      <c r="L82" s="206"/>
      <c r="M82" s="206"/>
      <c r="N82" s="206"/>
      <c r="O82" s="206"/>
      <c r="P82" s="206"/>
    </row>
    <row r="83" spans="1:16" ht="28.05" customHeight="1">
      <c r="A83" s="241">
        <v>37</v>
      </c>
      <c r="B83" s="241" t="s">
        <v>1387</v>
      </c>
      <c r="C83" s="242" t="s">
        <v>1388</v>
      </c>
      <c r="D83" s="245" t="s">
        <v>1389</v>
      </c>
      <c r="E83" s="246" t="s">
        <v>1390</v>
      </c>
      <c r="F83" s="244">
        <v>44378</v>
      </c>
      <c r="G83" s="209"/>
      <c r="H83" s="206"/>
      <c r="I83" s="206"/>
      <c r="J83" s="206"/>
      <c r="K83" s="206"/>
      <c r="L83" s="206"/>
      <c r="M83" s="206"/>
      <c r="N83" s="206"/>
      <c r="O83" s="206"/>
      <c r="P83" s="206"/>
    </row>
    <row r="84" spans="1:16" ht="28.05" customHeight="1">
      <c r="A84" s="241">
        <v>38</v>
      </c>
      <c r="B84" s="241" t="s">
        <v>1387</v>
      </c>
      <c r="C84" s="242" t="s">
        <v>1388</v>
      </c>
      <c r="D84" s="245" t="s">
        <v>1391</v>
      </c>
      <c r="E84" s="246" t="s">
        <v>1392</v>
      </c>
      <c r="F84" s="244">
        <v>44378</v>
      </c>
      <c r="G84" s="209"/>
      <c r="H84" s="206"/>
      <c r="I84" s="206"/>
      <c r="J84" s="206"/>
      <c r="K84" s="206"/>
      <c r="L84" s="206"/>
      <c r="M84" s="206"/>
      <c r="N84" s="206"/>
      <c r="O84" s="206"/>
      <c r="P84" s="206"/>
    </row>
    <row r="85" spans="1:16" ht="28.05" customHeight="1">
      <c r="A85" s="241">
        <v>39</v>
      </c>
      <c r="B85" s="241" t="s">
        <v>1387</v>
      </c>
      <c r="C85" s="242" t="s">
        <v>1388</v>
      </c>
      <c r="D85" s="245" t="s">
        <v>1393</v>
      </c>
      <c r="E85" s="246" t="s">
        <v>1394</v>
      </c>
      <c r="F85" s="244">
        <v>44378</v>
      </c>
      <c r="G85" s="209"/>
      <c r="H85" s="206"/>
      <c r="I85" s="206"/>
      <c r="J85" s="206"/>
      <c r="K85" s="206"/>
      <c r="L85" s="206"/>
      <c r="M85" s="206"/>
      <c r="N85" s="206"/>
      <c r="O85" s="206"/>
      <c r="P85" s="206"/>
    </row>
    <row r="86" spans="1:16" ht="28.05" customHeight="1">
      <c r="A86" s="241">
        <v>40</v>
      </c>
      <c r="B86" s="241" t="s">
        <v>1387</v>
      </c>
      <c r="C86" s="242" t="s">
        <v>1388</v>
      </c>
      <c r="D86" s="242" t="s">
        <v>1395</v>
      </c>
      <c r="E86" s="247" t="s">
        <v>1396</v>
      </c>
      <c r="F86" s="244">
        <v>44378</v>
      </c>
      <c r="G86" s="209"/>
      <c r="H86" s="206"/>
      <c r="I86" s="206"/>
      <c r="J86" s="206"/>
      <c r="K86" s="206"/>
      <c r="L86" s="206"/>
      <c r="M86" s="206"/>
      <c r="N86" s="206"/>
      <c r="O86" s="206"/>
      <c r="P86" s="206"/>
    </row>
    <row r="87" spans="1:16">
      <c r="A87" s="241">
        <v>41</v>
      </c>
      <c r="B87" s="241" t="s">
        <v>1397</v>
      </c>
      <c r="C87" s="242" t="s">
        <v>1398</v>
      </c>
      <c r="D87" s="242" t="s">
        <v>1399</v>
      </c>
      <c r="E87" s="247" t="s">
        <v>1400</v>
      </c>
      <c r="F87" s="244">
        <v>44378</v>
      </c>
      <c r="G87" s="209"/>
      <c r="H87" s="206"/>
      <c r="I87" s="206"/>
      <c r="J87" s="206"/>
      <c r="K87" s="206"/>
      <c r="L87" s="206"/>
      <c r="M87" s="206"/>
      <c r="N87" s="206"/>
      <c r="O87" s="206"/>
      <c r="P87" s="206"/>
    </row>
    <row r="88" spans="1:16" ht="28.05" customHeight="1">
      <c r="A88" s="241">
        <v>42</v>
      </c>
      <c r="B88" s="241" t="s">
        <v>1397</v>
      </c>
      <c r="C88" s="242" t="s">
        <v>1398</v>
      </c>
      <c r="D88" s="245" t="s">
        <v>1401</v>
      </c>
      <c r="E88" s="246" t="s">
        <v>1402</v>
      </c>
      <c r="F88" s="244">
        <v>44378</v>
      </c>
      <c r="G88" s="209"/>
      <c r="H88" s="206"/>
      <c r="I88" s="206"/>
      <c r="J88" s="206"/>
      <c r="K88" s="206"/>
      <c r="L88" s="206"/>
      <c r="M88" s="206"/>
      <c r="N88" s="206"/>
      <c r="O88" s="206"/>
      <c r="P88" s="206"/>
    </row>
    <row r="89" spans="1:16" ht="28.05" customHeight="1">
      <c r="A89" s="241">
        <v>43</v>
      </c>
      <c r="B89" s="241" t="s">
        <v>1397</v>
      </c>
      <c r="C89" s="242" t="s">
        <v>1398</v>
      </c>
      <c r="D89" s="245" t="s">
        <v>1403</v>
      </c>
      <c r="E89" s="246" t="s">
        <v>1404</v>
      </c>
      <c r="F89" s="244">
        <v>44378</v>
      </c>
      <c r="G89" s="209"/>
      <c r="H89" s="206"/>
      <c r="I89" s="206"/>
      <c r="J89" s="206"/>
      <c r="K89" s="206"/>
      <c r="L89" s="206"/>
      <c r="M89" s="206"/>
      <c r="N89" s="206"/>
      <c r="O89" s="206"/>
      <c r="P89" s="206"/>
    </row>
    <row r="90" spans="1:16" ht="42" customHeight="1">
      <c r="A90" s="241">
        <v>44</v>
      </c>
      <c r="B90" s="241" t="s">
        <v>1397</v>
      </c>
      <c r="C90" s="242" t="s">
        <v>1398</v>
      </c>
      <c r="D90" s="245" t="s">
        <v>1405</v>
      </c>
      <c r="E90" s="246" t="s">
        <v>1406</v>
      </c>
      <c r="F90" s="244">
        <v>44378</v>
      </c>
      <c r="G90" s="209"/>
      <c r="H90" s="206"/>
      <c r="I90" s="206"/>
      <c r="J90" s="206"/>
      <c r="K90" s="206"/>
      <c r="L90" s="206"/>
      <c r="M90" s="206"/>
      <c r="N90" s="206"/>
      <c r="O90" s="206"/>
      <c r="P90" s="206"/>
    </row>
    <row r="91" spans="1:16" ht="28.05" customHeight="1">
      <c r="A91" s="241">
        <v>45</v>
      </c>
      <c r="B91" s="241" t="s">
        <v>1397</v>
      </c>
      <c r="C91" s="242" t="s">
        <v>1398</v>
      </c>
      <c r="D91" s="245" t="s">
        <v>1407</v>
      </c>
      <c r="E91" s="246" t="s">
        <v>1408</v>
      </c>
      <c r="F91" s="244">
        <v>44378</v>
      </c>
      <c r="G91" s="209"/>
      <c r="H91" s="206"/>
      <c r="I91" s="206"/>
      <c r="J91" s="206"/>
      <c r="K91" s="206"/>
      <c r="L91" s="206"/>
      <c r="M91" s="206"/>
      <c r="N91" s="206"/>
      <c r="O91" s="206"/>
      <c r="P91" s="206"/>
    </row>
    <row r="92" spans="1:16" ht="28.05" customHeight="1">
      <c r="A92" s="241">
        <v>46</v>
      </c>
      <c r="B92" s="241" t="s">
        <v>1409</v>
      </c>
      <c r="C92" s="242" t="s">
        <v>1410</v>
      </c>
      <c r="D92" s="242" t="s">
        <v>1411</v>
      </c>
      <c r="E92" s="247" t="s">
        <v>1412</v>
      </c>
      <c r="F92" s="244">
        <v>44378</v>
      </c>
      <c r="G92" s="209"/>
      <c r="H92" s="206"/>
      <c r="I92" s="206"/>
      <c r="J92" s="206"/>
      <c r="K92" s="206"/>
      <c r="L92" s="206"/>
      <c r="M92" s="206"/>
      <c r="N92" s="206"/>
      <c r="O92" s="206"/>
      <c r="P92" s="206"/>
    </row>
    <row r="93" spans="1:16" ht="28.05" customHeight="1">
      <c r="A93" s="241">
        <v>47</v>
      </c>
      <c r="B93" s="241" t="s">
        <v>1409</v>
      </c>
      <c r="C93" s="242" t="s">
        <v>1410</v>
      </c>
      <c r="D93" s="242" t="s">
        <v>1413</v>
      </c>
      <c r="E93" s="247" t="s">
        <v>1414</v>
      </c>
      <c r="F93" s="244">
        <v>44378</v>
      </c>
      <c r="G93" s="209"/>
      <c r="H93" s="206"/>
      <c r="I93" s="206"/>
      <c r="J93" s="206"/>
      <c r="K93" s="206"/>
      <c r="L93" s="206"/>
      <c r="M93" s="206"/>
      <c r="N93" s="206"/>
      <c r="O93" s="206"/>
      <c r="P93" s="206"/>
    </row>
    <row r="94" spans="1:16">
      <c r="A94" s="241">
        <v>48</v>
      </c>
      <c r="B94" s="241" t="s">
        <v>1409</v>
      </c>
      <c r="C94" s="242" t="s">
        <v>1410</v>
      </c>
      <c r="D94" s="245" t="s">
        <v>1415</v>
      </c>
      <c r="E94" s="246" t="s">
        <v>1416</v>
      </c>
      <c r="F94" s="244">
        <v>44378</v>
      </c>
      <c r="G94" s="209"/>
      <c r="H94" s="206"/>
      <c r="I94" s="206"/>
      <c r="J94" s="206"/>
      <c r="K94" s="206"/>
      <c r="L94" s="206"/>
      <c r="M94" s="206"/>
      <c r="N94" s="206"/>
      <c r="O94" s="206"/>
      <c r="P94" s="206"/>
    </row>
    <row r="95" spans="1:16">
      <c r="A95" s="241">
        <v>49</v>
      </c>
      <c r="B95" s="241" t="s">
        <v>1409</v>
      </c>
      <c r="C95" s="242" t="s">
        <v>1410</v>
      </c>
      <c r="D95" s="242" t="s">
        <v>1417</v>
      </c>
      <c r="E95" s="247" t="s">
        <v>1418</v>
      </c>
      <c r="F95" s="244">
        <v>44378</v>
      </c>
      <c r="G95" s="209"/>
      <c r="H95" s="206"/>
      <c r="I95" s="206"/>
      <c r="J95" s="206"/>
      <c r="K95" s="206"/>
      <c r="L95" s="206"/>
      <c r="M95" s="206"/>
      <c r="N95" s="206"/>
      <c r="O95" s="206"/>
      <c r="P95" s="206"/>
    </row>
    <row r="96" spans="1:16" ht="28.05" customHeight="1">
      <c r="A96" s="241">
        <v>50</v>
      </c>
      <c r="B96" s="248" t="s">
        <v>1419</v>
      </c>
      <c r="C96" s="249" t="s">
        <v>1420</v>
      </c>
      <c r="D96" s="242" t="s">
        <v>1421</v>
      </c>
      <c r="E96" s="247" t="s">
        <v>1422</v>
      </c>
      <c r="F96" s="244">
        <v>44378</v>
      </c>
      <c r="G96" s="209"/>
      <c r="H96" s="206"/>
      <c r="I96" s="206"/>
      <c r="J96" s="206"/>
      <c r="K96" s="206"/>
      <c r="L96" s="206"/>
      <c r="M96" s="206"/>
      <c r="N96" s="206"/>
      <c r="O96" s="206"/>
      <c r="P96" s="206"/>
    </row>
    <row r="97" spans="1:16" ht="28.05" customHeight="1">
      <c r="A97" s="241">
        <v>51</v>
      </c>
      <c r="B97" s="248" t="s">
        <v>1419</v>
      </c>
      <c r="C97" s="249" t="s">
        <v>1420</v>
      </c>
      <c r="D97" s="245" t="s">
        <v>1423</v>
      </c>
      <c r="E97" s="246" t="s">
        <v>1424</v>
      </c>
      <c r="F97" s="244">
        <v>44378</v>
      </c>
      <c r="G97" s="209"/>
      <c r="H97" s="206"/>
      <c r="I97" s="206"/>
      <c r="J97" s="206"/>
      <c r="K97" s="206"/>
      <c r="L97" s="206"/>
      <c r="M97" s="206"/>
      <c r="N97" s="206"/>
      <c r="O97" s="206"/>
      <c r="P97" s="206"/>
    </row>
    <row r="98" spans="1:16" ht="28.05" customHeight="1">
      <c r="A98" s="241">
        <v>52</v>
      </c>
      <c r="B98" s="248" t="s">
        <v>1425</v>
      </c>
      <c r="C98" s="249" t="s">
        <v>1426</v>
      </c>
      <c r="D98" s="242" t="s">
        <v>1427</v>
      </c>
      <c r="E98" s="247" t="s">
        <v>1428</v>
      </c>
      <c r="F98" s="244">
        <v>44378</v>
      </c>
      <c r="G98" s="209"/>
      <c r="H98" s="206"/>
      <c r="I98" s="206"/>
      <c r="J98" s="206"/>
      <c r="K98" s="206"/>
      <c r="L98" s="206"/>
      <c r="M98" s="206"/>
      <c r="N98" s="206"/>
      <c r="O98" s="206"/>
      <c r="P98" s="206"/>
    </row>
    <row r="99" spans="1:16" ht="42" customHeight="1">
      <c r="A99" s="241">
        <v>53</v>
      </c>
      <c r="B99" s="248" t="s">
        <v>1425</v>
      </c>
      <c r="C99" s="249" t="s">
        <v>1426</v>
      </c>
      <c r="D99" s="242" t="s">
        <v>1429</v>
      </c>
      <c r="E99" s="247" t="s">
        <v>1430</v>
      </c>
      <c r="F99" s="244">
        <v>44378</v>
      </c>
      <c r="G99" s="209"/>
      <c r="H99" s="206"/>
      <c r="I99" s="206"/>
      <c r="J99" s="206"/>
      <c r="K99" s="206"/>
      <c r="L99" s="206"/>
      <c r="M99" s="206"/>
      <c r="N99" s="206"/>
      <c r="O99" s="206"/>
      <c r="P99" s="206"/>
    </row>
    <row r="100" spans="1:16" ht="28.05" customHeight="1">
      <c r="A100" s="241">
        <v>54</v>
      </c>
      <c r="B100" s="248" t="s">
        <v>1431</v>
      </c>
      <c r="C100" s="249" t="s">
        <v>1432</v>
      </c>
      <c r="D100" s="242" t="s">
        <v>1433</v>
      </c>
      <c r="E100" s="247" t="s">
        <v>1434</v>
      </c>
      <c r="F100" s="244">
        <v>44378</v>
      </c>
      <c r="G100" s="209"/>
      <c r="H100" s="206"/>
      <c r="I100" s="206"/>
      <c r="J100" s="206"/>
      <c r="K100" s="206"/>
      <c r="L100" s="206"/>
      <c r="M100" s="206"/>
      <c r="N100" s="206"/>
      <c r="O100" s="206"/>
      <c r="P100" s="206"/>
    </row>
    <row r="101" spans="1:16" ht="42" customHeight="1">
      <c r="A101" s="241">
        <v>55</v>
      </c>
      <c r="B101" s="248" t="s">
        <v>1431</v>
      </c>
      <c r="C101" s="249" t="s">
        <v>1432</v>
      </c>
      <c r="D101" s="245" t="s">
        <v>1435</v>
      </c>
      <c r="E101" s="246" t="s">
        <v>1436</v>
      </c>
      <c r="F101" s="244">
        <v>44378</v>
      </c>
      <c r="G101" s="209"/>
      <c r="H101" s="206"/>
      <c r="I101" s="206"/>
      <c r="J101" s="206"/>
      <c r="K101" s="206"/>
      <c r="L101" s="206"/>
      <c r="M101" s="206"/>
      <c r="N101" s="206"/>
      <c r="O101" s="206"/>
      <c r="P101" s="206"/>
    </row>
    <row r="102" spans="1:16" ht="28.05" customHeight="1">
      <c r="A102" s="241">
        <v>56</v>
      </c>
      <c r="B102" s="248" t="s">
        <v>1431</v>
      </c>
      <c r="C102" s="249" t="s">
        <v>1432</v>
      </c>
      <c r="D102" s="242" t="s">
        <v>1437</v>
      </c>
      <c r="E102" s="247" t="s">
        <v>1438</v>
      </c>
      <c r="F102" s="244">
        <v>44378</v>
      </c>
      <c r="G102" s="209"/>
      <c r="H102" s="206"/>
      <c r="I102" s="206"/>
      <c r="J102" s="206"/>
      <c r="K102" s="206"/>
      <c r="L102" s="206"/>
      <c r="M102" s="206"/>
      <c r="N102" s="206"/>
      <c r="O102" s="206"/>
      <c r="P102" s="206"/>
    </row>
    <row r="103" spans="1:16" ht="28.05" customHeight="1">
      <c r="A103" s="241">
        <v>57</v>
      </c>
      <c r="B103" s="248" t="s">
        <v>1439</v>
      </c>
      <c r="C103" s="249" t="s">
        <v>1440</v>
      </c>
      <c r="D103" s="242" t="s">
        <v>1441</v>
      </c>
      <c r="E103" s="247" t="s">
        <v>1442</v>
      </c>
      <c r="F103" s="244">
        <v>44378</v>
      </c>
      <c r="G103" s="209"/>
      <c r="H103" s="206"/>
      <c r="I103" s="206"/>
      <c r="J103" s="206"/>
      <c r="K103" s="206"/>
      <c r="L103" s="206"/>
      <c r="M103" s="206"/>
      <c r="N103" s="206"/>
      <c r="O103" s="206"/>
      <c r="P103" s="206"/>
    </row>
    <row r="104" spans="1:16" ht="28.05" customHeight="1">
      <c r="A104" s="241">
        <v>58</v>
      </c>
      <c r="B104" s="248" t="s">
        <v>1443</v>
      </c>
      <c r="C104" s="249" t="s">
        <v>1444</v>
      </c>
      <c r="D104" s="242" t="s">
        <v>1445</v>
      </c>
      <c r="E104" s="243" t="s">
        <v>1446</v>
      </c>
      <c r="F104" s="244">
        <v>44409</v>
      </c>
      <c r="G104" s="209"/>
      <c r="H104" s="206"/>
      <c r="I104" s="206"/>
      <c r="J104" s="206"/>
      <c r="K104" s="206"/>
      <c r="L104" s="206"/>
      <c r="M104" s="206"/>
      <c r="N104" s="206"/>
      <c r="O104" s="206"/>
      <c r="P104" s="206"/>
    </row>
    <row r="105" spans="1:16" ht="28.05" customHeight="1">
      <c r="A105" s="241">
        <v>59</v>
      </c>
      <c r="B105" s="248" t="s">
        <v>1443</v>
      </c>
      <c r="C105" s="249" t="s">
        <v>1444</v>
      </c>
      <c r="D105" s="242" t="s">
        <v>1447</v>
      </c>
      <c r="E105" s="243" t="s">
        <v>1448</v>
      </c>
      <c r="F105" s="244">
        <v>44409</v>
      </c>
      <c r="G105" s="209"/>
      <c r="H105" s="206"/>
      <c r="I105" s="206"/>
      <c r="J105" s="206"/>
      <c r="K105" s="206"/>
      <c r="L105" s="206"/>
      <c r="M105" s="206"/>
      <c r="N105" s="206"/>
      <c r="O105" s="206"/>
      <c r="P105" s="206"/>
    </row>
    <row r="106" spans="1:16">
      <c r="A106" s="241">
        <v>60</v>
      </c>
      <c r="B106" s="248" t="s">
        <v>1443</v>
      </c>
      <c r="C106" s="249" t="s">
        <v>1444</v>
      </c>
      <c r="D106" s="242" t="s">
        <v>1449</v>
      </c>
      <c r="E106" s="243" t="s">
        <v>1450</v>
      </c>
      <c r="F106" s="244">
        <v>44409</v>
      </c>
      <c r="G106" s="209"/>
      <c r="H106" s="206"/>
      <c r="I106" s="206"/>
      <c r="J106" s="206"/>
      <c r="K106" s="206"/>
      <c r="L106" s="206"/>
      <c r="M106" s="206"/>
      <c r="N106" s="206"/>
      <c r="O106" s="206"/>
      <c r="P106" s="206"/>
    </row>
    <row r="107" spans="1:16" ht="28.05" customHeight="1">
      <c r="A107" s="241">
        <v>61</v>
      </c>
      <c r="B107" s="248" t="s">
        <v>1451</v>
      </c>
      <c r="C107" s="249" t="s">
        <v>1452</v>
      </c>
      <c r="D107" s="242" t="s">
        <v>1453</v>
      </c>
      <c r="E107" s="243" t="s">
        <v>1454</v>
      </c>
      <c r="F107" s="244">
        <v>44409</v>
      </c>
      <c r="G107" s="209"/>
      <c r="H107" s="206"/>
      <c r="I107" s="206"/>
      <c r="J107" s="206"/>
      <c r="K107" s="206"/>
      <c r="L107" s="206"/>
      <c r="M107" s="206"/>
      <c r="N107" s="206"/>
      <c r="O107" s="206"/>
      <c r="P107" s="206"/>
    </row>
    <row r="108" spans="1:16" ht="28.05" customHeight="1">
      <c r="A108" s="241">
        <v>62</v>
      </c>
      <c r="B108" s="248" t="s">
        <v>1455</v>
      </c>
      <c r="C108" s="249" t="s">
        <v>1456</v>
      </c>
      <c r="D108" s="242" t="s">
        <v>1457</v>
      </c>
      <c r="E108" s="243" t="s">
        <v>1458</v>
      </c>
      <c r="F108" s="244">
        <v>44409</v>
      </c>
      <c r="G108" s="209"/>
      <c r="H108" s="206"/>
      <c r="I108" s="206"/>
      <c r="J108" s="206"/>
      <c r="K108" s="206"/>
      <c r="L108" s="206"/>
      <c r="M108" s="206"/>
      <c r="N108" s="206"/>
      <c r="O108" s="206"/>
      <c r="P108" s="206"/>
    </row>
    <row r="109" spans="1:16" ht="28.05" customHeight="1">
      <c r="A109" s="241">
        <v>63</v>
      </c>
      <c r="B109" s="248" t="s">
        <v>1455</v>
      </c>
      <c r="C109" s="249" t="s">
        <v>1456</v>
      </c>
      <c r="D109" s="242" t="s">
        <v>1459</v>
      </c>
      <c r="E109" s="243" t="s">
        <v>1460</v>
      </c>
      <c r="F109" s="244">
        <v>44409</v>
      </c>
      <c r="G109" s="209"/>
      <c r="H109" s="206"/>
      <c r="I109" s="206"/>
      <c r="J109" s="206"/>
      <c r="K109" s="206"/>
      <c r="L109" s="206"/>
      <c r="M109" s="206"/>
      <c r="N109" s="206"/>
      <c r="O109" s="206"/>
      <c r="P109" s="206"/>
    </row>
    <row r="110" spans="1:16" ht="42" customHeight="1">
      <c r="A110" s="241">
        <v>64</v>
      </c>
      <c r="B110" s="248" t="s">
        <v>1455</v>
      </c>
      <c r="C110" s="249" t="s">
        <v>1456</v>
      </c>
      <c r="D110" s="242" t="s">
        <v>1461</v>
      </c>
      <c r="E110" s="243" t="s">
        <v>1462</v>
      </c>
      <c r="F110" s="244">
        <v>44409</v>
      </c>
      <c r="G110" s="209"/>
      <c r="H110" s="206"/>
      <c r="I110" s="206"/>
      <c r="J110" s="206"/>
      <c r="K110" s="206"/>
      <c r="L110" s="206"/>
      <c r="M110" s="206"/>
      <c r="N110" s="206"/>
      <c r="O110" s="206"/>
      <c r="P110" s="206"/>
    </row>
    <row r="111" spans="1:16" ht="42" customHeight="1">
      <c r="A111" s="241">
        <v>65</v>
      </c>
      <c r="B111" s="248" t="s">
        <v>1463</v>
      </c>
      <c r="C111" s="242" t="s">
        <v>1464</v>
      </c>
      <c r="D111" s="242" t="s">
        <v>1465</v>
      </c>
      <c r="E111" s="243" t="s">
        <v>1466</v>
      </c>
      <c r="F111" s="244">
        <v>44409</v>
      </c>
      <c r="G111" s="209"/>
      <c r="H111" s="206"/>
      <c r="I111" s="206"/>
      <c r="J111" s="206"/>
      <c r="K111" s="206"/>
      <c r="L111" s="206"/>
      <c r="M111" s="206"/>
      <c r="N111" s="206"/>
      <c r="O111" s="206"/>
      <c r="P111" s="206"/>
    </row>
    <row r="112" spans="1:16" ht="28.05" customHeight="1">
      <c r="A112" s="241">
        <v>66</v>
      </c>
      <c r="B112" s="248" t="s">
        <v>1463</v>
      </c>
      <c r="C112" s="242" t="s">
        <v>1464</v>
      </c>
      <c r="D112" s="242" t="s">
        <v>1467</v>
      </c>
      <c r="E112" s="243" t="s">
        <v>1468</v>
      </c>
      <c r="F112" s="244">
        <v>44409</v>
      </c>
      <c r="G112" s="209"/>
      <c r="H112" s="206"/>
      <c r="I112" s="206"/>
      <c r="J112" s="206"/>
      <c r="K112" s="206"/>
      <c r="L112" s="206"/>
      <c r="M112" s="206"/>
      <c r="N112" s="206"/>
      <c r="O112" s="206"/>
      <c r="P112" s="206"/>
    </row>
    <row r="113" spans="1:16" ht="28.05" customHeight="1">
      <c r="A113" s="241">
        <v>67</v>
      </c>
      <c r="B113" s="248" t="s">
        <v>1469</v>
      </c>
      <c r="C113" s="242" t="s">
        <v>1470</v>
      </c>
      <c r="D113" s="242" t="s">
        <v>1471</v>
      </c>
      <c r="E113" s="243" t="s">
        <v>1472</v>
      </c>
      <c r="F113" s="244">
        <v>44409</v>
      </c>
      <c r="G113" s="209"/>
      <c r="H113" s="206"/>
      <c r="I113" s="206"/>
      <c r="J113" s="206"/>
      <c r="K113" s="206"/>
      <c r="L113" s="206"/>
      <c r="M113" s="206"/>
      <c r="N113" s="206"/>
      <c r="O113" s="206"/>
      <c r="P113" s="206"/>
    </row>
    <row r="114" spans="1:16">
      <c r="A114" s="241">
        <v>68</v>
      </c>
      <c r="B114" s="248" t="s">
        <v>1473</v>
      </c>
      <c r="C114" s="242" t="s">
        <v>1474</v>
      </c>
      <c r="D114" s="242" t="s">
        <v>1475</v>
      </c>
      <c r="E114" s="243" t="s">
        <v>1476</v>
      </c>
      <c r="F114" s="244">
        <v>44409</v>
      </c>
      <c r="G114" s="209"/>
      <c r="H114" s="206"/>
      <c r="I114" s="206"/>
      <c r="J114" s="206"/>
      <c r="K114" s="206"/>
      <c r="L114" s="206"/>
      <c r="M114" s="206"/>
      <c r="N114" s="206"/>
      <c r="O114" s="206"/>
      <c r="P114" s="206"/>
    </row>
    <row r="115" spans="1:16" ht="28.05" customHeight="1">
      <c r="A115" s="241">
        <v>69</v>
      </c>
      <c r="B115" s="248" t="s">
        <v>1473</v>
      </c>
      <c r="C115" s="242" t="s">
        <v>1474</v>
      </c>
      <c r="D115" s="242" t="s">
        <v>1477</v>
      </c>
      <c r="E115" s="243" t="s">
        <v>1478</v>
      </c>
      <c r="F115" s="244">
        <v>44409</v>
      </c>
      <c r="G115" s="209"/>
      <c r="H115" s="206"/>
      <c r="I115" s="206"/>
      <c r="J115" s="206"/>
      <c r="K115" s="206"/>
      <c r="L115" s="206"/>
      <c r="M115" s="206"/>
      <c r="N115" s="206"/>
      <c r="O115" s="206"/>
      <c r="P115" s="206"/>
    </row>
    <row r="116" spans="1:16" ht="28.05" customHeight="1">
      <c r="A116" s="241">
        <v>70</v>
      </c>
      <c r="B116" s="248" t="s">
        <v>1473</v>
      </c>
      <c r="C116" s="242" t="s">
        <v>1474</v>
      </c>
      <c r="D116" s="242" t="s">
        <v>1479</v>
      </c>
      <c r="E116" s="243" t="s">
        <v>1480</v>
      </c>
      <c r="F116" s="244">
        <v>44409</v>
      </c>
      <c r="G116" s="209"/>
      <c r="H116" s="206"/>
      <c r="I116" s="206"/>
      <c r="J116" s="206"/>
      <c r="K116" s="206"/>
      <c r="L116" s="206"/>
      <c r="M116" s="206"/>
      <c r="N116" s="206"/>
      <c r="O116" s="206"/>
      <c r="P116" s="206"/>
    </row>
    <row r="117" spans="1:16">
      <c r="A117" s="241">
        <v>71</v>
      </c>
      <c r="B117" s="248" t="s">
        <v>1481</v>
      </c>
      <c r="C117" s="242" t="s">
        <v>1482</v>
      </c>
      <c r="D117" s="242" t="s">
        <v>1483</v>
      </c>
      <c r="E117" s="243" t="s">
        <v>1484</v>
      </c>
      <c r="F117" s="244">
        <v>44409</v>
      </c>
      <c r="G117" s="209"/>
      <c r="H117" s="206"/>
      <c r="I117" s="206"/>
      <c r="J117" s="206"/>
      <c r="K117" s="206"/>
      <c r="L117" s="206"/>
      <c r="M117" s="206"/>
      <c r="N117" s="206"/>
      <c r="O117" s="206"/>
      <c r="P117" s="206"/>
    </row>
    <row r="118" spans="1:16" ht="28.05" customHeight="1">
      <c r="A118" s="241">
        <v>72</v>
      </c>
      <c r="B118" s="248" t="s">
        <v>1481</v>
      </c>
      <c r="C118" s="242" t="s">
        <v>1482</v>
      </c>
      <c r="D118" s="242" t="s">
        <v>1485</v>
      </c>
      <c r="E118" s="243" t="s">
        <v>1486</v>
      </c>
      <c r="F118" s="244">
        <v>44409</v>
      </c>
      <c r="G118" s="209"/>
      <c r="H118" s="206"/>
      <c r="I118" s="206"/>
      <c r="J118" s="206"/>
      <c r="K118" s="206"/>
      <c r="L118" s="206"/>
      <c r="M118" s="206"/>
      <c r="N118" s="206"/>
      <c r="O118" s="206"/>
      <c r="P118" s="206"/>
    </row>
    <row r="119" spans="1:16" ht="28.05" customHeight="1">
      <c r="A119" s="241">
        <v>73</v>
      </c>
      <c r="B119" s="248" t="s">
        <v>1481</v>
      </c>
      <c r="C119" s="242" t="s">
        <v>1482</v>
      </c>
      <c r="D119" s="242" t="s">
        <v>1487</v>
      </c>
      <c r="E119" s="243" t="s">
        <v>1488</v>
      </c>
      <c r="F119" s="244">
        <v>44409</v>
      </c>
      <c r="G119" s="209"/>
      <c r="H119" s="206"/>
      <c r="I119" s="206"/>
      <c r="J119" s="206"/>
      <c r="K119" s="206"/>
      <c r="L119" s="206"/>
      <c r="M119" s="206"/>
      <c r="N119" s="206"/>
      <c r="O119" s="206"/>
      <c r="P119" s="206"/>
    </row>
    <row r="120" spans="1:16" ht="42" customHeight="1">
      <c r="A120" s="241">
        <v>74</v>
      </c>
      <c r="B120" s="248" t="s">
        <v>1481</v>
      </c>
      <c r="C120" s="242" t="s">
        <v>1482</v>
      </c>
      <c r="D120" s="242" t="s">
        <v>1489</v>
      </c>
      <c r="E120" s="243" t="s">
        <v>1490</v>
      </c>
      <c r="F120" s="244">
        <v>44409</v>
      </c>
      <c r="G120" s="209"/>
      <c r="H120" s="206"/>
      <c r="I120" s="206"/>
      <c r="J120" s="206"/>
      <c r="K120" s="206"/>
      <c r="L120" s="206"/>
      <c r="M120" s="206"/>
      <c r="N120" s="206"/>
      <c r="O120" s="206"/>
      <c r="P120" s="206"/>
    </row>
    <row r="121" spans="1:16" ht="42" customHeight="1">
      <c r="A121" s="241">
        <v>75</v>
      </c>
      <c r="B121" s="248" t="s">
        <v>1481</v>
      </c>
      <c r="C121" s="242" t="s">
        <v>1482</v>
      </c>
      <c r="D121" s="242" t="s">
        <v>1491</v>
      </c>
      <c r="E121" s="243" t="s">
        <v>1492</v>
      </c>
      <c r="F121" s="244">
        <v>44409</v>
      </c>
      <c r="G121" s="209"/>
      <c r="H121" s="206"/>
      <c r="I121" s="206"/>
      <c r="J121" s="206"/>
      <c r="K121" s="206"/>
      <c r="L121" s="206"/>
      <c r="M121" s="206"/>
      <c r="N121" s="206"/>
      <c r="O121" s="206"/>
      <c r="P121" s="206"/>
    </row>
    <row r="122" spans="1:16" ht="28.05" customHeight="1">
      <c r="A122" s="241">
        <v>76</v>
      </c>
      <c r="B122" s="248" t="s">
        <v>1493</v>
      </c>
      <c r="C122" s="242" t="s">
        <v>1494</v>
      </c>
      <c r="D122" s="242" t="s">
        <v>1495</v>
      </c>
      <c r="E122" s="243" t="s">
        <v>1496</v>
      </c>
      <c r="F122" s="244">
        <v>44409</v>
      </c>
      <c r="G122" s="209"/>
      <c r="H122" s="206"/>
      <c r="I122" s="206"/>
      <c r="J122" s="206"/>
      <c r="K122" s="206"/>
      <c r="L122" s="206"/>
      <c r="M122" s="206"/>
      <c r="N122" s="206"/>
      <c r="O122" s="206"/>
      <c r="P122" s="206"/>
    </row>
    <row r="123" spans="1:16" ht="28.05" customHeight="1">
      <c r="A123" s="241">
        <v>77</v>
      </c>
      <c r="B123" s="248" t="s">
        <v>1497</v>
      </c>
      <c r="C123" s="242" t="s">
        <v>1498</v>
      </c>
      <c r="D123" s="242" t="s">
        <v>1499</v>
      </c>
      <c r="E123" s="243" t="s">
        <v>1500</v>
      </c>
      <c r="F123" s="244">
        <v>44409</v>
      </c>
      <c r="G123" s="209"/>
      <c r="H123" s="206"/>
      <c r="I123" s="206"/>
      <c r="J123" s="206"/>
      <c r="K123" s="206"/>
      <c r="L123" s="206"/>
      <c r="M123" s="206"/>
      <c r="N123" s="206"/>
      <c r="O123" s="206"/>
      <c r="P123" s="206"/>
    </row>
    <row r="124" spans="1:16" ht="28.05" customHeight="1">
      <c r="A124" s="241">
        <v>78</v>
      </c>
      <c r="B124" s="248" t="s">
        <v>1497</v>
      </c>
      <c r="C124" s="242" t="s">
        <v>1498</v>
      </c>
      <c r="D124" s="242" t="s">
        <v>1501</v>
      </c>
      <c r="E124" s="243" t="s">
        <v>1502</v>
      </c>
      <c r="F124" s="244">
        <v>44409</v>
      </c>
      <c r="G124" s="209"/>
      <c r="H124" s="206"/>
      <c r="I124" s="206"/>
      <c r="J124" s="206"/>
      <c r="K124" s="206"/>
      <c r="L124" s="206"/>
      <c r="M124" s="206"/>
      <c r="N124" s="206"/>
      <c r="O124" s="206"/>
      <c r="P124" s="206"/>
    </row>
    <row r="125" spans="1:16" ht="28.05" customHeight="1">
      <c r="A125" s="241">
        <v>79</v>
      </c>
      <c r="B125" s="248" t="s">
        <v>1497</v>
      </c>
      <c r="C125" s="242" t="s">
        <v>1498</v>
      </c>
      <c r="D125" s="242" t="s">
        <v>1503</v>
      </c>
      <c r="E125" s="243" t="s">
        <v>1504</v>
      </c>
      <c r="F125" s="244">
        <v>44409</v>
      </c>
      <c r="G125" s="209"/>
      <c r="H125" s="206"/>
      <c r="I125" s="206"/>
      <c r="J125" s="206"/>
      <c r="K125" s="206"/>
      <c r="L125" s="206"/>
      <c r="M125" s="206"/>
      <c r="N125" s="206"/>
      <c r="O125" s="206"/>
      <c r="P125" s="206"/>
    </row>
    <row r="126" spans="1:16" ht="42" customHeight="1">
      <c r="A126" s="241">
        <v>80</v>
      </c>
      <c r="B126" s="248" t="s">
        <v>1505</v>
      </c>
      <c r="C126" s="242" t="s">
        <v>1506</v>
      </c>
      <c r="D126" s="242" t="s">
        <v>1507</v>
      </c>
      <c r="E126" s="243" t="s">
        <v>1508</v>
      </c>
      <c r="F126" s="244">
        <v>44409</v>
      </c>
      <c r="G126" s="209"/>
      <c r="H126" s="206"/>
      <c r="I126" s="206"/>
      <c r="J126" s="206"/>
      <c r="K126" s="206"/>
      <c r="L126" s="206"/>
      <c r="M126" s="206"/>
      <c r="N126" s="206"/>
      <c r="O126" s="206"/>
      <c r="P126" s="206"/>
    </row>
    <row r="127" spans="1:16" ht="28.05" customHeight="1">
      <c r="A127" s="241">
        <v>81</v>
      </c>
      <c r="B127" s="248" t="s">
        <v>1509</v>
      </c>
      <c r="C127" s="242" t="s">
        <v>1510</v>
      </c>
      <c r="D127" s="242" t="s">
        <v>1511</v>
      </c>
      <c r="E127" s="243" t="s">
        <v>1512</v>
      </c>
      <c r="F127" s="244">
        <v>44409</v>
      </c>
      <c r="G127" s="209"/>
      <c r="H127" s="206"/>
      <c r="I127" s="206"/>
      <c r="J127" s="206"/>
      <c r="K127" s="206"/>
      <c r="L127" s="206"/>
      <c r="M127" s="206"/>
      <c r="N127" s="206"/>
      <c r="O127" s="206"/>
      <c r="P127" s="206"/>
    </row>
    <row r="128" spans="1:16" ht="28.05" customHeight="1">
      <c r="A128" s="241">
        <v>82</v>
      </c>
      <c r="B128" s="248" t="s">
        <v>1509</v>
      </c>
      <c r="C128" s="242" t="s">
        <v>1510</v>
      </c>
      <c r="D128" s="242" t="s">
        <v>1513</v>
      </c>
      <c r="E128" s="243" t="s">
        <v>1514</v>
      </c>
      <c r="F128" s="244">
        <v>44409</v>
      </c>
      <c r="G128" s="209"/>
      <c r="H128" s="206"/>
      <c r="I128" s="206"/>
      <c r="J128" s="206"/>
      <c r="K128" s="206"/>
      <c r="L128" s="206"/>
      <c r="M128" s="206"/>
      <c r="N128" s="206"/>
      <c r="O128" s="206"/>
      <c r="P128" s="206"/>
    </row>
    <row r="129" spans="1:16" ht="28.05" customHeight="1">
      <c r="A129" s="241">
        <v>83</v>
      </c>
      <c r="B129" s="248" t="s">
        <v>1509</v>
      </c>
      <c r="C129" s="242" t="s">
        <v>1510</v>
      </c>
      <c r="D129" s="242" t="s">
        <v>1515</v>
      </c>
      <c r="E129" s="243" t="s">
        <v>1516</v>
      </c>
      <c r="F129" s="244">
        <v>44409</v>
      </c>
      <c r="G129" s="209"/>
      <c r="H129" s="206"/>
      <c r="I129" s="206"/>
      <c r="J129" s="206"/>
      <c r="K129" s="206"/>
      <c r="L129" s="206"/>
      <c r="M129" s="206"/>
      <c r="N129" s="206"/>
      <c r="O129" s="206"/>
      <c r="P129" s="206"/>
    </row>
    <row r="130" spans="1:16" ht="28.05" customHeight="1">
      <c r="A130" s="241">
        <v>84</v>
      </c>
      <c r="B130" s="241" t="s">
        <v>1517</v>
      </c>
      <c r="C130" s="242" t="s">
        <v>1518</v>
      </c>
      <c r="D130" s="242" t="s">
        <v>1519</v>
      </c>
      <c r="E130" s="243" t="s">
        <v>1520</v>
      </c>
      <c r="F130" s="244">
        <v>44409</v>
      </c>
      <c r="G130" s="209"/>
      <c r="H130" s="206"/>
      <c r="I130" s="206"/>
      <c r="J130" s="206"/>
      <c r="K130" s="206"/>
      <c r="L130" s="206"/>
      <c r="M130" s="206"/>
      <c r="N130" s="206"/>
      <c r="O130" s="206"/>
      <c r="P130" s="206"/>
    </row>
    <row r="131" spans="1:16" ht="28.05" customHeight="1">
      <c r="A131" s="241">
        <v>85</v>
      </c>
      <c r="B131" s="241" t="s">
        <v>1521</v>
      </c>
      <c r="C131" s="242" t="s">
        <v>1522</v>
      </c>
      <c r="D131" s="242" t="s">
        <v>1523</v>
      </c>
      <c r="E131" s="243" t="s">
        <v>1524</v>
      </c>
      <c r="F131" s="244">
        <v>44409</v>
      </c>
      <c r="G131" s="209"/>
      <c r="H131" s="206"/>
      <c r="I131" s="206"/>
      <c r="J131" s="206"/>
      <c r="K131" s="206"/>
      <c r="L131" s="206"/>
      <c r="M131" s="206"/>
      <c r="N131" s="206"/>
      <c r="O131" s="206"/>
      <c r="P131" s="206"/>
    </row>
    <row r="132" spans="1:16" ht="28.05" customHeight="1">
      <c r="A132" s="241">
        <v>86</v>
      </c>
      <c r="B132" s="241" t="s">
        <v>1521</v>
      </c>
      <c r="C132" s="242" t="s">
        <v>1522</v>
      </c>
      <c r="D132" s="242" t="s">
        <v>1525</v>
      </c>
      <c r="E132" s="243" t="s">
        <v>1526</v>
      </c>
      <c r="F132" s="244">
        <v>44409</v>
      </c>
      <c r="G132" s="209"/>
      <c r="H132" s="206"/>
      <c r="I132" s="206"/>
      <c r="J132" s="206"/>
      <c r="K132" s="206"/>
      <c r="L132" s="206"/>
      <c r="M132" s="206"/>
      <c r="N132" s="206"/>
      <c r="O132" s="206"/>
      <c r="P132" s="206"/>
    </row>
    <row r="133" spans="1:16" ht="56.05" customHeight="1">
      <c r="A133" s="241">
        <v>87</v>
      </c>
      <c r="B133" s="241" t="s">
        <v>1527</v>
      </c>
      <c r="C133" s="242" t="s">
        <v>1528</v>
      </c>
      <c r="D133" s="242" t="s">
        <v>1529</v>
      </c>
      <c r="E133" s="241" t="s">
        <v>1530</v>
      </c>
      <c r="F133" s="244">
        <v>44409</v>
      </c>
      <c r="G133" s="209"/>
      <c r="H133" s="206"/>
      <c r="I133" s="206"/>
      <c r="J133" s="206"/>
      <c r="K133" s="206"/>
      <c r="L133" s="206"/>
      <c r="M133" s="206"/>
      <c r="N133" s="206"/>
      <c r="O133" s="206"/>
      <c r="P133" s="206"/>
    </row>
    <row r="134" spans="1:16" ht="28.05" customHeight="1">
      <c r="A134" s="241">
        <v>88</v>
      </c>
      <c r="B134" s="241" t="s">
        <v>1527</v>
      </c>
      <c r="C134" s="242" t="s">
        <v>1528</v>
      </c>
      <c r="D134" s="242" t="s">
        <v>1531</v>
      </c>
      <c r="E134" s="241" t="s">
        <v>1532</v>
      </c>
      <c r="F134" s="244">
        <v>44409</v>
      </c>
      <c r="G134" s="209"/>
      <c r="H134" s="206"/>
      <c r="I134" s="206"/>
      <c r="J134" s="206"/>
      <c r="K134" s="206"/>
      <c r="L134" s="206"/>
      <c r="M134" s="206"/>
      <c r="N134" s="206"/>
      <c r="O134" s="206"/>
      <c r="P134" s="206"/>
    </row>
    <row r="135" spans="1:16" ht="28.05" customHeight="1">
      <c r="A135" s="241">
        <v>89</v>
      </c>
      <c r="B135" s="241" t="s">
        <v>1527</v>
      </c>
      <c r="C135" s="242" t="s">
        <v>1528</v>
      </c>
      <c r="D135" s="242" t="s">
        <v>1533</v>
      </c>
      <c r="E135" s="241" t="s">
        <v>1534</v>
      </c>
      <c r="F135" s="244">
        <v>44409</v>
      </c>
      <c r="G135" s="209"/>
      <c r="H135" s="206"/>
      <c r="I135" s="206"/>
      <c r="J135" s="206"/>
      <c r="K135" s="206"/>
      <c r="L135" s="206"/>
      <c r="M135" s="206"/>
      <c r="N135" s="206"/>
      <c r="O135" s="206"/>
      <c r="P135" s="206"/>
    </row>
    <row r="136" spans="1:16" ht="28.05" customHeight="1">
      <c r="A136" s="241">
        <v>90</v>
      </c>
      <c r="B136" s="241" t="s">
        <v>1535</v>
      </c>
      <c r="C136" s="242" t="s">
        <v>1536</v>
      </c>
      <c r="D136" s="242" t="s">
        <v>1537</v>
      </c>
      <c r="E136" s="243" t="s">
        <v>1538</v>
      </c>
      <c r="F136" s="244">
        <v>44409</v>
      </c>
      <c r="G136" s="209"/>
      <c r="H136" s="206"/>
      <c r="I136" s="206"/>
      <c r="J136" s="206"/>
      <c r="K136" s="206"/>
      <c r="L136" s="206"/>
      <c r="M136" s="206"/>
      <c r="N136" s="206"/>
      <c r="O136" s="206"/>
      <c r="P136" s="206"/>
    </row>
    <row r="137" spans="1:16" ht="42" customHeight="1">
      <c r="A137" s="241">
        <v>91</v>
      </c>
      <c r="B137" s="241" t="s">
        <v>1535</v>
      </c>
      <c r="C137" s="242" t="s">
        <v>1536</v>
      </c>
      <c r="D137" s="242" t="s">
        <v>1539</v>
      </c>
      <c r="E137" s="241" t="s">
        <v>1540</v>
      </c>
      <c r="F137" s="244">
        <v>44409</v>
      </c>
      <c r="G137" s="209"/>
      <c r="H137" s="206"/>
      <c r="I137" s="206"/>
      <c r="J137" s="206"/>
      <c r="K137" s="206"/>
      <c r="L137" s="206"/>
      <c r="M137" s="206"/>
      <c r="N137" s="206"/>
      <c r="O137" s="206"/>
      <c r="P137" s="206"/>
    </row>
    <row r="138" spans="1:16" ht="42" customHeight="1">
      <c r="A138" s="241">
        <v>92</v>
      </c>
      <c r="B138" s="242" t="s">
        <v>1541</v>
      </c>
      <c r="C138" s="242" t="s">
        <v>1542</v>
      </c>
      <c r="D138" s="242" t="s">
        <v>1543</v>
      </c>
      <c r="E138" s="242" t="s">
        <v>1544</v>
      </c>
      <c r="F138" s="250">
        <v>44440</v>
      </c>
      <c r="G138" s="209"/>
      <c r="H138" s="206"/>
      <c r="I138" s="206"/>
      <c r="J138" s="206"/>
      <c r="K138" s="206"/>
      <c r="L138" s="206"/>
      <c r="M138" s="206"/>
      <c r="N138" s="206"/>
      <c r="O138" s="206"/>
      <c r="P138" s="206"/>
    </row>
    <row r="139" spans="1:16" ht="28.05" customHeight="1">
      <c r="A139" s="241">
        <v>93</v>
      </c>
      <c r="B139" s="242" t="s">
        <v>1545</v>
      </c>
      <c r="C139" s="242" t="s">
        <v>1546</v>
      </c>
      <c r="D139" s="242" t="s">
        <v>1547</v>
      </c>
      <c r="E139" s="242" t="s">
        <v>1548</v>
      </c>
      <c r="F139" s="250">
        <v>44440</v>
      </c>
      <c r="G139" s="209"/>
      <c r="H139" s="206"/>
      <c r="I139" s="206"/>
      <c r="J139" s="206"/>
      <c r="K139" s="206"/>
      <c r="L139" s="206"/>
      <c r="M139" s="206"/>
      <c r="N139" s="206"/>
      <c r="O139" s="206"/>
      <c r="P139" s="206"/>
    </row>
    <row r="140" spans="1:16" ht="28.05" customHeight="1">
      <c r="A140" s="241">
        <v>94</v>
      </c>
      <c r="B140" s="242" t="s">
        <v>1545</v>
      </c>
      <c r="C140" s="242" t="s">
        <v>1546</v>
      </c>
      <c r="D140" s="242" t="s">
        <v>1549</v>
      </c>
      <c r="E140" s="242" t="s">
        <v>1550</v>
      </c>
      <c r="F140" s="250">
        <v>44440</v>
      </c>
      <c r="G140" s="209"/>
      <c r="H140" s="206"/>
      <c r="I140" s="206"/>
      <c r="J140" s="206"/>
      <c r="K140" s="206"/>
      <c r="L140" s="206"/>
      <c r="M140" s="206"/>
      <c r="N140" s="206"/>
      <c r="O140" s="206"/>
      <c r="P140" s="206"/>
    </row>
    <row r="141" spans="1:16" ht="42" customHeight="1">
      <c r="A141" s="241">
        <v>95</v>
      </c>
      <c r="B141" s="242" t="s">
        <v>1551</v>
      </c>
      <c r="C141" s="242" t="s">
        <v>1552</v>
      </c>
      <c r="D141" s="242" t="s">
        <v>1553</v>
      </c>
      <c r="E141" s="242" t="s">
        <v>1554</v>
      </c>
      <c r="F141" s="250">
        <v>44440</v>
      </c>
      <c r="G141" s="209"/>
      <c r="H141" s="206"/>
      <c r="I141" s="206"/>
      <c r="J141" s="206"/>
      <c r="K141" s="206"/>
      <c r="L141" s="206"/>
      <c r="M141" s="206"/>
      <c r="N141" s="206"/>
      <c r="O141" s="206"/>
      <c r="P141" s="206"/>
    </row>
    <row r="142" spans="1:16" ht="28.05" customHeight="1">
      <c r="A142" s="241">
        <v>96</v>
      </c>
      <c r="B142" s="242" t="s">
        <v>1551</v>
      </c>
      <c r="C142" s="242" t="s">
        <v>1552</v>
      </c>
      <c r="D142" s="242" t="s">
        <v>1555</v>
      </c>
      <c r="E142" s="242" t="s">
        <v>1556</v>
      </c>
      <c r="F142" s="250">
        <v>44440</v>
      </c>
      <c r="G142" s="209"/>
      <c r="H142" s="206"/>
      <c r="I142" s="206"/>
      <c r="J142" s="206"/>
      <c r="K142" s="206"/>
      <c r="L142" s="206"/>
      <c r="M142" s="206"/>
      <c r="N142" s="206"/>
      <c r="O142" s="206"/>
      <c r="P142" s="206"/>
    </row>
    <row r="143" spans="1:16">
      <c r="A143" s="241">
        <v>97</v>
      </c>
      <c r="B143" s="242" t="s">
        <v>1551</v>
      </c>
      <c r="C143" s="242" t="s">
        <v>1552</v>
      </c>
      <c r="D143" s="242" t="s">
        <v>1557</v>
      </c>
      <c r="E143" s="242" t="s">
        <v>1558</v>
      </c>
      <c r="F143" s="250">
        <v>44440</v>
      </c>
      <c r="G143" s="209"/>
      <c r="H143" s="206"/>
      <c r="I143" s="206"/>
      <c r="J143" s="206"/>
      <c r="K143" s="206"/>
      <c r="L143" s="206"/>
      <c r="M143" s="206"/>
      <c r="N143" s="206"/>
      <c r="O143" s="206"/>
      <c r="P143" s="206"/>
    </row>
    <row r="144" spans="1:16" ht="28.05" customHeight="1">
      <c r="A144" s="241">
        <v>98</v>
      </c>
      <c r="B144" s="242" t="s">
        <v>1559</v>
      </c>
      <c r="C144" s="242" t="s">
        <v>1560</v>
      </c>
      <c r="D144" s="242" t="s">
        <v>1561</v>
      </c>
      <c r="E144" s="242" t="s">
        <v>1562</v>
      </c>
      <c r="F144" s="250">
        <v>44440</v>
      </c>
      <c r="G144" s="209"/>
      <c r="H144" s="206"/>
      <c r="I144" s="206"/>
      <c r="J144" s="206"/>
      <c r="K144" s="206"/>
      <c r="L144" s="206"/>
      <c r="M144" s="206"/>
      <c r="N144" s="206"/>
      <c r="O144" s="206"/>
      <c r="P144" s="206"/>
    </row>
    <row r="145" spans="1:16" ht="28.05" customHeight="1">
      <c r="A145" s="241">
        <v>99</v>
      </c>
      <c r="B145" s="242" t="s">
        <v>1563</v>
      </c>
      <c r="C145" s="242" t="s">
        <v>1564</v>
      </c>
      <c r="D145" s="242" t="s">
        <v>1565</v>
      </c>
      <c r="E145" s="242" t="s">
        <v>1566</v>
      </c>
      <c r="F145" s="250">
        <v>44440</v>
      </c>
      <c r="G145" s="209"/>
      <c r="H145" s="206"/>
      <c r="I145" s="206"/>
      <c r="J145" s="206"/>
      <c r="K145" s="206"/>
      <c r="L145" s="206"/>
      <c r="M145" s="206"/>
      <c r="N145" s="206"/>
      <c r="O145" s="206"/>
      <c r="P145" s="206"/>
    </row>
    <row r="146" spans="1:16" ht="43.5" customHeight="1">
      <c r="A146" s="241">
        <v>100</v>
      </c>
      <c r="B146" s="242" t="s">
        <v>1567</v>
      </c>
      <c r="C146" s="242" t="s">
        <v>1568</v>
      </c>
      <c r="D146" s="251" t="s">
        <v>1569</v>
      </c>
      <c r="E146" s="252" t="s">
        <v>1570</v>
      </c>
      <c r="F146" s="250">
        <v>44440</v>
      </c>
      <c r="G146" s="209"/>
      <c r="H146" s="206"/>
      <c r="I146" s="206"/>
      <c r="J146" s="206"/>
      <c r="K146" s="206"/>
      <c r="L146" s="206"/>
      <c r="M146" s="206"/>
      <c r="N146" s="206"/>
      <c r="O146" s="206"/>
      <c r="P146" s="206"/>
    </row>
    <row r="147" spans="1:16" ht="42" customHeight="1">
      <c r="A147" s="241">
        <v>101</v>
      </c>
      <c r="B147" s="242" t="s">
        <v>1567</v>
      </c>
      <c r="C147" s="242" t="s">
        <v>1568</v>
      </c>
      <c r="D147" s="242" t="s">
        <v>1571</v>
      </c>
      <c r="E147" s="242" t="s">
        <v>1572</v>
      </c>
      <c r="F147" s="250">
        <v>44440</v>
      </c>
      <c r="G147" s="209"/>
      <c r="H147" s="206"/>
      <c r="I147" s="206"/>
      <c r="J147" s="206"/>
      <c r="K147" s="206"/>
      <c r="L147" s="206"/>
      <c r="M147" s="206"/>
      <c r="N147" s="206"/>
      <c r="O147" s="206"/>
      <c r="P147" s="206"/>
    </row>
    <row r="148" spans="1:16">
      <c r="A148" s="241">
        <v>102</v>
      </c>
      <c r="B148" s="242" t="s">
        <v>1573</v>
      </c>
      <c r="C148" s="242" t="s">
        <v>1574</v>
      </c>
      <c r="D148" s="242" t="s">
        <v>1575</v>
      </c>
      <c r="E148" s="242" t="s">
        <v>1576</v>
      </c>
      <c r="F148" s="250">
        <v>44440</v>
      </c>
      <c r="G148" s="209"/>
      <c r="H148" s="206"/>
      <c r="I148" s="206"/>
      <c r="J148" s="206"/>
      <c r="K148" s="206"/>
      <c r="L148" s="206"/>
      <c r="M148" s="206"/>
      <c r="N148" s="206"/>
      <c r="O148" s="206"/>
      <c r="P148" s="206"/>
    </row>
    <row r="149" spans="1:16" ht="28.05" customHeight="1">
      <c r="A149" s="241">
        <v>103</v>
      </c>
      <c r="B149" s="242" t="s">
        <v>1577</v>
      </c>
      <c r="C149" s="242" t="s">
        <v>1578</v>
      </c>
      <c r="D149" s="242" t="s">
        <v>1579</v>
      </c>
      <c r="E149" s="242" t="s">
        <v>1580</v>
      </c>
      <c r="F149" s="250">
        <v>44440</v>
      </c>
      <c r="G149" s="209"/>
      <c r="H149" s="206"/>
      <c r="I149" s="206"/>
      <c r="J149" s="206"/>
      <c r="K149" s="206"/>
      <c r="L149" s="206"/>
      <c r="M149" s="206"/>
      <c r="N149" s="206"/>
      <c r="O149" s="206"/>
      <c r="P149" s="206"/>
    </row>
    <row r="150" spans="1:16" ht="28.05" customHeight="1">
      <c r="A150" s="241">
        <v>104</v>
      </c>
      <c r="B150" s="242" t="s">
        <v>1577</v>
      </c>
      <c r="C150" s="242" t="s">
        <v>1578</v>
      </c>
      <c r="D150" s="242" t="s">
        <v>1581</v>
      </c>
      <c r="E150" s="242" t="s">
        <v>1582</v>
      </c>
      <c r="F150" s="250">
        <v>44440</v>
      </c>
      <c r="G150" s="209"/>
      <c r="H150" s="206"/>
      <c r="I150" s="206"/>
      <c r="J150" s="206"/>
      <c r="K150" s="206"/>
      <c r="L150" s="206"/>
      <c r="M150" s="206"/>
      <c r="N150" s="206"/>
      <c r="O150" s="206"/>
      <c r="P150" s="206"/>
    </row>
    <row r="151" spans="1:16" ht="56.05" customHeight="1">
      <c r="A151" s="241">
        <v>105</v>
      </c>
      <c r="B151" s="242" t="s">
        <v>1577</v>
      </c>
      <c r="C151" s="242" t="s">
        <v>1578</v>
      </c>
      <c r="D151" s="242" t="s">
        <v>1583</v>
      </c>
      <c r="E151" s="242" t="s">
        <v>1584</v>
      </c>
      <c r="F151" s="250">
        <v>44440</v>
      </c>
      <c r="G151" s="209"/>
      <c r="H151" s="206"/>
      <c r="I151" s="206"/>
      <c r="J151" s="206"/>
      <c r="K151" s="206"/>
      <c r="L151" s="206"/>
      <c r="M151" s="206"/>
      <c r="N151" s="206"/>
      <c r="O151" s="206"/>
      <c r="P151" s="206"/>
    </row>
    <row r="152" spans="1:16" ht="28.05" customHeight="1">
      <c r="A152" s="241">
        <v>106</v>
      </c>
      <c r="B152" s="242" t="s">
        <v>1577</v>
      </c>
      <c r="C152" s="242" t="s">
        <v>1578</v>
      </c>
      <c r="D152" s="242" t="s">
        <v>1585</v>
      </c>
      <c r="E152" s="242" t="s">
        <v>1586</v>
      </c>
      <c r="F152" s="250">
        <v>44440</v>
      </c>
      <c r="G152" s="209"/>
      <c r="H152" s="206"/>
      <c r="I152" s="206"/>
      <c r="J152" s="206"/>
      <c r="K152" s="206"/>
      <c r="L152" s="206"/>
      <c r="M152" s="206"/>
      <c r="N152" s="206"/>
      <c r="O152" s="206"/>
      <c r="P152" s="206"/>
    </row>
    <row r="153" spans="1:16" ht="28.05" customHeight="1">
      <c r="A153" s="241">
        <v>107</v>
      </c>
      <c r="B153" s="242" t="s">
        <v>1577</v>
      </c>
      <c r="C153" s="242" t="s">
        <v>1578</v>
      </c>
      <c r="D153" s="242" t="s">
        <v>1587</v>
      </c>
      <c r="E153" s="242" t="s">
        <v>1588</v>
      </c>
      <c r="F153" s="250">
        <v>44440</v>
      </c>
      <c r="G153" s="209"/>
      <c r="H153" s="206"/>
      <c r="I153" s="206"/>
      <c r="J153" s="206"/>
      <c r="K153" s="206"/>
      <c r="L153" s="206"/>
      <c r="M153" s="206"/>
      <c r="N153" s="206"/>
      <c r="O153" s="206"/>
      <c r="P153" s="206"/>
    </row>
    <row r="154" spans="1:16">
      <c r="A154" s="241">
        <v>108</v>
      </c>
      <c r="B154" s="242" t="s">
        <v>1589</v>
      </c>
      <c r="C154" s="242" t="s">
        <v>1590</v>
      </c>
      <c r="D154" s="242" t="s">
        <v>1591</v>
      </c>
      <c r="E154" s="242" t="s">
        <v>1592</v>
      </c>
      <c r="F154" s="250">
        <v>44440</v>
      </c>
      <c r="G154" s="209"/>
      <c r="H154" s="206"/>
      <c r="I154" s="206"/>
      <c r="J154" s="206"/>
      <c r="K154" s="206"/>
      <c r="L154" s="206"/>
      <c r="M154" s="206"/>
      <c r="N154" s="206"/>
      <c r="O154" s="206"/>
      <c r="P154" s="206"/>
    </row>
    <row r="155" spans="1:16" ht="28.05" customHeight="1">
      <c r="A155" s="241">
        <v>109</v>
      </c>
      <c r="B155" s="242" t="s">
        <v>1589</v>
      </c>
      <c r="C155" s="242" t="s">
        <v>1590</v>
      </c>
      <c r="D155" s="242" t="s">
        <v>1593</v>
      </c>
      <c r="E155" s="242" t="s">
        <v>1594</v>
      </c>
      <c r="F155" s="250">
        <v>44440</v>
      </c>
      <c r="G155" s="209"/>
      <c r="H155" s="206"/>
      <c r="I155" s="206"/>
      <c r="J155" s="206"/>
      <c r="K155" s="206"/>
      <c r="L155" s="206"/>
      <c r="M155" s="206"/>
      <c r="N155" s="206"/>
      <c r="O155" s="206"/>
      <c r="P155" s="206"/>
    </row>
    <row r="156" spans="1:16">
      <c r="A156" s="241">
        <v>110</v>
      </c>
      <c r="B156" s="242" t="s">
        <v>1589</v>
      </c>
      <c r="C156" s="242" t="s">
        <v>1590</v>
      </c>
      <c r="D156" s="242" t="s">
        <v>1595</v>
      </c>
      <c r="E156" s="242" t="s">
        <v>1596</v>
      </c>
      <c r="F156" s="250">
        <v>44440</v>
      </c>
      <c r="G156" s="209"/>
      <c r="H156" s="206"/>
      <c r="I156" s="206"/>
      <c r="J156" s="206"/>
      <c r="K156" s="206"/>
      <c r="L156" s="206"/>
      <c r="M156" s="206"/>
      <c r="N156" s="206"/>
      <c r="O156" s="206"/>
      <c r="P156" s="206"/>
    </row>
    <row r="157" spans="1:16" ht="28.05" customHeight="1">
      <c r="A157" s="241">
        <v>111</v>
      </c>
      <c r="B157" s="242" t="s">
        <v>1589</v>
      </c>
      <c r="C157" s="242" t="s">
        <v>1590</v>
      </c>
      <c r="D157" s="242" t="s">
        <v>1597</v>
      </c>
      <c r="E157" s="242" t="s">
        <v>1598</v>
      </c>
      <c r="F157" s="250">
        <v>44440</v>
      </c>
      <c r="G157" s="209"/>
      <c r="H157" s="206"/>
      <c r="I157" s="206"/>
      <c r="J157" s="206"/>
      <c r="K157" s="206"/>
      <c r="L157" s="206"/>
      <c r="M157" s="206"/>
      <c r="N157" s="206"/>
      <c r="O157" s="206"/>
      <c r="P157" s="206"/>
    </row>
    <row r="158" spans="1:16" ht="42" customHeight="1">
      <c r="A158" s="241">
        <v>112</v>
      </c>
      <c r="B158" s="242" t="s">
        <v>1599</v>
      </c>
      <c r="C158" s="242" t="s">
        <v>1600</v>
      </c>
      <c r="D158" s="242" t="s">
        <v>1601</v>
      </c>
      <c r="E158" s="242" t="s">
        <v>1602</v>
      </c>
      <c r="F158" s="250">
        <v>44440</v>
      </c>
      <c r="G158" s="209"/>
      <c r="H158" s="206"/>
      <c r="I158" s="206"/>
      <c r="J158" s="206"/>
      <c r="K158" s="206"/>
      <c r="L158" s="206"/>
      <c r="M158" s="206"/>
      <c r="N158" s="206"/>
      <c r="O158" s="206"/>
      <c r="P158" s="206"/>
    </row>
    <row r="159" spans="1:16" ht="28.05" customHeight="1">
      <c r="A159" s="241">
        <v>113</v>
      </c>
      <c r="B159" s="242" t="s">
        <v>1599</v>
      </c>
      <c r="C159" s="242" t="s">
        <v>1600</v>
      </c>
      <c r="D159" s="242" t="s">
        <v>1603</v>
      </c>
      <c r="E159" s="242" t="s">
        <v>1604</v>
      </c>
      <c r="F159" s="250">
        <v>44440</v>
      </c>
      <c r="G159" s="209"/>
      <c r="H159" s="206"/>
      <c r="I159" s="206"/>
      <c r="J159" s="206"/>
      <c r="K159" s="206"/>
      <c r="L159" s="206"/>
      <c r="M159" s="206"/>
      <c r="N159" s="206"/>
      <c r="O159" s="206"/>
      <c r="P159" s="206"/>
    </row>
    <row r="160" spans="1:16" ht="28.05" customHeight="1">
      <c r="A160" s="241">
        <v>114</v>
      </c>
      <c r="B160" s="242" t="s">
        <v>1599</v>
      </c>
      <c r="C160" s="242" t="s">
        <v>1600</v>
      </c>
      <c r="D160" s="242" t="s">
        <v>1605</v>
      </c>
      <c r="E160" s="242" t="s">
        <v>1606</v>
      </c>
      <c r="F160" s="250">
        <v>44440</v>
      </c>
      <c r="G160" s="209"/>
      <c r="H160" s="206"/>
      <c r="I160" s="206"/>
      <c r="J160" s="206"/>
      <c r="K160" s="206"/>
      <c r="L160" s="206"/>
      <c r="M160" s="206"/>
      <c r="N160" s="206"/>
      <c r="O160" s="206"/>
      <c r="P160" s="206"/>
    </row>
    <row r="161" spans="1:16" ht="28.05" customHeight="1">
      <c r="A161" s="241">
        <v>115</v>
      </c>
      <c r="B161" s="242" t="s">
        <v>1599</v>
      </c>
      <c r="C161" s="242" t="s">
        <v>1600</v>
      </c>
      <c r="D161" s="242" t="s">
        <v>1607</v>
      </c>
      <c r="E161" s="242" t="s">
        <v>1608</v>
      </c>
      <c r="F161" s="250">
        <v>44440</v>
      </c>
      <c r="G161" s="209"/>
      <c r="H161" s="206"/>
      <c r="I161" s="206"/>
      <c r="J161" s="206"/>
      <c r="K161" s="206"/>
      <c r="L161" s="206"/>
      <c r="M161" s="206"/>
      <c r="N161" s="206"/>
      <c r="O161" s="206"/>
      <c r="P161" s="206"/>
    </row>
    <row r="162" spans="1:16" ht="28.05" customHeight="1">
      <c r="A162" s="241">
        <v>116</v>
      </c>
      <c r="B162" s="242" t="s">
        <v>1609</v>
      </c>
      <c r="C162" s="242" t="s">
        <v>1610</v>
      </c>
      <c r="D162" s="242" t="s">
        <v>1611</v>
      </c>
      <c r="E162" s="242" t="s">
        <v>1612</v>
      </c>
      <c r="F162" s="250">
        <v>44440</v>
      </c>
      <c r="G162" s="209"/>
      <c r="H162" s="206"/>
      <c r="I162" s="206"/>
      <c r="J162" s="206"/>
      <c r="K162" s="206"/>
      <c r="L162" s="206"/>
      <c r="M162" s="206"/>
      <c r="N162" s="206"/>
      <c r="O162" s="206"/>
      <c r="P162" s="206"/>
    </row>
    <row r="163" spans="1:16" ht="42" customHeight="1">
      <c r="A163" s="241">
        <v>117</v>
      </c>
      <c r="B163" s="242" t="s">
        <v>1609</v>
      </c>
      <c r="C163" s="242" t="s">
        <v>1610</v>
      </c>
      <c r="D163" s="242" t="s">
        <v>1613</v>
      </c>
      <c r="E163" s="242" t="s">
        <v>1614</v>
      </c>
      <c r="F163" s="250">
        <v>44440</v>
      </c>
      <c r="G163" s="209"/>
      <c r="H163" s="206"/>
      <c r="I163" s="206"/>
      <c r="J163" s="206"/>
      <c r="K163" s="206"/>
      <c r="L163" s="206"/>
      <c r="M163" s="206"/>
      <c r="N163" s="206"/>
      <c r="O163" s="206"/>
      <c r="P163" s="206"/>
    </row>
    <row r="164" spans="1:16" ht="42" customHeight="1">
      <c r="A164" s="241">
        <v>118</v>
      </c>
      <c r="B164" s="242" t="s">
        <v>1615</v>
      </c>
      <c r="C164" s="242" t="s">
        <v>1616</v>
      </c>
      <c r="D164" s="242" t="s">
        <v>1617</v>
      </c>
      <c r="E164" s="242" t="s">
        <v>1618</v>
      </c>
      <c r="F164" s="250">
        <v>44440</v>
      </c>
      <c r="G164" s="209"/>
      <c r="H164" s="206"/>
      <c r="I164" s="206"/>
      <c r="J164" s="206"/>
      <c r="K164" s="206"/>
      <c r="L164" s="206"/>
      <c r="M164" s="206"/>
      <c r="N164" s="206"/>
      <c r="O164" s="206"/>
      <c r="P164" s="206"/>
    </row>
    <row r="165" spans="1:16" ht="56.05" customHeight="1">
      <c r="A165" s="241">
        <v>119</v>
      </c>
      <c r="B165" s="242" t="s">
        <v>1615</v>
      </c>
      <c r="C165" s="242" t="s">
        <v>1616</v>
      </c>
      <c r="D165" s="242" t="s">
        <v>1619</v>
      </c>
      <c r="E165" s="242" t="s">
        <v>1620</v>
      </c>
      <c r="F165" s="250">
        <v>44440</v>
      </c>
      <c r="G165" s="209"/>
      <c r="H165" s="206"/>
      <c r="I165" s="206"/>
      <c r="J165" s="206"/>
      <c r="K165" s="206"/>
      <c r="L165" s="206"/>
      <c r="M165" s="206"/>
      <c r="N165" s="206"/>
      <c r="O165" s="206"/>
      <c r="P165" s="206"/>
    </row>
    <row r="166" spans="1:16" ht="42" customHeight="1">
      <c r="A166" s="241">
        <v>120</v>
      </c>
      <c r="B166" s="242" t="s">
        <v>1615</v>
      </c>
      <c r="C166" s="242" t="s">
        <v>1616</v>
      </c>
      <c r="D166" s="242" t="s">
        <v>1621</v>
      </c>
      <c r="E166" s="242" t="s">
        <v>1622</v>
      </c>
      <c r="F166" s="250">
        <v>44440</v>
      </c>
      <c r="G166" s="209"/>
      <c r="H166" s="206"/>
      <c r="I166" s="206"/>
      <c r="J166" s="206"/>
      <c r="K166" s="206"/>
      <c r="L166" s="206"/>
      <c r="M166" s="206"/>
      <c r="N166" s="206"/>
      <c r="O166" s="206"/>
      <c r="P166" s="206"/>
    </row>
    <row r="167" spans="1:16" ht="42" customHeight="1">
      <c r="A167" s="241">
        <v>121</v>
      </c>
      <c r="B167" s="242" t="s">
        <v>1615</v>
      </c>
      <c r="C167" s="242" t="s">
        <v>1616</v>
      </c>
      <c r="D167" s="242" t="s">
        <v>1623</v>
      </c>
      <c r="E167" s="242" t="s">
        <v>1624</v>
      </c>
      <c r="F167" s="250">
        <v>44440</v>
      </c>
      <c r="G167" s="209"/>
      <c r="H167" s="206"/>
      <c r="I167" s="206"/>
      <c r="J167" s="206"/>
      <c r="K167" s="206"/>
      <c r="L167" s="206"/>
      <c r="M167" s="206"/>
      <c r="N167" s="206"/>
      <c r="O167" s="206"/>
      <c r="P167" s="206"/>
    </row>
    <row r="168" spans="1:16" ht="56.05" customHeight="1">
      <c r="A168" s="241">
        <v>122</v>
      </c>
      <c r="B168" s="242" t="s">
        <v>1615</v>
      </c>
      <c r="C168" s="242" t="s">
        <v>1616</v>
      </c>
      <c r="D168" s="253" t="s">
        <v>1625</v>
      </c>
      <c r="E168" s="253" t="s">
        <v>1626</v>
      </c>
      <c r="F168" s="250">
        <v>44440</v>
      </c>
      <c r="G168" s="209"/>
      <c r="H168" s="206"/>
      <c r="I168" s="206"/>
      <c r="J168" s="206"/>
      <c r="K168" s="206"/>
      <c r="L168" s="206"/>
      <c r="M168" s="206"/>
      <c r="N168" s="206"/>
      <c r="O168" s="206"/>
      <c r="P168" s="206"/>
    </row>
    <row r="169" spans="1:16" ht="28.05" customHeight="1">
      <c r="A169" s="241">
        <v>123</v>
      </c>
      <c r="B169" s="242" t="s">
        <v>1627</v>
      </c>
      <c r="C169" s="242" t="s">
        <v>1628</v>
      </c>
      <c r="D169" s="242" t="s">
        <v>1629</v>
      </c>
      <c r="E169" s="242" t="s">
        <v>1630</v>
      </c>
      <c r="F169" s="250">
        <v>44440</v>
      </c>
      <c r="G169" s="209"/>
      <c r="H169" s="206"/>
      <c r="I169" s="206"/>
      <c r="J169" s="206"/>
      <c r="K169" s="206"/>
      <c r="L169" s="206"/>
      <c r="M169" s="206"/>
      <c r="N169" s="206"/>
      <c r="O169" s="206"/>
      <c r="P169" s="206"/>
    </row>
    <row r="170" spans="1:16" ht="28.05" customHeight="1">
      <c r="A170" s="241">
        <v>124</v>
      </c>
      <c r="B170" s="242" t="s">
        <v>1627</v>
      </c>
      <c r="C170" s="242" t="s">
        <v>1628</v>
      </c>
      <c r="D170" s="242" t="s">
        <v>1631</v>
      </c>
      <c r="E170" s="242" t="s">
        <v>1632</v>
      </c>
      <c r="F170" s="250">
        <v>44440</v>
      </c>
      <c r="G170" s="209"/>
      <c r="H170" s="206"/>
      <c r="I170" s="206"/>
      <c r="J170" s="206"/>
      <c r="K170" s="206"/>
      <c r="L170" s="206"/>
      <c r="M170" s="206"/>
      <c r="N170" s="206"/>
      <c r="O170" s="206"/>
      <c r="P170" s="206"/>
    </row>
    <row r="171" spans="1:16" ht="28.05" customHeight="1">
      <c r="A171" s="241">
        <v>125</v>
      </c>
      <c r="B171" s="242" t="s">
        <v>1633</v>
      </c>
      <c r="C171" s="242" t="s">
        <v>1634</v>
      </c>
      <c r="D171" s="242" t="s">
        <v>1635</v>
      </c>
      <c r="E171" s="242" t="s">
        <v>1636</v>
      </c>
      <c r="F171" s="250">
        <v>44440</v>
      </c>
      <c r="G171" s="209"/>
      <c r="H171" s="206"/>
      <c r="I171" s="206"/>
      <c r="J171" s="206"/>
      <c r="K171" s="206"/>
      <c r="L171" s="206"/>
      <c r="M171" s="206"/>
      <c r="N171" s="206"/>
      <c r="O171" s="206"/>
      <c r="P171" s="206"/>
    </row>
    <row r="172" spans="1:16" ht="28.05" customHeight="1">
      <c r="A172" s="241">
        <v>126</v>
      </c>
      <c r="B172" s="242" t="s">
        <v>1633</v>
      </c>
      <c r="C172" s="242" t="s">
        <v>1634</v>
      </c>
      <c r="D172" s="242" t="s">
        <v>1637</v>
      </c>
      <c r="E172" s="242" t="s">
        <v>1638</v>
      </c>
      <c r="F172" s="250">
        <v>44440</v>
      </c>
      <c r="G172" s="209"/>
      <c r="H172" s="206"/>
      <c r="I172" s="206"/>
      <c r="J172" s="206"/>
      <c r="K172" s="206"/>
      <c r="L172" s="206"/>
      <c r="M172" s="206"/>
      <c r="N172" s="206"/>
      <c r="O172" s="206"/>
      <c r="P172" s="206"/>
    </row>
    <row r="173" spans="1:16" ht="28.05" customHeight="1">
      <c r="A173" s="241">
        <v>127</v>
      </c>
      <c r="B173" s="242" t="s">
        <v>1639</v>
      </c>
      <c r="C173" s="242" t="s">
        <v>1640</v>
      </c>
      <c r="D173" s="242" t="s">
        <v>1641</v>
      </c>
      <c r="E173" s="242" t="s">
        <v>1642</v>
      </c>
      <c r="F173" s="250">
        <v>44440</v>
      </c>
      <c r="G173" s="209"/>
      <c r="H173" s="206"/>
      <c r="I173" s="206"/>
      <c r="J173" s="206"/>
      <c r="K173" s="206"/>
      <c r="L173" s="206"/>
      <c r="M173" s="206"/>
      <c r="N173" s="206"/>
      <c r="O173" s="206"/>
      <c r="P173" s="206"/>
    </row>
    <row r="174" spans="1:16" ht="42" customHeight="1">
      <c r="A174" s="241">
        <v>128</v>
      </c>
      <c r="B174" s="242" t="s">
        <v>1639</v>
      </c>
      <c r="C174" s="242" t="s">
        <v>1640</v>
      </c>
      <c r="D174" s="242" t="s">
        <v>1643</v>
      </c>
      <c r="E174" s="242" t="s">
        <v>1644</v>
      </c>
      <c r="F174" s="250">
        <v>44440</v>
      </c>
      <c r="G174" s="209"/>
      <c r="H174" s="206"/>
      <c r="I174" s="206"/>
      <c r="J174" s="206"/>
      <c r="K174" s="206"/>
      <c r="L174" s="206"/>
      <c r="M174" s="206"/>
      <c r="N174" s="206"/>
      <c r="O174" s="206"/>
      <c r="P174" s="206"/>
    </row>
    <row r="175" spans="1:16" ht="28.05" customHeight="1">
      <c r="A175" s="241">
        <v>129</v>
      </c>
      <c r="B175" s="242" t="s">
        <v>1645</v>
      </c>
      <c r="C175" s="242" t="s">
        <v>1646</v>
      </c>
      <c r="D175" s="242" t="s">
        <v>1647</v>
      </c>
      <c r="E175" s="242" t="s">
        <v>1648</v>
      </c>
      <c r="F175" s="250">
        <v>44440</v>
      </c>
      <c r="G175" s="209"/>
      <c r="H175" s="206"/>
      <c r="I175" s="206"/>
      <c r="J175" s="206"/>
      <c r="K175" s="206"/>
      <c r="L175" s="206"/>
      <c r="M175" s="206"/>
      <c r="N175" s="206"/>
      <c r="O175" s="206"/>
      <c r="P175" s="206"/>
    </row>
    <row r="176" spans="1:16" ht="28.05" customHeight="1">
      <c r="A176" s="241">
        <v>130</v>
      </c>
      <c r="B176" s="242" t="s">
        <v>1645</v>
      </c>
      <c r="C176" s="242" t="s">
        <v>1646</v>
      </c>
      <c r="D176" s="242" t="s">
        <v>1649</v>
      </c>
      <c r="E176" s="242" t="s">
        <v>1650</v>
      </c>
      <c r="F176" s="250">
        <v>44440</v>
      </c>
      <c r="G176" s="209"/>
      <c r="H176" s="206"/>
      <c r="I176" s="206"/>
      <c r="J176" s="206"/>
      <c r="K176" s="206"/>
      <c r="L176" s="206"/>
      <c r="M176" s="206"/>
      <c r="N176" s="206"/>
      <c r="O176" s="206"/>
      <c r="P176" s="206"/>
    </row>
    <row r="177" spans="1:16" ht="28.05" customHeight="1">
      <c r="A177" s="241">
        <v>131</v>
      </c>
      <c r="B177" s="242" t="s">
        <v>1645</v>
      </c>
      <c r="C177" s="242" t="s">
        <v>1646</v>
      </c>
      <c r="D177" s="242" t="s">
        <v>1651</v>
      </c>
      <c r="E177" s="242" t="s">
        <v>1652</v>
      </c>
      <c r="F177" s="250">
        <v>44440</v>
      </c>
      <c r="G177" s="209"/>
      <c r="H177" s="206"/>
      <c r="I177" s="206"/>
      <c r="J177" s="206"/>
      <c r="K177" s="206"/>
      <c r="L177" s="206"/>
      <c r="M177" s="206"/>
      <c r="N177" s="206"/>
      <c r="O177" s="206"/>
      <c r="P177" s="206"/>
    </row>
    <row r="178" spans="1:16" ht="28.05" customHeight="1">
      <c r="A178" s="241">
        <v>132</v>
      </c>
      <c r="B178" s="242" t="s">
        <v>1653</v>
      </c>
      <c r="C178" s="242" t="s">
        <v>1654</v>
      </c>
      <c r="D178" s="242" t="s">
        <v>1655</v>
      </c>
      <c r="E178" s="242" t="s">
        <v>1656</v>
      </c>
      <c r="F178" s="250">
        <v>44440</v>
      </c>
      <c r="G178" s="209"/>
      <c r="H178" s="206"/>
      <c r="I178" s="206"/>
      <c r="J178" s="206"/>
      <c r="K178" s="206"/>
      <c r="L178" s="206"/>
      <c r="M178" s="206"/>
      <c r="N178" s="206"/>
      <c r="O178" s="206"/>
      <c r="P178" s="206"/>
    </row>
    <row r="179" spans="1:16" ht="28.05" customHeight="1">
      <c r="A179" s="241">
        <v>133</v>
      </c>
      <c r="B179" s="242" t="s">
        <v>1653</v>
      </c>
      <c r="C179" s="242" t="s">
        <v>1654</v>
      </c>
      <c r="D179" s="242" t="s">
        <v>1657</v>
      </c>
      <c r="E179" s="242" t="s">
        <v>1658</v>
      </c>
      <c r="F179" s="250">
        <v>44440</v>
      </c>
      <c r="G179" s="209"/>
      <c r="H179" s="206"/>
      <c r="I179" s="206"/>
      <c r="J179" s="206"/>
      <c r="K179" s="206"/>
      <c r="L179" s="206"/>
      <c r="M179" s="206"/>
      <c r="N179" s="206"/>
      <c r="O179" s="206"/>
      <c r="P179" s="206"/>
    </row>
    <row r="180" spans="1:16" ht="28.05" customHeight="1">
      <c r="A180" s="241">
        <v>134</v>
      </c>
      <c r="B180" s="242" t="s">
        <v>1659</v>
      </c>
      <c r="C180" s="242" t="s">
        <v>1660</v>
      </c>
      <c r="D180" s="242" t="s">
        <v>1661</v>
      </c>
      <c r="E180" s="242" t="s">
        <v>1662</v>
      </c>
      <c r="F180" s="250">
        <v>44440</v>
      </c>
      <c r="G180" s="209"/>
      <c r="H180" s="206"/>
      <c r="I180" s="206"/>
      <c r="J180" s="206"/>
      <c r="K180" s="206"/>
      <c r="L180" s="206"/>
      <c r="M180" s="206"/>
      <c r="N180" s="206"/>
      <c r="O180" s="206"/>
      <c r="P180" s="206"/>
    </row>
    <row r="181" spans="1:16" ht="28.05" customHeight="1">
      <c r="A181" s="241">
        <v>135</v>
      </c>
      <c r="B181" s="242" t="s">
        <v>1663</v>
      </c>
      <c r="C181" s="242" t="s">
        <v>1664</v>
      </c>
      <c r="D181" s="242" t="s">
        <v>1665</v>
      </c>
      <c r="E181" s="242" t="s">
        <v>1666</v>
      </c>
      <c r="F181" s="250">
        <v>44440</v>
      </c>
      <c r="G181" s="209"/>
      <c r="H181" s="206"/>
      <c r="I181" s="206"/>
      <c r="J181" s="206"/>
      <c r="K181" s="206"/>
      <c r="L181" s="206"/>
      <c r="M181" s="206"/>
      <c r="N181" s="206"/>
      <c r="O181" s="206"/>
      <c r="P181" s="206"/>
    </row>
    <row r="182" spans="1:16" ht="28.05" customHeight="1">
      <c r="A182" s="241">
        <v>136</v>
      </c>
      <c r="B182" s="242" t="s">
        <v>1663</v>
      </c>
      <c r="C182" s="242" t="s">
        <v>1664</v>
      </c>
      <c r="D182" s="242" t="s">
        <v>1667</v>
      </c>
      <c r="E182" s="242" t="s">
        <v>1668</v>
      </c>
      <c r="F182" s="250">
        <v>44440</v>
      </c>
      <c r="G182" s="209"/>
      <c r="H182" s="206"/>
      <c r="I182" s="206"/>
      <c r="J182" s="206"/>
      <c r="K182" s="206"/>
      <c r="L182" s="206"/>
      <c r="M182" s="206"/>
      <c r="N182" s="206"/>
      <c r="O182" s="206"/>
      <c r="P182" s="206"/>
    </row>
    <row r="183" spans="1:16" ht="28.05" customHeight="1">
      <c r="A183" s="241">
        <v>137</v>
      </c>
      <c r="B183" s="242" t="s">
        <v>1663</v>
      </c>
      <c r="C183" s="242" t="s">
        <v>1664</v>
      </c>
      <c r="D183" s="242" t="s">
        <v>1669</v>
      </c>
      <c r="E183" s="242" t="s">
        <v>1670</v>
      </c>
      <c r="F183" s="250">
        <v>44440</v>
      </c>
      <c r="G183" s="209"/>
      <c r="H183" s="206"/>
      <c r="I183" s="206"/>
      <c r="J183" s="206"/>
      <c r="K183" s="206"/>
      <c r="L183" s="206"/>
      <c r="M183" s="206"/>
      <c r="N183" s="206"/>
      <c r="O183" s="206"/>
      <c r="P183" s="206"/>
    </row>
    <row r="184" spans="1:16" ht="28.05" customHeight="1">
      <c r="A184" s="241">
        <v>138</v>
      </c>
      <c r="B184" s="242" t="s">
        <v>1671</v>
      </c>
      <c r="C184" s="242" t="s">
        <v>1672</v>
      </c>
      <c r="D184" s="242" t="s">
        <v>1673</v>
      </c>
      <c r="E184" s="242" t="s">
        <v>1674</v>
      </c>
      <c r="F184" s="250">
        <v>44440</v>
      </c>
      <c r="G184" s="209"/>
      <c r="H184" s="206"/>
      <c r="I184" s="206"/>
      <c r="J184" s="206"/>
      <c r="K184" s="206"/>
      <c r="L184" s="206"/>
      <c r="M184" s="206"/>
      <c r="N184" s="206"/>
      <c r="O184" s="206"/>
      <c r="P184" s="206"/>
    </row>
    <row r="185" spans="1:16" ht="42" customHeight="1">
      <c r="A185" s="241">
        <v>139</v>
      </c>
      <c r="B185" s="242" t="s">
        <v>1262</v>
      </c>
      <c r="C185" s="242" t="s">
        <v>1675</v>
      </c>
      <c r="D185" s="242" t="s">
        <v>1676</v>
      </c>
      <c r="E185" s="242" t="s">
        <v>1677</v>
      </c>
      <c r="F185" s="250">
        <v>44440</v>
      </c>
      <c r="G185" s="209"/>
      <c r="H185" s="206"/>
      <c r="I185" s="206"/>
      <c r="J185" s="206"/>
      <c r="K185" s="206"/>
      <c r="L185" s="206"/>
      <c r="M185" s="206"/>
      <c r="N185" s="206"/>
      <c r="O185" s="206"/>
      <c r="P185" s="206"/>
    </row>
    <row r="186" spans="1:16" ht="42" customHeight="1">
      <c r="A186" s="241">
        <v>140</v>
      </c>
      <c r="B186" s="242" t="s">
        <v>1262</v>
      </c>
      <c r="C186" s="242" t="s">
        <v>1675</v>
      </c>
      <c r="D186" s="242" t="s">
        <v>1264</v>
      </c>
      <c r="E186" s="242" t="s">
        <v>1265</v>
      </c>
      <c r="F186" s="250">
        <v>44440</v>
      </c>
      <c r="G186" s="209"/>
      <c r="H186" s="206"/>
      <c r="I186" s="206"/>
      <c r="J186" s="206"/>
      <c r="K186" s="206"/>
      <c r="L186" s="206"/>
      <c r="M186" s="206"/>
      <c r="N186" s="206"/>
      <c r="O186" s="206"/>
      <c r="P186" s="206"/>
    </row>
    <row r="187" spans="1:16" ht="28.05" customHeight="1">
      <c r="A187" s="241">
        <v>141</v>
      </c>
      <c r="B187" s="242" t="s">
        <v>1678</v>
      </c>
      <c r="C187" s="242" t="s">
        <v>1679</v>
      </c>
      <c r="D187" s="242" t="s">
        <v>1680</v>
      </c>
      <c r="E187" s="242" t="s">
        <v>1681</v>
      </c>
      <c r="F187" s="250">
        <v>44440</v>
      </c>
      <c r="G187" s="209"/>
      <c r="H187" s="206"/>
      <c r="I187" s="206"/>
      <c r="J187" s="206"/>
      <c r="K187" s="206"/>
      <c r="L187" s="206"/>
      <c r="M187" s="206"/>
      <c r="N187" s="206"/>
      <c r="O187" s="206"/>
      <c r="P187" s="206"/>
    </row>
    <row r="188" spans="1:16" ht="28.05" customHeight="1">
      <c r="A188" s="241">
        <v>142</v>
      </c>
      <c r="B188" s="242" t="s">
        <v>1222</v>
      </c>
      <c r="C188" s="242" t="s">
        <v>1223</v>
      </c>
      <c r="D188" s="242" t="s">
        <v>1682</v>
      </c>
      <c r="E188" s="242" t="s">
        <v>1683</v>
      </c>
      <c r="F188" s="250">
        <v>44440</v>
      </c>
      <c r="G188" s="209"/>
      <c r="H188" s="206"/>
      <c r="I188" s="206"/>
      <c r="J188" s="206"/>
      <c r="K188" s="206"/>
      <c r="L188" s="206"/>
      <c r="M188" s="206"/>
      <c r="N188" s="206"/>
      <c r="O188" s="206"/>
      <c r="P188" s="206"/>
    </row>
    <row r="189" spans="1:16" ht="42" customHeight="1">
      <c r="A189" s="241">
        <v>143</v>
      </c>
      <c r="B189" s="242" t="s">
        <v>1222</v>
      </c>
      <c r="C189" s="242" t="s">
        <v>1223</v>
      </c>
      <c r="D189" s="242" t="s">
        <v>1224</v>
      </c>
      <c r="E189" s="242" t="s">
        <v>1225</v>
      </c>
      <c r="F189" s="250">
        <v>44440</v>
      </c>
      <c r="G189" s="209"/>
      <c r="H189" s="206"/>
      <c r="I189" s="206"/>
      <c r="J189" s="206"/>
      <c r="K189" s="206"/>
      <c r="L189" s="206"/>
      <c r="M189" s="206"/>
      <c r="N189" s="206"/>
      <c r="O189" s="206"/>
      <c r="P189" s="206"/>
    </row>
    <row r="190" spans="1:16" ht="42" customHeight="1">
      <c r="A190" s="241">
        <v>144</v>
      </c>
      <c r="B190" s="242" t="s">
        <v>1242</v>
      </c>
      <c r="C190" s="242" t="s">
        <v>1243</v>
      </c>
      <c r="D190" s="242" t="s">
        <v>1244</v>
      </c>
      <c r="E190" s="242" t="s">
        <v>1245</v>
      </c>
      <c r="F190" s="250">
        <v>44440</v>
      </c>
      <c r="G190" s="209"/>
      <c r="H190" s="206"/>
      <c r="I190" s="206"/>
      <c r="J190" s="206"/>
      <c r="K190" s="206"/>
      <c r="L190" s="206"/>
      <c r="M190" s="206"/>
      <c r="N190" s="206"/>
      <c r="O190" s="206"/>
      <c r="P190" s="206"/>
    </row>
    <row r="191" spans="1:16" ht="42" customHeight="1">
      <c r="A191" s="241">
        <v>145</v>
      </c>
      <c r="B191" s="242" t="s">
        <v>1684</v>
      </c>
      <c r="C191" s="242" t="s">
        <v>1685</v>
      </c>
      <c r="D191" s="242" t="s">
        <v>1686</v>
      </c>
      <c r="E191" s="242" t="s">
        <v>1687</v>
      </c>
      <c r="F191" s="250">
        <v>44440</v>
      </c>
      <c r="G191" s="209"/>
      <c r="H191" s="206"/>
      <c r="I191" s="206"/>
      <c r="J191" s="206"/>
      <c r="K191" s="206"/>
      <c r="L191" s="206"/>
      <c r="M191" s="206"/>
      <c r="N191" s="206"/>
      <c r="O191" s="206"/>
      <c r="P191" s="206"/>
    </row>
    <row r="192" spans="1:16" ht="28.05" customHeight="1">
      <c r="A192" s="241">
        <v>146</v>
      </c>
      <c r="B192" s="242" t="s">
        <v>1684</v>
      </c>
      <c r="C192" s="242" t="s">
        <v>1685</v>
      </c>
      <c r="D192" s="242" t="s">
        <v>1688</v>
      </c>
      <c r="E192" s="242" t="s">
        <v>1689</v>
      </c>
      <c r="F192" s="250">
        <v>44440</v>
      </c>
      <c r="G192" s="209"/>
      <c r="H192" s="206"/>
      <c r="I192" s="206"/>
      <c r="J192" s="206"/>
      <c r="K192" s="206"/>
      <c r="L192" s="206"/>
      <c r="M192" s="206"/>
      <c r="N192" s="206"/>
      <c r="O192" s="206"/>
      <c r="P192" s="206"/>
    </row>
    <row r="193" spans="1:16" ht="28.05" customHeight="1">
      <c r="A193" s="241">
        <v>147</v>
      </c>
      <c r="B193" s="242" t="s">
        <v>1684</v>
      </c>
      <c r="C193" s="242" t="s">
        <v>1685</v>
      </c>
      <c r="D193" s="242" t="s">
        <v>1690</v>
      </c>
      <c r="E193" s="242" t="s">
        <v>1691</v>
      </c>
      <c r="F193" s="250">
        <v>44440</v>
      </c>
      <c r="G193" s="209"/>
      <c r="H193" s="206"/>
      <c r="I193" s="206"/>
      <c r="J193" s="206"/>
      <c r="K193" s="206"/>
      <c r="L193" s="206"/>
      <c r="M193" s="206"/>
      <c r="N193" s="206"/>
      <c r="O193" s="206"/>
      <c r="P193" s="206"/>
    </row>
    <row r="194" spans="1:16" ht="28.05" customHeight="1">
      <c r="A194" s="241">
        <v>148</v>
      </c>
      <c r="B194" s="242" t="s">
        <v>1684</v>
      </c>
      <c r="C194" s="242" t="s">
        <v>1685</v>
      </c>
      <c r="D194" s="242" t="s">
        <v>1692</v>
      </c>
      <c r="E194" s="242" t="s">
        <v>1693</v>
      </c>
      <c r="F194" s="250">
        <v>44440</v>
      </c>
      <c r="G194" s="209"/>
      <c r="H194" s="206"/>
      <c r="I194" s="206"/>
      <c r="J194" s="206"/>
      <c r="K194" s="206"/>
      <c r="L194" s="206"/>
      <c r="M194" s="206"/>
      <c r="N194" s="206"/>
      <c r="O194" s="206"/>
      <c r="P194" s="206"/>
    </row>
    <row r="195" spans="1:16">
      <c r="A195" s="206"/>
      <c r="B195" s="206"/>
      <c r="C195" s="210"/>
      <c r="D195" s="210"/>
      <c r="E195" s="206"/>
      <c r="F195" s="206"/>
      <c r="G195" s="206"/>
      <c r="H195" s="206"/>
      <c r="I195" s="206"/>
      <c r="J195" s="206"/>
      <c r="K195" s="206"/>
      <c r="L195" s="206"/>
      <c r="M195" s="206"/>
      <c r="N195" s="206"/>
      <c r="O195" s="206"/>
      <c r="P195" s="206"/>
    </row>
    <row r="196" spans="1:16">
      <c r="A196" s="206"/>
      <c r="B196" s="456" t="s">
        <v>1694</v>
      </c>
      <c r="C196" s="457"/>
      <c r="D196" s="457"/>
      <c r="E196" s="458"/>
      <c r="F196" s="458"/>
      <c r="G196" s="206"/>
      <c r="H196" s="206"/>
      <c r="I196" s="206"/>
      <c r="J196" s="206"/>
      <c r="K196" s="206"/>
      <c r="L196" s="206"/>
      <c r="M196" s="206"/>
      <c r="N196" s="206"/>
      <c r="O196" s="206"/>
      <c r="P196" s="206"/>
    </row>
    <row r="197" spans="1:16">
      <c r="A197" s="206"/>
      <c r="B197" s="206"/>
      <c r="C197" s="210"/>
      <c r="D197" s="210"/>
      <c r="E197" s="206"/>
      <c r="F197" s="206"/>
      <c r="G197" s="206"/>
      <c r="H197" s="206"/>
      <c r="I197" s="206"/>
      <c r="J197" s="206"/>
      <c r="K197" s="206"/>
      <c r="L197" s="206"/>
      <c r="M197" s="206"/>
      <c r="N197" s="206"/>
      <c r="O197" s="206"/>
      <c r="P197" s="206"/>
    </row>
    <row r="198" spans="1:16" ht="29" customHeight="1">
      <c r="A198" s="254" t="s">
        <v>1150</v>
      </c>
      <c r="B198" s="255" t="s">
        <v>1695</v>
      </c>
      <c r="C198" s="255" t="s">
        <v>1696</v>
      </c>
      <c r="D198" s="254" t="s">
        <v>1697</v>
      </c>
      <c r="E198" s="254" t="s">
        <v>1698</v>
      </c>
      <c r="F198" s="256">
        <v>43891</v>
      </c>
      <c r="G198" s="256">
        <v>44075</v>
      </c>
      <c r="H198" s="206"/>
      <c r="I198" s="206"/>
      <c r="J198" s="206"/>
      <c r="K198" s="206"/>
      <c r="L198" s="206"/>
      <c r="M198" s="206"/>
      <c r="N198" s="206"/>
      <c r="O198" s="206"/>
      <c r="P198" s="206"/>
    </row>
    <row r="199" spans="1:16">
      <c r="A199" s="257">
        <v>1</v>
      </c>
      <c r="B199" s="258" t="s">
        <v>1699</v>
      </c>
      <c r="C199" s="259" t="s">
        <v>1700</v>
      </c>
      <c r="D199" s="257" t="s">
        <v>840</v>
      </c>
      <c r="E199" s="257" t="s">
        <v>1701</v>
      </c>
      <c r="F199" s="257" t="s">
        <v>840</v>
      </c>
      <c r="G199" s="257" t="s">
        <v>1701</v>
      </c>
      <c r="H199" s="206"/>
      <c r="I199" s="206"/>
      <c r="J199" s="206"/>
      <c r="K199" s="206"/>
      <c r="L199" s="206"/>
      <c r="M199" s="206"/>
      <c r="N199" s="206"/>
      <c r="O199" s="206"/>
      <c r="P199" s="206"/>
    </row>
    <row r="200" spans="1:16" ht="29" customHeight="1">
      <c r="A200" s="257">
        <v>2</v>
      </c>
      <c r="B200" s="258" t="s">
        <v>1702</v>
      </c>
      <c r="C200" s="259" t="s">
        <v>1703</v>
      </c>
      <c r="D200" s="257" t="s">
        <v>840</v>
      </c>
      <c r="E200" s="257" t="s">
        <v>1701</v>
      </c>
      <c r="F200" s="257" t="s">
        <v>1701</v>
      </c>
      <c r="G200" s="257" t="s">
        <v>1701</v>
      </c>
      <c r="H200" s="206"/>
      <c r="I200" s="206"/>
      <c r="J200" s="206"/>
      <c r="K200" s="206"/>
      <c r="L200" s="206"/>
      <c r="M200" s="206"/>
      <c r="N200" s="206"/>
      <c r="O200" s="206"/>
      <c r="P200" s="206"/>
    </row>
    <row r="201" spans="1:16" ht="29" customHeight="1">
      <c r="A201" s="257">
        <v>3</v>
      </c>
      <c r="B201" s="258" t="s">
        <v>1704</v>
      </c>
      <c r="C201" s="259" t="s">
        <v>1705</v>
      </c>
      <c r="D201" s="257" t="s">
        <v>1701</v>
      </c>
      <c r="E201" s="257" t="s">
        <v>1701</v>
      </c>
      <c r="F201" s="257" t="s">
        <v>1701</v>
      </c>
      <c r="G201" s="257" t="s">
        <v>1701</v>
      </c>
      <c r="H201" s="206"/>
      <c r="I201" s="206"/>
      <c r="J201" s="206"/>
      <c r="K201" s="206"/>
      <c r="L201" s="206"/>
      <c r="M201" s="206"/>
      <c r="N201" s="206"/>
      <c r="O201" s="206"/>
      <c r="P201" s="206"/>
    </row>
    <row r="202" spans="1:16">
      <c r="A202" s="257">
        <v>4</v>
      </c>
      <c r="B202" s="258" t="s">
        <v>1706</v>
      </c>
      <c r="C202" s="259" t="s">
        <v>1707</v>
      </c>
      <c r="D202" s="257" t="s">
        <v>1701</v>
      </c>
      <c r="E202" s="257" t="s">
        <v>1701</v>
      </c>
      <c r="F202" s="257" t="s">
        <v>1701</v>
      </c>
      <c r="G202" s="257" t="s">
        <v>1701</v>
      </c>
      <c r="H202" s="206"/>
      <c r="I202" s="206"/>
      <c r="J202" s="206"/>
      <c r="K202" s="206"/>
      <c r="L202" s="206"/>
      <c r="M202" s="206"/>
      <c r="N202" s="206"/>
      <c r="O202" s="206"/>
      <c r="P202" s="206"/>
    </row>
    <row r="203" spans="1:16">
      <c r="A203" s="257">
        <v>5</v>
      </c>
      <c r="B203" s="258" t="s">
        <v>1708</v>
      </c>
      <c r="C203" s="259" t="s">
        <v>1709</v>
      </c>
      <c r="D203" s="257" t="s">
        <v>1701</v>
      </c>
      <c r="E203" s="257" t="s">
        <v>1701</v>
      </c>
      <c r="F203" s="257" t="s">
        <v>1701</v>
      </c>
      <c r="G203" s="257" t="s">
        <v>1701</v>
      </c>
      <c r="H203" s="206"/>
      <c r="I203" s="206"/>
      <c r="J203" s="206"/>
      <c r="K203" s="206"/>
      <c r="L203" s="206"/>
      <c r="M203" s="206"/>
      <c r="N203" s="206"/>
      <c r="O203" s="206"/>
      <c r="P203" s="206"/>
    </row>
    <row r="204" spans="1:16">
      <c r="A204" s="257">
        <v>6</v>
      </c>
      <c r="B204" s="258" t="s">
        <v>1710</v>
      </c>
      <c r="C204" s="259" t="s">
        <v>1711</v>
      </c>
      <c r="D204" s="257" t="s">
        <v>1701</v>
      </c>
      <c r="E204" s="257" t="s">
        <v>1701</v>
      </c>
      <c r="F204" s="257" t="s">
        <v>1701</v>
      </c>
      <c r="G204" s="257" t="s">
        <v>1701</v>
      </c>
      <c r="H204" s="206"/>
      <c r="I204" s="206"/>
      <c r="J204" s="206"/>
      <c r="K204" s="206"/>
      <c r="L204" s="206"/>
      <c r="M204" s="206"/>
      <c r="N204" s="206"/>
      <c r="O204" s="206"/>
      <c r="P204" s="206"/>
    </row>
    <row r="205" spans="1:16">
      <c r="A205" s="257">
        <v>7</v>
      </c>
      <c r="B205" s="258" t="s">
        <v>1712</v>
      </c>
      <c r="C205" s="259" t="s">
        <v>1713</v>
      </c>
      <c r="D205" s="257" t="s">
        <v>1701</v>
      </c>
      <c r="E205" s="257" t="s">
        <v>1701</v>
      </c>
      <c r="F205" s="257" t="s">
        <v>1701</v>
      </c>
      <c r="G205" s="257" t="s">
        <v>1701</v>
      </c>
      <c r="H205" s="206"/>
      <c r="I205" s="206"/>
      <c r="J205" s="206"/>
      <c r="K205" s="206"/>
      <c r="L205" s="206"/>
      <c r="M205" s="206"/>
      <c r="N205" s="206"/>
      <c r="O205" s="206"/>
      <c r="P205" s="206"/>
    </row>
    <row r="206" spans="1:16" ht="29" customHeight="1">
      <c r="A206" s="257">
        <v>8</v>
      </c>
      <c r="B206" s="258" t="s">
        <v>1714</v>
      </c>
      <c r="C206" s="259" t="s">
        <v>1715</v>
      </c>
      <c r="D206" s="257" t="s">
        <v>840</v>
      </c>
      <c r="E206" s="257" t="s">
        <v>840</v>
      </c>
      <c r="F206" s="257" t="s">
        <v>1701</v>
      </c>
      <c r="G206" s="257" t="s">
        <v>840</v>
      </c>
      <c r="H206" s="206"/>
      <c r="I206" s="206"/>
      <c r="J206" s="206"/>
      <c r="K206" s="206"/>
      <c r="L206" s="206"/>
      <c r="M206" s="206"/>
      <c r="N206" s="206"/>
      <c r="O206" s="206"/>
      <c r="P206" s="206"/>
    </row>
    <row r="207" spans="1:16">
      <c r="A207" s="257">
        <v>9</v>
      </c>
      <c r="B207" s="258" t="s">
        <v>1716</v>
      </c>
      <c r="C207" s="259" t="s">
        <v>1717</v>
      </c>
      <c r="D207" s="257" t="s">
        <v>840</v>
      </c>
      <c r="E207" s="257" t="s">
        <v>1701</v>
      </c>
      <c r="F207" s="257" t="s">
        <v>1701</v>
      </c>
      <c r="G207" s="257" t="s">
        <v>1701</v>
      </c>
      <c r="H207" s="206"/>
      <c r="I207" s="206"/>
      <c r="J207" s="206"/>
      <c r="K207" s="206"/>
      <c r="L207" s="206"/>
      <c r="M207" s="206"/>
      <c r="N207" s="206"/>
      <c r="O207" s="206"/>
      <c r="P207" s="206"/>
    </row>
    <row r="208" spans="1:16">
      <c r="A208" s="257">
        <v>10</v>
      </c>
      <c r="B208" s="258" t="s">
        <v>1718</v>
      </c>
      <c r="C208" s="259" t="s">
        <v>1719</v>
      </c>
      <c r="D208" s="257" t="s">
        <v>1701</v>
      </c>
      <c r="E208" s="257" t="s">
        <v>1701</v>
      </c>
      <c r="F208" s="257" t="s">
        <v>1701</v>
      </c>
      <c r="G208" s="257" t="s">
        <v>1701</v>
      </c>
      <c r="H208" s="206"/>
      <c r="I208" s="206"/>
      <c r="J208" s="206"/>
      <c r="K208" s="206"/>
      <c r="L208" s="206"/>
      <c r="M208" s="206"/>
      <c r="N208" s="206"/>
      <c r="O208" s="206"/>
      <c r="P208" s="206"/>
    </row>
    <row r="209" spans="1:16" ht="29" customHeight="1">
      <c r="A209" s="257">
        <v>11</v>
      </c>
      <c r="B209" s="258" t="s">
        <v>1720</v>
      </c>
      <c r="C209" s="259" t="s">
        <v>1721</v>
      </c>
      <c r="D209" s="257" t="s">
        <v>840</v>
      </c>
      <c r="E209" s="257" t="s">
        <v>840</v>
      </c>
      <c r="F209" s="257" t="s">
        <v>1701</v>
      </c>
      <c r="G209" s="257" t="s">
        <v>840</v>
      </c>
      <c r="H209" s="206"/>
      <c r="I209" s="206"/>
      <c r="J209" s="206"/>
      <c r="K209" s="206"/>
      <c r="L209" s="206"/>
      <c r="M209" s="206"/>
      <c r="N209" s="206"/>
      <c r="O209" s="206"/>
      <c r="P209" s="206"/>
    </row>
    <row r="210" spans="1:16">
      <c r="A210" s="257">
        <v>12</v>
      </c>
      <c r="B210" s="258" t="s">
        <v>1722</v>
      </c>
      <c r="C210" s="259" t="s">
        <v>1723</v>
      </c>
      <c r="D210" s="257" t="s">
        <v>840</v>
      </c>
      <c r="E210" s="257" t="s">
        <v>1701</v>
      </c>
      <c r="F210" s="257" t="s">
        <v>1701</v>
      </c>
      <c r="G210" s="257" t="s">
        <v>1701</v>
      </c>
      <c r="H210" s="206"/>
      <c r="I210" s="206"/>
      <c r="J210" s="206"/>
      <c r="K210" s="206"/>
      <c r="L210" s="206"/>
      <c r="M210" s="206"/>
      <c r="N210" s="206"/>
      <c r="O210" s="206"/>
      <c r="P210" s="206"/>
    </row>
    <row r="211" spans="1:16">
      <c r="A211" s="257">
        <v>13</v>
      </c>
      <c r="B211" s="258" t="s">
        <v>1724</v>
      </c>
      <c r="C211" s="259" t="s">
        <v>1725</v>
      </c>
      <c r="D211" s="257" t="s">
        <v>1701</v>
      </c>
      <c r="E211" s="257" t="s">
        <v>1701</v>
      </c>
      <c r="F211" s="257" t="s">
        <v>1701</v>
      </c>
      <c r="G211" s="257" t="s">
        <v>1701</v>
      </c>
      <c r="H211" s="206"/>
      <c r="I211" s="206"/>
      <c r="J211" s="206"/>
      <c r="K211" s="206"/>
      <c r="L211" s="206"/>
      <c r="M211" s="206"/>
      <c r="N211" s="206"/>
      <c r="O211" s="206"/>
      <c r="P211" s="206"/>
    </row>
    <row r="212" spans="1:16">
      <c r="A212" s="257">
        <v>14</v>
      </c>
      <c r="B212" s="258" t="s">
        <v>1726</v>
      </c>
      <c r="C212" s="259" t="s">
        <v>1727</v>
      </c>
      <c r="D212" s="257" t="s">
        <v>840</v>
      </c>
      <c r="E212" s="257" t="s">
        <v>1701</v>
      </c>
      <c r="F212" s="257" t="s">
        <v>1701</v>
      </c>
      <c r="G212" s="257" t="s">
        <v>1701</v>
      </c>
      <c r="H212" s="206"/>
      <c r="I212" s="206"/>
      <c r="J212" s="206"/>
      <c r="K212" s="206"/>
      <c r="L212" s="206"/>
      <c r="M212" s="206"/>
      <c r="N212" s="206"/>
      <c r="O212" s="206"/>
      <c r="P212" s="206"/>
    </row>
    <row r="213" spans="1:16">
      <c r="A213" s="257">
        <v>15</v>
      </c>
      <c r="B213" s="258" t="s">
        <v>1728</v>
      </c>
      <c r="C213" s="259" t="s">
        <v>1729</v>
      </c>
      <c r="D213" s="257" t="s">
        <v>840</v>
      </c>
      <c r="E213" s="257" t="s">
        <v>1701</v>
      </c>
      <c r="F213" s="257" t="s">
        <v>1701</v>
      </c>
      <c r="G213" s="257" t="s">
        <v>1701</v>
      </c>
      <c r="H213" s="206"/>
      <c r="I213" s="206"/>
      <c r="J213" s="206"/>
      <c r="K213" s="206"/>
      <c r="L213" s="206"/>
      <c r="M213" s="206"/>
      <c r="N213" s="206"/>
      <c r="O213" s="206"/>
      <c r="P213" s="206"/>
    </row>
    <row r="214" spans="1:16">
      <c r="A214" s="257">
        <v>16</v>
      </c>
      <c r="B214" s="258" t="s">
        <v>1730</v>
      </c>
      <c r="C214" s="259" t="s">
        <v>1731</v>
      </c>
      <c r="D214" s="257" t="s">
        <v>840</v>
      </c>
      <c r="E214" s="257" t="s">
        <v>1701</v>
      </c>
      <c r="F214" s="257" t="s">
        <v>840</v>
      </c>
      <c r="G214" s="257" t="s">
        <v>840</v>
      </c>
      <c r="H214" s="206"/>
      <c r="I214" s="206"/>
      <c r="J214" s="206"/>
      <c r="K214" s="206"/>
      <c r="L214" s="206"/>
      <c r="M214" s="206"/>
      <c r="N214" s="206"/>
      <c r="O214" s="206"/>
      <c r="P214" s="206"/>
    </row>
    <row r="215" spans="1:16">
      <c r="A215" s="257">
        <v>17</v>
      </c>
      <c r="B215" s="258" t="s">
        <v>1732</v>
      </c>
      <c r="C215" s="259" t="s">
        <v>1733</v>
      </c>
      <c r="D215" s="257" t="s">
        <v>840</v>
      </c>
      <c r="E215" s="257" t="s">
        <v>840</v>
      </c>
      <c r="F215" s="257" t="s">
        <v>1701</v>
      </c>
      <c r="G215" s="257" t="s">
        <v>1701</v>
      </c>
      <c r="H215" s="206"/>
      <c r="I215" s="206"/>
      <c r="J215" s="206"/>
      <c r="K215" s="206"/>
      <c r="L215" s="206"/>
      <c r="M215" s="206"/>
      <c r="N215" s="206"/>
      <c r="O215" s="206"/>
      <c r="P215" s="206"/>
    </row>
    <row r="216" spans="1:16">
      <c r="A216" s="257">
        <v>18</v>
      </c>
      <c r="B216" s="258" t="s">
        <v>1734</v>
      </c>
      <c r="C216" s="259" t="s">
        <v>1735</v>
      </c>
      <c r="D216" s="257" t="s">
        <v>840</v>
      </c>
      <c r="E216" s="257" t="s">
        <v>840</v>
      </c>
      <c r="F216" s="257" t="s">
        <v>1701</v>
      </c>
      <c r="G216" s="257" t="s">
        <v>1701</v>
      </c>
      <c r="H216" s="206"/>
      <c r="I216" s="206"/>
      <c r="J216" s="206"/>
      <c r="K216" s="206"/>
      <c r="L216" s="206"/>
      <c r="M216" s="206"/>
      <c r="N216" s="206"/>
      <c r="O216" s="206"/>
      <c r="P216" s="206"/>
    </row>
    <row r="217" spans="1:16">
      <c r="A217" s="257">
        <v>19</v>
      </c>
      <c r="B217" s="258" t="s">
        <v>1736</v>
      </c>
      <c r="C217" s="259" t="s">
        <v>1737</v>
      </c>
      <c r="D217" s="257" t="s">
        <v>840</v>
      </c>
      <c r="E217" s="257" t="s">
        <v>840</v>
      </c>
      <c r="F217" s="257" t="s">
        <v>1701</v>
      </c>
      <c r="G217" s="257" t="s">
        <v>1701</v>
      </c>
      <c r="H217" s="206"/>
      <c r="I217" s="206"/>
      <c r="J217" s="206"/>
      <c r="K217" s="206"/>
      <c r="L217" s="206"/>
      <c r="M217" s="206"/>
      <c r="N217" s="206"/>
      <c r="O217" s="206"/>
      <c r="P217" s="206"/>
    </row>
    <row r="218" spans="1:16">
      <c r="A218" s="257">
        <v>20</v>
      </c>
      <c r="B218" s="258" t="s">
        <v>1738</v>
      </c>
      <c r="C218" s="259" t="s">
        <v>1739</v>
      </c>
      <c r="D218" s="257" t="s">
        <v>840</v>
      </c>
      <c r="E218" s="257" t="s">
        <v>840</v>
      </c>
      <c r="F218" s="257" t="s">
        <v>1701</v>
      </c>
      <c r="G218" s="257" t="s">
        <v>1701</v>
      </c>
      <c r="H218" s="206"/>
      <c r="I218" s="206"/>
      <c r="J218" s="206"/>
      <c r="K218" s="206"/>
      <c r="L218" s="206"/>
      <c r="M218" s="206"/>
      <c r="N218" s="206"/>
      <c r="O218" s="206"/>
      <c r="P218" s="206"/>
    </row>
    <row r="219" spans="1:16">
      <c r="A219" s="257">
        <v>21</v>
      </c>
      <c r="B219" s="258" t="s">
        <v>1740</v>
      </c>
      <c r="C219" s="259" t="s">
        <v>1741</v>
      </c>
      <c r="D219" s="257" t="s">
        <v>840</v>
      </c>
      <c r="E219" s="257" t="s">
        <v>840</v>
      </c>
      <c r="F219" s="257" t="s">
        <v>1701</v>
      </c>
      <c r="G219" s="257" t="s">
        <v>840</v>
      </c>
      <c r="H219" s="206"/>
      <c r="I219" s="206"/>
      <c r="J219" s="206"/>
      <c r="K219" s="206"/>
      <c r="L219" s="206"/>
      <c r="M219" s="206"/>
      <c r="N219" s="206"/>
      <c r="O219" s="206"/>
      <c r="P219" s="206"/>
    </row>
    <row r="220" spans="1:16">
      <c r="A220" s="257">
        <v>22</v>
      </c>
      <c r="B220" s="258" t="s">
        <v>1742</v>
      </c>
      <c r="C220" s="259" t="s">
        <v>1743</v>
      </c>
      <c r="D220" s="257" t="s">
        <v>840</v>
      </c>
      <c r="E220" s="257" t="s">
        <v>840</v>
      </c>
      <c r="F220" s="257" t="s">
        <v>1701</v>
      </c>
      <c r="G220" s="257" t="s">
        <v>1701</v>
      </c>
      <c r="H220" s="206"/>
      <c r="I220" s="206"/>
      <c r="J220" s="206"/>
      <c r="K220" s="206"/>
      <c r="L220" s="206"/>
      <c r="M220" s="206"/>
      <c r="N220" s="206"/>
      <c r="O220" s="206"/>
      <c r="P220" s="206"/>
    </row>
    <row r="221" spans="1:16">
      <c r="A221" s="257">
        <v>23</v>
      </c>
      <c r="B221" s="258" t="s">
        <v>1744</v>
      </c>
      <c r="C221" s="259" t="s">
        <v>1745</v>
      </c>
      <c r="D221" s="257" t="s">
        <v>840</v>
      </c>
      <c r="E221" s="257" t="s">
        <v>840</v>
      </c>
      <c r="F221" s="257" t="s">
        <v>1701</v>
      </c>
      <c r="G221" s="257" t="s">
        <v>1701</v>
      </c>
      <c r="H221" s="206"/>
      <c r="I221" s="206"/>
      <c r="J221" s="206"/>
      <c r="K221" s="206"/>
      <c r="L221" s="206"/>
      <c r="M221" s="206"/>
      <c r="N221" s="206"/>
      <c r="O221" s="206"/>
      <c r="P221" s="206"/>
    </row>
    <row r="222" spans="1:16">
      <c r="A222" s="257">
        <v>24</v>
      </c>
      <c r="B222" s="258" t="s">
        <v>1746</v>
      </c>
      <c r="C222" s="259" t="s">
        <v>1747</v>
      </c>
      <c r="D222" s="257" t="s">
        <v>840</v>
      </c>
      <c r="E222" s="257" t="s">
        <v>840</v>
      </c>
      <c r="F222" s="257" t="s">
        <v>1701</v>
      </c>
      <c r="G222" s="257" t="s">
        <v>1701</v>
      </c>
      <c r="H222" s="206"/>
      <c r="I222" s="206"/>
      <c r="J222" s="206"/>
      <c r="K222" s="206"/>
      <c r="L222" s="206"/>
      <c r="M222" s="206"/>
      <c r="N222" s="206"/>
      <c r="O222" s="206"/>
      <c r="P222" s="206"/>
    </row>
    <row r="223" spans="1:16">
      <c r="A223" s="257">
        <v>25</v>
      </c>
      <c r="B223" s="258" t="s">
        <v>1748</v>
      </c>
      <c r="C223" s="259" t="s">
        <v>1749</v>
      </c>
      <c r="D223" s="257" t="s">
        <v>840</v>
      </c>
      <c r="E223" s="257" t="s">
        <v>840</v>
      </c>
      <c r="F223" s="257" t="s">
        <v>1701</v>
      </c>
      <c r="G223" s="257" t="s">
        <v>1701</v>
      </c>
      <c r="H223" s="206"/>
      <c r="I223" s="206"/>
      <c r="J223" s="206"/>
      <c r="K223" s="206"/>
      <c r="L223" s="206"/>
      <c r="M223" s="206"/>
      <c r="N223" s="206"/>
      <c r="O223" s="206"/>
      <c r="P223" s="206"/>
    </row>
    <row r="224" spans="1:16" ht="29" customHeight="1">
      <c r="A224" s="257">
        <v>26</v>
      </c>
      <c r="B224" s="258" t="s">
        <v>1750</v>
      </c>
      <c r="C224" s="259" t="s">
        <v>1751</v>
      </c>
      <c r="D224" s="257" t="s">
        <v>840</v>
      </c>
      <c r="E224" s="257" t="s">
        <v>840</v>
      </c>
      <c r="F224" s="257" t="s">
        <v>1701</v>
      </c>
      <c r="G224" s="257" t="s">
        <v>1701</v>
      </c>
      <c r="H224" s="206"/>
      <c r="I224" s="206"/>
      <c r="J224" s="206"/>
      <c r="K224" s="206"/>
      <c r="L224" s="206"/>
      <c r="M224" s="206"/>
      <c r="N224" s="206"/>
      <c r="O224" s="206"/>
      <c r="P224" s="206"/>
    </row>
    <row r="225" spans="1:16">
      <c r="A225" s="257">
        <v>27</v>
      </c>
      <c r="B225" s="258" t="s">
        <v>1752</v>
      </c>
      <c r="C225" s="259" t="s">
        <v>1753</v>
      </c>
      <c r="D225" s="257" t="s">
        <v>840</v>
      </c>
      <c r="E225" s="257" t="s">
        <v>840</v>
      </c>
      <c r="F225" s="257" t="s">
        <v>1701</v>
      </c>
      <c r="G225" s="257" t="s">
        <v>1701</v>
      </c>
      <c r="H225" s="206"/>
      <c r="I225" s="206"/>
      <c r="J225" s="206"/>
      <c r="K225" s="206"/>
      <c r="L225" s="206"/>
      <c r="M225" s="206"/>
      <c r="N225" s="206"/>
      <c r="O225" s="206"/>
      <c r="P225" s="206"/>
    </row>
    <row r="226" spans="1:16">
      <c r="A226" s="257">
        <v>28</v>
      </c>
      <c r="B226" s="258" t="s">
        <v>1754</v>
      </c>
      <c r="C226" s="259" t="s">
        <v>1755</v>
      </c>
      <c r="D226" s="257" t="s">
        <v>840</v>
      </c>
      <c r="E226" s="257" t="s">
        <v>840</v>
      </c>
      <c r="F226" s="257" t="s">
        <v>1701</v>
      </c>
      <c r="G226" s="257" t="s">
        <v>1701</v>
      </c>
      <c r="H226" s="206"/>
      <c r="I226" s="206"/>
      <c r="J226" s="206"/>
      <c r="K226" s="206"/>
      <c r="L226" s="206"/>
      <c r="M226" s="206"/>
      <c r="N226" s="206"/>
      <c r="O226" s="206"/>
      <c r="P226" s="206"/>
    </row>
    <row r="227" spans="1:16" ht="29" customHeight="1">
      <c r="A227" s="257">
        <v>29</v>
      </c>
      <c r="B227" s="258" t="s">
        <v>1756</v>
      </c>
      <c r="C227" s="259" t="s">
        <v>1757</v>
      </c>
      <c r="D227" s="257" t="s">
        <v>840</v>
      </c>
      <c r="E227" s="257" t="s">
        <v>840</v>
      </c>
      <c r="F227" s="257" t="s">
        <v>1701</v>
      </c>
      <c r="G227" s="257" t="s">
        <v>1701</v>
      </c>
      <c r="H227" s="206"/>
      <c r="I227" s="206"/>
      <c r="J227" s="206"/>
      <c r="K227" s="206"/>
      <c r="L227" s="206"/>
      <c r="M227" s="206"/>
      <c r="N227" s="206"/>
      <c r="O227" s="206"/>
      <c r="P227" s="206"/>
    </row>
    <row r="228" spans="1:16">
      <c r="A228" s="257">
        <v>30</v>
      </c>
      <c r="B228" s="258" t="s">
        <v>1758</v>
      </c>
      <c r="C228" s="259" t="s">
        <v>1759</v>
      </c>
      <c r="D228" s="257" t="s">
        <v>840</v>
      </c>
      <c r="E228" s="257" t="s">
        <v>840</v>
      </c>
      <c r="F228" s="257" t="s">
        <v>1701</v>
      </c>
      <c r="G228" s="257" t="s">
        <v>1701</v>
      </c>
      <c r="H228" s="206"/>
      <c r="I228" s="206"/>
      <c r="J228" s="206"/>
      <c r="K228" s="206"/>
      <c r="L228" s="206"/>
      <c r="M228" s="206"/>
      <c r="N228" s="206"/>
      <c r="O228" s="206"/>
      <c r="P228" s="206"/>
    </row>
    <row r="229" spans="1:16">
      <c r="A229" s="257">
        <v>31</v>
      </c>
      <c r="B229" s="258" t="s">
        <v>1760</v>
      </c>
      <c r="C229" s="259" t="s">
        <v>1761</v>
      </c>
      <c r="D229" s="257" t="s">
        <v>840</v>
      </c>
      <c r="E229" s="257" t="s">
        <v>840</v>
      </c>
      <c r="F229" s="257" t="s">
        <v>1701</v>
      </c>
      <c r="G229" s="257" t="s">
        <v>1701</v>
      </c>
      <c r="H229" s="206"/>
      <c r="I229" s="206"/>
      <c r="J229" s="206"/>
      <c r="K229" s="206"/>
      <c r="L229" s="206"/>
      <c r="M229" s="206"/>
      <c r="N229" s="206"/>
      <c r="O229" s="206"/>
      <c r="P229" s="206"/>
    </row>
    <row r="230" spans="1:16">
      <c r="A230" s="257">
        <v>32</v>
      </c>
      <c r="B230" s="258" t="s">
        <v>1762</v>
      </c>
      <c r="C230" s="259" t="s">
        <v>1763</v>
      </c>
      <c r="D230" s="257" t="s">
        <v>840</v>
      </c>
      <c r="E230" s="257" t="s">
        <v>840</v>
      </c>
      <c r="F230" s="257" t="s">
        <v>1701</v>
      </c>
      <c r="G230" s="257" t="s">
        <v>1701</v>
      </c>
      <c r="H230" s="206"/>
      <c r="I230" s="206"/>
      <c r="J230" s="206"/>
      <c r="K230" s="206"/>
      <c r="L230" s="206"/>
      <c r="M230" s="206"/>
      <c r="N230" s="206"/>
      <c r="O230" s="206"/>
      <c r="P230" s="206"/>
    </row>
    <row r="231" spans="1:16">
      <c r="A231" s="257">
        <v>33</v>
      </c>
      <c r="B231" s="258" t="s">
        <v>1764</v>
      </c>
      <c r="C231" s="259" t="s">
        <v>1765</v>
      </c>
      <c r="D231" s="257" t="s">
        <v>840</v>
      </c>
      <c r="E231" s="257" t="s">
        <v>840</v>
      </c>
      <c r="F231" s="257" t="s">
        <v>1701</v>
      </c>
      <c r="G231" s="257" t="s">
        <v>1701</v>
      </c>
      <c r="H231" s="206"/>
      <c r="I231" s="206"/>
      <c r="J231" s="206"/>
      <c r="K231" s="206"/>
      <c r="L231" s="206"/>
      <c r="M231" s="206"/>
      <c r="N231" s="206"/>
      <c r="O231" s="206"/>
      <c r="P231" s="206"/>
    </row>
    <row r="232" spans="1:16">
      <c r="A232" s="257">
        <v>34</v>
      </c>
      <c r="B232" s="258" t="s">
        <v>1766</v>
      </c>
      <c r="C232" s="259" t="s">
        <v>1767</v>
      </c>
      <c r="D232" s="257" t="s">
        <v>840</v>
      </c>
      <c r="E232" s="257" t="s">
        <v>840</v>
      </c>
      <c r="F232" s="257" t="s">
        <v>1701</v>
      </c>
      <c r="G232" s="257" t="s">
        <v>1701</v>
      </c>
      <c r="H232" s="206"/>
      <c r="I232" s="206"/>
      <c r="J232" s="206"/>
      <c r="K232" s="206"/>
      <c r="L232" s="206"/>
      <c r="M232" s="206"/>
      <c r="N232" s="206"/>
      <c r="O232" s="206"/>
      <c r="P232" s="206"/>
    </row>
    <row r="233" spans="1:16">
      <c r="A233" s="257">
        <v>35</v>
      </c>
      <c r="B233" s="258" t="s">
        <v>1768</v>
      </c>
      <c r="C233" s="259" t="s">
        <v>1769</v>
      </c>
      <c r="D233" s="257" t="s">
        <v>840</v>
      </c>
      <c r="E233" s="257" t="s">
        <v>840</v>
      </c>
      <c r="F233" s="257" t="s">
        <v>1701</v>
      </c>
      <c r="G233" s="257" t="s">
        <v>1701</v>
      </c>
      <c r="H233" s="206"/>
      <c r="I233" s="206"/>
      <c r="J233" s="206"/>
      <c r="K233" s="206"/>
      <c r="L233" s="206"/>
      <c r="M233" s="206"/>
      <c r="N233" s="206"/>
      <c r="O233" s="206"/>
      <c r="P233" s="206"/>
    </row>
    <row r="234" spans="1:16" ht="29" customHeight="1">
      <c r="A234" s="257">
        <v>36</v>
      </c>
      <c r="B234" s="258" t="s">
        <v>1770</v>
      </c>
      <c r="C234" s="259" t="s">
        <v>1771</v>
      </c>
      <c r="D234" s="257" t="s">
        <v>840</v>
      </c>
      <c r="E234" s="257" t="s">
        <v>840</v>
      </c>
      <c r="F234" s="257" t="s">
        <v>1701</v>
      </c>
      <c r="G234" s="257" t="s">
        <v>840</v>
      </c>
      <c r="H234" s="206"/>
      <c r="I234" s="206"/>
      <c r="J234" s="206"/>
      <c r="K234" s="206"/>
      <c r="L234" s="206"/>
      <c r="M234" s="206"/>
      <c r="N234" s="206"/>
      <c r="O234" s="206"/>
      <c r="P234" s="206"/>
    </row>
    <row r="235" spans="1:16">
      <c r="A235" s="257">
        <v>37</v>
      </c>
      <c r="B235" s="258" t="s">
        <v>1772</v>
      </c>
      <c r="C235" s="259" t="s">
        <v>1773</v>
      </c>
      <c r="D235" s="257" t="s">
        <v>840</v>
      </c>
      <c r="E235" s="257" t="s">
        <v>840</v>
      </c>
      <c r="F235" s="257" t="s">
        <v>1701</v>
      </c>
      <c r="G235" s="257" t="s">
        <v>1701</v>
      </c>
      <c r="H235" s="206"/>
      <c r="I235" s="206"/>
      <c r="J235" s="206"/>
      <c r="K235" s="206"/>
      <c r="L235" s="206"/>
      <c r="M235" s="206"/>
      <c r="N235" s="206"/>
      <c r="O235" s="206"/>
      <c r="P235" s="206"/>
    </row>
    <row r="236" spans="1:16" ht="29" customHeight="1">
      <c r="A236" s="257">
        <v>38</v>
      </c>
      <c r="B236" s="258" t="s">
        <v>1774</v>
      </c>
      <c r="C236" s="259" t="s">
        <v>1775</v>
      </c>
      <c r="D236" s="257" t="s">
        <v>840</v>
      </c>
      <c r="E236" s="257" t="s">
        <v>840</v>
      </c>
      <c r="F236" s="257" t="s">
        <v>1776</v>
      </c>
      <c r="G236" s="257" t="s">
        <v>1701</v>
      </c>
      <c r="H236" s="206"/>
      <c r="I236" s="206"/>
      <c r="J236" s="206"/>
      <c r="K236" s="206"/>
      <c r="L236" s="206"/>
      <c r="M236" s="206"/>
      <c r="N236" s="206"/>
      <c r="O236" s="206"/>
      <c r="P236" s="206"/>
    </row>
    <row r="237" spans="1:16">
      <c r="A237" s="257">
        <v>39</v>
      </c>
      <c r="B237" s="258" t="s">
        <v>1777</v>
      </c>
      <c r="C237" s="259" t="s">
        <v>1778</v>
      </c>
      <c r="D237" s="257" t="s">
        <v>840</v>
      </c>
      <c r="E237" s="257" t="s">
        <v>840</v>
      </c>
      <c r="F237" s="257" t="s">
        <v>1701</v>
      </c>
      <c r="G237" s="257" t="s">
        <v>1701</v>
      </c>
      <c r="H237" s="206"/>
      <c r="I237" s="206"/>
      <c r="J237" s="206"/>
      <c r="K237" s="206"/>
      <c r="L237" s="206"/>
      <c r="M237" s="206"/>
      <c r="N237" s="206"/>
      <c r="O237" s="206"/>
      <c r="P237" s="206"/>
    </row>
    <row r="238" spans="1:16" ht="29" customHeight="1">
      <c r="A238" s="257">
        <v>40</v>
      </c>
      <c r="B238" s="258" t="s">
        <v>1779</v>
      </c>
      <c r="C238" s="259" t="s">
        <v>1780</v>
      </c>
      <c r="D238" s="257" t="s">
        <v>840</v>
      </c>
      <c r="E238" s="257" t="s">
        <v>840</v>
      </c>
      <c r="F238" s="257" t="s">
        <v>1701</v>
      </c>
      <c r="G238" s="257" t="s">
        <v>1701</v>
      </c>
      <c r="H238" s="206"/>
      <c r="I238" s="206"/>
      <c r="J238" s="206"/>
      <c r="K238" s="206"/>
      <c r="L238" s="206"/>
      <c r="M238" s="206"/>
      <c r="N238" s="206"/>
      <c r="O238" s="206"/>
      <c r="P238" s="206"/>
    </row>
    <row r="239" spans="1:16">
      <c r="A239" s="257">
        <v>41</v>
      </c>
      <c r="B239" s="258" t="s">
        <v>1781</v>
      </c>
      <c r="C239" s="259" t="s">
        <v>1782</v>
      </c>
      <c r="D239" s="257" t="s">
        <v>840</v>
      </c>
      <c r="E239" s="257" t="s">
        <v>840</v>
      </c>
      <c r="F239" s="257" t="s">
        <v>1701</v>
      </c>
      <c r="G239" s="257" t="s">
        <v>1701</v>
      </c>
      <c r="H239" s="206"/>
      <c r="I239" s="206"/>
      <c r="J239" s="206"/>
      <c r="K239" s="206"/>
      <c r="L239" s="206"/>
      <c r="M239" s="206"/>
      <c r="N239" s="206"/>
      <c r="O239" s="206"/>
      <c r="P239" s="206"/>
    </row>
    <row r="240" spans="1:16">
      <c r="A240" s="257">
        <v>42</v>
      </c>
      <c r="B240" s="258" t="s">
        <v>1783</v>
      </c>
      <c r="C240" s="259" t="s">
        <v>1784</v>
      </c>
      <c r="D240" s="257" t="s">
        <v>840</v>
      </c>
      <c r="E240" s="257" t="s">
        <v>840</v>
      </c>
      <c r="F240" s="257" t="s">
        <v>1701</v>
      </c>
      <c r="G240" s="257" t="s">
        <v>1701</v>
      </c>
      <c r="H240" s="206"/>
      <c r="I240" s="206"/>
      <c r="J240" s="206"/>
      <c r="K240" s="206"/>
      <c r="L240" s="206"/>
      <c r="M240" s="206"/>
      <c r="N240" s="206"/>
      <c r="O240" s="206"/>
      <c r="P240" s="206"/>
    </row>
    <row r="241" spans="1:16">
      <c r="A241" s="257">
        <v>43</v>
      </c>
      <c r="B241" s="258" t="s">
        <v>1785</v>
      </c>
      <c r="C241" s="259" t="s">
        <v>1786</v>
      </c>
      <c r="D241" s="257" t="s">
        <v>840</v>
      </c>
      <c r="E241" s="257" t="s">
        <v>840</v>
      </c>
      <c r="F241" s="257" t="s">
        <v>1701</v>
      </c>
      <c r="G241" s="257" t="s">
        <v>1701</v>
      </c>
      <c r="H241" s="206"/>
      <c r="I241" s="206"/>
      <c r="J241" s="206"/>
      <c r="K241" s="206"/>
      <c r="L241" s="206"/>
      <c r="M241" s="206"/>
      <c r="N241" s="206"/>
      <c r="O241" s="206"/>
      <c r="P241" s="206"/>
    </row>
    <row r="242" spans="1:16">
      <c r="A242" s="257">
        <v>44</v>
      </c>
      <c r="B242" s="258" t="s">
        <v>1787</v>
      </c>
      <c r="C242" s="259" t="s">
        <v>1788</v>
      </c>
      <c r="D242" s="257" t="s">
        <v>840</v>
      </c>
      <c r="E242" s="257" t="s">
        <v>840</v>
      </c>
      <c r="F242" s="257" t="s">
        <v>1701</v>
      </c>
      <c r="G242" s="257" t="s">
        <v>1701</v>
      </c>
      <c r="H242" s="206"/>
      <c r="I242" s="206"/>
      <c r="J242" s="206"/>
      <c r="K242" s="206"/>
      <c r="L242" s="206"/>
      <c r="M242" s="206"/>
      <c r="N242" s="206"/>
      <c r="O242" s="206"/>
      <c r="P242" s="206"/>
    </row>
    <row r="243" spans="1:16" ht="29" customHeight="1">
      <c r="A243" s="257">
        <v>45</v>
      </c>
      <c r="B243" s="258" t="s">
        <v>1789</v>
      </c>
      <c r="C243" s="259" t="s">
        <v>1790</v>
      </c>
      <c r="D243" s="257" t="s">
        <v>840</v>
      </c>
      <c r="E243" s="257" t="s">
        <v>840</v>
      </c>
      <c r="F243" s="257" t="s">
        <v>1701</v>
      </c>
      <c r="G243" s="257" t="s">
        <v>840</v>
      </c>
      <c r="H243" s="206"/>
      <c r="I243" s="206"/>
      <c r="J243" s="206"/>
      <c r="K243" s="206"/>
      <c r="L243" s="206"/>
      <c r="M243" s="206"/>
      <c r="N243" s="206"/>
      <c r="O243" s="206"/>
      <c r="P243" s="206"/>
    </row>
    <row r="244" spans="1:16" ht="29" customHeight="1">
      <c r="A244" s="257">
        <v>46</v>
      </c>
      <c r="B244" s="258" t="s">
        <v>1791</v>
      </c>
      <c r="C244" s="259" t="s">
        <v>1792</v>
      </c>
      <c r="D244" s="257" t="s">
        <v>840</v>
      </c>
      <c r="E244" s="257" t="s">
        <v>840</v>
      </c>
      <c r="F244" s="257" t="s">
        <v>1701</v>
      </c>
      <c r="G244" s="257" t="s">
        <v>1701</v>
      </c>
      <c r="H244" s="206"/>
      <c r="I244" s="206"/>
      <c r="J244" s="206"/>
      <c r="K244" s="206"/>
      <c r="L244" s="206"/>
      <c r="M244" s="206"/>
      <c r="N244" s="206"/>
      <c r="O244" s="206"/>
      <c r="P244" s="206"/>
    </row>
    <row r="245" spans="1:16">
      <c r="A245" s="257">
        <v>47</v>
      </c>
      <c r="B245" s="258" t="s">
        <v>1793</v>
      </c>
      <c r="C245" s="259" t="s">
        <v>1794</v>
      </c>
      <c r="D245" s="257" t="s">
        <v>840</v>
      </c>
      <c r="E245" s="257" t="s">
        <v>840</v>
      </c>
      <c r="F245" s="257" t="s">
        <v>1701</v>
      </c>
      <c r="G245" s="257" t="s">
        <v>840</v>
      </c>
      <c r="H245" s="206"/>
      <c r="I245" s="206"/>
      <c r="J245" s="206"/>
      <c r="K245" s="206"/>
      <c r="L245" s="206"/>
      <c r="M245" s="206"/>
      <c r="N245" s="206"/>
      <c r="O245" s="206"/>
      <c r="P245" s="206"/>
    </row>
    <row r="246" spans="1:16">
      <c r="A246" s="257">
        <v>48</v>
      </c>
      <c r="B246" s="258" t="s">
        <v>1795</v>
      </c>
      <c r="C246" s="259" t="s">
        <v>1796</v>
      </c>
      <c r="D246" s="257" t="s">
        <v>840</v>
      </c>
      <c r="E246" s="257" t="s">
        <v>840</v>
      </c>
      <c r="F246" s="257" t="s">
        <v>1701</v>
      </c>
      <c r="G246" s="257" t="s">
        <v>1701</v>
      </c>
      <c r="H246" s="206"/>
      <c r="I246" s="206"/>
      <c r="J246" s="206"/>
      <c r="K246" s="206"/>
      <c r="L246" s="206"/>
      <c r="M246" s="206"/>
      <c r="N246" s="206"/>
      <c r="O246" s="206"/>
      <c r="P246" s="206"/>
    </row>
    <row r="247" spans="1:16">
      <c r="A247" s="257">
        <v>49</v>
      </c>
      <c r="B247" s="258" t="s">
        <v>1797</v>
      </c>
      <c r="C247" s="259" t="s">
        <v>1798</v>
      </c>
      <c r="D247" s="257" t="s">
        <v>840</v>
      </c>
      <c r="E247" s="257" t="s">
        <v>840</v>
      </c>
      <c r="F247" s="257" t="s">
        <v>1701</v>
      </c>
      <c r="G247" s="257" t="s">
        <v>1701</v>
      </c>
      <c r="H247" s="206"/>
      <c r="I247" s="206"/>
      <c r="J247" s="206"/>
      <c r="K247" s="206"/>
      <c r="L247" s="206"/>
      <c r="M247" s="206"/>
      <c r="N247" s="206"/>
      <c r="O247" s="206"/>
      <c r="P247" s="206"/>
    </row>
    <row r="248" spans="1:16">
      <c r="A248" s="257">
        <v>50</v>
      </c>
      <c r="B248" s="258" t="s">
        <v>1799</v>
      </c>
      <c r="C248" s="259" t="s">
        <v>1800</v>
      </c>
      <c r="D248" s="257" t="s">
        <v>840</v>
      </c>
      <c r="E248" s="257" t="s">
        <v>840</v>
      </c>
      <c r="F248" s="257" t="s">
        <v>1701</v>
      </c>
      <c r="G248" s="257" t="s">
        <v>1701</v>
      </c>
      <c r="H248" s="206"/>
      <c r="I248" s="206"/>
      <c r="J248" s="206"/>
      <c r="K248" s="206"/>
      <c r="L248" s="206"/>
      <c r="M248" s="206"/>
      <c r="N248" s="206"/>
      <c r="O248" s="206"/>
      <c r="P248" s="206"/>
    </row>
    <row r="249" spans="1:16">
      <c r="A249" s="257">
        <v>51</v>
      </c>
      <c r="B249" s="258" t="s">
        <v>1801</v>
      </c>
      <c r="C249" s="259" t="s">
        <v>1802</v>
      </c>
      <c r="D249" s="257" t="s">
        <v>840</v>
      </c>
      <c r="E249" s="257" t="s">
        <v>840</v>
      </c>
      <c r="F249" s="257" t="s">
        <v>1701</v>
      </c>
      <c r="G249" s="257" t="s">
        <v>1701</v>
      </c>
      <c r="H249" s="206"/>
      <c r="I249" s="206"/>
      <c r="J249" s="206"/>
      <c r="K249" s="206"/>
      <c r="L249" s="206"/>
      <c r="M249" s="206"/>
      <c r="N249" s="206"/>
      <c r="O249" s="206"/>
      <c r="P249" s="206"/>
    </row>
    <row r="250" spans="1:16">
      <c r="A250" s="257">
        <v>52</v>
      </c>
      <c r="B250" s="258" t="s">
        <v>1803</v>
      </c>
      <c r="C250" s="259" t="s">
        <v>1804</v>
      </c>
      <c r="D250" s="257" t="s">
        <v>840</v>
      </c>
      <c r="E250" s="257" t="s">
        <v>840</v>
      </c>
      <c r="F250" s="257" t="s">
        <v>1701</v>
      </c>
      <c r="G250" s="257" t="s">
        <v>1701</v>
      </c>
      <c r="H250" s="206"/>
      <c r="I250" s="206"/>
      <c r="J250" s="206"/>
      <c r="K250" s="206"/>
      <c r="L250" s="206"/>
      <c r="M250" s="206"/>
      <c r="N250" s="206"/>
      <c r="O250" s="206"/>
      <c r="P250" s="206"/>
    </row>
    <row r="251" spans="1:16">
      <c r="A251" s="257">
        <v>53</v>
      </c>
      <c r="B251" s="258" t="s">
        <v>1805</v>
      </c>
      <c r="C251" s="259" t="s">
        <v>1806</v>
      </c>
      <c r="D251" s="257" t="s">
        <v>840</v>
      </c>
      <c r="E251" s="257" t="s">
        <v>840</v>
      </c>
      <c r="F251" s="257" t="s">
        <v>1701</v>
      </c>
      <c r="G251" s="257" t="s">
        <v>1701</v>
      </c>
      <c r="H251" s="206"/>
      <c r="I251" s="206"/>
      <c r="J251" s="206"/>
      <c r="K251" s="206"/>
      <c r="L251" s="206"/>
      <c r="M251" s="206"/>
      <c r="N251" s="206"/>
      <c r="O251" s="206"/>
      <c r="P251" s="206"/>
    </row>
    <row r="252" spans="1:16">
      <c r="A252" s="257">
        <v>54</v>
      </c>
      <c r="B252" s="258" t="s">
        <v>1807</v>
      </c>
      <c r="C252" s="259" t="s">
        <v>1808</v>
      </c>
      <c r="D252" s="257" t="s">
        <v>840</v>
      </c>
      <c r="E252" s="257" t="s">
        <v>840</v>
      </c>
      <c r="F252" s="257" t="s">
        <v>1701</v>
      </c>
      <c r="G252" s="257" t="s">
        <v>1701</v>
      </c>
      <c r="H252" s="206"/>
      <c r="I252" s="206"/>
      <c r="J252" s="206"/>
      <c r="K252" s="206"/>
      <c r="L252" s="206"/>
      <c r="M252" s="206"/>
      <c r="N252" s="206"/>
      <c r="O252" s="206"/>
      <c r="P252" s="206"/>
    </row>
    <row r="253" spans="1:16">
      <c r="A253" s="257">
        <v>55</v>
      </c>
      <c r="B253" s="258" t="s">
        <v>1809</v>
      </c>
      <c r="C253" s="259" t="s">
        <v>1810</v>
      </c>
      <c r="D253" s="257" t="s">
        <v>840</v>
      </c>
      <c r="E253" s="257" t="s">
        <v>840</v>
      </c>
      <c r="F253" s="257" t="s">
        <v>1701</v>
      </c>
      <c r="G253" s="257" t="s">
        <v>1701</v>
      </c>
      <c r="H253" s="206"/>
      <c r="I253" s="206"/>
      <c r="J253" s="206"/>
      <c r="K253" s="206"/>
      <c r="L253" s="206"/>
      <c r="M253" s="206"/>
      <c r="N253" s="206"/>
      <c r="O253" s="206"/>
      <c r="P253" s="206"/>
    </row>
    <row r="254" spans="1:16">
      <c r="A254" s="257">
        <v>56</v>
      </c>
      <c r="B254" s="258" t="s">
        <v>1811</v>
      </c>
      <c r="C254" s="259" t="s">
        <v>1812</v>
      </c>
      <c r="D254" s="257" t="s">
        <v>840</v>
      </c>
      <c r="E254" s="257" t="s">
        <v>840</v>
      </c>
      <c r="F254" s="257" t="s">
        <v>1776</v>
      </c>
      <c r="G254" s="257" t="s">
        <v>1701</v>
      </c>
      <c r="H254" s="206"/>
      <c r="I254" s="206"/>
      <c r="J254" s="206"/>
      <c r="K254" s="206"/>
      <c r="L254" s="206"/>
      <c r="M254" s="206"/>
      <c r="N254" s="206"/>
      <c r="O254" s="206"/>
      <c r="P254" s="206"/>
    </row>
    <row r="255" spans="1:16">
      <c r="A255" s="257">
        <v>57</v>
      </c>
      <c r="B255" s="258" t="s">
        <v>1813</v>
      </c>
      <c r="C255" s="259" t="s">
        <v>1814</v>
      </c>
      <c r="D255" s="257" t="s">
        <v>840</v>
      </c>
      <c r="E255" s="257" t="s">
        <v>840</v>
      </c>
      <c r="F255" s="257" t="s">
        <v>1776</v>
      </c>
      <c r="G255" s="257" t="s">
        <v>1701</v>
      </c>
      <c r="H255" s="206"/>
      <c r="I255" s="206"/>
      <c r="J255" s="206"/>
      <c r="K255" s="206"/>
      <c r="L255" s="206"/>
      <c r="M255" s="206"/>
      <c r="N255" s="206"/>
      <c r="O255" s="206"/>
      <c r="P255" s="206"/>
    </row>
    <row r="256" spans="1:16">
      <c r="A256" s="257">
        <v>58</v>
      </c>
      <c r="B256" s="258" t="s">
        <v>1815</v>
      </c>
      <c r="C256" s="259" t="s">
        <v>1816</v>
      </c>
      <c r="D256" s="257" t="s">
        <v>840</v>
      </c>
      <c r="E256" s="257" t="s">
        <v>840</v>
      </c>
      <c r="F256" s="257" t="s">
        <v>1776</v>
      </c>
      <c r="G256" s="257" t="s">
        <v>1701</v>
      </c>
      <c r="H256" s="206"/>
      <c r="I256" s="206"/>
      <c r="J256" s="206"/>
      <c r="K256" s="206"/>
      <c r="L256" s="206"/>
      <c r="M256" s="206"/>
      <c r="N256" s="206"/>
      <c r="O256" s="206"/>
      <c r="P256" s="206"/>
    </row>
    <row r="257" spans="1:16" ht="29" customHeight="1">
      <c r="A257" s="257">
        <v>59</v>
      </c>
      <c r="B257" s="258" t="s">
        <v>1817</v>
      </c>
      <c r="C257" s="259" t="s">
        <v>1818</v>
      </c>
      <c r="D257" s="257" t="s">
        <v>840</v>
      </c>
      <c r="E257" s="257" t="s">
        <v>840</v>
      </c>
      <c r="F257" s="257" t="s">
        <v>1776</v>
      </c>
      <c r="G257" s="257" t="s">
        <v>1701</v>
      </c>
      <c r="H257" s="206"/>
      <c r="I257" s="206"/>
      <c r="J257" s="206"/>
      <c r="K257" s="206"/>
      <c r="L257" s="206"/>
      <c r="M257" s="206"/>
      <c r="N257" s="206"/>
      <c r="O257" s="206"/>
      <c r="P257" s="206"/>
    </row>
    <row r="258" spans="1:16">
      <c r="A258" s="257">
        <v>60</v>
      </c>
      <c r="B258" s="258" t="s">
        <v>1819</v>
      </c>
      <c r="C258" s="259" t="s">
        <v>1820</v>
      </c>
      <c r="D258" s="257" t="s">
        <v>840</v>
      </c>
      <c r="E258" s="257" t="s">
        <v>840</v>
      </c>
      <c r="F258" s="257" t="s">
        <v>1776</v>
      </c>
      <c r="G258" s="257" t="s">
        <v>1701</v>
      </c>
      <c r="H258" s="206"/>
      <c r="I258" s="206"/>
      <c r="J258" s="206"/>
      <c r="K258" s="206"/>
      <c r="L258" s="206"/>
      <c r="M258" s="206"/>
      <c r="N258" s="206"/>
      <c r="O258" s="206"/>
      <c r="P258" s="206"/>
    </row>
    <row r="259" spans="1:16" ht="29" customHeight="1">
      <c r="A259" s="257">
        <v>61</v>
      </c>
      <c r="B259" s="258" t="s">
        <v>1821</v>
      </c>
      <c r="C259" s="259" t="s">
        <v>1822</v>
      </c>
      <c r="D259" s="257" t="s">
        <v>840</v>
      </c>
      <c r="E259" s="257" t="s">
        <v>840</v>
      </c>
      <c r="F259" s="257" t="s">
        <v>1776</v>
      </c>
      <c r="G259" s="257" t="s">
        <v>1701</v>
      </c>
      <c r="H259" s="206"/>
      <c r="I259" s="206"/>
      <c r="J259" s="206"/>
      <c r="K259" s="206"/>
      <c r="L259" s="206"/>
      <c r="M259" s="206"/>
      <c r="N259" s="206"/>
      <c r="O259" s="206"/>
      <c r="P259" s="206"/>
    </row>
    <row r="260" spans="1:16">
      <c r="A260" s="257">
        <v>62</v>
      </c>
      <c r="B260" s="258" t="s">
        <v>1823</v>
      </c>
      <c r="C260" s="259" t="s">
        <v>1824</v>
      </c>
      <c r="D260" s="257" t="s">
        <v>840</v>
      </c>
      <c r="E260" s="257" t="s">
        <v>840</v>
      </c>
      <c r="F260" s="257" t="s">
        <v>1776</v>
      </c>
      <c r="G260" s="257" t="s">
        <v>1701</v>
      </c>
      <c r="H260" s="206"/>
      <c r="I260" s="206"/>
      <c r="J260" s="206"/>
      <c r="K260" s="206"/>
      <c r="L260" s="206"/>
      <c r="M260" s="206"/>
      <c r="N260" s="206"/>
      <c r="O260" s="206"/>
      <c r="P260" s="206"/>
    </row>
    <row r="261" spans="1:16">
      <c r="A261" s="257">
        <v>63</v>
      </c>
      <c r="B261" s="258" t="s">
        <v>1825</v>
      </c>
      <c r="C261" s="259" t="s">
        <v>1826</v>
      </c>
      <c r="D261" s="257" t="s">
        <v>840</v>
      </c>
      <c r="E261" s="257" t="s">
        <v>840</v>
      </c>
      <c r="F261" s="257" t="s">
        <v>1776</v>
      </c>
      <c r="G261" s="257" t="s">
        <v>1701</v>
      </c>
      <c r="H261" s="206"/>
      <c r="I261" s="206"/>
      <c r="J261" s="206"/>
      <c r="K261" s="206"/>
      <c r="L261" s="206"/>
      <c r="M261" s="206"/>
      <c r="N261" s="206"/>
      <c r="O261" s="206"/>
      <c r="P261" s="206"/>
    </row>
    <row r="262" spans="1:16" ht="29" customHeight="1">
      <c r="A262" s="257">
        <v>64</v>
      </c>
      <c r="B262" s="258" t="s">
        <v>1827</v>
      </c>
      <c r="C262" s="259" t="s">
        <v>1828</v>
      </c>
      <c r="D262" s="257" t="s">
        <v>840</v>
      </c>
      <c r="E262" s="257" t="s">
        <v>840</v>
      </c>
      <c r="F262" s="257" t="s">
        <v>1776</v>
      </c>
      <c r="G262" s="257" t="s">
        <v>1701</v>
      </c>
      <c r="H262" s="206"/>
      <c r="I262" s="206"/>
      <c r="J262" s="206"/>
      <c r="K262" s="206"/>
      <c r="L262" s="206"/>
      <c r="M262" s="206"/>
      <c r="N262" s="206"/>
      <c r="O262" s="206"/>
      <c r="P262" s="206"/>
    </row>
    <row r="263" spans="1:16">
      <c r="A263" s="257">
        <v>65</v>
      </c>
      <c r="B263" s="258" t="s">
        <v>1829</v>
      </c>
      <c r="C263" s="259" t="s">
        <v>1830</v>
      </c>
      <c r="D263" s="257" t="s">
        <v>840</v>
      </c>
      <c r="E263" s="257" t="s">
        <v>840</v>
      </c>
      <c r="F263" s="257" t="s">
        <v>1776</v>
      </c>
      <c r="G263" s="257" t="s">
        <v>1701</v>
      </c>
      <c r="H263" s="206"/>
      <c r="I263" s="206"/>
      <c r="J263" s="206"/>
      <c r="K263" s="206"/>
      <c r="L263" s="206"/>
      <c r="M263" s="206"/>
      <c r="N263" s="206"/>
      <c r="O263" s="206"/>
      <c r="P263" s="206"/>
    </row>
    <row r="264" spans="1:16">
      <c r="A264" s="257">
        <v>66</v>
      </c>
      <c r="B264" s="258" t="s">
        <v>1831</v>
      </c>
      <c r="C264" s="259" t="s">
        <v>1832</v>
      </c>
      <c r="D264" s="257" t="s">
        <v>840</v>
      </c>
      <c r="E264" s="257" t="s">
        <v>840</v>
      </c>
      <c r="F264" s="257" t="s">
        <v>1776</v>
      </c>
      <c r="G264" s="257" t="s">
        <v>1701</v>
      </c>
      <c r="H264" s="206"/>
      <c r="I264" s="206"/>
      <c r="J264" s="206"/>
      <c r="K264" s="206"/>
      <c r="L264" s="206"/>
      <c r="M264" s="206"/>
      <c r="N264" s="206"/>
      <c r="O264" s="206"/>
      <c r="P264" s="206"/>
    </row>
    <row r="265" spans="1:16" ht="29" customHeight="1">
      <c r="A265" s="257">
        <v>67</v>
      </c>
      <c r="B265" s="258" t="s">
        <v>1833</v>
      </c>
      <c r="C265" s="259" t="s">
        <v>1834</v>
      </c>
      <c r="D265" s="257" t="s">
        <v>840</v>
      </c>
      <c r="E265" s="257" t="s">
        <v>840</v>
      </c>
      <c r="F265" s="257" t="s">
        <v>1776</v>
      </c>
      <c r="G265" s="257" t="s">
        <v>1701</v>
      </c>
      <c r="H265" s="206"/>
      <c r="I265" s="206"/>
      <c r="J265" s="206"/>
      <c r="K265" s="206"/>
      <c r="L265" s="206"/>
      <c r="M265" s="206"/>
      <c r="N265" s="206"/>
      <c r="O265" s="206"/>
      <c r="P265" s="206"/>
    </row>
  </sheetData>
  <mergeCells count="8">
    <mergeCell ref="I6:L6"/>
    <mergeCell ref="B43:I43"/>
    <mergeCell ref="A45:F45"/>
    <mergeCell ref="B196:F196"/>
    <mergeCell ref="C1:G1"/>
    <mergeCell ref="C2:G2"/>
    <mergeCell ref="B4:G4"/>
    <mergeCell ref="F6:H6"/>
  </mergeCells>
  <conditionalFormatting sqref="D22:E22">
    <cfRule type="duplicateValues" dxfId="5" priority="1"/>
    <cfRule type="duplicateValues" dxfId="4" priority="2"/>
  </conditionalFormatting>
  <pageMargins left="0.7" right="0.7" top="0.75" bottom="0.75" header="0.3" footer="0.3"/>
  <pageSetup paperSize="9" orientation="portrait" verticalDpi="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B01D5F-2A2A-4FFF-B7F2-3F2B7908BFEA}">
  <dimension ref="A1:D6360"/>
  <sheetViews>
    <sheetView workbookViewId="0">
      <selection activeCell="A718" sqref="A718:XFD718"/>
    </sheetView>
  </sheetViews>
  <sheetFormatPr defaultColWidth="9.09765625" defaultRowHeight="13.1"/>
  <cols>
    <col min="1" max="1" width="15.69921875" style="263" customWidth="1"/>
    <col min="2" max="2" width="7" style="264" customWidth="1"/>
    <col min="3" max="3" width="13.69921875" style="260" customWidth="1"/>
    <col min="4" max="4" width="41" style="260" bestFit="1" customWidth="1"/>
    <col min="5" max="5" width="9.09765625" style="260" customWidth="1"/>
    <col min="6" max="16384" width="9.09765625" style="260"/>
  </cols>
  <sheetData>
    <row r="1" spans="1:4" ht="21" customHeight="1">
      <c r="A1" s="466" t="s">
        <v>1835</v>
      </c>
      <c r="B1" s="467"/>
      <c r="C1" s="467"/>
      <c r="D1" s="467"/>
    </row>
    <row r="2" spans="1:4" ht="14.4" customHeight="1">
      <c r="A2" s="261" t="s">
        <v>1836</v>
      </c>
      <c r="B2" s="262">
        <v>1</v>
      </c>
      <c r="C2" s="261" t="s">
        <v>1836</v>
      </c>
      <c r="D2" s="261" t="s">
        <v>1837</v>
      </c>
    </row>
    <row r="3" spans="1:4" ht="14.4" customHeight="1">
      <c r="A3" s="261" t="s">
        <v>1838</v>
      </c>
      <c r="B3" s="262">
        <v>1</v>
      </c>
      <c r="C3" s="261" t="s">
        <v>1838</v>
      </c>
      <c r="D3" s="261" t="s">
        <v>1839</v>
      </c>
    </row>
    <row r="4" spans="1:4" ht="14.4" customHeight="1">
      <c r="A4" s="261" t="s">
        <v>1840</v>
      </c>
      <c r="B4" s="262">
        <v>1</v>
      </c>
      <c r="C4" s="261" t="s">
        <v>1840</v>
      </c>
      <c r="D4" s="261" t="s">
        <v>1841</v>
      </c>
    </row>
    <row r="5" spans="1:4" ht="14.4" customHeight="1">
      <c r="A5" s="261" t="s">
        <v>1842</v>
      </c>
      <c r="B5" s="262">
        <v>1</v>
      </c>
      <c r="C5" s="261" t="s">
        <v>1842</v>
      </c>
      <c r="D5" s="261" t="s">
        <v>1843</v>
      </c>
    </row>
    <row r="6" spans="1:4" ht="14.4" customHeight="1">
      <c r="A6" s="261" t="s">
        <v>1844</v>
      </c>
      <c r="B6" s="262">
        <v>1</v>
      </c>
      <c r="C6" s="261">
        <v>2076800080</v>
      </c>
      <c r="D6" s="261" t="s">
        <v>1845</v>
      </c>
    </row>
    <row r="7" spans="1:4" ht="14.4" customHeight="1">
      <c r="A7" s="261"/>
      <c r="B7" s="262"/>
      <c r="C7" s="261"/>
      <c r="D7" s="261"/>
    </row>
    <row r="9" spans="1:4" s="263" customFormat="1">
      <c r="A9" s="265" t="s">
        <v>1846</v>
      </c>
      <c r="B9" s="266"/>
      <c r="C9" s="267" t="s">
        <v>1847</v>
      </c>
      <c r="D9" s="267" t="s">
        <v>1848</v>
      </c>
    </row>
    <row r="10" spans="1:4">
      <c r="A10" s="263" t="s">
        <v>1849</v>
      </c>
      <c r="B10" s="262">
        <v>1</v>
      </c>
      <c r="C10" s="268">
        <v>938</v>
      </c>
      <c r="D10" s="268" t="s">
        <v>1850</v>
      </c>
    </row>
    <row r="11" spans="1:4">
      <c r="A11" s="263" t="s">
        <v>1851</v>
      </c>
      <c r="B11" s="262">
        <v>1</v>
      </c>
      <c r="C11" s="268">
        <v>1026</v>
      </c>
      <c r="D11" s="268" t="s">
        <v>1852</v>
      </c>
    </row>
    <row r="12" spans="1:4">
      <c r="A12" s="263" t="s">
        <v>1853</v>
      </c>
      <c r="B12" s="262">
        <v>1</v>
      </c>
      <c r="C12" s="268">
        <v>1130</v>
      </c>
      <c r="D12" s="268" t="s">
        <v>1854</v>
      </c>
    </row>
    <row r="13" spans="1:4">
      <c r="A13" s="263" t="s">
        <v>1855</v>
      </c>
      <c r="B13" s="262">
        <v>1</v>
      </c>
      <c r="C13" s="268">
        <v>5048</v>
      </c>
      <c r="D13" s="268" t="s">
        <v>1856</v>
      </c>
    </row>
    <row r="14" spans="1:4">
      <c r="A14" s="263" t="s">
        <v>1857</v>
      </c>
      <c r="B14" s="262">
        <v>1</v>
      </c>
      <c r="C14" s="268">
        <v>5052</v>
      </c>
      <c r="D14" s="268" t="s">
        <v>1858</v>
      </c>
    </row>
    <row r="15" spans="1:4">
      <c r="A15" s="263" t="s">
        <v>1859</v>
      </c>
      <c r="B15" s="262">
        <v>1</v>
      </c>
      <c r="C15" s="268">
        <v>5064</v>
      </c>
      <c r="D15" s="268" t="s">
        <v>1858</v>
      </c>
    </row>
    <row r="16" spans="1:4">
      <c r="A16" s="263" t="s">
        <v>1860</v>
      </c>
      <c r="B16" s="262">
        <v>1</v>
      </c>
      <c r="C16" s="268">
        <v>5065</v>
      </c>
      <c r="D16" s="268" t="s">
        <v>1858</v>
      </c>
    </row>
    <row r="17" spans="1:4">
      <c r="A17" s="263" t="s">
        <v>1861</v>
      </c>
      <c r="B17" s="262">
        <v>1</v>
      </c>
      <c r="C17" s="268">
        <v>5067</v>
      </c>
      <c r="D17" s="268" t="s">
        <v>1862</v>
      </c>
    </row>
    <row r="18" spans="1:4">
      <c r="A18" s="263" t="s">
        <v>1863</v>
      </c>
      <c r="B18" s="262">
        <v>1</v>
      </c>
      <c r="C18" s="268">
        <v>6029</v>
      </c>
      <c r="D18" s="268" t="s">
        <v>1864</v>
      </c>
    </row>
    <row r="19" spans="1:4">
      <c r="A19" s="263" t="s">
        <v>1865</v>
      </c>
      <c r="B19" s="262">
        <v>1</v>
      </c>
      <c r="C19" s="268">
        <v>6052</v>
      </c>
      <c r="D19" s="268" t="s">
        <v>1866</v>
      </c>
    </row>
    <row r="20" spans="1:4">
      <c r="A20" s="263" t="s">
        <v>1867</v>
      </c>
      <c r="B20" s="262">
        <v>1</v>
      </c>
      <c r="C20" s="268">
        <v>6053</v>
      </c>
      <c r="D20" s="268" t="s">
        <v>1858</v>
      </c>
    </row>
    <row r="21" spans="1:4">
      <c r="A21" s="263" t="s">
        <v>1868</v>
      </c>
      <c r="B21" s="262">
        <v>1</v>
      </c>
      <c r="C21" s="268">
        <v>6055</v>
      </c>
      <c r="D21" s="268" t="s">
        <v>1869</v>
      </c>
    </row>
    <row r="22" spans="1:4">
      <c r="A22" s="263" t="s">
        <v>1870</v>
      </c>
      <c r="B22" s="262">
        <v>1</v>
      </c>
      <c r="C22" s="268">
        <v>6056</v>
      </c>
      <c r="D22" s="268" t="s">
        <v>1871</v>
      </c>
    </row>
    <row r="23" spans="1:4">
      <c r="A23" s="263" t="s">
        <v>1872</v>
      </c>
      <c r="B23" s="262">
        <v>1</v>
      </c>
      <c r="C23" s="268">
        <v>6057</v>
      </c>
      <c r="D23" s="268" t="s">
        <v>1873</v>
      </c>
    </row>
    <row r="24" spans="1:4">
      <c r="A24" s="263" t="s">
        <v>1874</v>
      </c>
      <c r="B24" s="262">
        <v>1</v>
      </c>
      <c r="C24" s="268">
        <v>6061</v>
      </c>
      <c r="D24" s="268" t="s">
        <v>1875</v>
      </c>
    </row>
    <row r="25" spans="1:4">
      <c r="A25" s="263" t="s">
        <v>1876</v>
      </c>
      <c r="B25" s="262">
        <v>1</v>
      </c>
      <c r="C25" s="268">
        <v>6135</v>
      </c>
      <c r="D25" s="268" t="s">
        <v>1877</v>
      </c>
    </row>
    <row r="26" spans="1:4">
      <c r="A26" s="263" t="s">
        <v>1878</v>
      </c>
      <c r="B26" s="262">
        <v>1</v>
      </c>
      <c r="C26" s="268">
        <v>6259</v>
      </c>
      <c r="D26" s="268" t="s">
        <v>1879</v>
      </c>
    </row>
    <row r="27" spans="1:4">
      <c r="A27" s="263" t="s">
        <v>1880</v>
      </c>
      <c r="B27" s="262">
        <v>1</v>
      </c>
      <c r="C27" s="268">
        <v>6261</v>
      </c>
      <c r="D27" s="268" t="s">
        <v>1881</v>
      </c>
    </row>
    <row r="28" spans="1:4">
      <c r="A28" s="263" t="s">
        <v>1882</v>
      </c>
      <c r="B28" s="262">
        <v>1</v>
      </c>
      <c r="C28" s="268">
        <v>6301</v>
      </c>
      <c r="D28" s="268" t="s">
        <v>1883</v>
      </c>
    </row>
    <row r="29" spans="1:4">
      <c r="A29" s="263" t="s">
        <v>1884</v>
      </c>
      <c r="B29" s="262">
        <v>1</v>
      </c>
      <c r="C29" s="268">
        <v>6302</v>
      </c>
      <c r="D29" s="268" t="s">
        <v>1883</v>
      </c>
    </row>
    <row r="30" spans="1:4">
      <c r="A30" s="263" t="s">
        <v>1885</v>
      </c>
      <c r="B30" s="262">
        <v>1</v>
      </c>
      <c r="C30" s="268">
        <v>6310</v>
      </c>
      <c r="D30" s="268" t="s">
        <v>1886</v>
      </c>
    </row>
    <row r="31" spans="1:4">
      <c r="A31" s="263" t="s">
        <v>1887</v>
      </c>
      <c r="B31" s="262">
        <v>1</v>
      </c>
      <c r="C31" s="268">
        <v>6311</v>
      </c>
      <c r="D31" s="268" t="s">
        <v>1888</v>
      </c>
    </row>
    <row r="32" spans="1:4">
      <c r="A32" s="263" t="s">
        <v>1889</v>
      </c>
      <c r="B32" s="262">
        <v>1</v>
      </c>
      <c r="C32" s="268">
        <v>6342</v>
      </c>
      <c r="D32" s="268" t="s">
        <v>1862</v>
      </c>
    </row>
    <row r="33" spans="1:4">
      <c r="A33" s="263" t="s">
        <v>1890</v>
      </c>
      <c r="B33" s="262">
        <v>1</v>
      </c>
      <c r="C33" s="268">
        <v>6436</v>
      </c>
      <c r="D33" s="268" t="s">
        <v>1858</v>
      </c>
    </row>
    <row r="34" spans="1:4">
      <c r="A34" s="263" t="s">
        <v>1891</v>
      </c>
      <c r="B34" s="262">
        <v>1</v>
      </c>
      <c r="C34" s="268">
        <v>6444</v>
      </c>
      <c r="D34" s="268" t="s">
        <v>1892</v>
      </c>
    </row>
    <row r="35" spans="1:4">
      <c r="A35" s="263" t="s">
        <v>1893</v>
      </c>
      <c r="B35" s="262">
        <v>1</v>
      </c>
      <c r="C35" s="268">
        <v>6446</v>
      </c>
      <c r="D35" s="268" t="s">
        <v>1858</v>
      </c>
    </row>
    <row r="36" spans="1:4">
      <c r="A36" s="263" t="s">
        <v>1894</v>
      </c>
      <c r="B36" s="262">
        <v>1</v>
      </c>
      <c r="C36" s="268">
        <v>6514</v>
      </c>
      <c r="D36" s="268" t="s">
        <v>1895</v>
      </c>
    </row>
    <row r="37" spans="1:4">
      <c r="A37" s="263" t="s">
        <v>1896</v>
      </c>
      <c r="B37" s="262">
        <v>1</v>
      </c>
      <c r="C37" s="268">
        <v>6560</v>
      </c>
      <c r="D37" s="268" t="s">
        <v>1897</v>
      </c>
    </row>
    <row r="38" spans="1:4">
      <c r="A38" s="263" t="s">
        <v>1898</v>
      </c>
      <c r="B38" s="262">
        <v>1</v>
      </c>
      <c r="C38" s="268">
        <v>6597</v>
      </c>
      <c r="D38" s="268" t="s">
        <v>1895</v>
      </c>
    </row>
    <row r="39" spans="1:4">
      <c r="A39" s="263" t="s">
        <v>1899</v>
      </c>
      <c r="B39" s="262">
        <v>1</v>
      </c>
      <c r="C39" s="268">
        <v>6724</v>
      </c>
      <c r="D39" s="268" t="s">
        <v>1900</v>
      </c>
    </row>
    <row r="40" spans="1:4">
      <c r="A40" s="263" t="s">
        <v>1901</v>
      </c>
      <c r="B40" s="262">
        <v>1</v>
      </c>
      <c r="C40" s="268">
        <v>6732</v>
      </c>
      <c r="D40" s="268" t="s">
        <v>1902</v>
      </c>
    </row>
    <row r="41" spans="1:4">
      <c r="A41" s="263" t="s">
        <v>1903</v>
      </c>
      <c r="B41" s="262">
        <v>1</v>
      </c>
      <c r="C41" s="268">
        <v>6739</v>
      </c>
      <c r="D41" s="268" t="s">
        <v>1904</v>
      </c>
    </row>
    <row r="42" spans="1:4">
      <c r="A42" s="263" t="s">
        <v>1905</v>
      </c>
      <c r="B42" s="262">
        <v>1</v>
      </c>
      <c r="C42" s="268">
        <v>6740</v>
      </c>
      <c r="D42" s="268" t="s">
        <v>1906</v>
      </c>
    </row>
    <row r="43" spans="1:4">
      <c r="A43" s="263" t="s">
        <v>1907</v>
      </c>
      <c r="B43" s="262">
        <v>1</v>
      </c>
      <c r="C43" s="268">
        <v>6741</v>
      </c>
      <c r="D43" s="268" t="s">
        <v>1908</v>
      </c>
    </row>
    <row r="44" spans="1:4">
      <c r="A44" s="263" t="s">
        <v>1909</v>
      </c>
      <c r="B44" s="262">
        <v>1</v>
      </c>
      <c r="C44" s="268">
        <v>6756</v>
      </c>
      <c r="D44" s="268" t="s">
        <v>1910</v>
      </c>
    </row>
    <row r="45" spans="1:4">
      <c r="A45" s="263" t="s">
        <v>1911</v>
      </c>
      <c r="B45" s="262">
        <v>1</v>
      </c>
      <c r="C45" s="268">
        <v>6758</v>
      </c>
      <c r="D45" s="268" t="s">
        <v>1912</v>
      </c>
    </row>
    <row r="46" spans="1:4">
      <c r="A46" s="263" t="s">
        <v>1913</v>
      </c>
      <c r="B46" s="262">
        <v>1</v>
      </c>
      <c r="C46" s="268">
        <v>6761</v>
      </c>
      <c r="D46" s="268" t="s">
        <v>1912</v>
      </c>
    </row>
    <row r="47" spans="1:4">
      <c r="A47" s="263" t="s">
        <v>1914</v>
      </c>
      <c r="B47" s="262">
        <v>1</v>
      </c>
      <c r="C47" s="268">
        <v>6768</v>
      </c>
      <c r="D47" s="268" t="s">
        <v>1915</v>
      </c>
    </row>
    <row r="48" spans="1:4">
      <c r="A48" s="263" t="s">
        <v>1916</v>
      </c>
      <c r="B48" s="262">
        <v>1</v>
      </c>
      <c r="C48" s="268">
        <v>6785</v>
      </c>
      <c r="D48" s="268" t="s">
        <v>1917</v>
      </c>
    </row>
    <row r="49" spans="1:4">
      <c r="A49" s="263" t="s">
        <v>1918</v>
      </c>
      <c r="B49" s="262">
        <v>1</v>
      </c>
      <c r="C49" s="268">
        <v>6786</v>
      </c>
      <c r="D49" s="268" t="s">
        <v>1919</v>
      </c>
    </row>
    <row r="50" spans="1:4">
      <c r="A50" s="263" t="s">
        <v>1920</v>
      </c>
      <c r="B50" s="262">
        <v>1</v>
      </c>
      <c r="C50" s="268">
        <v>6790</v>
      </c>
      <c r="D50" s="268" t="s">
        <v>1921</v>
      </c>
    </row>
    <row r="51" spans="1:4">
      <c r="A51" s="263" t="s">
        <v>1922</v>
      </c>
      <c r="B51" s="262">
        <v>1</v>
      </c>
      <c r="C51" s="268">
        <v>6815</v>
      </c>
      <c r="D51" s="268" t="s">
        <v>1923</v>
      </c>
    </row>
    <row r="52" spans="1:4">
      <c r="A52" s="263" t="s">
        <v>1924</v>
      </c>
      <c r="B52" s="262">
        <v>1</v>
      </c>
      <c r="C52" s="268">
        <v>6871</v>
      </c>
      <c r="D52" s="268" t="s">
        <v>1925</v>
      </c>
    </row>
    <row r="53" spans="1:4">
      <c r="A53" s="263" t="s">
        <v>1926</v>
      </c>
      <c r="B53" s="262">
        <v>1</v>
      </c>
      <c r="C53" s="268">
        <v>6888</v>
      </c>
      <c r="D53" s="268" t="s">
        <v>1862</v>
      </c>
    </row>
    <row r="54" spans="1:4">
      <c r="A54" s="263" t="s">
        <v>1927</v>
      </c>
      <c r="B54" s="262">
        <v>1</v>
      </c>
      <c r="C54" s="268">
        <v>6921</v>
      </c>
      <c r="D54" s="268" t="s">
        <v>1928</v>
      </c>
    </row>
    <row r="55" spans="1:4">
      <c r="A55" s="263" t="s">
        <v>1929</v>
      </c>
      <c r="B55" s="262">
        <v>1</v>
      </c>
      <c r="C55" s="268">
        <v>6922</v>
      </c>
      <c r="D55" s="268" t="s">
        <v>1930</v>
      </c>
    </row>
    <row r="56" spans="1:4">
      <c r="A56" s="263" t="s">
        <v>1931</v>
      </c>
      <c r="B56" s="262">
        <v>1</v>
      </c>
      <c r="C56" s="268">
        <v>6936</v>
      </c>
      <c r="D56" s="268" t="s">
        <v>1932</v>
      </c>
    </row>
    <row r="57" spans="1:4">
      <c r="A57" s="263" t="s">
        <v>1933</v>
      </c>
      <c r="B57" s="262">
        <v>1</v>
      </c>
      <c r="C57" s="268">
        <v>6953</v>
      </c>
      <c r="D57" s="268" t="s">
        <v>1934</v>
      </c>
    </row>
    <row r="58" spans="1:4">
      <c r="A58" s="263" t="s">
        <v>1935</v>
      </c>
      <c r="B58" s="262">
        <v>1</v>
      </c>
      <c r="C58" s="268">
        <v>6958</v>
      </c>
      <c r="D58" s="268" t="s">
        <v>1936</v>
      </c>
    </row>
    <row r="59" spans="1:4">
      <c r="A59" s="263" t="s">
        <v>1937</v>
      </c>
      <c r="B59" s="262">
        <v>1</v>
      </c>
      <c r="C59" s="268">
        <v>6959</v>
      </c>
      <c r="D59" s="268" t="s">
        <v>1938</v>
      </c>
    </row>
    <row r="60" spans="1:4">
      <c r="A60" s="263" t="s">
        <v>1939</v>
      </c>
      <c r="B60" s="262">
        <v>1</v>
      </c>
      <c r="C60" s="268">
        <v>6960</v>
      </c>
      <c r="D60" s="268" t="s">
        <v>1940</v>
      </c>
    </row>
    <row r="61" spans="1:4">
      <c r="A61" s="263" t="s">
        <v>1941</v>
      </c>
      <c r="B61" s="262">
        <v>1</v>
      </c>
      <c r="C61" s="268">
        <v>7663</v>
      </c>
      <c r="D61" s="268" t="s">
        <v>1942</v>
      </c>
    </row>
    <row r="62" spans="1:4">
      <c r="A62" s="263" t="s">
        <v>1943</v>
      </c>
      <c r="B62" s="262">
        <v>1</v>
      </c>
      <c r="C62" s="268">
        <v>7884</v>
      </c>
      <c r="D62" s="268" t="s">
        <v>1862</v>
      </c>
    </row>
    <row r="63" spans="1:4">
      <c r="A63" s="263" t="s">
        <v>1944</v>
      </c>
      <c r="B63" s="262">
        <v>1</v>
      </c>
      <c r="C63" s="268">
        <v>8112</v>
      </c>
      <c r="D63" s="268" t="s">
        <v>1908</v>
      </c>
    </row>
    <row r="64" spans="1:4">
      <c r="A64" s="263" t="s">
        <v>1945</v>
      </c>
      <c r="B64" s="262">
        <v>1</v>
      </c>
      <c r="C64" s="268">
        <v>8148</v>
      </c>
      <c r="D64" s="268" t="s">
        <v>1946</v>
      </c>
    </row>
    <row r="65" spans="1:4">
      <c r="A65" s="263" t="s">
        <v>1947</v>
      </c>
      <c r="B65" s="262">
        <v>1</v>
      </c>
      <c r="C65" s="268">
        <v>8149</v>
      </c>
      <c r="D65" s="268" t="s">
        <v>1862</v>
      </c>
    </row>
    <row r="66" spans="1:4">
      <c r="A66" s="263" t="s">
        <v>1948</v>
      </c>
      <c r="B66" s="262">
        <v>1</v>
      </c>
      <c r="C66" s="268">
        <v>8151</v>
      </c>
      <c r="D66" s="268" t="s">
        <v>1897</v>
      </c>
    </row>
    <row r="67" spans="1:4">
      <c r="A67" s="263" t="s">
        <v>1949</v>
      </c>
      <c r="B67" s="262">
        <v>1</v>
      </c>
      <c r="C67" s="268">
        <v>8153</v>
      </c>
      <c r="D67" s="268" t="s">
        <v>1897</v>
      </c>
    </row>
    <row r="68" spans="1:4">
      <c r="A68" s="263" t="s">
        <v>1950</v>
      </c>
      <c r="B68" s="262">
        <v>1</v>
      </c>
      <c r="C68" s="268">
        <v>8154</v>
      </c>
      <c r="D68" s="268" t="s">
        <v>1862</v>
      </c>
    </row>
    <row r="69" spans="1:4">
      <c r="A69" s="263" t="s">
        <v>1951</v>
      </c>
      <c r="B69" s="262">
        <v>1</v>
      </c>
      <c r="C69" s="268">
        <v>8161</v>
      </c>
      <c r="D69" s="268" t="s">
        <v>1952</v>
      </c>
    </row>
    <row r="70" spans="1:4">
      <c r="A70" s="263" t="s">
        <v>1953</v>
      </c>
      <c r="B70" s="262">
        <v>1</v>
      </c>
      <c r="C70" s="268">
        <v>8189</v>
      </c>
      <c r="D70" s="268" t="s">
        <v>1954</v>
      </c>
    </row>
    <row r="71" spans="1:4">
      <c r="A71" s="263" t="s">
        <v>1955</v>
      </c>
      <c r="B71" s="262">
        <v>1</v>
      </c>
      <c r="C71" s="268">
        <v>8217</v>
      </c>
      <c r="D71" s="268" t="s">
        <v>1956</v>
      </c>
    </row>
    <row r="72" spans="1:4">
      <c r="A72" s="263" t="s">
        <v>1957</v>
      </c>
      <c r="B72" s="262">
        <v>1</v>
      </c>
      <c r="C72" s="268">
        <v>8225</v>
      </c>
      <c r="D72" s="268" t="s">
        <v>1958</v>
      </c>
    </row>
    <row r="73" spans="1:4">
      <c r="A73" s="263" t="s">
        <v>1959</v>
      </c>
      <c r="B73" s="262">
        <v>1</v>
      </c>
      <c r="C73" s="268">
        <v>8244</v>
      </c>
      <c r="D73" s="268" t="s">
        <v>1960</v>
      </c>
    </row>
    <row r="74" spans="1:4">
      <c r="A74" s="263" t="s">
        <v>1961</v>
      </c>
      <c r="B74" s="262">
        <v>1</v>
      </c>
      <c r="C74" s="268">
        <v>8249</v>
      </c>
      <c r="D74" s="268" t="s">
        <v>1962</v>
      </c>
    </row>
    <row r="75" spans="1:4">
      <c r="A75" s="263" t="s">
        <v>1963</v>
      </c>
      <c r="B75" s="262">
        <v>1</v>
      </c>
      <c r="C75" s="268">
        <v>8250</v>
      </c>
      <c r="D75" s="268" t="s">
        <v>1962</v>
      </c>
    </row>
    <row r="76" spans="1:4">
      <c r="A76" s="263" t="s">
        <v>1964</v>
      </c>
      <c r="B76" s="262">
        <v>1</v>
      </c>
      <c r="C76" s="268">
        <v>8251</v>
      </c>
      <c r="D76" s="268" t="s">
        <v>1962</v>
      </c>
    </row>
    <row r="77" spans="1:4">
      <c r="A77" s="263" t="s">
        <v>1965</v>
      </c>
      <c r="B77" s="262">
        <v>1</v>
      </c>
      <c r="C77" s="268">
        <v>8252</v>
      </c>
      <c r="D77" s="268" t="s">
        <v>1966</v>
      </c>
    </row>
    <row r="78" spans="1:4">
      <c r="A78" s="263" t="s">
        <v>1967</v>
      </c>
      <c r="B78" s="262">
        <v>1</v>
      </c>
      <c r="C78" s="268">
        <v>8253</v>
      </c>
      <c r="D78" s="268" t="s">
        <v>1862</v>
      </c>
    </row>
    <row r="79" spans="1:4">
      <c r="A79" s="263" t="s">
        <v>1968</v>
      </c>
      <c r="B79" s="262">
        <v>1</v>
      </c>
      <c r="C79" s="268">
        <v>8254</v>
      </c>
      <c r="D79" s="268" t="s">
        <v>1969</v>
      </c>
    </row>
    <row r="80" spans="1:4">
      <c r="A80" s="263" t="s">
        <v>1970</v>
      </c>
      <c r="B80" s="262">
        <v>1</v>
      </c>
      <c r="C80" s="268">
        <v>8255</v>
      </c>
      <c r="D80" s="268" t="s">
        <v>1966</v>
      </c>
    </row>
    <row r="81" spans="1:4">
      <c r="A81" s="263" t="s">
        <v>1971</v>
      </c>
      <c r="B81" s="262">
        <v>1</v>
      </c>
      <c r="C81" s="268">
        <v>8257</v>
      </c>
      <c r="D81" s="268" t="s">
        <v>1972</v>
      </c>
    </row>
    <row r="82" spans="1:4">
      <c r="A82" s="263" t="s">
        <v>1973</v>
      </c>
      <c r="B82" s="262">
        <v>1</v>
      </c>
      <c r="C82" s="268">
        <v>8259</v>
      </c>
      <c r="D82" s="268" t="s">
        <v>1974</v>
      </c>
    </row>
    <row r="83" spans="1:4">
      <c r="A83" s="263" t="s">
        <v>1975</v>
      </c>
      <c r="B83" s="262">
        <v>1</v>
      </c>
      <c r="C83" s="268">
        <v>8261</v>
      </c>
      <c r="D83" s="268" t="s">
        <v>1976</v>
      </c>
    </row>
    <row r="84" spans="1:4">
      <c r="A84" s="263" t="s">
        <v>1977</v>
      </c>
      <c r="B84" s="262">
        <v>1</v>
      </c>
      <c r="C84" s="268">
        <v>8280</v>
      </c>
      <c r="D84" s="268" t="s">
        <v>1978</v>
      </c>
    </row>
    <row r="85" spans="1:4">
      <c r="A85" s="263" t="s">
        <v>1979</v>
      </c>
      <c r="B85" s="262">
        <v>1</v>
      </c>
      <c r="C85" s="268">
        <v>8285</v>
      </c>
      <c r="D85" s="268" t="s">
        <v>1962</v>
      </c>
    </row>
    <row r="86" spans="1:4">
      <c r="A86" s="263" t="s">
        <v>1980</v>
      </c>
      <c r="B86" s="262">
        <v>1</v>
      </c>
      <c r="C86" s="268">
        <v>8286</v>
      </c>
      <c r="D86" s="268" t="s">
        <v>1981</v>
      </c>
    </row>
    <row r="87" spans="1:4">
      <c r="A87" s="263" t="s">
        <v>1982</v>
      </c>
      <c r="B87" s="262">
        <v>1</v>
      </c>
      <c r="C87" s="268">
        <v>8289</v>
      </c>
      <c r="D87" s="268" t="s">
        <v>1902</v>
      </c>
    </row>
    <row r="88" spans="1:4">
      <c r="A88" s="263" t="s">
        <v>1983</v>
      </c>
      <c r="B88" s="262">
        <v>1</v>
      </c>
      <c r="C88" s="268">
        <v>8319</v>
      </c>
      <c r="D88" s="268" t="s">
        <v>1984</v>
      </c>
    </row>
    <row r="89" spans="1:4">
      <c r="A89" s="263" t="s">
        <v>1985</v>
      </c>
      <c r="B89" s="262">
        <v>1</v>
      </c>
      <c r="C89" s="268">
        <v>8320</v>
      </c>
      <c r="D89" s="268" t="s">
        <v>1858</v>
      </c>
    </row>
    <row r="90" spans="1:4">
      <c r="A90" s="263" t="s">
        <v>1986</v>
      </c>
      <c r="B90" s="262">
        <v>1</v>
      </c>
      <c r="C90" s="268">
        <v>8321</v>
      </c>
      <c r="D90" s="268" t="s">
        <v>1987</v>
      </c>
    </row>
    <row r="91" spans="1:4">
      <c r="A91" s="263" t="s">
        <v>1988</v>
      </c>
      <c r="B91" s="262">
        <v>1</v>
      </c>
      <c r="C91" s="268">
        <v>8346</v>
      </c>
      <c r="D91" s="268" t="s">
        <v>1989</v>
      </c>
    </row>
    <row r="92" spans="1:4">
      <c r="A92" s="263" t="s">
        <v>1990</v>
      </c>
      <c r="B92" s="262">
        <v>1</v>
      </c>
      <c r="C92" s="268">
        <v>8353</v>
      </c>
      <c r="D92" s="268" t="s">
        <v>1991</v>
      </c>
    </row>
    <row r="93" spans="1:4">
      <c r="A93" s="263" t="s">
        <v>1992</v>
      </c>
      <c r="B93" s="262">
        <v>1</v>
      </c>
      <c r="C93" s="268">
        <v>8356</v>
      </c>
      <c r="D93" s="268" t="s">
        <v>1993</v>
      </c>
    </row>
    <row r="94" spans="1:4">
      <c r="A94" s="263" t="s">
        <v>1994</v>
      </c>
      <c r="B94" s="262">
        <v>1</v>
      </c>
      <c r="C94" s="268">
        <v>8382</v>
      </c>
      <c r="D94" s="268" t="s">
        <v>1995</v>
      </c>
    </row>
    <row r="95" spans="1:4">
      <c r="A95" s="263" t="s">
        <v>1996</v>
      </c>
      <c r="B95" s="262">
        <v>1</v>
      </c>
      <c r="C95" s="268">
        <v>8391</v>
      </c>
      <c r="D95" s="268" t="s">
        <v>1997</v>
      </c>
    </row>
    <row r="96" spans="1:4">
      <c r="A96" s="263" t="s">
        <v>1998</v>
      </c>
      <c r="B96" s="262">
        <v>1</v>
      </c>
      <c r="C96" s="268">
        <v>8399</v>
      </c>
      <c r="D96" s="268" t="s">
        <v>1995</v>
      </c>
    </row>
    <row r="97" spans="1:4">
      <c r="A97" s="263" t="s">
        <v>1999</v>
      </c>
      <c r="B97" s="262">
        <v>1</v>
      </c>
      <c r="C97" s="268">
        <v>8445</v>
      </c>
      <c r="D97" s="268" t="s">
        <v>1883</v>
      </c>
    </row>
    <row r="98" spans="1:4">
      <c r="A98" s="263" t="s">
        <v>2000</v>
      </c>
      <c r="B98" s="262">
        <v>1</v>
      </c>
      <c r="C98" s="268">
        <v>8464</v>
      </c>
      <c r="D98" s="268" t="s">
        <v>2001</v>
      </c>
    </row>
    <row r="99" spans="1:4">
      <c r="A99" s="263" t="s">
        <v>2002</v>
      </c>
      <c r="B99" s="262">
        <v>1</v>
      </c>
      <c r="C99" s="268">
        <v>8475</v>
      </c>
      <c r="D99" s="268" t="s">
        <v>2003</v>
      </c>
    </row>
    <row r="100" spans="1:4">
      <c r="A100" s="263" t="s">
        <v>2004</v>
      </c>
      <c r="B100" s="262">
        <v>1</v>
      </c>
      <c r="C100" s="268">
        <v>8481</v>
      </c>
      <c r="D100" s="268" t="s">
        <v>1881</v>
      </c>
    </row>
    <row r="101" spans="1:4">
      <c r="A101" s="263" t="s">
        <v>2005</v>
      </c>
      <c r="B101" s="262">
        <v>1</v>
      </c>
      <c r="C101" s="268">
        <v>8493</v>
      </c>
      <c r="D101" s="268" t="s">
        <v>1862</v>
      </c>
    </row>
    <row r="102" spans="1:4">
      <c r="A102" s="263" t="s">
        <v>2006</v>
      </c>
      <c r="B102" s="262">
        <v>1</v>
      </c>
      <c r="C102" s="268">
        <v>8498</v>
      </c>
      <c r="D102" s="268" t="s">
        <v>2007</v>
      </c>
    </row>
    <row r="103" spans="1:4">
      <c r="A103" s="263" t="s">
        <v>2008</v>
      </c>
      <c r="B103" s="262">
        <v>1</v>
      </c>
      <c r="C103" s="268">
        <v>8502</v>
      </c>
      <c r="D103" s="268" t="s">
        <v>1883</v>
      </c>
    </row>
    <row r="104" spans="1:4">
      <c r="A104" s="263" t="s">
        <v>2009</v>
      </c>
      <c r="B104" s="262">
        <v>1</v>
      </c>
      <c r="C104" s="268">
        <v>8504</v>
      </c>
      <c r="D104" s="268" t="s">
        <v>1966</v>
      </c>
    </row>
    <row r="105" spans="1:4">
      <c r="A105" s="263" t="s">
        <v>2010</v>
      </c>
      <c r="B105" s="262">
        <v>1</v>
      </c>
      <c r="C105" s="268">
        <v>8507</v>
      </c>
      <c r="D105" s="268" t="s">
        <v>2011</v>
      </c>
    </row>
    <row r="106" spans="1:4">
      <c r="A106" s="263" t="s">
        <v>2012</v>
      </c>
      <c r="B106" s="262">
        <v>1</v>
      </c>
      <c r="C106" s="268">
        <v>8511</v>
      </c>
      <c r="D106" s="268" t="s">
        <v>2013</v>
      </c>
    </row>
    <row r="107" spans="1:4">
      <c r="A107" s="263" t="s">
        <v>2014</v>
      </c>
      <c r="B107" s="262">
        <v>1</v>
      </c>
      <c r="C107" s="268">
        <v>8514</v>
      </c>
      <c r="D107" s="268" t="s">
        <v>2015</v>
      </c>
    </row>
    <row r="108" spans="1:4">
      <c r="A108" s="263" t="s">
        <v>2016</v>
      </c>
      <c r="B108" s="262">
        <v>1</v>
      </c>
      <c r="C108" s="268">
        <v>8542</v>
      </c>
      <c r="D108" s="268" t="s">
        <v>2017</v>
      </c>
    </row>
    <row r="109" spans="1:4">
      <c r="A109" s="263" t="s">
        <v>2018</v>
      </c>
      <c r="B109" s="262">
        <v>1</v>
      </c>
      <c r="C109" s="268">
        <v>8630</v>
      </c>
      <c r="D109" s="268" t="s">
        <v>2019</v>
      </c>
    </row>
    <row r="110" spans="1:4">
      <c r="A110" s="263" t="s">
        <v>2020</v>
      </c>
      <c r="B110" s="262">
        <v>1</v>
      </c>
      <c r="C110" s="268">
        <v>8677</v>
      </c>
      <c r="D110" s="268" t="s">
        <v>2021</v>
      </c>
    </row>
    <row r="111" spans="1:4">
      <c r="A111" s="263" t="s">
        <v>2022</v>
      </c>
      <c r="B111" s="262">
        <v>1</v>
      </c>
      <c r="C111" s="268">
        <v>8681</v>
      </c>
      <c r="D111" s="268" t="s">
        <v>1862</v>
      </c>
    </row>
    <row r="112" spans="1:4">
      <c r="A112" s="263" t="s">
        <v>2023</v>
      </c>
      <c r="B112" s="262">
        <v>1</v>
      </c>
      <c r="C112" s="268">
        <v>8684</v>
      </c>
      <c r="D112" s="268" t="s">
        <v>1858</v>
      </c>
    </row>
    <row r="113" spans="1:4">
      <c r="A113" s="263" t="s">
        <v>2024</v>
      </c>
      <c r="B113" s="262">
        <v>1</v>
      </c>
      <c r="C113" s="268">
        <v>8692</v>
      </c>
      <c r="D113" s="268" t="s">
        <v>1897</v>
      </c>
    </row>
    <row r="114" spans="1:4">
      <c r="A114" s="263" t="s">
        <v>2025</v>
      </c>
      <c r="B114" s="262">
        <v>1</v>
      </c>
      <c r="C114" s="268">
        <v>8698</v>
      </c>
      <c r="D114" s="268" t="s">
        <v>2026</v>
      </c>
    </row>
    <row r="115" spans="1:4">
      <c r="A115" s="263" t="s">
        <v>2027</v>
      </c>
      <c r="B115" s="262">
        <v>1</v>
      </c>
      <c r="C115" s="268">
        <v>8802</v>
      </c>
      <c r="D115" s="268" t="s">
        <v>1862</v>
      </c>
    </row>
    <row r="116" spans="1:4">
      <c r="A116" s="263" t="s">
        <v>2028</v>
      </c>
      <c r="B116" s="262">
        <v>1</v>
      </c>
      <c r="C116" s="268">
        <v>8805</v>
      </c>
      <c r="D116" s="268" t="s">
        <v>1858</v>
      </c>
    </row>
    <row r="117" spans="1:4">
      <c r="A117" s="263" t="s">
        <v>2029</v>
      </c>
      <c r="B117" s="262">
        <v>1</v>
      </c>
      <c r="C117" s="268">
        <v>8807</v>
      </c>
      <c r="D117" s="268" t="s">
        <v>2030</v>
      </c>
    </row>
    <row r="118" spans="1:4">
      <c r="A118" s="263" t="s">
        <v>2031</v>
      </c>
      <c r="B118" s="262">
        <v>1</v>
      </c>
      <c r="C118" s="268">
        <v>8823</v>
      </c>
      <c r="D118" s="268" t="s">
        <v>2032</v>
      </c>
    </row>
    <row r="119" spans="1:4">
      <c r="A119" s="263" t="s">
        <v>2033</v>
      </c>
      <c r="B119" s="262">
        <v>1</v>
      </c>
      <c r="C119" s="268">
        <v>8835</v>
      </c>
      <c r="D119" s="268" t="s">
        <v>1883</v>
      </c>
    </row>
    <row r="120" spans="1:4">
      <c r="A120" s="263" t="s">
        <v>2034</v>
      </c>
      <c r="B120" s="262">
        <v>1</v>
      </c>
      <c r="C120" s="268">
        <v>8836</v>
      </c>
      <c r="D120" s="268" t="s">
        <v>1883</v>
      </c>
    </row>
    <row r="121" spans="1:4">
      <c r="A121" s="263" t="s">
        <v>2035</v>
      </c>
      <c r="B121" s="262">
        <v>1</v>
      </c>
      <c r="C121" s="268">
        <v>8838</v>
      </c>
      <c r="D121" s="268" t="s">
        <v>2036</v>
      </c>
    </row>
    <row r="122" spans="1:4">
      <c r="A122" s="263" t="s">
        <v>2037</v>
      </c>
      <c r="B122" s="262">
        <v>1</v>
      </c>
      <c r="C122" s="268">
        <v>8839</v>
      </c>
      <c r="D122" s="268" t="s">
        <v>2036</v>
      </c>
    </row>
    <row r="123" spans="1:4">
      <c r="A123" s="263" t="s">
        <v>2038</v>
      </c>
      <c r="B123" s="262">
        <v>1</v>
      </c>
      <c r="C123" s="268">
        <v>8840</v>
      </c>
      <c r="D123" s="268" t="s">
        <v>2039</v>
      </c>
    </row>
    <row r="124" spans="1:4">
      <c r="A124" s="263" t="s">
        <v>2040</v>
      </c>
      <c r="B124" s="262">
        <v>1</v>
      </c>
      <c r="C124" s="268">
        <v>8841</v>
      </c>
      <c r="D124" s="268" t="s">
        <v>1862</v>
      </c>
    </row>
    <row r="125" spans="1:4">
      <c r="A125" s="263" t="s">
        <v>2041</v>
      </c>
      <c r="B125" s="262">
        <v>1</v>
      </c>
      <c r="C125" s="268">
        <v>8858</v>
      </c>
      <c r="D125" s="268" t="s">
        <v>1883</v>
      </c>
    </row>
    <row r="126" spans="1:4">
      <c r="A126" s="263" t="s">
        <v>2042</v>
      </c>
      <c r="B126" s="262">
        <v>1</v>
      </c>
      <c r="C126" s="268">
        <v>8866</v>
      </c>
      <c r="D126" s="268" t="s">
        <v>1897</v>
      </c>
    </row>
    <row r="127" spans="1:4">
      <c r="A127" s="263" t="s">
        <v>2043</v>
      </c>
      <c r="B127" s="262">
        <v>1</v>
      </c>
      <c r="C127" s="268">
        <v>8878</v>
      </c>
      <c r="D127" s="268" t="s">
        <v>2017</v>
      </c>
    </row>
    <row r="128" spans="1:4">
      <c r="A128" s="263" t="s">
        <v>2044</v>
      </c>
      <c r="B128" s="262">
        <v>1</v>
      </c>
      <c r="C128" s="268">
        <v>8879</v>
      </c>
      <c r="D128" s="268" t="s">
        <v>2045</v>
      </c>
    </row>
    <row r="129" spans="1:4">
      <c r="A129" s="263" t="s">
        <v>2046</v>
      </c>
      <c r="B129" s="262">
        <v>1</v>
      </c>
      <c r="C129" s="268">
        <v>8881</v>
      </c>
      <c r="D129" s="268" t="s">
        <v>1858</v>
      </c>
    </row>
    <row r="130" spans="1:4">
      <c r="A130" s="263" t="s">
        <v>2047</v>
      </c>
      <c r="B130" s="262">
        <v>1</v>
      </c>
      <c r="C130" s="268">
        <v>8882</v>
      </c>
      <c r="D130" s="268" t="s">
        <v>2048</v>
      </c>
    </row>
    <row r="131" spans="1:4">
      <c r="A131" s="263" t="s">
        <v>2049</v>
      </c>
      <c r="B131" s="262">
        <v>1</v>
      </c>
      <c r="C131" s="268">
        <v>8885</v>
      </c>
      <c r="D131" s="268" t="s">
        <v>2050</v>
      </c>
    </row>
    <row r="132" spans="1:4">
      <c r="A132" s="263" t="s">
        <v>2051</v>
      </c>
      <c r="B132" s="262">
        <v>1</v>
      </c>
      <c r="C132" s="268">
        <v>8886</v>
      </c>
      <c r="D132" s="268" t="s">
        <v>1897</v>
      </c>
    </row>
    <row r="133" spans="1:4">
      <c r="A133" s="263" t="s">
        <v>2052</v>
      </c>
      <c r="B133" s="262">
        <v>1</v>
      </c>
      <c r="C133" s="268">
        <v>8888</v>
      </c>
      <c r="D133" s="268" t="s">
        <v>2053</v>
      </c>
    </row>
    <row r="134" spans="1:4">
      <c r="A134" s="263" t="s">
        <v>2054</v>
      </c>
      <c r="B134" s="262">
        <v>1</v>
      </c>
      <c r="C134" s="268">
        <v>8896</v>
      </c>
      <c r="D134" s="268" t="s">
        <v>1862</v>
      </c>
    </row>
    <row r="135" spans="1:4">
      <c r="A135" s="263" t="s">
        <v>2055</v>
      </c>
      <c r="B135" s="262">
        <v>1</v>
      </c>
      <c r="C135" s="268">
        <v>8897</v>
      </c>
      <c r="D135" s="268" t="s">
        <v>2017</v>
      </c>
    </row>
    <row r="136" spans="1:4">
      <c r="A136" s="263" t="s">
        <v>2056</v>
      </c>
      <c r="B136" s="262">
        <v>1</v>
      </c>
      <c r="C136" s="268">
        <v>8912</v>
      </c>
      <c r="D136" s="268" t="s">
        <v>1993</v>
      </c>
    </row>
    <row r="137" spans="1:4">
      <c r="A137" s="263" t="s">
        <v>2057</v>
      </c>
      <c r="B137" s="262">
        <v>1</v>
      </c>
      <c r="C137" s="268">
        <v>8913</v>
      </c>
      <c r="D137" s="268" t="s">
        <v>1895</v>
      </c>
    </row>
    <row r="138" spans="1:4">
      <c r="A138" s="263" t="s">
        <v>2058</v>
      </c>
      <c r="B138" s="262">
        <v>1</v>
      </c>
      <c r="C138" s="268">
        <v>8915</v>
      </c>
      <c r="D138" s="268" t="s">
        <v>2059</v>
      </c>
    </row>
    <row r="139" spans="1:4">
      <c r="A139" s="263" t="s">
        <v>2060</v>
      </c>
      <c r="B139" s="262">
        <v>1</v>
      </c>
      <c r="C139" s="268">
        <v>8954</v>
      </c>
      <c r="D139" s="268" t="s">
        <v>2061</v>
      </c>
    </row>
    <row r="140" spans="1:4">
      <c r="A140" s="263" t="s">
        <v>2062</v>
      </c>
      <c r="B140" s="262">
        <v>1</v>
      </c>
      <c r="C140" s="268">
        <v>8960</v>
      </c>
      <c r="D140" s="268" t="s">
        <v>1897</v>
      </c>
    </row>
    <row r="141" spans="1:4">
      <c r="A141" s="263" t="s">
        <v>2063</v>
      </c>
      <c r="B141" s="262">
        <v>1</v>
      </c>
      <c r="C141" s="268">
        <v>8961</v>
      </c>
      <c r="D141" s="268" t="s">
        <v>1897</v>
      </c>
    </row>
    <row r="142" spans="1:4">
      <c r="A142" s="263" t="s">
        <v>2064</v>
      </c>
      <c r="B142" s="262">
        <v>1</v>
      </c>
      <c r="C142" s="268">
        <v>8962</v>
      </c>
      <c r="D142" s="268" t="s">
        <v>1897</v>
      </c>
    </row>
    <row r="143" spans="1:4">
      <c r="A143" s="263" t="s">
        <v>2065</v>
      </c>
      <c r="B143" s="262">
        <v>1</v>
      </c>
      <c r="C143" s="268">
        <v>8963</v>
      </c>
      <c r="D143" s="268" t="s">
        <v>2066</v>
      </c>
    </row>
    <row r="144" spans="1:4">
      <c r="A144" s="263" t="s">
        <v>2067</v>
      </c>
      <c r="B144" s="262">
        <v>1</v>
      </c>
      <c r="C144" s="268">
        <v>8964</v>
      </c>
      <c r="D144" s="268" t="s">
        <v>2053</v>
      </c>
    </row>
    <row r="145" spans="1:4">
      <c r="A145" s="263" t="s">
        <v>2068</v>
      </c>
      <c r="B145" s="262">
        <v>1</v>
      </c>
      <c r="C145" s="268">
        <v>8975</v>
      </c>
      <c r="D145" s="268" t="s">
        <v>2026</v>
      </c>
    </row>
    <row r="146" spans="1:4">
      <c r="A146" s="263" t="s">
        <v>2069</v>
      </c>
      <c r="B146" s="262">
        <v>1</v>
      </c>
      <c r="C146" s="268">
        <v>8976</v>
      </c>
      <c r="D146" s="268" t="s">
        <v>2070</v>
      </c>
    </row>
    <row r="147" spans="1:4">
      <c r="A147" s="263" t="s">
        <v>2071</v>
      </c>
      <c r="B147" s="262">
        <v>1</v>
      </c>
      <c r="C147" s="268">
        <v>8977</v>
      </c>
      <c r="D147" s="268" t="s">
        <v>2070</v>
      </c>
    </row>
    <row r="148" spans="1:4">
      <c r="A148" s="263" t="s">
        <v>2072</v>
      </c>
      <c r="B148" s="262">
        <v>1</v>
      </c>
      <c r="C148" s="268">
        <v>8979</v>
      </c>
      <c r="D148" s="268" t="s">
        <v>2073</v>
      </c>
    </row>
    <row r="149" spans="1:4">
      <c r="A149" s="263" t="s">
        <v>2074</v>
      </c>
      <c r="B149" s="262">
        <v>1</v>
      </c>
      <c r="C149" s="268">
        <v>8981</v>
      </c>
      <c r="D149" s="268" t="s">
        <v>1897</v>
      </c>
    </row>
    <row r="150" spans="1:4">
      <c r="A150" s="263" t="s">
        <v>2075</v>
      </c>
      <c r="B150" s="262">
        <v>1</v>
      </c>
      <c r="C150" s="268">
        <v>8982</v>
      </c>
      <c r="D150" s="268" t="s">
        <v>2076</v>
      </c>
    </row>
    <row r="151" spans="1:4">
      <c r="A151" s="263" t="s">
        <v>2077</v>
      </c>
      <c r="B151" s="262">
        <v>1</v>
      </c>
      <c r="C151" s="268">
        <v>8992</v>
      </c>
      <c r="D151" s="268" t="s">
        <v>2078</v>
      </c>
    </row>
    <row r="152" spans="1:4">
      <c r="A152" s="263" t="s">
        <v>2079</v>
      </c>
      <c r="B152" s="262">
        <v>1</v>
      </c>
      <c r="C152" s="268">
        <v>9007</v>
      </c>
      <c r="D152" s="268" t="s">
        <v>2080</v>
      </c>
    </row>
    <row r="153" spans="1:4">
      <c r="A153" s="263" t="s">
        <v>2081</v>
      </c>
      <c r="B153" s="262">
        <v>1</v>
      </c>
      <c r="C153" s="268">
        <v>9011</v>
      </c>
      <c r="D153" s="268" t="s">
        <v>2082</v>
      </c>
    </row>
    <row r="154" spans="1:4">
      <c r="A154" s="263" t="s">
        <v>2083</v>
      </c>
      <c r="B154" s="262">
        <v>1</v>
      </c>
      <c r="C154" s="268">
        <v>9012</v>
      </c>
      <c r="D154" s="268" t="s">
        <v>2084</v>
      </c>
    </row>
    <row r="155" spans="1:4">
      <c r="A155" s="263" t="s">
        <v>2085</v>
      </c>
      <c r="B155" s="262">
        <v>1</v>
      </c>
      <c r="C155" s="268">
        <v>9014</v>
      </c>
      <c r="D155" s="268" t="s">
        <v>2084</v>
      </c>
    </row>
    <row r="156" spans="1:4">
      <c r="A156" s="263" t="s">
        <v>2086</v>
      </c>
      <c r="B156" s="262">
        <v>1</v>
      </c>
      <c r="C156" s="268">
        <v>9015</v>
      </c>
      <c r="D156" s="269" t="s">
        <v>2087</v>
      </c>
    </row>
    <row r="157" spans="1:4">
      <c r="A157" s="263" t="s">
        <v>2088</v>
      </c>
      <c r="B157" s="262">
        <v>1</v>
      </c>
      <c r="C157" s="268">
        <v>9032</v>
      </c>
      <c r="D157" s="268" t="s">
        <v>2089</v>
      </c>
    </row>
    <row r="158" spans="1:4">
      <c r="A158" s="263" t="s">
        <v>2090</v>
      </c>
      <c r="B158" s="262">
        <v>1</v>
      </c>
      <c r="C158" s="268">
        <v>9036</v>
      </c>
      <c r="D158" s="268" t="s">
        <v>1862</v>
      </c>
    </row>
    <row r="159" spans="1:4">
      <c r="A159" s="263" t="s">
        <v>2091</v>
      </c>
      <c r="B159" s="262">
        <v>1</v>
      </c>
      <c r="C159" s="268">
        <v>9037</v>
      </c>
      <c r="D159" s="268" t="s">
        <v>2092</v>
      </c>
    </row>
    <row r="160" spans="1:4">
      <c r="A160" s="263" t="s">
        <v>2093</v>
      </c>
      <c r="B160" s="262">
        <v>1</v>
      </c>
      <c r="C160" s="268">
        <v>9045</v>
      </c>
      <c r="D160" s="268" t="s">
        <v>2094</v>
      </c>
    </row>
    <row r="161" spans="1:4">
      <c r="A161" s="263" t="s">
        <v>2095</v>
      </c>
      <c r="B161" s="262">
        <v>1</v>
      </c>
      <c r="C161" s="268">
        <v>9070</v>
      </c>
      <c r="D161" s="268" t="s">
        <v>2096</v>
      </c>
    </row>
    <row r="162" spans="1:4">
      <c r="A162" s="263" t="s">
        <v>2097</v>
      </c>
      <c r="B162" s="262">
        <v>1</v>
      </c>
      <c r="C162" s="268">
        <v>9071</v>
      </c>
      <c r="D162" s="268" t="s">
        <v>2013</v>
      </c>
    </row>
    <row r="163" spans="1:4">
      <c r="A163" s="263" t="s">
        <v>2098</v>
      </c>
      <c r="B163" s="262">
        <v>1</v>
      </c>
      <c r="C163" s="268">
        <v>9072</v>
      </c>
      <c r="D163" s="268" t="s">
        <v>1862</v>
      </c>
    </row>
    <row r="164" spans="1:4">
      <c r="A164" s="263" t="s">
        <v>2099</v>
      </c>
      <c r="B164" s="262">
        <v>1</v>
      </c>
      <c r="C164" s="268">
        <v>9078</v>
      </c>
      <c r="D164" s="268" t="s">
        <v>2100</v>
      </c>
    </row>
    <row r="165" spans="1:4">
      <c r="A165" s="263" t="s">
        <v>2101</v>
      </c>
      <c r="B165" s="262">
        <v>1</v>
      </c>
      <c r="C165" s="268">
        <v>9093</v>
      </c>
      <c r="D165" s="268" t="s">
        <v>2102</v>
      </c>
    </row>
    <row r="166" spans="1:4">
      <c r="A166" s="263" t="s">
        <v>2103</v>
      </c>
      <c r="B166" s="262">
        <v>1</v>
      </c>
      <c r="C166" s="268">
        <v>9099</v>
      </c>
      <c r="D166" s="268" t="s">
        <v>2104</v>
      </c>
    </row>
    <row r="167" spans="1:4">
      <c r="A167" s="263" t="s">
        <v>2105</v>
      </c>
      <c r="B167" s="262">
        <v>1</v>
      </c>
      <c r="C167" s="268">
        <v>9227</v>
      </c>
      <c r="D167" s="268" t="s">
        <v>2017</v>
      </c>
    </row>
    <row r="168" spans="1:4">
      <c r="A168" s="263" t="s">
        <v>2106</v>
      </c>
      <c r="B168" s="262">
        <v>1</v>
      </c>
      <c r="C168" s="268">
        <v>9287</v>
      </c>
      <c r="D168" s="268" t="s">
        <v>1858</v>
      </c>
    </row>
    <row r="169" spans="1:4">
      <c r="A169" s="263" t="s">
        <v>2107</v>
      </c>
      <c r="B169" s="262">
        <v>1</v>
      </c>
      <c r="C169" s="268">
        <v>9313</v>
      </c>
      <c r="D169" s="268" t="s">
        <v>2108</v>
      </c>
    </row>
    <row r="170" spans="1:4">
      <c r="A170" s="263" t="s">
        <v>2109</v>
      </c>
      <c r="B170" s="262">
        <v>1</v>
      </c>
      <c r="C170" s="268">
        <v>9314</v>
      </c>
      <c r="D170" s="268" t="s">
        <v>1978</v>
      </c>
    </row>
    <row r="171" spans="1:4">
      <c r="A171" s="263" t="s">
        <v>2110</v>
      </c>
      <c r="B171" s="262">
        <v>1</v>
      </c>
      <c r="C171" s="268">
        <v>9315</v>
      </c>
      <c r="D171" s="268" t="s">
        <v>1978</v>
      </c>
    </row>
    <row r="172" spans="1:4">
      <c r="A172" s="263" t="s">
        <v>2111</v>
      </c>
      <c r="B172" s="262">
        <v>1</v>
      </c>
      <c r="C172" s="268">
        <v>9320</v>
      </c>
      <c r="D172" s="268" t="s">
        <v>2026</v>
      </c>
    </row>
    <row r="173" spans="1:4">
      <c r="A173" s="263" t="s">
        <v>2112</v>
      </c>
      <c r="B173" s="262">
        <v>1</v>
      </c>
      <c r="C173" s="268">
        <v>9321</v>
      </c>
      <c r="D173" s="268" t="s">
        <v>2113</v>
      </c>
    </row>
    <row r="174" spans="1:4">
      <c r="A174" s="263" t="s">
        <v>2114</v>
      </c>
      <c r="B174" s="262">
        <v>1</v>
      </c>
      <c r="C174" s="268">
        <v>9334</v>
      </c>
      <c r="D174" s="268" t="s">
        <v>2089</v>
      </c>
    </row>
    <row r="175" spans="1:4">
      <c r="A175" s="263" t="s">
        <v>2115</v>
      </c>
      <c r="B175" s="262">
        <v>1</v>
      </c>
      <c r="C175" s="268">
        <v>9340</v>
      </c>
      <c r="D175" s="268" t="s">
        <v>2116</v>
      </c>
    </row>
    <row r="176" spans="1:4">
      <c r="A176" s="263" t="s">
        <v>2117</v>
      </c>
      <c r="B176" s="262">
        <v>1</v>
      </c>
      <c r="C176" s="268">
        <v>9360</v>
      </c>
      <c r="D176" s="268" t="s">
        <v>2021</v>
      </c>
    </row>
    <row r="177" spans="1:4">
      <c r="A177" s="263" t="s">
        <v>2118</v>
      </c>
      <c r="B177" s="262">
        <v>1</v>
      </c>
      <c r="C177" s="268">
        <v>9362</v>
      </c>
      <c r="D177" s="268" t="s">
        <v>2119</v>
      </c>
    </row>
    <row r="178" spans="1:4">
      <c r="A178" s="263" t="s">
        <v>2120</v>
      </c>
      <c r="B178" s="262">
        <v>1</v>
      </c>
      <c r="C178" s="268">
        <v>9366</v>
      </c>
      <c r="D178" s="268" t="s">
        <v>1862</v>
      </c>
    </row>
    <row r="179" spans="1:4">
      <c r="A179" s="263" t="s">
        <v>2121</v>
      </c>
      <c r="B179" s="262">
        <v>1</v>
      </c>
      <c r="C179" s="268">
        <v>9369</v>
      </c>
      <c r="D179" s="268" t="s">
        <v>1895</v>
      </c>
    </row>
    <row r="180" spans="1:4">
      <c r="A180" s="263" t="s">
        <v>2122</v>
      </c>
      <c r="B180" s="262">
        <v>1</v>
      </c>
      <c r="C180" s="268">
        <v>9373</v>
      </c>
      <c r="D180" s="268" t="s">
        <v>1897</v>
      </c>
    </row>
    <row r="181" spans="1:4">
      <c r="A181" s="263" t="s">
        <v>2123</v>
      </c>
      <c r="B181" s="262">
        <v>1</v>
      </c>
      <c r="C181" s="268">
        <v>9377</v>
      </c>
      <c r="D181" s="268" t="s">
        <v>2124</v>
      </c>
    </row>
    <row r="182" spans="1:4">
      <c r="A182" s="263" t="s">
        <v>2125</v>
      </c>
      <c r="B182" s="262">
        <v>1</v>
      </c>
      <c r="C182" s="268">
        <v>9380</v>
      </c>
      <c r="D182" s="268" t="s">
        <v>1897</v>
      </c>
    </row>
    <row r="183" spans="1:4">
      <c r="A183" s="263" t="s">
        <v>2126</v>
      </c>
      <c r="B183" s="262">
        <v>1</v>
      </c>
      <c r="C183" s="268">
        <v>9381</v>
      </c>
      <c r="D183" s="268" t="s">
        <v>1895</v>
      </c>
    </row>
    <row r="184" spans="1:4">
      <c r="A184" s="263" t="s">
        <v>2127</v>
      </c>
      <c r="B184" s="262">
        <v>1</v>
      </c>
      <c r="C184" s="268">
        <v>9382</v>
      </c>
      <c r="D184" s="268" t="s">
        <v>1850</v>
      </c>
    </row>
    <row r="185" spans="1:4">
      <c r="A185" s="263" t="s">
        <v>2128</v>
      </c>
      <c r="B185" s="262">
        <v>1</v>
      </c>
      <c r="C185" s="268">
        <v>9387</v>
      </c>
      <c r="D185" s="268" t="s">
        <v>2129</v>
      </c>
    </row>
    <row r="186" spans="1:4">
      <c r="A186" s="263" t="s">
        <v>2130</v>
      </c>
      <c r="B186" s="262">
        <v>1</v>
      </c>
      <c r="C186" s="268">
        <v>9391</v>
      </c>
      <c r="D186" s="268" t="s">
        <v>1881</v>
      </c>
    </row>
    <row r="187" spans="1:4">
      <c r="A187" s="263" t="s">
        <v>2131</v>
      </c>
      <c r="B187" s="262">
        <v>1</v>
      </c>
      <c r="C187" s="268">
        <v>9392</v>
      </c>
      <c r="D187" s="268" t="s">
        <v>1897</v>
      </c>
    </row>
    <row r="188" spans="1:4">
      <c r="A188" s="263" t="s">
        <v>2132</v>
      </c>
      <c r="B188" s="262">
        <v>1</v>
      </c>
      <c r="C188" s="268">
        <v>9394</v>
      </c>
      <c r="D188" s="268" t="s">
        <v>1858</v>
      </c>
    </row>
    <row r="189" spans="1:4">
      <c r="A189" s="263" t="s">
        <v>2133</v>
      </c>
      <c r="B189" s="262">
        <v>1</v>
      </c>
      <c r="C189" s="268">
        <v>9506</v>
      </c>
      <c r="D189" s="268" t="s">
        <v>2134</v>
      </c>
    </row>
    <row r="190" spans="1:4">
      <c r="A190" s="263" t="s">
        <v>2135</v>
      </c>
      <c r="B190" s="262">
        <v>1</v>
      </c>
      <c r="C190" s="268">
        <v>9509</v>
      </c>
      <c r="D190" s="268" t="s">
        <v>2134</v>
      </c>
    </row>
    <row r="191" spans="1:4">
      <c r="A191" s="263" t="s">
        <v>2136</v>
      </c>
      <c r="B191" s="262">
        <v>1</v>
      </c>
      <c r="C191" s="268">
        <v>9520</v>
      </c>
      <c r="D191" s="268" t="s">
        <v>2089</v>
      </c>
    </row>
    <row r="192" spans="1:4">
      <c r="A192" s="263" t="s">
        <v>2137</v>
      </c>
      <c r="B192" s="262">
        <v>1</v>
      </c>
      <c r="C192" s="268">
        <v>9524</v>
      </c>
      <c r="D192" s="268" t="s">
        <v>2138</v>
      </c>
    </row>
    <row r="193" spans="1:4">
      <c r="A193" s="263" t="s">
        <v>2139</v>
      </c>
      <c r="B193" s="262">
        <v>1</v>
      </c>
      <c r="C193" s="268">
        <v>9546</v>
      </c>
      <c r="D193" s="268" t="s">
        <v>2140</v>
      </c>
    </row>
    <row r="194" spans="1:4">
      <c r="A194" s="263" t="s">
        <v>2141</v>
      </c>
      <c r="B194" s="262">
        <v>1</v>
      </c>
      <c r="C194" s="268">
        <v>9585</v>
      </c>
      <c r="D194" s="268" t="s">
        <v>1895</v>
      </c>
    </row>
    <row r="195" spans="1:4">
      <c r="A195" s="263" t="s">
        <v>2142</v>
      </c>
      <c r="B195" s="262">
        <v>1</v>
      </c>
      <c r="C195" s="268">
        <v>9588</v>
      </c>
      <c r="D195" s="268" t="s">
        <v>1897</v>
      </c>
    </row>
    <row r="196" spans="1:4">
      <c r="A196" s="263" t="s">
        <v>2143</v>
      </c>
      <c r="B196" s="262">
        <v>1</v>
      </c>
      <c r="C196" s="268">
        <v>9589</v>
      </c>
      <c r="D196" s="268" t="s">
        <v>1897</v>
      </c>
    </row>
    <row r="197" spans="1:4">
      <c r="A197" s="263" t="s">
        <v>2144</v>
      </c>
      <c r="B197" s="262">
        <v>1</v>
      </c>
      <c r="C197" s="268">
        <v>9592</v>
      </c>
      <c r="D197" s="268" t="s">
        <v>2145</v>
      </c>
    </row>
    <row r="198" spans="1:4">
      <c r="A198" s="263" t="s">
        <v>2146</v>
      </c>
      <c r="B198" s="262">
        <v>1</v>
      </c>
      <c r="C198" s="268">
        <v>9593</v>
      </c>
      <c r="D198" s="268" t="s">
        <v>1895</v>
      </c>
    </row>
    <row r="199" spans="1:4">
      <c r="A199" s="263" t="s">
        <v>2147</v>
      </c>
      <c r="B199" s="262">
        <v>1</v>
      </c>
      <c r="C199" s="268">
        <v>9594</v>
      </c>
      <c r="D199" s="268" t="s">
        <v>2148</v>
      </c>
    </row>
    <row r="200" spans="1:4">
      <c r="A200" s="263" t="s">
        <v>2149</v>
      </c>
      <c r="B200" s="262">
        <v>1</v>
      </c>
      <c r="C200" s="268">
        <v>9595</v>
      </c>
      <c r="D200" s="268" t="s">
        <v>1862</v>
      </c>
    </row>
    <row r="201" spans="1:4">
      <c r="A201" s="263" t="s">
        <v>2150</v>
      </c>
      <c r="B201" s="262">
        <v>1</v>
      </c>
      <c r="C201" s="268">
        <v>9597</v>
      </c>
      <c r="D201" s="268" t="s">
        <v>1993</v>
      </c>
    </row>
    <row r="202" spans="1:4">
      <c r="A202" s="263" t="s">
        <v>2151</v>
      </c>
      <c r="B202" s="262">
        <v>1</v>
      </c>
      <c r="C202" s="268">
        <v>9598</v>
      </c>
      <c r="D202" s="268" t="s">
        <v>1862</v>
      </c>
    </row>
    <row r="203" spans="1:4">
      <c r="A203" s="263" t="s">
        <v>2152</v>
      </c>
      <c r="B203" s="262">
        <v>1</v>
      </c>
      <c r="C203" s="268">
        <v>9605</v>
      </c>
      <c r="D203" s="268" t="s">
        <v>2153</v>
      </c>
    </row>
    <row r="204" spans="1:4">
      <c r="A204" s="263" t="s">
        <v>2154</v>
      </c>
      <c r="B204" s="262">
        <v>1</v>
      </c>
      <c r="C204" s="268">
        <v>9611</v>
      </c>
      <c r="D204" s="268" t="s">
        <v>2155</v>
      </c>
    </row>
    <row r="205" spans="1:4">
      <c r="A205" s="263" t="s">
        <v>2156</v>
      </c>
      <c r="B205" s="262">
        <v>1</v>
      </c>
      <c r="C205" s="268">
        <v>9612</v>
      </c>
      <c r="D205" s="268" t="s">
        <v>1858</v>
      </c>
    </row>
    <row r="206" spans="1:4">
      <c r="A206" s="263" t="s">
        <v>2157</v>
      </c>
      <c r="B206" s="262">
        <v>1</v>
      </c>
      <c r="C206" s="268">
        <v>9613</v>
      </c>
      <c r="D206" s="268" t="s">
        <v>2045</v>
      </c>
    </row>
    <row r="207" spans="1:4">
      <c r="A207" s="263" t="s">
        <v>2158</v>
      </c>
      <c r="B207" s="262">
        <v>1</v>
      </c>
      <c r="C207" s="268">
        <v>9622</v>
      </c>
      <c r="D207" s="268" t="s">
        <v>2159</v>
      </c>
    </row>
    <row r="208" spans="1:4">
      <c r="A208" s="263" t="s">
        <v>2160</v>
      </c>
      <c r="B208" s="262">
        <v>1</v>
      </c>
      <c r="C208" s="268">
        <v>9646</v>
      </c>
      <c r="D208" s="268" t="s">
        <v>2161</v>
      </c>
    </row>
    <row r="209" spans="1:4">
      <c r="A209" s="263" t="s">
        <v>2162</v>
      </c>
      <c r="B209" s="262">
        <v>1</v>
      </c>
      <c r="C209" s="268">
        <v>9647</v>
      </c>
      <c r="D209" s="268" t="s">
        <v>1852</v>
      </c>
    </row>
    <row r="210" spans="1:4">
      <c r="A210" s="263" t="s">
        <v>2163</v>
      </c>
      <c r="B210" s="262">
        <v>1</v>
      </c>
      <c r="C210" s="268">
        <v>9652</v>
      </c>
      <c r="D210" s="268" t="s">
        <v>2026</v>
      </c>
    </row>
    <row r="211" spans="1:4">
      <c r="A211" s="263" t="s">
        <v>2164</v>
      </c>
      <c r="B211" s="262">
        <v>1</v>
      </c>
      <c r="C211" s="268">
        <v>9654</v>
      </c>
      <c r="D211" s="268" t="s">
        <v>2026</v>
      </c>
    </row>
    <row r="212" spans="1:4">
      <c r="A212" s="263" t="s">
        <v>2165</v>
      </c>
      <c r="B212" s="262">
        <v>1</v>
      </c>
      <c r="C212" s="268">
        <v>9664</v>
      </c>
      <c r="D212" s="268" t="s">
        <v>1895</v>
      </c>
    </row>
    <row r="213" spans="1:4">
      <c r="A213" s="263" t="s">
        <v>2166</v>
      </c>
      <c r="B213" s="262">
        <v>1</v>
      </c>
      <c r="C213" s="268">
        <v>9665</v>
      </c>
      <c r="D213" s="268" t="s">
        <v>1858</v>
      </c>
    </row>
    <row r="214" spans="1:4">
      <c r="A214" s="263" t="s">
        <v>2167</v>
      </c>
      <c r="B214" s="262">
        <v>1</v>
      </c>
      <c r="C214" s="268">
        <v>9666</v>
      </c>
      <c r="D214" s="268" t="s">
        <v>1858</v>
      </c>
    </row>
    <row r="215" spans="1:4">
      <c r="A215" s="263" t="s">
        <v>2168</v>
      </c>
      <c r="B215" s="262">
        <v>1</v>
      </c>
      <c r="C215" s="268">
        <v>9667</v>
      </c>
      <c r="D215" s="268" t="s">
        <v>2013</v>
      </c>
    </row>
    <row r="216" spans="1:4">
      <c r="A216" s="263" t="s">
        <v>2169</v>
      </c>
      <c r="B216" s="262">
        <v>1</v>
      </c>
      <c r="C216" s="268">
        <v>9668</v>
      </c>
      <c r="D216" s="268" t="s">
        <v>2170</v>
      </c>
    </row>
    <row r="217" spans="1:4">
      <c r="A217" s="263" t="s">
        <v>2171</v>
      </c>
      <c r="B217" s="262">
        <v>1</v>
      </c>
      <c r="C217" s="268">
        <v>9672</v>
      </c>
      <c r="D217" s="268" t="s">
        <v>1862</v>
      </c>
    </row>
    <row r="218" spans="1:4">
      <c r="A218" s="263" t="s">
        <v>2172</v>
      </c>
      <c r="B218" s="262">
        <v>1</v>
      </c>
      <c r="C218" s="268">
        <v>9678</v>
      </c>
      <c r="D218" s="268" t="s">
        <v>2173</v>
      </c>
    </row>
    <row r="219" spans="1:4">
      <c r="A219" s="263" t="s">
        <v>2174</v>
      </c>
      <c r="B219" s="262">
        <v>1</v>
      </c>
      <c r="C219" s="268">
        <v>9683</v>
      </c>
      <c r="D219" s="268" t="s">
        <v>1862</v>
      </c>
    </row>
    <row r="220" spans="1:4">
      <c r="A220" s="263" t="s">
        <v>2175</v>
      </c>
      <c r="B220" s="262">
        <v>1</v>
      </c>
      <c r="C220" s="268">
        <v>9684</v>
      </c>
      <c r="D220" s="268" t="s">
        <v>1862</v>
      </c>
    </row>
    <row r="221" spans="1:4">
      <c r="A221" s="263" t="s">
        <v>2176</v>
      </c>
      <c r="B221" s="262">
        <v>1</v>
      </c>
      <c r="C221" s="268">
        <v>9701</v>
      </c>
      <c r="D221" s="268" t="s">
        <v>2177</v>
      </c>
    </row>
    <row r="222" spans="1:4">
      <c r="A222" s="263" t="s">
        <v>2178</v>
      </c>
      <c r="B222" s="262">
        <v>1</v>
      </c>
      <c r="C222" s="268">
        <v>9703</v>
      </c>
      <c r="D222" s="268" t="s">
        <v>2179</v>
      </c>
    </row>
    <row r="223" spans="1:4">
      <c r="A223" s="263" t="s">
        <v>2180</v>
      </c>
      <c r="B223" s="262">
        <v>1</v>
      </c>
      <c r="C223" s="268">
        <v>9706</v>
      </c>
      <c r="D223" s="268" t="s">
        <v>2181</v>
      </c>
    </row>
    <row r="224" spans="1:4">
      <c r="A224" s="263" t="s">
        <v>2182</v>
      </c>
      <c r="B224" s="262">
        <v>1</v>
      </c>
      <c r="C224" s="268">
        <v>9707</v>
      </c>
      <c r="D224" s="268" t="s">
        <v>2183</v>
      </c>
    </row>
    <row r="225" spans="1:4">
      <c r="A225" s="263" t="s">
        <v>2184</v>
      </c>
      <c r="B225" s="262">
        <v>1</v>
      </c>
      <c r="C225" s="268">
        <v>9712</v>
      </c>
      <c r="D225" s="268" t="s">
        <v>2185</v>
      </c>
    </row>
    <row r="226" spans="1:4">
      <c r="A226" s="263" t="s">
        <v>2186</v>
      </c>
      <c r="B226" s="262">
        <v>1</v>
      </c>
      <c r="C226" s="268">
        <v>9721</v>
      </c>
      <c r="D226" s="268" t="s">
        <v>2100</v>
      </c>
    </row>
    <row r="227" spans="1:4">
      <c r="A227" s="263" t="s">
        <v>2187</v>
      </c>
      <c r="B227" s="262">
        <v>1</v>
      </c>
      <c r="C227" s="268">
        <v>9723</v>
      </c>
      <c r="D227" s="268" t="s">
        <v>1858</v>
      </c>
    </row>
    <row r="228" spans="1:4">
      <c r="A228" s="263" t="s">
        <v>2188</v>
      </c>
      <c r="B228" s="262">
        <v>1</v>
      </c>
      <c r="C228" s="268">
        <v>9725</v>
      </c>
      <c r="D228" s="268" t="s">
        <v>1962</v>
      </c>
    </row>
    <row r="229" spans="1:4">
      <c r="A229" s="263" t="s">
        <v>2189</v>
      </c>
      <c r="B229" s="262">
        <v>1</v>
      </c>
      <c r="C229" s="268">
        <v>9727</v>
      </c>
      <c r="D229" s="268" t="s">
        <v>2190</v>
      </c>
    </row>
    <row r="230" spans="1:4">
      <c r="A230" s="263" t="s">
        <v>2191</v>
      </c>
      <c r="B230" s="262">
        <v>1</v>
      </c>
      <c r="C230" s="268">
        <v>9729</v>
      </c>
      <c r="D230" s="268" t="s">
        <v>1897</v>
      </c>
    </row>
    <row r="231" spans="1:4">
      <c r="A231" s="263" t="s">
        <v>2192</v>
      </c>
      <c r="B231" s="262">
        <v>1</v>
      </c>
      <c r="C231" s="268">
        <v>9730</v>
      </c>
      <c r="D231" s="268" t="s">
        <v>1897</v>
      </c>
    </row>
    <row r="232" spans="1:4">
      <c r="A232" s="263" t="s">
        <v>2193</v>
      </c>
      <c r="B232" s="262">
        <v>1</v>
      </c>
      <c r="C232" s="268">
        <v>9735</v>
      </c>
      <c r="D232" s="268" t="s">
        <v>2194</v>
      </c>
    </row>
    <row r="233" spans="1:4">
      <c r="A233" s="263" t="s">
        <v>2195</v>
      </c>
      <c r="B233" s="262">
        <v>1</v>
      </c>
      <c r="C233" s="268">
        <v>9738</v>
      </c>
      <c r="D233" s="268" t="s">
        <v>1991</v>
      </c>
    </row>
    <row r="234" spans="1:4">
      <c r="A234" s="263" t="s">
        <v>2196</v>
      </c>
      <c r="B234" s="262">
        <v>1</v>
      </c>
      <c r="C234" s="268">
        <v>9739</v>
      </c>
      <c r="D234" s="268" t="s">
        <v>2197</v>
      </c>
    </row>
    <row r="235" spans="1:4">
      <c r="A235" s="263" t="s">
        <v>2198</v>
      </c>
      <c r="B235" s="262">
        <v>1</v>
      </c>
      <c r="C235" s="268">
        <v>9741</v>
      </c>
      <c r="D235" s="268" t="s">
        <v>2199</v>
      </c>
    </row>
    <row r="236" spans="1:4">
      <c r="A236" s="263" t="s">
        <v>2200</v>
      </c>
      <c r="B236" s="262">
        <v>1</v>
      </c>
      <c r="C236" s="268">
        <v>9748</v>
      </c>
      <c r="D236" s="268" t="s">
        <v>2201</v>
      </c>
    </row>
    <row r="237" spans="1:4">
      <c r="A237" s="263" t="s">
        <v>2202</v>
      </c>
      <c r="B237" s="262">
        <v>1</v>
      </c>
      <c r="C237" s="268">
        <v>9754</v>
      </c>
      <c r="D237" s="268" t="s">
        <v>1862</v>
      </c>
    </row>
    <row r="238" spans="1:4">
      <c r="A238" s="263" t="s">
        <v>2203</v>
      </c>
      <c r="B238" s="262">
        <v>1</v>
      </c>
      <c r="C238" s="268">
        <v>9761</v>
      </c>
      <c r="D238" s="268" t="s">
        <v>2204</v>
      </c>
    </row>
    <row r="239" spans="1:4">
      <c r="A239" s="263" t="s">
        <v>2205</v>
      </c>
      <c r="B239" s="262">
        <v>1</v>
      </c>
      <c r="C239" s="268">
        <v>9764</v>
      </c>
      <c r="D239" s="268" t="s">
        <v>2206</v>
      </c>
    </row>
    <row r="240" spans="1:4">
      <c r="A240" s="263" t="s">
        <v>2207</v>
      </c>
      <c r="B240" s="262">
        <v>1</v>
      </c>
      <c r="C240" s="268">
        <v>9767</v>
      </c>
      <c r="D240" s="268" t="s">
        <v>1858</v>
      </c>
    </row>
    <row r="241" spans="1:4">
      <c r="A241" s="263" t="s">
        <v>2208</v>
      </c>
      <c r="B241" s="262">
        <v>1</v>
      </c>
      <c r="C241" s="268">
        <v>9768</v>
      </c>
      <c r="D241" s="268" t="s">
        <v>1993</v>
      </c>
    </row>
    <row r="242" spans="1:4">
      <c r="A242" s="263" t="s">
        <v>2209</v>
      </c>
      <c r="B242" s="262">
        <v>1</v>
      </c>
      <c r="C242" s="268">
        <v>9770</v>
      </c>
      <c r="D242" s="268" t="s">
        <v>2021</v>
      </c>
    </row>
    <row r="243" spans="1:4">
      <c r="A243" s="263" t="s">
        <v>2210</v>
      </c>
      <c r="B243" s="262">
        <v>1</v>
      </c>
      <c r="C243" s="268">
        <v>9776</v>
      </c>
      <c r="D243" s="268" t="s">
        <v>2211</v>
      </c>
    </row>
    <row r="244" spans="1:4">
      <c r="A244" s="263" t="s">
        <v>2212</v>
      </c>
      <c r="B244" s="262">
        <v>1</v>
      </c>
      <c r="C244" s="268">
        <v>9858</v>
      </c>
      <c r="D244" s="268" t="s">
        <v>1862</v>
      </c>
    </row>
    <row r="245" spans="1:4">
      <c r="A245" s="263" t="s">
        <v>2213</v>
      </c>
      <c r="B245" s="262">
        <v>1</v>
      </c>
      <c r="C245" s="268">
        <v>9864</v>
      </c>
      <c r="D245" s="268" t="s">
        <v>2214</v>
      </c>
    </row>
    <row r="246" spans="1:4">
      <c r="A246" s="263" t="s">
        <v>2215</v>
      </c>
      <c r="B246" s="262">
        <v>1</v>
      </c>
      <c r="C246" s="268">
        <v>9871</v>
      </c>
      <c r="D246" s="268" t="s">
        <v>1862</v>
      </c>
    </row>
    <row r="247" spans="1:4">
      <c r="A247" s="263" t="s">
        <v>2216</v>
      </c>
      <c r="B247" s="262">
        <v>1</v>
      </c>
      <c r="C247" s="268">
        <v>9876</v>
      </c>
      <c r="D247" s="268" t="s">
        <v>2217</v>
      </c>
    </row>
    <row r="248" spans="1:4">
      <c r="A248" s="263" t="s">
        <v>2218</v>
      </c>
      <c r="B248" s="262">
        <v>1</v>
      </c>
      <c r="C248" s="268">
        <v>9877</v>
      </c>
      <c r="D248" s="268" t="s">
        <v>1862</v>
      </c>
    </row>
    <row r="249" spans="1:4">
      <c r="A249" s="263" t="s">
        <v>2219</v>
      </c>
      <c r="B249" s="262">
        <v>1</v>
      </c>
      <c r="C249" s="268">
        <v>9879</v>
      </c>
      <c r="D249" s="268" t="s">
        <v>2220</v>
      </c>
    </row>
    <row r="250" spans="1:4">
      <c r="A250" s="263" t="s">
        <v>2221</v>
      </c>
      <c r="B250" s="262">
        <v>1</v>
      </c>
      <c r="C250" s="268">
        <v>9894</v>
      </c>
      <c r="D250" s="268" t="s">
        <v>2222</v>
      </c>
    </row>
    <row r="251" spans="1:4">
      <c r="A251" s="263" t="s">
        <v>2223</v>
      </c>
      <c r="B251" s="262">
        <v>1</v>
      </c>
      <c r="C251" s="268">
        <v>9902</v>
      </c>
      <c r="D251" s="268" t="s">
        <v>1862</v>
      </c>
    </row>
    <row r="252" spans="1:4">
      <c r="A252" s="263" t="s">
        <v>2224</v>
      </c>
      <c r="B252" s="262">
        <v>1</v>
      </c>
      <c r="C252" s="268">
        <v>9908</v>
      </c>
      <c r="D252" s="268" t="s">
        <v>2225</v>
      </c>
    </row>
    <row r="253" spans="1:4">
      <c r="A253" s="263" t="s">
        <v>2226</v>
      </c>
      <c r="B253" s="262">
        <v>1</v>
      </c>
      <c r="C253" s="268">
        <v>9928</v>
      </c>
      <c r="D253" s="268" t="s">
        <v>2227</v>
      </c>
    </row>
    <row r="254" spans="1:4">
      <c r="A254" s="263" t="s">
        <v>2228</v>
      </c>
      <c r="B254" s="262">
        <v>1</v>
      </c>
      <c r="C254" s="268" t="s">
        <v>2229</v>
      </c>
      <c r="D254" s="268" t="s">
        <v>2230</v>
      </c>
    </row>
    <row r="255" spans="1:4">
      <c r="A255" s="263" t="s">
        <v>2231</v>
      </c>
      <c r="B255" s="262">
        <v>1</v>
      </c>
      <c r="C255" s="268">
        <v>9948</v>
      </c>
      <c r="D255" s="268" t="s">
        <v>2089</v>
      </c>
    </row>
    <row r="256" spans="1:4">
      <c r="A256" s="263" t="s">
        <v>2232</v>
      </c>
      <c r="B256" s="262">
        <v>1</v>
      </c>
      <c r="C256" s="268">
        <v>9949</v>
      </c>
      <c r="D256" s="268" t="s">
        <v>2021</v>
      </c>
    </row>
    <row r="257" spans="1:4">
      <c r="A257" s="263" t="s">
        <v>2233</v>
      </c>
      <c r="B257" s="262">
        <v>1</v>
      </c>
      <c r="C257" s="268">
        <v>9951</v>
      </c>
      <c r="D257" s="268" t="s">
        <v>2234</v>
      </c>
    </row>
    <row r="258" spans="1:4">
      <c r="A258" s="263" t="s">
        <v>2235</v>
      </c>
      <c r="B258" s="262">
        <v>1</v>
      </c>
      <c r="C258" s="268">
        <v>9955</v>
      </c>
      <c r="D258" s="268" t="s">
        <v>2236</v>
      </c>
    </row>
    <row r="259" spans="1:4">
      <c r="A259" s="263" t="s">
        <v>2237</v>
      </c>
      <c r="B259" s="262">
        <v>1</v>
      </c>
      <c r="C259" s="268">
        <v>9958</v>
      </c>
      <c r="D259" s="268" t="s">
        <v>2238</v>
      </c>
    </row>
    <row r="260" spans="1:4">
      <c r="A260" s="263" t="s">
        <v>2239</v>
      </c>
      <c r="B260" s="262">
        <v>1</v>
      </c>
      <c r="C260" s="268">
        <v>9962</v>
      </c>
      <c r="D260" s="268" t="s">
        <v>2240</v>
      </c>
    </row>
    <row r="261" spans="1:4">
      <c r="A261" s="263" t="s">
        <v>2241</v>
      </c>
      <c r="B261" s="262">
        <v>1</v>
      </c>
      <c r="C261" s="268">
        <v>9964</v>
      </c>
      <c r="D261" s="268" t="s">
        <v>2026</v>
      </c>
    </row>
    <row r="262" spans="1:4">
      <c r="A262" s="263" t="s">
        <v>2242</v>
      </c>
      <c r="B262" s="262">
        <v>1</v>
      </c>
      <c r="C262" s="268">
        <v>10007</v>
      </c>
      <c r="D262" s="268" t="s">
        <v>2243</v>
      </c>
    </row>
    <row r="263" spans="1:4">
      <c r="A263" s="263" t="s">
        <v>2244</v>
      </c>
      <c r="B263" s="262">
        <v>1</v>
      </c>
      <c r="C263" s="268">
        <v>10018</v>
      </c>
      <c r="D263" s="268" t="s">
        <v>2245</v>
      </c>
    </row>
    <row r="264" spans="1:4">
      <c r="A264" s="263" t="s">
        <v>2246</v>
      </c>
      <c r="B264" s="262">
        <v>1</v>
      </c>
      <c r="C264" s="268">
        <v>10020</v>
      </c>
      <c r="D264" s="268" t="s">
        <v>1862</v>
      </c>
    </row>
    <row r="265" spans="1:4">
      <c r="A265" s="263" t="s">
        <v>2247</v>
      </c>
      <c r="B265" s="262">
        <v>1</v>
      </c>
      <c r="C265" s="268">
        <v>10026</v>
      </c>
      <c r="D265" s="268" t="s">
        <v>2248</v>
      </c>
    </row>
    <row r="266" spans="1:4">
      <c r="A266" s="263" t="s">
        <v>2249</v>
      </c>
      <c r="B266" s="262">
        <v>1</v>
      </c>
      <c r="C266" s="268">
        <v>10027</v>
      </c>
      <c r="D266" s="268" t="s">
        <v>2250</v>
      </c>
    </row>
    <row r="267" spans="1:4">
      <c r="A267" s="263" t="s">
        <v>2251</v>
      </c>
      <c r="B267" s="262">
        <v>1</v>
      </c>
      <c r="C267" s="268">
        <v>10028</v>
      </c>
      <c r="D267" s="268" t="s">
        <v>1858</v>
      </c>
    </row>
    <row r="268" spans="1:4">
      <c r="A268" s="263" t="s">
        <v>2252</v>
      </c>
      <c r="B268" s="262">
        <v>1</v>
      </c>
      <c r="C268" s="268">
        <v>10042</v>
      </c>
      <c r="D268" s="268" t="s">
        <v>2253</v>
      </c>
    </row>
    <row r="269" spans="1:4">
      <c r="A269" s="263" t="s">
        <v>2254</v>
      </c>
      <c r="B269" s="262">
        <v>1</v>
      </c>
      <c r="C269" s="268">
        <v>10065</v>
      </c>
      <c r="D269" s="268" t="s">
        <v>1976</v>
      </c>
    </row>
    <row r="270" spans="1:4">
      <c r="A270" s="263" t="s">
        <v>2255</v>
      </c>
      <c r="B270" s="262">
        <v>1</v>
      </c>
      <c r="C270" s="268">
        <v>10106</v>
      </c>
      <c r="D270" s="268" t="s">
        <v>2089</v>
      </c>
    </row>
    <row r="271" spans="1:4">
      <c r="A271" s="263" t="s">
        <v>2256</v>
      </c>
      <c r="B271" s="262">
        <v>1</v>
      </c>
      <c r="C271" s="268">
        <v>10113</v>
      </c>
      <c r="D271" s="268" t="s">
        <v>2257</v>
      </c>
    </row>
    <row r="272" spans="1:4">
      <c r="A272" s="263" t="s">
        <v>2258</v>
      </c>
      <c r="B272" s="262">
        <v>1</v>
      </c>
      <c r="C272" s="268">
        <v>10117</v>
      </c>
      <c r="D272" s="268" t="s">
        <v>1862</v>
      </c>
    </row>
    <row r="273" spans="1:4">
      <c r="A273" s="263" t="s">
        <v>2259</v>
      </c>
      <c r="B273" s="262">
        <v>1</v>
      </c>
      <c r="C273" s="268">
        <v>10118</v>
      </c>
      <c r="D273" s="268" t="s">
        <v>2113</v>
      </c>
    </row>
    <row r="274" spans="1:4">
      <c r="A274" s="263" t="s">
        <v>2260</v>
      </c>
      <c r="B274" s="262">
        <v>1</v>
      </c>
      <c r="C274" s="268">
        <v>10136</v>
      </c>
      <c r="D274" s="268" t="s">
        <v>2261</v>
      </c>
    </row>
    <row r="275" spans="1:4">
      <c r="A275" s="263" t="s">
        <v>2262</v>
      </c>
      <c r="B275" s="262">
        <v>1</v>
      </c>
      <c r="C275" s="268">
        <v>10137</v>
      </c>
      <c r="D275" s="268" t="s">
        <v>2263</v>
      </c>
    </row>
    <row r="276" spans="1:4">
      <c r="A276" s="263" t="s">
        <v>2264</v>
      </c>
      <c r="B276" s="262">
        <v>1</v>
      </c>
      <c r="C276" s="268">
        <v>10140</v>
      </c>
      <c r="D276" s="268" t="s">
        <v>2265</v>
      </c>
    </row>
    <row r="277" spans="1:4">
      <c r="A277" s="263" t="s">
        <v>2266</v>
      </c>
      <c r="B277" s="262">
        <v>1</v>
      </c>
      <c r="C277" s="268">
        <v>10141</v>
      </c>
      <c r="D277" s="268" t="s">
        <v>2267</v>
      </c>
    </row>
    <row r="278" spans="1:4">
      <c r="A278" s="263" t="s">
        <v>2268</v>
      </c>
      <c r="B278" s="262">
        <v>1</v>
      </c>
      <c r="C278" s="268">
        <v>10173</v>
      </c>
      <c r="D278" s="268" t="s">
        <v>2113</v>
      </c>
    </row>
    <row r="279" spans="1:4">
      <c r="A279" s="263" t="s">
        <v>2269</v>
      </c>
      <c r="B279" s="262">
        <v>1</v>
      </c>
      <c r="C279" s="268">
        <v>10174</v>
      </c>
      <c r="D279" s="268" t="s">
        <v>2270</v>
      </c>
    </row>
    <row r="280" spans="1:4">
      <c r="A280" s="263" t="s">
        <v>2271</v>
      </c>
      <c r="B280" s="262">
        <v>1</v>
      </c>
      <c r="C280" s="268">
        <v>10176</v>
      </c>
      <c r="D280" s="268" t="s">
        <v>2272</v>
      </c>
    </row>
    <row r="281" spans="1:4">
      <c r="A281" s="263" t="s">
        <v>2273</v>
      </c>
      <c r="B281" s="262">
        <v>1</v>
      </c>
      <c r="C281" s="268">
        <v>10187</v>
      </c>
      <c r="D281" s="268" t="s">
        <v>2274</v>
      </c>
    </row>
    <row r="282" spans="1:4">
      <c r="A282" s="263" t="s">
        <v>2275</v>
      </c>
      <c r="B282" s="262">
        <v>1</v>
      </c>
      <c r="C282" s="268">
        <v>10189</v>
      </c>
      <c r="D282" s="268" t="s">
        <v>2276</v>
      </c>
    </row>
    <row r="283" spans="1:4">
      <c r="A283" s="263" t="s">
        <v>2277</v>
      </c>
      <c r="B283" s="262">
        <v>1</v>
      </c>
      <c r="C283" s="268">
        <v>10199</v>
      </c>
      <c r="D283" s="268" t="s">
        <v>2261</v>
      </c>
    </row>
    <row r="284" spans="1:4">
      <c r="A284" s="263" t="s">
        <v>2278</v>
      </c>
      <c r="B284" s="262">
        <v>1</v>
      </c>
      <c r="C284" s="268">
        <v>10200</v>
      </c>
      <c r="D284" s="268" t="s">
        <v>2279</v>
      </c>
    </row>
    <row r="285" spans="1:4">
      <c r="A285" s="263" t="s">
        <v>2280</v>
      </c>
      <c r="B285" s="262">
        <v>1</v>
      </c>
      <c r="C285" s="268">
        <v>10202</v>
      </c>
      <c r="D285" s="268" t="s">
        <v>2281</v>
      </c>
    </row>
    <row r="286" spans="1:4">
      <c r="A286" s="263" t="s">
        <v>2282</v>
      </c>
      <c r="B286" s="262">
        <v>1</v>
      </c>
      <c r="C286" s="268">
        <v>10206</v>
      </c>
      <c r="D286" s="268" t="s">
        <v>2283</v>
      </c>
    </row>
    <row r="287" spans="1:4">
      <c r="A287" s="263" t="s">
        <v>2284</v>
      </c>
      <c r="B287" s="262">
        <v>1</v>
      </c>
      <c r="C287" s="268">
        <v>10219</v>
      </c>
      <c r="D287" s="268" t="s">
        <v>1862</v>
      </c>
    </row>
    <row r="288" spans="1:4">
      <c r="A288" s="263" t="s">
        <v>2285</v>
      </c>
      <c r="B288" s="262">
        <v>1</v>
      </c>
      <c r="C288" s="268">
        <v>10220</v>
      </c>
      <c r="D288" s="268" t="s">
        <v>1862</v>
      </c>
    </row>
    <row r="289" spans="1:4">
      <c r="A289" s="263" t="s">
        <v>2286</v>
      </c>
      <c r="B289" s="262">
        <v>1</v>
      </c>
      <c r="C289" s="268">
        <v>10221</v>
      </c>
      <c r="D289" s="268" t="s">
        <v>1862</v>
      </c>
    </row>
    <row r="290" spans="1:4">
      <c r="A290" s="263" t="s">
        <v>2287</v>
      </c>
      <c r="B290" s="262">
        <v>1</v>
      </c>
      <c r="C290" s="268">
        <v>10224</v>
      </c>
      <c r="D290" s="268" t="s">
        <v>2001</v>
      </c>
    </row>
    <row r="291" spans="1:4">
      <c r="A291" s="263" t="s">
        <v>2288</v>
      </c>
      <c r="B291" s="262">
        <v>1</v>
      </c>
      <c r="C291" s="268">
        <v>10242</v>
      </c>
      <c r="D291" s="268" t="s">
        <v>2289</v>
      </c>
    </row>
    <row r="292" spans="1:4">
      <c r="A292" s="263" t="s">
        <v>2290</v>
      </c>
      <c r="B292" s="262">
        <v>1</v>
      </c>
      <c r="C292" s="268">
        <v>10243</v>
      </c>
      <c r="D292" s="269" t="s">
        <v>2291</v>
      </c>
    </row>
    <row r="293" spans="1:4">
      <c r="A293" s="263" t="s">
        <v>2292</v>
      </c>
      <c r="B293" s="262">
        <v>1</v>
      </c>
      <c r="C293" s="268">
        <v>10246</v>
      </c>
      <c r="D293" s="268" t="s">
        <v>2293</v>
      </c>
    </row>
    <row r="294" spans="1:4">
      <c r="A294" s="263" t="s">
        <v>2294</v>
      </c>
      <c r="B294" s="262">
        <v>1</v>
      </c>
      <c r="C294" s="268">
        <v>10253</v>
      </c>
      <c r="D294" s="268" t="s">
        <v>2295</v>
      </c>
    </row>
    <row r="295" spans="1:4">
      <c r="A295" s="263" t="s">
        <v>2296</v>
      </c>
      <c r="B295" s="262">
        <v>1</v>
      </c>
      <c r="C295" s="268">
        <v>10255</v>
      </c>
      <c r="D295" s="268" t="s">
        <v>2297</v>
      </c>
    </row>
    <row r="296" spans="1:4">
      <c r="A296" s="263" t="s">
        <v>2298</v>
      </c>
      <c r="B296" s="262">
        <v>1</v>
      </c>
      <c r="C296" s="268">
        <v>10256</v>
      </c>
      <c r="D296" s="269" t="s">
        <v>2299</v>
      </c>
    </row>
    <row r="297" spans="1:4">
      <c r="A297" s="263" t="s">
        <v>2300</v>
      </c>
      <c r="B297" s="262">
        <v>1</v>
      </c>
      <c r="C297" s="268">
        <v>10258</v>
      </c>
      <c r="D297" s="268" t="s">
        <v>1895</v>
      </c>
    </row>
    <row r="298" spans="1:4">
      <c r="A298" s="263" t="s">
        <v>2301</v>
      </c>
      <c r="B298" s="262">
        <v>1</v>
      </c>
      <c r="C298" s="268">
        <v>10264</v>
      </c>
      <c r="D298" s="268" t="s">
        <v>1862</v>
      </c>
    </row>
    <row r="299" spans="1:4">
      <c r="A299" s="263" t="s">
        <v>2302</v>
      </c>
      <c r="B299" s="262">
        <v>1</v>
      </c>
      <c r="C299" s="268">
        <v>10265</v>
      </c>
      <c r="D299" s="268" t="s">
        <v>1862</v>
      </c>
    </row>
    <row r="300" spans="1:4">
      <c r="A300" s="263" t="s">
        <v>2303</v>
      </c>
      <c r="B300" s="262">
        <v>1</v>
      </c>
      <c r="C300" s="268">
        <v>10266</v>
      </c>
      <c r="D300" s="268" t="s">
        <v>1862</v>
      </c>
    </row>
    <row r="301" spans="1:4">
      <c r="A301" s="263" t="s">
        <v>2304</v>
      </c>
      <c r="B301" s="262">
        <v>1</v>
      </c>
      <c r="C301" s="268">
        <v>10267</v>
      </c>
      <c r="D301" s="268" t="s">
        <v>1862</v>
      </c>
    </row>
    <row r="302" spans="1:4">
      <c r="A302" s="263" t="s">
        <v>2305</v>
      </c>
      <c r="B302" s="262">
        <v>1</v>
      </c>
      <c r="C302" s="268">
        <v>10269</v>
      </c>
      <c r="D302" s="268" t="s">
        <v>1862</v>
      </c>
    </row>
    <row r="303" spans="1:4">
      <c r="A303" s="263" t="s">
        <v>2306</v>
      </c>
      <c r="B303" s="262">
        <v>1</v>
      </c>
      <c r="C303" s="268">
        <v>10270</v>
      </c>
      <c r="D303" s="268" t="s">
        <v>2307</v>
      </c>
    </row>
    <row r="304" spans="1:4">
      <c r="A304" s="263" t="s">
        <v>2308</v>
      </c>
      <c r="B304" s="262">
        <v>1</v>
      </c>
      <c r="C304" s="270">
        <v>10272</v>
      </c>
      <c r="D304" s="270" t="s">
        <v>2309</v>
      </c>
    </row>
    <row r="305" spans="1:4">
      <c r="A305" s="263" t="s">
        <v>2310</v>
      </c>
      <c r="B305" s="262">
        <v>1</v>
      </c>
      <c r="C305" s="270">
        <v>10273</v>
      </c>
      <c r="D305" s="270" t="s">
        <v>2261</v>
      </c>
    </row>
    <row r="306" spans="1:4">
      <c r="A306" s="263" t="s">
        <v>2311</v>
      </c>
      <c r="B306" s="262">
        <v>1</v>
      </c>
      <c r="C306" s="270">
        <v>10275</v>
      </c>
      <c r="D306" s="270" t="s">
        <v>2312</v>
      </c>
    </row>
    <row r="307" spans="1:4">
      <c r="A307" s="263" t="s">
        <v>2313</v>
      </c>
      <c r="B307" s="262">
        <v>1</v>
      </c>
      <c r="C307" s="270">
        <v>10276</v>
      </c>
      <c r="D307" s="270" t="s">
        <v>2314</v>
      </c>
    </row>
    <row r="308" spans="1:4">
      <c r="A308" s="263" t="s">
        <v>2315</v>
      </c>
      <c r="B308" s="262">
        <v>1</v>
      </c>
      <c r="C308" s="270">
        <v>10277</v>
      </c>
      <c r="D308" s="270" t="s">
        <v>2316</v>
      </c>
    </row>
    <row r="309" spans="1:4">
      <c r="A309" s="263" t="s">
        <v>2317</v>
      </c>
      <c r="B309" s="262">
        <v>1</v>
      </c>
      <c r="C309" s="270">
        <v>10278</v>
      </c>
      <c r="D309" s="270" t="s">
        <v>2318</v>
      </c>
    </row>
    <row r="310" spans="1:4">
      <c r="A310" s="263" t="s">
        <v>2319</v>
      </c>
      <c r="B310" s="262">
        <v>1</v>
      </c>
      <c r="C310" s="270">
        <v>10280</v>
      </c>
      <c r="D310" s="270" t="s">
        <v>2320</v>
      </c>
    </row>
    <row r="311" spans="1:4">
      <c r="A311" s="263" t="s">
        <v>2321</v>
      </c>
      <c r="B311" s="262">
        <v>1</v>
      </c>
      <c r="C311" s="270">
        <v>10281</v>
      </c>
      <c r="D311" s="270" t="s">
        <v>2322</v>
      </c>
    </row>
    <row r="312" spans="1:4">
      <c r="A312" s="263" t="s">
        <v>2323</v>
      </c>
      <c r="B312" s="262">
        <v>1</v>
      </c>
      <c r="C312" s="270">
        <v>10282</v>
      </c>
      <c r="D312" s="270" t="s">
        <v>2324</v>
      </c>
    </row>
    <row r="313" spans="1:4">
      <c r="A313" s="263" t="s">
        <v>2325</v>
      </c>
      <c r="B313" s="262">
        <v>1</v>
      </c>
      <c r="C313" s="271">
        <v>10287</v>
      </c>
      <c r="D313" s="271" t="s">
        <v>2326</v>
      </c>
    </row>
    <row r="314" spans="1:4">
      <c r="A314" s="263" t="s">
        <v>2327</v>
      </c>
      <c r="B314" s="262">
        <v>1</v>
      </c>
      <c r="C314" s="270">
        <v>10288</v>
      </c>
      <c r="D314" s="270" t="s">
        <v>2328</v>
      </c>
    </row>
    <row r="315" spans="1:4">
      <c r="A315" s="263" t="s">
        <v>2329</v>
      </c>
      <c r="B315" s="262">
        <v>1</v>
      </c>
      <c r="C315" s="270">
        <v>10299</v>
      </c>
      <c r="D315" s="270" t="s">
        <v>2330</v>
      </c>
    </row>
    <row r="316" spans="1:4">
      <c r="A316" s="263" t="s">
        <v>2331</v>
      </c>
      <c r="B316" s="262">
        <v>1</v>
      </c>
      <c r="C316" s="268">
        <v>10301</v>
      </c>
      <c r="D316" s="268" t="s">
        <v>2332</v>
      </c>
    </row>
    <row r="317" spans="1:4">
      <c r="A317" s="263" t="s">
        <v>2333</v>
      </c>
      <c r="B317" s="262">
        <v>1</v>
      </c>
      <c r="C317" s="270">
        <v>10302</v>
      </c>
      <c r="D317" s="270" t="s">
        <v>2334</v>
      </c>
    </row>
    <row r="318" spans="1:4">
      <c r="A318" s="263" t="s">
        <v>2335</v>
      </c>
      <c r="B318" s="262">
        <v>1</v>
      </c>
      <c r="C318" s="270">
        <v>10303</v>
      </c>
      <c r="D318" s="270" t="s">
        <v>2336</v>
      </c>
    </row>
    <row r="319" spans="1:4">
      <c r="A319" s="263" t="s">
        <v>2337</v>
      </c>
      <c r="B319" s="262">
        <v>1</v>
      </c>
      <c r="C319" s="270">
        <v>10304</v>
      </c>
      <c r="D319" s="270" t="s">
        <v>2338</v>
      </c>
    </row>
    <row r="320" spans="1:4">
      <c r="A320" s="263" t="s">
        <v>2339</v>
      </c>
      <c r="B320" s="262">
        <v>1</v>
      </c>
      <c r="C320" s="270">
        <v>10305</v>
      </c>
      <c r="D320" s="270" t="s">
        <v>2340</v>
      </c>
    </row>
    <row r="321" spans="1:4">
      <c r="A321" s="263" t="s">
        <v>2341</v>
      </c>
      <c r="B321" s="262">
        <v>1</v>
      </c>
      <c r="C321" s="270">
        <v>10307</v>
      </c>
      <c r="D321" s="270" t="s">
        <v>2342</v>
      </c>
    </row>
    <row r="322" spans="1:4">
      <c r="A322" s="263" t="s">
        <v>2343</v>
      </c>
      <c r="B322" s="262">
        <v>1</v>
      </c>
      <c r="C322" s="270">
        <v>10309</v>
      </c>
      <c r="D322" s="270" t="s">
        <v>2338</v>
      </c>
    </row>
    <row r="323" spans="1:4">
      <c r="A323" s="263" t="s">
        <v>2344</v>
      </c>
      <c r="B323" s="262">
        <v>1</v>
      </c>
      <c r="C323" s="271">
        <v>10310</v>
      </c>
      <c r="D323" s="271" t="s">
        <v>2345</v>
      </c>
    </row>
    <row r="324" spans="1:4">
      <c r="A324" s="263" t="s">
        <v>2346</v>
      </c>
      <c r="B324" s="262">
        <v>1</v>
      </c>
      <c r="C324" s="270">
        <v>10331</v>
      </c>
      <c r="D324" s="270" t="s">
        <v>2347</v>
      </c>
    </row>
    <row r="325" spans="1:4">
      <c r="A325" s="263" t="s">
        <v>2348</v>
      </c>
      <c r="B325" s="262">
        <v>1</v>
      </c>
      <c r="C325" s="268">
        <v>10347</v>
      </c>
      <c r="D325" s="269" t="s">
        <v>2349</v>
      </c>
    </row>
    <row r="326" spans="1:4">
      <c r="A326" s="263" t="s">
        <v>2350</v>
      </c>
      <c r="B326" s="262">
        <v>1</v>
      </c>
      <c r="C326" s="270">
        <v>10350</v>
      </c>
      <c r="D326" s="270" t="s">
        <v>2351</v>
      </c>
    </row>
    <row r="327" spans="1:4">
      <c r="A327" s="263" t="s">
        <v>2352</v>
      </c>
      <c r="B327" s="262">
        <v>1</v>
      </c>
      <c r="C327" s="270">
        <v>10367</v>
      </c>
      <c r="D327" s="270" t="s">
        <v>2353</v>
      </c>
    </row>
    <row r="328" spans="1:4">
      <c r="A328" s="263" t="s">
        <v>2354</v>
      </c>
      <c r="B328" s="262">
        <v>1</v>
      </c>
      <c r="C328" s="268" t="s">
        <v>2355</v>
      </c>
      <c r="D328" s="268" t="s">
        <v>2356</v>
      </c>
    </row>
    <row r="329" spans="1:4">
      <c r="A329" s="263" t="s">
        <v>2357</v>
      </c>
      <c r="B329" s="262">
        <v>1</v>
      </c>
      <c r="C329" s="268">
        <v>10369</v>
      </c>
      <c r="D329" s="268" t="s">
        <v>2358</v>
      </c>
    </row>
    <row r="330" spans="1:4">
      <c r="A330" s="263" t="s">
        <v>2359</v>
      </c>
      <c r="B330" s="262">
        <v>1</v>
      </c>
      <c r="C330" s="270">
        <v>10371</v>
      </c>
      <c r="D330" s="270" t="s">
        <v>2360</v>
      </c>
    </row>
    <row r="331" spans="1:4">
      <c r="A331" s="263" t="s">
        <v>2361</v>
      </c>
      <c r="B331" s="262">
        <v>1</v>
      </c>
      <c r="C331" s="268">
        <v>10375</v>
      </c>
      <c r="D331" s="268" t="s">
        <v>2362</v>
      </c>
    </row>
    <row r="332" spans="1:4">
      <c r="A332" s="263" t="s">
        <v>2363</v>
      </c>
      <c r="B332" s="262">
        <v>1</v>
      </c>
      <c r="C332" s="270">
        <v>10376</v>
      </c>
      <c r="D332" s="270" t="s">
        <v>2364</v>
      </c>
    </row>
    <row r="333" spans="1:4">
      <c r="A333" s="263" t="s">
        <v>2365</v>
      </c>
      <c r="B333" s="262">
        <v>1</v>
      </c>
      <c r="C333" s="268">
        <v>10377</v>
      </c>
      <c r="D333" s="268" t="s">
        <v>2366</v>
      </c>
    </row>
    <row r="334" spans="1:4">
      <c r="A334" s="263" t="s">
        <v>2367</v>
      </c>
      <c r="B334" s="262">
        <v>1</v>
      </c>
      <c r="C334" s="268">
        <v>10378</v>
      </c>
      <c r="D334" s="268" t="s">
        <v>2368</v>
      </c>
    </row>
    <row r="335" spans="1:4">
      <c r="A335" s="263" t="s">
        <v>2369</v>
      </c>
      <c r="B335" s="262">
        <v>1</v>
      </c>
      <c r="C335" s="268">
        <v>10379</v>
      </c>
      <c r="D335" s="268" t="s">
        <v>2370</v>
      </c>
    </row>
    <row r="336" spans="1:4">
      <c r="A336" s="263" t="s">
        <v>2371</v>
      </c>
      <c r="B336" s="262">
        <v>1</v>
      </c>
      <c r="C336" s="270">
        <v>10382</v>
      </c>
      <c r="D336" s="270" t="s">
        <v>2372</v>
      </c>
    </row>
    <row r="337" spans="1:4">
      <c r="A337" s="263" t="s">
        <v>2373</v>
      </c>
      <c r="B337" s="262">
        <v>1</v>
      </c>
      <c r="C337" s="268">
        <v>10383</v>
      </c>
      <c r="D337" s="268" t="s">
        <v>2374</v>
      </c>
    </row>
    <row r="338" spans="1:4">
      <c r="A338" s="263" t="s">
        <v>2375</v>
      </c>
      <c r="B338" s="262">
        <v>1</v>
      </c>
      <c r="C338" s="268">
        <v>10386</v>
      </c>
      <c r="D338" s="268" t="s">
        <v>2183</v>
      </c>
    </row>
    <row r="339" spans="1:4">
      <c r="A339" s="263" t="s">
        <v>2376</v>
      </c>
      <c r="B339" s="262">
        <v>1</v>
      </c>
      <c r="C339" s="268">
        <v>2042300090</v>
      </c>
      <c r="D339" s="268" t="s">
        <v>2377</v>
      </c>
    </row>
    <row r="340" spans="1:4">
      <c r="A340" s="263" t="s">
        <v>2378</v>
      </c>
      <c r="B340" s="262">
        <v>1</v>
      </c>
      <c r="C340" s="270">
        <v>10390</v>
      </c>
      <c r="D340" s="270" t="s">
        <v>2379</v>
      </c>
    </row>
    <row r="341" spans="1:4">
      <c r="A341" s="263" t="s">
        <v>2380</v>
      </c>
      <c r="B341" s="262">
        <v>1</v>
      </c>
      <c r="C341" s="268">
        <v>10398</v>
      </c>
      <c r="D341" s="268" t="s">
        <v>1862</v>
      </c>
    </row>
    <row r="342" spans="1:4">
      <c r="A342" s="263" t="s">
        <v>2381</v>
      </c>
      <c r="B342" s="262">
        <v>1</v>
      </c>
      <c r="C342" s="268">
        <v>10399</v>
      </c>
      <c r="D342" s="268" t="s">
        <v>1862</v>
      </c>
    </row>
    <row r="343" spans="1:4">
      <c r="A343" s="263" t="s">
        <v>2382</v>
      </c>
      <c r="B343" s="262">
        <v>1</v>
      </c>
      <c r="C343" s="268">
        <v>10400</v>
      </c>
      <c r="D343" s="268" t="s">
        <v>1862</v>
      </c>
    </row>
    <row r="344" spans="1:4">
      <c r="A344" s="263" t="s">
        <v>2383</v>
      </c>
      <c r="B344" s="262">
        <v>1</v>
      </c>
      <c r="C344" s="270">
        <v>10403</v>
      </c>
      <c r="D344" s="270" t="s">
        <v>2384</v>
      </c>
    </row>
    <row r="345" spans="1:4">
      <c r="A345" s="263" t="s">
        <v>2385</v>
      </c>
      <c r="B345" s="262">
        <v>1</v>
      </c>
      <c r="C345" s="270">
        <v>10415</v>
      </c>
      <c r="D345" s="270" t="s">
        <v>2386</v>
      </c>
    </row>
    <row r="346" spans="1:4">
      <c r="A346" s="263" t="s">
        <v>2387</v>
      </c>
      <c r="B346" s="262">
        <v>1</v>
      </c>
      <c r="C346" s="270">
        <v>10417</v>
      </c>
      <c r="D346" s="270" t="s">
        <v>2388</v>
      </c>
    </row>
    <row r="347" spans="1:4">
      <c r="A347" s="263" t="s">
        <v>2389</v>
      </c>
      <c r="B347" s="262">
        <v>1</v>
      </c>
      <c r="C347" s="270">
        <v>10422</v>
      </c>
      <c r="D347" s="270" t="s">
        <v>1936</v>
      </c>
    </row>
    <row r="348" spans="1:4">
      <c r="A348" s="263" t="s">
        <v>2390</v>
      </c>
      <c r="B348" s="262">
        <v>1</v>
      </c>
      <c r="C348" s="270">
        <v>10423</v>
      </c>
      <c r="D348" s="270" t="s">
        <v>2391</v>
      </c>
    </row>
    <row r="349" spans="1:4">
      <c r="A349" s="263" t="s">
        <v>2392</v>
      </c>
      <c r="B349" s="262">
        <v>1</v>
      </c>
      <c r="C349" s="270">
        <v>10424</v>
      </c>
      <c r="D349" s="270" t="s">
        <v>2393</v>
      </c>
    </row>
    <row r="350" spans="1:4">
      <c r="A350" s="263" t="s">
        <v>2394</v>
      </c>
      <c r="B350" s="262">
        <v>1</v>
      </c>
      <c r="C350" s="270">
        <v>10425</v>
      </c>
      <c r="D350" s="270" t="s">
        <v>2395</v>
      </c>
    </row>
    <row r="351" spans="1:4">
      <c r="A351" s="263" t="s">
        <v>2396</v>
      </c>
      <c r="B351" s="262">
        <v>1</v>
      </c>
      <c r="C351" s="270">
        <v>10426</v>
      </c>
      <c r="D351" s="270" t="s">
        <v>2397</v>
      </c>
    </row>
    <row r="352" spans="1:4">
      <c r="A352" s="263" t="s">
        <v>2398</v>
      </c>
      <c r="B352" s="262">
        <v>1</v>
      </c>
      <c r="C352" s="270">
        <v>10427</v>
      </c>
      <c r="D352" s="270" t="s">
        <v>2399</v>
      </c>
    </row>
    <row r="353" spans="1:4">
      <c r="A353" s="263" t="s">
        <v>2400</v>
      </c>
      <c r="B353" s="262">
        <v>1</v>
      </c>
      <c r="C353" s="270">
        <v>10428</v>
      </c>
      <c r="D353" s="270" t="s">
        <v>2401</v>
      </c>
    </row>
    <row r="354" spans="1:4">
      <c r="A354" s="263" t="s">
        <v>2402</v>
      </c>
      <c r="B354" s="262">
        <v>1</v>
      </c>
      <c r="C354" s="270">
        <v>10429</v>
      </c>
      <c r="D354" s="270" t="s">
        <v>2403</v>
      </c>
    </row>
    <row r="355" spans="1:4">
      <c r="A355" s="263" t="s">
        <v>2404</v>
      </c>
      <c r="B355" s="262">
        <v>1</v>
      </c>
      <c r="C355" s="270">
        <v>10436</v>
      </c>
      <c r="D355" s="270" t="s">
        <v>2405</v>
      </c>
    </row>
    <row r="356" spans="1:4">
      <c r="A356" s="263" t="s">
        <v>2406</v>
      </c>
      <c r="B356" s="262">
        <v>1</v>
      </c>
      <c r="C356" s="270">
        <v>10474</v>
      </c>
      <c r="D356" s="270" t="s">
        <v>2289</v>
      </c>
    </row>
    <row r="357" spans="1:4">
      <c r="A357" s="263" t="s">
        <v>2407</v>
      </c>
      <c r="B357" s="262">
        <v>1</v>
      </c>
      <c r="C357" s="270">
        <v>10476</v>
      </c>
      <c r="D357" s="270" t="s">
        <v>1862</v>
      </c>
    </row>
    <row r="358" spans="1:4">
      <c r="A358" s="263" t="s">
        <v>2408</v>
      </c>
      <c r="B358" s="262">
        <v>1</v>
      </c>
      <c r="C358" s="270">
        <v>10478</v>
      </c>
      <c r="D358" s="270" t="s">
        <v>2409</v>
      </c>
    </row>
    <row r="359" spans="1:4">
      <c r="A359" s="263" t="s">
        <v>2410</v>
      </c>
      <c r="B359" s="262">
        <v>1</v>
      </c>
      <c r="C359" s="263">
        <v>10493</v>
      </c>
      <c r="D359" s="272" t="s">
        <v>2411</v>
      </c>
    </row>
    <row r="360" spans="1:4">
      <c r="A360" s="263" t="s">
        <v>2412</v>
      </c>
      <c r="B360" s="262">
        <v>1</v>
      </c>
      <c r="C360" s="271">
        <v>10527</v>
      </c>
      <c r="D360" s="271" t="s">
        <v>2413</v>
      </c>
    </row>
    <row r="361" spans="1:4">
      <c r="A361" s="263" t="s">
        <v>2414</v>
      </c>
      <c r="B361" s="262">
        <v>1</v>
      </c>
      <c r="C361" s="271">
        <v>10528</v>
      </c>
      <c r="D361" s="271" t="s">
        <v>2415</v>
      </c>
    </row>
    <row r="362" spans="1:4">
      <c r="A362" s="263" t="s">
        <v>2416</v>
      </c>
      <c r="B362" s="262">
        <v>1</v>
      </c>
      <c r="C362" s="271">
        <v>99340059</v>
      </c>
      <c r="D362" s="271" t="s">
        <v>2013</v>
      </c>
    </row>
    <row r="363" spans="1:4">
      <c r="A363" s="263" t="s">
        <v>2417</v>
      </c>
      <c r="B363" s="262">
        <v>1</v>
      </c>
      <c r="C363" s="271">
        <v>99346258</v>
      </c>
      <c r="D363" s="271" t="s">
        <v>1862</v>
      </c>
    </row>
    <row r="364" spans="1:4">
      <c r="A364" s="263" t="s">
        <v>2418</v>
      </c>
      <c r="B364" s="262">
        <v>1</v>
      </c>
      <c r="C364" s="271">
        <v>99360614</v>
      </c>
      <c r="D364" s="271" t="s">
        <v>2419</v>
      </c>
    </row>
    <row r="365" spans="1:4">
      <c r="A365" s="263" t="s">
        <v>2420</v>
      </c>
      <c r="B365" s="262">
        <v>1</v>
      </c>
      <c r="C365" s="271">
        <v>99396039</v>
      </c>
      <c r="D365" s="271" t="s">
        <v>2421</v>
      </c>
    </row>
    <row r="366" spans="1:4">
      <c r="A366" s="263" t="s">
        <v>2422</v>
      </c>
      <c r="B366" s="262">
        <v>1</v>
      </c>
      <c r="C366" s="271">
        <v>1860815000</v>
      </c>
      <c r="D366" s="271" t="s">
        <v>2423</v>
      </c>
    </row>
    <row r="367" spans="1:4">
      <c r="A367" s="263" t="s">
        <v>2424</v>
      </c>
      <c r="B367" s="262">
        <v>1</v>
      </c>
      <c r="C367" s="271">
        <v>2000015900</v>
      </c>
      <c r="D367" s="271" t="s">
        <v>2425</v>
      </c>
    </row>
    <row r="368" spans="1:4">
      <c r="A368" s="263" t="s">
        <v>2426</v>
      </c>
      <c r="B368" s="262">
        <v>1</v>
      </c>
      <c r="C368" s="271">
        <v>2000033000</v>
      </c>
      <c r="D368" s="271" t="s">
        <v>2427</v>
      </c>
    </row>
    <row r="369" spans="1:4">
      <c r="A369" s="263" t="s">
        <v>2428</v>
      </c>
      <c r="B369" s="262">
        <v>1</v>
      </c>
      <c r="C369" s="271">
        <v>2000033100</v>
      </c>
      <c r="D369" s="271" t="s">
        <v>2309</v>
      </c>
    </row>
    <row r="370" spans="1:4">
      <c r="A370" s="263" t="s">
        <v>2429</v>
      </c>
      <c r="B370" s="262">
        <v>1</v>
      </c>
      <c r="C370" s="271">
        <v>2000035700</v>
      </c>
      <c r="D370" s="271" t="s">
        <v>2080</v>
      </c>
    </row>
    <row r="371" spans="1:4">
      <c r="A371" s="263" t="s">
        <v>2430</v>
      </c>
      <c r="B371" s="262">
        <v>1</v>
      </c>
      <c r="C371" s="271">
        <v>2012400210</v>
      </c>
      <c r="D371" s="271" t="s">
        <v>2431</v>
      </c>
    </row>
    <row r="372" spans="1:4">
      <c r="A372" s="263" t="s">
        <v>2432</v>
      </c>
      <c r="B372" s="262">
        <v>1</v>
      </c>
      <c r="C372" s="271">
        <v>2013400230</v>
      </c>
      <c r="D372" s="271" t="s">
        <v>2433</v>
      </c>
    </row>
    <row r="373" spans="1:4">
      <c r="A373" s="263" t="s">
        <v>2434</v>
      </c>
      <c r="B373" s="262">
        <v>1</v>
      </c>
      <c r="C373" s="271">
        <v>2014500090</v>
      </c>
      <c r="D373" s="271" t="s">
        <v>2001</v>
      </c>
    </row>
    <row r="374" spans="1:4">
      <c r="A374" s="263" t="s">
        <v>2435</v>
      </c>
      <c r="B374" s="262">
        <v>1</v>
      </c>
      <c r="C374" s="271">
        <v>2014600140</v>
      </c>
      <c r="D374" s="271" t="s">
        <v>2436</v>
      </c>
    </row>
    <row r="375" spans="1:4">
      <c r="A375" s="263" t="s">
        <v>2437</v>
      </c>
      <c r="B375" s="262">
        <v>1</v>
      </c>
      <c r="C375" s="271">
        <v>2014700090</v>
      </c>
      <c r="D375" s="271" t="s">
        <v>2438</v>
      </c>
    </row>
    <row r="376" spans="1:4">
      <c r="A376" s="263" t="s">
        <v>2439</v>
      </c>
      <c r="B376" s="262">
        <v>1</v>
      </c>
      <c r="C376" s="271">
        <v>2015900090</v>
      </c>
      <c r="D376" s="271" t="s">
        <v>2440</v>
      </c>
    </row>
    <row r="377" spans="1:4">
      <c r="A377" s="263" t="s">
        <v>2441</v>
      </c>
      <c r="B377" s="262">
        <v>1</v>
      </c>
      <c r="C377" s="271">
        <v>2016200211</v>
      </c>
      <c r="D377" s="271" t="s">
        <v>2442</v>
      </c>
    </row>
    <row r="378" spans="1:4">
      <c r="A378" s="263" t="s">
        <v>2443</v>
      </c>
      <c r="B378" s="262">
        <v>1</v>
      </c>
      <c r="C378" s="271">
        <v>2018800030</v>
      </c>
      <c r="D378" s="271" t="s">
        <v>2444</v>
      </c>
    </row>
    <row r="379" spans="1:4">
      <c r="A379" s="263" t="s">
        <v>2445</v>
      </c>
      <c r="B379" s="262">
        <v>1</v>
      </c>
      <c r="C379" s="271">
        <v>2018900030</v>
      </c>
      <c r="D379" s="271" t="s">
        <v>2446</v>
      </c>
    </row>
    <row r="380" spans="1:4">
      <c r="A380" s="263" t="s">
        <v>2447</v>
      </c>
      <c r="B380" s="262">
        <v>1</v>
      </c>
      <c r="C380" s="271">
        <v>2019000030</v>
      </c>
      <c r="D380" s="271" t="s">
        <v>2448</v>
      </c>
    </row>
    <row r="381" spans="1:4">
      <c r="A381" s="263" t="s">
        <v>2449</v>
      </c>
      <c r="B381" s="262">
        <v>1</v>
      </c>
      <c r="C381" s="271">
        <v>2019100030</v>
      </c>
      <c r="D381" s="271" t="s">
        <v>2450</v>
      </c>
    </row>
    <row r="382" spans="1:4">
      <c r="A382" s="263" t="s">
        <v>2451</v>
      </c>
      <c r="B382" s="262">
        <v>1</v>
      </c>
      <c r="C382" s="271">
        <v>2019200030</v>
      </c>
      <c r="D382" s="271" t="s">
        <v>2452</v>
      </c>
    </row>
    <row r="383" spans="1:4">
      <c r="A383" s="263" t="s">
        <v>2453</v>
      </c>
      <c r="B383" s="262">
        <v>1</v>
      </c>
      <c r="C383" s="271">
        <v>2019300030</v>
      </c>
      <c r="D383" s="271" t="s">
        <v>2454</v>
      </c>
    </row>
    <row r="384" spans="1:4">
      <c r="A384" s="263" t="s">
        <v>2455</v>
      </c>
      <c r="B384" s="262">
        <v>1</v>
      </c>
      <c r="C384" s="271">
        <v>2019400030</v>
      </c>
      <c r="D384" s="271" t="s">
        <v>2456</v>
      </c>
    </row>
    <row r="385" spans="1:4">
      <c r="A385" s="263" t="s">
        <v>2457</v>
      </c>
      <c r="B385" s="262">
        <v>1</v>
      </c>
      <c r="C385" s="271">
        <v>2022100030</v>
      </c>
      <c r="D385" s="271" t="s">
        <v>2458</v>
      </c>
    </row>
    <row r="386" spans="1:4">
      <c r="A386" s="263" t="s">
        <v>2459</v>
      </c>
      <c r="B386" s="262">
        <v>1</v>
      </c>
      <c r="C386" s="271">
        <v>2022101030</v>
      </c>
      <c r="D386" s="271" t="s">
        <v>2460</v>
      </c>
    </row>
    <row r="387" spans="1:4">
      <c r="A387" s="263" t="s">
        <v>2461</v>
      </c>
      <c r="B387" s="262">
        <v>1</v>
      </c>
      <c r="C387" s="271">
        <v>2022300230</v>
      </c>
      <c r="D387" s="271" t="s">
        <v>2462</v>
      </c>
    </row>
    <row r="388" spans="1:4">
      <c r="A388" s="263" t="s">
        <v>2463</v>
      </c>
      <c r="B388" s="262">
        <v>1</v>
      </c>
      <c r="C388" s="263">
        <v>2024900091</v>
      </c>
      <c r="D388" s="263" t="s">
        <v>2464</v>
      </c>
    </row>
    <row r="389" spans="1:4">
      <c r="A389" s="263" t="s">
        <v>2465</v>
      </c>
      <c r="B389" s="262">
        <v>1</v>
      </c>
      <c r="C389" s="263">
        <v>2025000090</v>
      </c>
      <c r="D389" s="263" t="s">
        <v>2466</v>
      </c>
    </row>
    <row r="390" spans="1:4">
      <c r="A390" s="263" t="s">
        <v>2467</v>
      </c>
      <c r="B390" s="262">
        <v>1</v>
      </c>
      <c r="C390" s="263">
        <v>2025100090</v>
      </c>
      <c r="D390" s="263" t="s">
        <v>2468</v>
      </c>
    </row>
    <row r="391" spans="1:4">
      <c r="A391" s="263" t="s">
        <v>2469</v>
      </c>
      <c r="B391" s="262">
        <v>1</v>
      </c>
      <c r="C391" s="263">
        <v>2025200090</v>
      </c>
      <c r="D391" s="263" t="s">
        <v>2470</v>
      </c>
    </row>
    <row r="392" spans="1:4">
      <c r="A392" s="263" t="s">
        <v>2471</v>
      </c>
      <c r="B392" s="262">
        <v>1</v>
      </c>
      <c r="C392" s="273">
        <v>2025900170</v>
      </c>
      <c r="D392" s="274" t="s">
        <v>2472</v>
      </c>
    </row>
    <row r="393" spans="1:4">
      <c r="A393" s="263" t="s">
        <v>2473</v>
      </c>
      <c r="B393" s="262">
        <v>1</v>
      </c>
      <c r="C393" s="263">
        <v>2027300090</v>
      </c>
      <c r="D393" s="263" t="s">
        <v>2474</v>
      </c>
    </row>
    <row r="394" spans="1:4">
      <c r="A394" s="263" t="s">
        <v>2475</v>
      </c>
      <c r="B394" s="262">
        <v>1</v>
      </c>
      <c r="C394" s="263">
        <v>2027900090</v>
      </c>
      <c r="D394" s="263" t="s">
        <v>2476</v>
      </c>
    </row>
    <row r="395" spans="1:4">
      <c r="A395" s="263" t="s">
        <v>2477</v>
      </c>
      <c r="B395" s="262">
        <v>1</v>
      </c>
      <c r="C395" s="270" t="s">
        <v>2478</v>
      </c>
      <c r="D395" s="270" t="s">
        <v>2479</v>
      </c>
    </row>
    <row r="396" spans="1:4">
      <c r="A396" s="263" t="s">
        <v>2480</v>
      </c>
      <c r="B396" s="262">
        <v>1</v>
      </c>
      <c r="C396" s="268" t="s">
        <v>2481</v>
      </c>
      <c r="D396" s="268" t="s">
        <v>2482</v>
      </c>
    </row>
    <row r="397" spans="1:4">
      <c r="A397" s="263" t="s">
        <v>2483</v>
      </c>
      <c r="B397" s="262">
        <v>1</v>
      </c>
      <c r="C397" s="268" t="s">
        <v>2484</v>
      </c>
      <c r="D397" s="268" t="s">
        <v>2183</v>
      </c>
    </row>
    <row r="398" spans="1:4">
      <c r="A398" s="263" t="s">
        <v>2485</v>
      </c>
      <c r="B398" s="262">
        <v>1</v>
      </c>
      <c r="C398" s="270" t="s">
        <v>2486</v>
      </c>
      <c r="D398" s="270" t="s">
        <v>2487</v>
      </c>
    </row>
    <row r="399" spans="1:4">
      <c r="A399" s="263" t="s">
        <v>2488</v>
      </c>
      <c r="B399" s="262">
        <v>1</v>
      </c>
      <c r="C399" s="270" t="s">
        <v>2489</v>
      </c>
      <c r="D399" s="270" t="s">
        <v>2490</v>
      </c>
    </row>
    <row r="400" spans="1:4">
      <c r="A400" s="263" t="s">
        <v>2491</v>
      </c>
      <c r="B400" s="262">
        <v>1</v>
      </c>
      <c r="C400" s="268" t="s">
        <v>2492</v>
      </c>
      <c r="D400" s="268" t="s">
        <v>2493</v>
      </c>
    </row>
    <row r="401" spans="1:4">
      <c r="A401" s="263" t="s">
        <v>2494</v>
      </c>
      <c r="B401" s="262">
        <v>1</v>
      </c>
      <c r="C401" s="271" t="s">
        <v>2495</v>
      </c>
      <c r="D401" s="271" t="s">
        <v>2496</v>
      </c>
    </row>
    <row r="402" spans="1:4">
      <c r="A402" s="263" t="s">
        <v>2497</v>
      </c>
      <c r="B402" s="262">
        <v>1</v>
      </c>
      <c r="C402" s="268" t="s">
        <v>2498</v>
      </c>
      <c r="D402" s="269" t="s">
        <v>2499</v>
      </c>
    </row>
    <row r="403" spans="1:4">
      <c r="A403" s="263" t="s">
        <v>2500</v>
      </c>
      <c r="B403" s="262">
        <v>1</v>
      </c>
      <c r="C403" s="268" t="s">
        <v>2501</v>
      </c>
      <c r="D403" s="268" t="s">
        <v>1883</v>
      </c>
    </row>
    <row r="404" spans="1:4">
      <c r="A404" s="263" t="s">
        <v>2502</v>
      </c>
      <c r="B404" s="262">
        <v>1</v>
      </c>
      <c r="C404" s="268" t="s">
        <v>2503</v>
      </c>
      <c r="D404" s="268" t="s">
        <v>1897</v>
      </c>
    </row>
    <row r="405" spans="1:4">
      <c r="A405" s="263" t="s">
        <v>2504</v>
      </c>
      <c r="B405" s="262">
        <v>1</v>
      </c>
      <c r="C405" s="268" t="s">
        <v>2505</v>
      </c>
      <c r="D405" s="268" t="s">
        <v>1962</v>
      </c>
    </row>
    <row r="406" spans="1:4">
      <c r="A406" s="263" t="s">
        <v>2506</v>
      </c>
      <c r="B406" s="262">
        <v>1</v>
      </c>
      <c r="C406" s="268" t="s">
        <v>2507</v>
      </c>
      <c r="D406" s="268" t="s">
        <v>1962</v>
      </c>
    </row>
    <row r="407" spans="1:4">
      <c r="A407" s="263" t="s">
        <v>2508</v>
      </c>
      <c r="B407" s="262">
        <v>1</v>
      </c>
      <c r="C407" s="268" t="s">
        <v>2509</v>
      </c>
      <c r="D407" s="268" t="s">
        <v>2510</v>
      </c>
    </row>
    <row r="408" spans="1:4">
      <c r="A408" s="263" t="s">
        <v>2511</v>
      </c>
      <c r="B408" s="262">
        <v>1</v>
      </c>
      <c r="C408" s="268" t="s">
        <v>2512</v>
      </c>
      <c r="D408" s="268" t="s">
        <v>2513</v>
      </c>
    </row>
    <row r="409" spans="1:4">
      <c r="A409" s="263" t="s">
        <v>2514</v>
      </c>
      <c r="B409" s="262">
        <v>1</v>
      </c>
      <c r="C409" s="268" t="s">
        <v>2515</v>
      </c>
      <c r="D409" s="268" t="s">
        <v>2516</v>
      </c>
    </row>
    <row r="410" spans="1:4">
      <c r="A410" s="263" t="s">
        <v>2517</v>
      </c>
      <c r="B410" s="262">
        <v>1</v>
      </c>
      <c r="C410" s="268" t="s">
        <v>2518</v>
      </c>
      <c r="D410" s="268" t="s">
        <v>2516</v>
      </c>
    </row>
    <row r="411" spans="1:4">
      <c r="A411" s="263" t="s">
        <v>2519</v>
      </c>
      <c r="B411" s="262">
        <v>1</v>
      </c>
      <c r="C411" s="268" t="s">
        <v>2520</v>
      </c>
      <c r="D411" s="268" t="s">
        <v>2516</v>
      </c>
    </row>
    <row r="412" spans="1:4">
      <c r="A412" s="263" t="s">
        <v>2521</v>
      </c>
      <c r="B412" s="262">
        <v>1</v>
      </c>
      <c r="C412" s="268" t="s">
        <v>2522</v>
      </c>
      <c r="D412" s="268" t="s">
        <v>2516</v>
      </c>
    </row>
    <row r="413" spans="1:4">
      <c r="A413" s="263" t="s">
        <v>2523</v>
      </c>
      <c r="B413" s="262">
        <v>1</v>
      </c>
      <c r="C413" s="268" t="s">
        <v>2524</v>
      </c>
      <c r="D413" s="268" t="s">
        <v>2516</v>
      </c>
    </row>
    <row r="414" spans="1:4">
      <c r="A414" s="263" t="s">
        <v>2525</v>
      </c>
      <c r="B414" s="262">
        <v>1</v>
      </c>
      <c r="C414" s="268" t="s">
        <v>2526</v>
      </c>
      <c r="D414" s="268" t="s">
        <v>2516</v>
      </c>
    </row>
    <row r="415" spans="1:4">
      <c r="A415" s="263" t="s">
        <v>2527</v>
      </c>
      <c r="B415" s="262">
        <v>1</v>
      </c>
      <c r="C415" s="268" t="s">
        <v>2528</v>
      </c>
      <c r="D415" s="268" t="s">
        <v>2529</v>
      </c>
    </row>
    <row r="416" spans="1:4">
      <c r="A416" s="263" t="s">
        <v>2530</v>
      </c>
      <c r="B416" s="262">
        <v>1</v>
      </c>
      <c r="C416" s="268" t="s">
        <v>2531</v>
      </c>
      <c r="D416" s="268" t="s">
        <v>2013</v>
      </c>
    </row>
    <row r="417" spans="1:4">
      <c r="A417" s="263" t="s">
        <v>2532</v>
      </c>
      <c r="B417" s="262">
        <v>1</v>
      </c>
      <c r="C417" s="268" t="s">
        <v>2533</v>
      </c>
      <c r="D417" s="268" t="s">
        <v>2534</v>
      </c>
    </row>
    <row r="418" spans="1:4">
      <c r="A418" s="263" t="s">
        <v>2535</v>
      </c>
      <c r="B418" s="262">
        <v>1</v>
      </c>
      <c r="C418" s="268" t="s">
        <v>2536</v>
      </c>
      <c r="D418" s="268" t="s">
        <v>1866</v>
      </c>
    </row>
    <row r="419" spans="1:4">
      <c r="A419" s="263" t="s">
        <v>2537</v>
      </c>
      <c r="B419" s="262">
        <v>1</v>
      </c>
      <c r="C419" s="271" t="s">
        <v>2538</v>
      </c>
      <c r="D419" s="271" t="s">
        <v>2539</v>
      </c>
    </row>
    <row r="420" spans="1:4">
      <c r="A420" s="263" t="s">
        <v>2540</v>
      </c>
      <c r="B420" s="262">
        <v>1</v>
      </c>
      <c r="C420" s="268" t="s">
        <v>2541</v>
      </c>
      <c r="D420" s="268" t="s">
        <v>2542</v>
      </c>
    </row>
    <row r="421" spans="1:4">
      <c r="A421" s="263" t="s">
        <v>2543</v>
      </c>
      <c r="B421" s="262">
        <v>1</v>
      </c>
      <c r="C421" s="268" t="s">
        <v>2544</v>
      </c>
      <c r="D421" s="268" t="s">
        <v>1895</v>
      </c>
    </row>
    <row r="422" spans="1:4">
      <c r="A422" s="263" t="s">
        <v>2545</v>
      </c>
      <c r="B422" s="262">
        <v>1</v>
      </c>
      <c r="C422" s="268" t="s">
        <v>2546</v>
      </c>
      <c r="D422" s="268" t="s">
        <v>1923</v>
      </c>
    </row>
    <row r="423" spans="1:4">
      <c r="A423" s="263" t="s">
        <v>2547</v>
      </c>
      <c r="B423" s="262">
        <v>1</v>
      </c>
      <c r="C423" s="268" t="s">
        <v>2548</v>
      </c>
      <c r="D423" s="268" t="s">
        <v>1902</v>
      </c>
    </row>
    <row r="424" spans="1:4">
      <c r="A424" s="263" t="s">
        <v>2549</v>
      </c>
      <c r="B424" s="262">
        <v>1</v>
      </c>
      <c r="C424" s="271" t="s">
        <v>2550</v>
      </c>
      <c r="D424" s="271" t="s">
        <v>2551</v>
      </c>
    </row>
    <row r="425" spans="1:4">
      <c r="A425" s="263" t="s">
        <v>2552</v>
      </c>
      <c r="B425" s="262">
        <v>1</v>
      </c>
      <c r="C425" s="271" t="s">
        <v>2553</v>
      </c>
      <c r="D425" s="271" t="s">
        <v>2089</v>
      </c>
    </row>
    <row r="426" spans="1:4">
      <c r="A426" s="263" t="s">
        <v>2554</v>
      </c>
      <c r="B426" s="262">
        <v>1</v>
      </c>
      <c r="C426" s="268" t="s">
        <v>2555</v>
      </c>
      <c r="D426" s="268" t="s">
        <v>2556</v>
      </c>
    </row>
    <row r="427" spans="1:4">
      <c r="A427" s="263" t="s">
        <v>2557</v>
      </c>
      <c r="B427" s="262">
        <v>1</v>
      </c>
      <c r="C427" s="268" t="s">
        <v>2558</v>
      </c>
      <c r="D427" s="268" t="s">
        <v>2013</v>
      </c>
    </row>
    <row r="428" spans="1:4">
      <c r="A428" s="263" t="s">
        <v>2559</v>
      </c>
      <c r="B428" s="262">
        <v>1</v>
      </c>
      <c r="C428" s="271" t="s">
        <v>2560</v>
      </c>
      <c r="D428" s="271" t="s">
        <v>2561</v>
      </c>
    </row>
    <row r="429" spans="1:4">
      <c r="A429" s="275" t="s">
        <v>2562</v>
      </c>
      <c r="B429" s="262">
        <v>1</v>
      </c>
      <c r="C429" s="276" t="s">
        <v>2563</v>
      </c>
      <c r="D429" s="276" t="s">
        <v>1883</v>
      </c>
    </row>
    <row r="430" spans="1:4">
      <c r="A430" s="263" t="s">
        <v>2564</v>
      </c>
      <c r="B430" s="262">
        <v>1</v>
      </c>
      <c r="C430" s="268" t="s">
        <v>2565</v>
      </c>
      <c r="D430" s="268" t="s">
        <v>2566</v>
      </c>
    </row>
    <row r="431" spans="1:4">
      <c r="A431" s="263" t="s">
        <v>2567</v>
      </c>
      <c r="B431" s="262">
        <v>1</v>
      </c>
      <c r="C431" s="268" t="s">
        <v>2568</v>
      </c>
      <c r="D431" s="268" t="s">
        <v>2569</v>
      </c>
    </row>
    <row r="432" spans="1:4">
      <c r="A432" s="263" t="s">
        <v>2570</v>
      </c>
      <c r="B432" s="262">
        <v>1</v>
      </c>
      <c r="C432" s="268" t="s">
        <v>2571</v>
      </c>
      <c r="D432" s="268" t="s">
        <v>2572</v>
      </c>
    </row>
    <row r="433" spans="1:4">
      <c r="A433" s="263" t="s">
        <v>2573</v>
      </c>
      <c r="B433" s="262">
        <v>1</v>
      </c>
      <c r="C433" s="268" t="s">
        <v>2574</v>
      </c>
      <c r="D433" s="268" t="s">
        <v>2575</v>
      </c>
    </row>
    <row r="434" spans="1:4">
      <c r="A434" s="263" t="s">
        <v>2576</v>
      </c>
      <c r="B434" s="262">
        <v>1</v>
      </c>
      <c r="C434" s="270" t="s">
        <v>2577</v>
      </c>
      <c r="D434" s="270" t="s">
        <v>2578</v>
      </c>
    </row>
    <row r="435" spans="1:4">
      <c r="A435" s="263" t="s">
        <v>2579</v>
      </c>
      <c r="B435" s="262">
        <v>1</v>
      </c>
      <c r="C435" s="268" t="s">
        <v>2580</v>
      </c>
      <c r="D435" s="268" t="s">
        <v>2581</v>
      </c>
    </row>
    <row r="436" spans="1:4">
      <c r="A436" s="263" t="s">
        <v>2582</v>
      </c>
      <c r="B436" s="262">
        <v>1</v>
      </c>
      <c r="C436" s="268" t="s">
        <v>2583</v>
      </c>
      <c r="D436" s="268" t="s">
        <v>2584</v>
      </c>
    </row>
    <row r="437" spans="1:4">
      <c r="A437" s="263" t="s">
        <v>2585</v>
      </c>
      <c r="B437" s="262">
        <v>1</v>
      </c>
      <c r="C437" s="268" t="s">
        <v>2586</v>
      </c>
      <c r="D437" s="268" t="s">
        <v>2587</v>
      </c>
    </row>
    <row r="438" spans="1:4">
      <c r="A438" s="263" t="s">
        <v>2588</v>
      </c>
      <c r="B438" s="262">
        <v>1</v>
      </c>
      <c r="C438" s="268" t="s">
        <v>2589</v>
      </c>
      <c r="D438" s="268" t="s">
        <v>2032</v>
      </c>
    </row>
    <row r="439" spans="1:4">
      <c r="A439" s="263" t="s">
        <v>2590</v>
      </c>
      <c r="B439" s="262">
        <v>1</v>
      </c>
      <c r="C439" s="270" t="s">
        <v>2591</v>
      </c>
      <c r="D439" s="270" t="s">
        <v>2592</v>
      </c>
    </row>
    <row r="440" spans="1:4">
      <c r="A440" s="263" t="s">
        <v>2593</v>
      </c>
      <c r="B440" s="262">
        <v>1</v>
      </c>
      <c r="C440" s="268" t="s">
        <v>2594</v>
      </c>
      <c r="D440" s="268" t="s">
        <v>2595</v>
      </c>
    </row>
    <row r="441" spans="1:4">
      <c r="A441" s="263" t="s">
        <v>2596</v>
      </c>
      <c r="B441" s="262">
        <v>1</v>
      </c>
      <c r="C441" s="263" t="s">
        <v>2596</v>
      </c>
      <c r="D441" s="268" t="s">
        <v>2597</v>
      </c>
    </row>
    <row r="442" spans="1:4">
      <c r="A442" s="263" t="s">
        <v>2598</v>
      </c>
      <c r="B442" s="262">
        <v>1</v>
      </c>
      <c r="C442" s="268" t="s">
        <v>2599</v>
      </c>
      <c r="D442" s="268" t="s">
        <v>2600</v>
      </c>
    </row>
    <row r="443" spans="1:4">
      <c r="A443" s="263" t="s">
        <v>2601</v>
      </c>
      <c r="B443" s="262">
        <v>1</v>
      </c>
      <c r="C443" s="268" t="s">
        <v>2602</v>
      </c>
      <c r="D443" s="268" t="s">
        <v>2603</v>
      </c>
    </row>
    <row r="444" spans="1:4">
      <c r="A444" s="263" t="s">
        <v>2604</v>
      </c>
      <c r="B444" s="262">
        <v>1</v>
      </c>
      <c r="C444" s="268" t="s">
        <v>2605</v>
      </c>
      <c r="D444" s="268" t="s">
        <v>1902</v>
      </c>
    </row>
    <row r="445" spans="1:4">
      <c r="A445" s="263" t="s">
        <v>2606</v>
      </c>
      <c r="B445" s="262">
        <v>1</v>
      </c>
      <c r="C445" s="268" t="s">
        <v>2607</v>
      </c>
      <c r="D445" s="268" t="s">
        <v>2608</v>
      </c>
    </row>
    <row r="446" spans="1:4">
      <c r="A446" s="263" t="s">
        <v>2609</v>
      </c>
      <c r="B446" s="262">
        <v>1</v>
      </c>
      <c r="C446" s="268" t="s">
        <v>2610</v>
      </c>
      <c r="D446" s="268" t="s">
        <v>2611</v>
      </c>
    </row>
    <row r="447" spans="1:4">
      <c r="A447" s="263" t="s">
        <v>2612</v>
      </c>
      <c r="B447" s="262">
        <v>1</v>
      </c>
      <c r="C447" s="268" t="s">
        <v>2613</v>
      </c>
      <c r="D447" s="269" t="s">
        <v>2614</v>
      </c>
    </row>
    <row r="448" spans="1:4">
      <c r="A448" s="263" t="s">
        <v>2615</v>
      </c>
      <c r="B448" s="262">
        <v>1</v>
      </c>
      <c r="C448" s="268" t="s">
        <v>2616</v>
      </c>
      <c r="D448" s="268" t="s">
        <v>2617</v>
      </c>
    </row>
    <row r="449" spans="1:4">
      <c r="A449" s="263" t="s">
        <v>2618</v>
      </c>
      <c r="B449" s="262">
        <v>1</v>
      </c>
      <c r="C449" s="268" t="s">
        <v>2619</v>
      </c>
      <c r="D449" s="268" t="s">
        <v>2620</v>
      </c>
    </row>
    <row r="450" spans="1:4">
      <c r="A450" s="263" t="s">
        <v>2621</v>
      </c>
      <c r="B450" s="262">
        <v>1</v>
      </c>
      <c r="C450" s="268" t="s">
        <v>2622</v>
      </c>
      <c r="D450" s="268" t="s">
        <v>1862</v>
      </c>
    </row>
    <row r="451" spans="1:4">
      <c r="A451" s="263" t="s">
        <v>2623</v>
      </c>
      <c r="B451" s="262">
        <v>1</v>
      </c>
      <c r="C451" s="268" t="s">
        <v>2624</v>
      </c>
      <c r="D451" s="268" t="s">
        <v>2625</v>
      </c>
    </row>
    <row r="452" spans="1:4">
      <c r="A452" s="263" t="s">
        <v>2626</v>
      </c>
      <c r="B452" s="262">
        <v>1</v>
      </c>
      <c r="C452" s="268" t="s">
        <v>2627</v>
      </c>
      <c r="D452" s="268" t="s">
        <v>2628</v>
      </c>
    </row>
    <row r="453" spans="1:4">
      <c r="A453" s="263" t="s">
        <v>2629</v>
      </c>
      <c r="B453" s="262">
        <v>1</v>
      </c>
      <c r="C453" s="268" t="s">
        <v>2630</v>
      </c>
      <c r="D453" s="268" t="s">
        <v>2631</v>
      </c>
    </row>
    <row r="454" spans="1:4">
      <c r="A454" s="263" t="s">
        <v>2632</v>
      </c>
      <c r="B454" s="262">
        <v>1</v>
      </c>
      <c r="C454" s="271" t="s">
        <v>2633</v>
      </c>
      <c r="D454" s="271" t="s">
        <v>2634</v>
      </c>
    </row>
    <row r="455" spans="1:4">
      <c r="A455" s="263" t="s">
        <v>2635</v>
      </c>
      <c r="B455" s="262">
        <v>1</v>
      </c>
      <c r="C455" s="268" t="s">
        <v>2636</v>
      </c>
      <c r="D455" s="268" t="s">
        <v>2637</v>
      </c>
    </row>
    <row r="456" spans="1:4">
      <c r="A456" s="263" t="s">
        <v>2638</v>
      </c>
      <c r="B456" s="262">
        <v>1</v>
      </c>
      <c r="C456" s="268" t="s">
        <v>2639</v>
      </c>
      <c r="D456" s="268" t="s">
        <v>2089</v>
      </c>
    </row>
    <row r="457" spans="1:4">
      <c r="A457" s="263" t="s">
        <v>2640</v>
      </c>
      <c r="B457" s="262">
        <v>1</v>
      </c>
      <c r="C457" s="271" t="s">
        <v>2641</v>
      </c>
      <c r="D457" s="271" t="s">
        <v>2642</v>
      </c>
    </row>
    <row r="458" spans="1:4">
      <c r="A458" s="263" t="s">
        <v>2643</v>
      </c>
      <c r="B458" s="262">
        <v>1</v>
      </c>
      <c r="C458" s="271" t="s">
        <v>2644</v>
      </c>
      <c r="D458" s="271" t="s">
        <v>2645</v>
      </c>
    </row>
    <row r="459" spans="1:4">
      <c r="A459" s="263" t="s">
        <v>2646</v>
      </c>
      <c r="B459" s="262">
        <v>1</v>
      </c>
      <c r="C459" s="271" t="s">
        <v>2647</v>
      </c>
      <c r="D459" s="271" t="s">
        <v>2648</v>
      </c>
    </row>
    <row r="460" spans="1:4">
      <c r="A460" s="263" t="s">
        <v>2649</v>
      </c>
      <c r="B460" s="262">
        <v>1</v>
      </c>
      <c r="C460" s="268" t="s">
        <v>2650</v>
      </c>
      <c r="D460" s="268" t="s">
        <v>1984</v>
      </c>
    </row>
    <row r="461" spans="1:4">
      <c r="A461" s="263" t="s">
        <v>2651</v>
      </c>
      <c r="B461" s="262">
        <v>1</v>
      </c>
      <c r="C461" s="268" t="s">
        <v>2652</v>
      </c>
      <c r="D461" s="268" t="s">
        <v>1993</v>
      </c>
    </row>
    <row r="462" spans="1:4">
      <c r="A462" s="263" t="s">
        <v>2653</v>
      </c>
      <c r="B462" s="277">
        <v>2</v>
      </c>
      <c r="C462" s="271" t="s">
        <v>2654</v>
      </c>
      <c r="D462" s="271" t="s">
        <v>2655</v>
      </c>
    </row>
    <row r="463" spans="1:4">
      <c r="A463" s="263" t="s">
        <v>2656</v>
      </c>
      <c r="B463" s="262">
        <v>1</v>
      </c>
      <c r="C463" s="268" t="s">
        <v>2657</v>
      </c>
      <c r="D463" s="268" t="s">
        <v>2490</v>
      </c>
    </row>
    <row r="464" spans="1:4">
      <c r="A464" s="263" t="s">
        <v>2658</v>
      </c>
      <c r="B464" s="262">
        <v>1</v>
      </c>
      <c r="C464" s="268" t="s">
        <v>2659</v>
      </c>
      <c r="D464" s="269" t="s">
        <v>2660</v>
      </c>
    </row>
    <row r="465" spans="1:4">
      <c r="A465" s="263" t="s">
        <v>2661</v>
      </c>
      <c r="B465" s="262">
        <v>1</v>
      </c>
      <c r="C465" s="268" t="s">
        <v>2662</v>
      </c>
      <c r="D465" s="268" t="s">
        <v>2663</v>
      </c>
    </row>
    <row r="466" spans="1:4">
      <c r="A466" s="263" t="s">
        <v>2664</v>
      </c>
      <c r="B466" s="262">
        <v>1</v>
      </c>
      <c r="C466" s="271" t="s">
        <v>2665</v>
      </c>
      <c r="D466" s="271" t="s">
        <v>2003</v>
      </c>
    </row>
    <row r="467" spans="1:4">
      <c r="A467" s="263" t="s">
        <v>2666</v>
      </c>
      <c r="B467" s="262">
        <v>1</v>
      </c>
      <c r="C467" s="271" t="s">
        <v>2667</v>
      </c>
      <c r="D467" s="271" t="s">
        <v>1919</v>
      </c>
    </row>
    <row r="468" spans="1:4">
      <c r="A468" s="263" t="s">
        <v>2668</v>
      </c>
      <c r="B468" s="262">
        <v>1</v>
      </c>
      <c r="C468" s="268" t="s">
        <v>2669</v>
      </c>
      <c r="D468" s="269" t="s">
        <v>2349</v>
      </c>
    </row>
    <row r="469" spans="1:4">
      <c r="A469" s="263" t="s">
        <v>2670</v>
      </c>
      <c r="B469" s="262">
        <v>1</v>
      </c>
      <c r="C469" s="271" t="s">
        <v>2671</v>
      </c>
      <c r="D469" s="271" t="s">
        <v>2672</v>
      </c>
    </row>
    <row r="470" spans="1:4">
      <c r="A470" s="263" t="s">
        <v>2673</v>
      </c>
      <c r="B470" s="262">
        <v>1</v>
      </c>
      <c r="C470" s="268" t="s">
        <v>2674</v>
      </c>
      <c r="D470" s="268" t="s">
        <v>2675</v>
      </c>
    </row>
    <row r="471" spans="1:4">
      <c r="A471" s="263" t="s">
        <v>2676</v>
      </c>
      <c r="B471" s="262">
        <v>1</v>
      </c>
      <c r="C471" s="268" t="s">
        <v>2677</v>
      </c>
      <c r="D471" s="268" t="s">
        <v>2678</v>
      </c>
    </row>
    <row r="472" spans="1:4">
      <c r="A472" s="263" t="s">
        <v>2679</v>
      </c>
      <c r="B472" s="262">
        <v>1</v>
      </c>
      <c r="C472" s="268" t="s">
        <v>2680</v>
      </c>
      <c r="D472" s="268" t="s">
        <v>2681</v>
      </c>
    </row>
    <row r="473" spans="1:4">
      <c r="A473" s="263" t="s">
        <v>2682</v>
      </c>
      <c r="B473" s="262">
        <v>1</v>
      </c>
      <c r="C473" s="268" t="s">
        <v>2683</v>
      </c>
      <c r="D473" s="268" t="s">
        <v>2681</v>
      </c>
    </row>
    <row r="474" spans="1:4">
      <c r="A474" s="263" t="s">
        <v>2684</v>
      </c>
      <c r="B474" s="262">
        <v>1</v>
      </c>
      <c r="C474" s="268" t="s">
        <v>2685</v>
      </c>
      <c r="D474" s="268" t="s">
        <v>2681</v>
      </c>
    </row>
    <row r="475" spans="1:4">
      <c r="A475" s="263" t="s">
        <v>2686</v>
      </c>
      <c r="B475" s="262">
        <v>1</v>
      </c>
      <c r="C475" s="268" t="s">
        <v>2687</v>
      </c>
      <c r="D475" s="268" t="s">
        <v>2681</v>
      </c>
    </row>
    <row r="476" spans="1:4">
      <c r="A476" s="263" t="s">
        <v>2688</v>
      </c>
      <c r="B476" s="262">
        <v>1</v>
      </c>
      <c r="C476" s="268" t="s">
        <v>2689</v>
      </c>
      <c r="D476" s="268" t="s">
        <v>2681</v>
      </c>
    </row>
    <row r="477" spans="1:4">
      <c r="A477" s="263" t="s">
        <v>2690</v>
      </c>
      <c r="B477" s="262">
        <v>1</v>
      </c>
      <c r="C477" s="268" t="s">
        <v>2691</v>
      </c>
      <c r="D477" s="268" t="s">
        <v>2692</v>
      </c>
    </row>
    <row r="478" spans="1:4">
      <c r="A478" s="263" t="s">
        <v>2693</v>
      </c>
      <c r="B478" s="262">
        <v>1</v>
      </c>
      <c r="C478" s="268" t="s">
        <v>2694</v>
      </c>
      <c r="D478" s="268" t="s">
        <v>1858</v>
      </c>
    </row>
    <row r="479" spans="1:4">
      <c r="A479" s="263" t="s">
        <v>2695</v>
      </c>
      <c r="B479" s="262">
        <v>1</v>
      </c>
      <c r="C479" s="268" t="s">
        <v>2696</v>
      </c>
      <c r="D479" s="268" t="s">
        <v>2697</v>
      </c>
    </row>
    <row r="480" spans="1:4">
      <c r="A480" s="263" t="s">
        <v>2698</v>
      </c>
      <c r="B480" s="262">
        <v>1</v>
      </c>
      <c r="C480" s="268" t="s">
        <v>2699</v>
      </c>
      <c r="D480" s="268" t="s">
        <v>2700</v>
      </c>
    </row>
    <row r="481" spans="1:4">
      <c r="A481" s="263" t="s">
        <v>2701</v>
      </c>
      <c r="B481" s="262">
        <v>1</v>
      </c>
      <c r="C481" s="268" t="s">
        <v>2702</v>
      </c>
      <c r="D481" s="268" t="s">
        <v>2703</v>
      </c>
    </row>
    <row r="482" spans="1:4">
      <c r="A482" s="263" t="s">
        <v>2704</v>
      </c>
      <c r="B482" s="262">
        <v>1</v>
      </c>
      <c r="C482" s="268" t="s">
        <v>2705</v>
      </c>
      <c r="D482" s="268" t="s">
        <v>2706</v>
      </c>
    </row>
    <row r="483" spans="1:4">
      <c r="A483" s="263" t="s">
        <v>2707</v>
      </c>
      <c r="B483" s="262">
        <v>1</v>
      </c>
      <c r="C483" s="263">
        <v>2074600090</v>
      </c>
      <c r="D483" s="268" t="s">
        <v>2708</v>
      </c>
    </row>
    <row r="484" spans="1:4">
      <c r="A484" s="263" t="s">
        <v>2709</v>
      </c>
      <c r="B484" s="262">
        <v>1</v>
      </c>
      <c r="C484" s="268" t="s">
        <v>2710</v>
      </c>
      <c r="D484" s="268" t="s">
        <v>1984</v>
      </c>
    </row>
    <row r="485" spans="1:4">
      <c r="A485" s="263" t="s">
        <v>2711</v>
      </c>
      <c r="B485" s="262">
        <v>1</v>
      </c>
      <c r="C485" s="268" t="s">
        <v>2712</v>
      </c>
      <c r="D485" s="268" t="s">
        <v>1858</v>
      </c>
    </row>
    <row r="486" spans="1:4">
      <c r="A486" s="263" t="s">
        <v>2713</v>
      </c>
      <c r="B486" s="262">
        <v>1</v>
      </c>
      <c r="C486" s="268" t="s">
        <v>2714</v>
      </c>
      <c r="D486" s="268" t="s">
        <v>2715</v>
      </c>
    </row>
    <row r="487" spans="1:4">
      <c r="A487" s="263" t="s">
        <v>2716</v>
      </c>
      <c r="B487" s="262">
        <v>1</v>
      </c>
      <c r="C487" s="268" t="s">
        <v>2717</v>
      </c>
      <c r="D487" s="268" t="s">
        <v>2718</v>
      </c>
    </row>
    <row r="488" spans="1:4">
      <c r="A488" s="263" t="s">
        <v>2719</v>
      </c>
      <c r="B488" s="262">
        <v>1</v>
      </c>
      <c r="C488" s="268" t="s">
        <v>2720</v>
      </c>
      <c r="D488" s="268" t="s">
        <v>1862</v>
      </c>
    </row>
    <row r="489" spans="1:4">
      <c r="A489" s="263" t="s">
        <v>2721</v>
      </c>
      <c r="B489" s="262">
        <v>1</v>
      </c>
      <c r="C489" s="268" t="s">
        <v>2722</v>
      </c>
      <c r="D489" s="268" t="s">
        <v>2723</v>
      </c>
    </row>
    <row r="490" spans="1:4">
      <c r="A490" s="263" t="s">
        <v>2724</v>
      </c>
      <c r="B490" s="262">
        <v>1</v>
      </c>
      <c r="C490" s="268" t="s">
        <v>2725</v>
      </c>
      <c r="D490" s="268" t="s">
        <v>1862</v>
      </c>
    </row>
    <row r="491" spans="1:4">
      <c r="A491" s="263" t="s">
        <v>2726</v>
      </c>
      <c r="B491" s="262">
        <v>1</v>
      </c>
      <c r="C491" s="268" t="s">
        <v>2727</v>
      </c>
      <c r="D491" s="268" t="s">
        <v>2728</v>
      </c>
    </row>
    <row r="492" spans="1:4">
      <c r="A492" s="263" t="s">
        <v>2729</v>
      </c>
      <c r="B492" s="262">
        <v>1</v>
      </c>
      <c r="C492" s="268" t="s">
        <v>2730</v>
      </c>
      <c r="D492" s="268" t="s">
        <v>1862</v>
      </c>
    </row>
    <row r="493" spans="1:4">
      <c r="A493" s="263" t="s">
        <v>2731</v>
      </c>
      <c r="B493" s="262">
        <v>1</v>
      </c>
      <c r="C493" s="271" t="s">
        <v>2732</v>
      </c>
      <c r="D493" s="271" t="s">
        <v>2134</v>
      </c>
    </row>
    <row r="494" spans="1:4">
      <c r="A494" s="263" t="s">
        <v>2733</v>
      </c>
      <c r="B494" s="262">
        <v>1</v>
      </c>
      <c r="C494" s="268" t="s">
        <v>2734</v>
      </c>
      <c r="D494" s="268" t="s">
        <v>1858</v>
      </c>
    </row>
    <row r="495" spans="1:4">
      <c r="A495" s="263" t="s">
        <v>2735</v>
      </c>
      <c r="B495" s="262">
        <v>1</v>
      </c>
      <c r="C495" s="268" t="s">
        <v>2736</v>
      </c>
      <c r="D495" s="268" t="s">
        <v>2737</v>
      </c>
    </row>
    <row r="496" spans="1:4">
      <c r="A496" s="263" t="s">
        <v>2738</v>
      </c>
      <c r="B496" s="262">
        <v>1</v>
      </c>
      <c r="C496" s="268" t="s">
        <v>2739</v>
      </c>
      <c r="D496" s="268" t="s">
        <v>1862</v>
      </c>
    </row>
    <row r="497" spans="1:4">
      <c r="A497" s="263" t="s">
        <v>2740</v>
      </c>
      <c r="B497" s="262">
        <v>1</v>
      </c>
      <c r="C497" s="268" t="s">
        <v>2741</v>
      </c>
      <c r="D497" s="268" t="s">
        <v>2529</v>
      </c>
    </row>
    <row r="498" spans="1:4">
      <c r="A498" s="263" t="s">
        <v>2742</v>
      </c>
      <c r="B498" s="262">
        <v>1</v>
      </c>
      <c r="C498" s="268" t="s">
        <v>2743</v>
      </c>
      <c r="D498" s="268" t="s">
        <v>2744</v>
      </c>
    </row>
    <row r="499" spans="1:4">
      <c r="A499" s="263" t="s">
        <v>2745</v>
      </c>
      <c r="B499" s="262">
        <v>1</v>
      </c>
      <c r="C499" s="268" t="s">
        <v>2746</v>
      </c>
      <c r="D499" s="268" t="s">
        <v>2747</v>
      </c>
    </row>
    <row r="500" spans="1:4">
      <c r="A500" s="263" t="s">
        <v>2748</v>
      </c>
      <c r="B500" s="262">
        <v>1</v>
      </c>
      <c r="C500" s="268" t="s">
        <v>2749</v>
      </c>
      <c r="D500" s="268" t="s">
        <v>2750</v>
      </c>
    </row>
    <row r="501" spans="1:4">
      <c r="A501" s="263" t="s">
        <v>2751</v>
      </c>
      <c r="B501" s="262">
        <v>1</v>
      </c>
      <c r="C501" s="271" t="s">
        <v>2752</v>
      </c>
      <c r="D501" s="271" t="s">
        <v>2753</v>
      </c>
    </row>
    <row r="502" spans="1:4">
      <c r="A502" s="263" t="s">
        <v>2754</v>
      </c>
      <c r="B502" s="262">
        <v>1</v>
      </c>
      <c r="C502" s="268" t="s">
        <v>2755</v>
      </c>
      <c r="D502" s="268" t="s">
        <v>1862</v>
      </c>
    </row>
    <row r="503" spans="1:4">
      <c r="A503" s="263" t="s">
        <v>2756</v>
      </c>
      <c r="B503" s="262">
        <v>1</v>
      </c>
      <c r="C503" s="268" t="s">
        <v>2757</v>
      </c>
      <c r="D503" s="268" t="s">
        <v>2758</v>
      </c>
    </row>
    <row r="504" spans="1:4">
      <c r="A504" s="263" t="s">
        <v>2759</v>
      </c>
      <c r="B504" s="262">
        <v>1</v>
      </c>
      <c r="C504" s="268" t="s">
        <v>2760</v>
      </c>
      <c r="D504" s="268" t="s">
        <v>1862</v>
      </c>
    </row>
    <row r="505" spans="1:4">
      <c r="A505" s="263" t="s">
        <v>2761</v>
      </c>
      <c r="B505" s="262">
        <v>1</v>
      </c>
      <c r="C505" s="268" t="s">
        <v>2762</v>
      </c>
      <c r="D505" s="268" t="s">
        <v>2763</v>
      </c>
    </row>
    <row r="506" spans="1:4">
      <c r="A506" s="263" t="s">
        <v>2764</v>
      </c>
      <c r="B506" s="262">
        <v>1</v>
      </c>
      <c r="C506" s="268" t="s">
        <v>2765</v>
      </c>
      <c r="D506" s="268" t="s">
        <v>1858</v>
      </c>
    </row>
    <row r="507" spans="1:4">
      <c r="A507" s="263" t="s">
        <v>2766</v>
      </c>
      <c r="B507" s="262">
        <v>1</v>
      </c>
      <c r="C507" s="268" t="s">
        <v>2767</v>
      </c>
      <c r="D507" s="268" t="s">
        <v>1895</v>
      </c>
    </row>
    <row r="508" spans="1:4">
      <c r="A508" s="263" t="s">
        <v>2768</v>
      </c>
      <c r="B508" s="262">
        <v>1</v>
      </c>
      <c r="C508" s="268" t="s">
        <v>2769</v>
      </c>
      <c r="D508" s="268" t="s">
        <v>1897</v>
      </c>
    </row>
    <row r="509" spans="1:4">
      <c r="A509" s="263" t="s">
        <v>2770</v>
      </c>
      <c r="B509" s="262">
        <v>1</v>
      </c>
      <c r="C509" s="268" t="s">
        <v>2771</v>
      </c>
      <c r="D509" s="268" t="s">
        <v>1858</v>
      </c>
    </row>
    <row r="510" spans="1:4">
      <c r="A510" s="263" t="s">
        <v>2772</v>
      </c>
      <c r="B510" s="262">
        <v>1</v>
      </c>
      <c r="C510" s="268" t="s">
        <v>2773</v>
      </c>
      <c r="D510" s="268" t="s">
        <v>1858</v>
      </c>
    </row>
    <row r="511" spans="1:4">
      <c r="A511" s="263" t="s">
        <v>2774</v>
      </c>
      <c r="B511" s="262">
        <v>1</v>
      </c>
      <c r="C511" s="268" t="s">
        <v>2775</v>
      </c>
      <c r="D511" s="268" t="s">
        <v>2776</v>
      </c>
    </row>
    <row r="512" spans="1:4">
      <c r="A512" s="263" t="s">
        <v>2777</v>
      </c>
      <c r="B512" s="262">
        <v>1</v>
      </c>
      <c r="C512" s="268" t="s">
        <v>2778</v>
      </c>
      <c r="D512" s="268" t="s">
        <v>2779</v>
      </c>
    </row>
    <row r="513" spans="1:4">
      <c r="A513" s="263" t="s">
        <v>2780</v>
      </c>
      <c r="B513" s="262">
        <v>1</v>
      </c>
      <c r="C513" s="268" t="s">
        <v>2781</v>
      </c>
      <c r="D513" s="268" t="s">
        <v>2782</v>
      </c>
    </row>
    <row r="514" spans="1:4">
      <c r="A514" s="263" t="s">
        <v>2783</v>
      </c>
      <c r="B514" s="262">
        <v>1</v>
      </c>
      <c r="C514" s="268" t="s">
        <v>2784</v>
      </c>
      <c r="D514" s="268" t="s">
        <v>1862</v>
      </c>
    </row>
    <row r="515" spans="1:4">
      <c r="A515" s="263" t="s">
        <v>2785</v>
      </c>
      <c r="B515" s="262">
        <v>1</v>
      </c>
      <c r="C515" s="268" t="s">
        <v>2786</v>
      </c>
      <c r="D515" s="268" t="s">
        <v>2787</v>
      </c>
    </row>
    <row r="516" spans="1:4">
      <c r="A516" s="263" t="s">
        <v>2788</v>
      </c>
      <c r="B516" s="262">
        <v>1</v>
      </c>
      <c r="C516" s="268" t="s">
        <v>2789</v>
      </c>
      <c r="D516" s="268" t="s">
        <v>2790</v>
      </c>
    </row>
    <row r="517" spans="1:4">
      <c r="A517" s="263" t="s">
        <v>2791</v>
      </c>
      <c r="B517" s="262">
        <v>1</v>
      </c>
      <c r="C517" s="268" t="s">
        <v>2792</v>
      </c>
      <c r="D517" s="268" t="s">
        <v>2793</v>
      </c>
    </row>
    <row r="518" spans="1:4">
      <c r="A518" s="263" t="s">
        <v>2794</v>
      </c>
      <c r="B518" s="262">
        <v>1</v>
      </c>
      <c r="C518" s="268" t="s">
        <v>2795</v>
      </c>
      <c r="D518" s="268" t="s">
        <v>2796</v>
      </c>
    </row>
    <row r="519" spans="1:4">
      <c r="A519" s="263" t="s">
        <v>2797</v>
      </c>
      <c r="B519" s="262">
        <v>1</v>
      </c>
      <c r="C519" s="268" t="s">
        <v>2798</v>
      </c>
      <c r="D519" s="268" t="s">
        <v>1978</v>
      </c>
    </row>
    <row r="520" spans="1:4">
      <c r="A520" s="263" t="s">
        <v>2799</v>
      </c>
      <c r="B520" s="262">
        <v>1</v>
      </c>
      <c r="C520" s="268" t="s">
        <v>2800</v>
      </c>
      <c r="D520" s="268" t="s">
        <v>2801</v>
      </c>
    </row>
    <row r="521" spans="1:4">
      <c r="A521" s="263" t="s">
        <v>2802</v>
      </c>
      <c r="B521" s="262">
        <v>1</v>
      </c>
      <c r="C521" s="268" t="s">
        <v>2803</v>
      </c>
      <c r="D521" s="268" t="s">
        <v>2804</v>
      </c>
    </row>
    <row r="522" spans="1:4">
      <c r="A522" s="263" t="s">
        <v>2805</v>
      </c>
      <c r="B522" s="262">
        <v>1</v>
      </c>
      <c r="C522" s="268" t="s">
        <v>2806</v>
      </c>
      <c r="D522" s="268" t="s">
        <v>2807</v>
      </c>
    </row>
    <row r="523" spans="1:4">
      <c r="A523" s="263" t="s">
        <v>2808</v>
      </c>
      <c r="B523" s="262">
        <v>1</v>
      </c>
      <c r="C523" s="268" t="s">
        <v>2809</v>
      </c>
      <c r="D523" s="268" t="s">
        <v>2810</v>
      </c>
    </row>
    <row r="524" spans="1:4">
      <c r="A524" s="263" t="s">
        <v>2811</v>
      </c>
      <c r="B524" s="262">
        <v>1</v>
      </c>
      <c r="C524" s="268" t="s">
        <v>2812</v>
      </c>
      <c r="D524" s="268" t="s">
        <v>2813</v>
      </c>
    </row>
    <row r="525" spans="1:4">
      <c r="A525" s="278" t="s">
        <v>2814</v>
      </c>
      <c r="B525" s="262">
        <v>1</v>
      </c>
      <c r="C525" s="278">
        <v>2024500080</v>
      </c>
      <c r="D525" s="274" t="s">
        <v>2815</v>
      </c>
    </row>
    <row r="526" spans="1:4">
      <c r="A526" s="278" t="s">
        <v>2816</v>
      </c>
      <c r="B526" s="262">
        <v>1</v>
      </c>
      <c r="C526" s="268">
        <v>2028000090</v>
      </c>
      <c r="D526" s="268" t="s">
        <v>2817</v>
      </c>
    </row>
    <row r="527" spans="1:4">
      <c r="A527" s="263" t="s">
        <v>2818</v>
      </c>
      <c r="B527" s="262">
        <v>1</v>
      </c>
      <c r="C527" s="268" t="s">
        <v>2819</v>
      </c>
      <c r="D527" s="268" t="s">
        <v>1895</v>
      </c>
    </row>
    <row r="528" spans="1:4">
      <c r="A528" s="263" t="s">
        <v>2820</v>
      </c>
      <c r="B528" s="262">
        <v>1</v>
      </c>
      <c r="C528" s="268" t="s">
        <v>2821</v>
      </c>
      <c r="D528" s="268" t="s">
        <v>1897</v>
      </c>
    </row>
    <row r="529" spans="1:4">
      <c r="A529" s="263" t="s">
        <v>2822</v>
      </c>
      <c r="B529" s="262">
        <v>1</v>
      </c>
      <c r="C529" s="268" t="s">
        <v>2823</v>
      </c>
      <c r="D529" s="268" t="s">
        <v>2824</v>
      </c>
    </row>
    <row r="530" spans="1:4">
      <c r="A530" s="263" t="s">
        <v>2825</v>
      </c>
      <c r="B530" s="262">
        <v>1</v>
      </c>
      <c r="C530" s="268" t="s">
        <v>2826</v>
      </c>
      <c r="D530" s="268" t="s">
        <v>2827</v>
      </c>
    </row>
    <row r="531" spans="1:4">
      <c r="A531" s="263" t="s">
        <v>2828</v>
      </c>
      <c r="B531" s="262">
        <v>1</v>
      </c>
      <c r="C531" s="268" t="s">
        <v>2829</v>
      </c>
      <c r="D531" s="268" t="s">
        <v>1897</v>
      </c>
    </row>
    <row r="532" spans="1:4">
      <c r="A532" s="263" t="s">
        <v>2830</v>
      </c>
      <c r="B532" s="262">
        <v>1</v>
      </c>
      <c r="C532" s="268" t="s">
        <v>2831</v>
      </c>
      <c r="D532" s="268" t="s">
        <v>1897</v>
      </c>
    </row>
    <row r="533" spans="1:4">
      <c r="A533" s="263" t="s">
        <v>2832</v>
      </c>
      <c r="B533" s="262">
        <v>1</v>
      </c>
      <c r="C533" s="268" t="s">
        <v>2833</v>
      </c>
      <c r="D533" s="268" t="s">
        <v>1897</v>
      </c>
    </row>
    <row r="534" spans="1:4">
      <c r="A534" s="263" t="s">
        <v>2834</v>
      </c>
      <c r="B534" s="262">
        <v>1</v>
      </c>
      <c r="C534" s="268" t="s">
        <v>2835</v>
      </c>
      <c r="D534" s="268" t="s">
        <v>1897</v>
      </c>
    </row>
    <row r="535" spans="1:4">
      <c r="A535" s="263" t="s">
        <v>2836</v>
      </c>
      <c r="B535" s="262">
        <v>1</v>
      </c>
      <c r="C535" s="268" t="s">
        <v>2837</v>
      </c>
      <c r="D535" s="268" t="s">
        <v>1895</v>
      </c>
    </row>
    <row r="536" spans="1:4">
      <c r="A536" s="263" t="s">
        <v>2838</v>
      </c>
      <c r="B536" s="262">
        <v>1</v>
      </c>
      <c r="C536" s="268" t="s">
        <v>2839</v>
      </c>
      <c r="D536" s="268" t="s">
        <v>1858</v>
      </c>
    </row>
    <row r="537" spans="1:4">
      <c r="A537" s="263" t="s">
        <v>2840</v>
      </c>
      <c r="B537" s="262">
        <v>1</v>
      </c>
      <c r="C537" s="268" t="s">
        <v>2841</v>
      </c>
      <c r="D537" s="268" t="s">
        <v>1862</v>
      </c>
    </row>
    <row r="538" spans="1:4">
      <c r="A538" s="263" t="s">
        <v>2842</v>
      </c>
      <c r="B538" s="262">
        <v>1</v>
      </c>
      <c r="C538" s="268" t="s">
        <v>2843</v>
      </c>
      <c r="D538" s="268" t="s">
        <v>2844</v>
      </c>
    </row>
    <row r="539" spans="1:4">
      <c r="A539" s="263" t="s">
        <v>2845</v>
      </c>
      <c r="B539" s="262">
        <v>1</v>
      </c>
      <c r="C539" s="268" t="s">
        <v>2846</v>
      </c>
      <c r="D539" s="268" t="s">
        <v>1858</v>
      </c>
    </row>
    <row r="540" spans="1:4">
      <c r="A540" s="263" t="s">
        <v>2847</v>
      </c>
      <c r="B540" s="262">
        <v>1</v>
      </c>
      <c r="C540" s="268" t="s">
        <v>2848</v>
      </c>
      <c r="D540" s="268" t="s">
        <v>2849</v>
      </c>
    </row>
    <row r="541" spans="1:4">
      <c r="A541" s="263" t="s">
        <v>2850</v>
      </c>
      <c r="B541" s="262">
        <v>1</v>
      </c>
      <c r="C541" s="268" t="s">
        <v>2851</v>
      </c>
      <c r="D541" s="268" t="s">
        <v>2161</v>
      </c>
    </row>
    <row r="542" spans="1:4">
      <c r="A542" s="263" t="s">
        <v>2852</v>
      </c>
      <c r="B542" s="262">
        <v>1</v>
      </c>
      <c r="C542" s="268" t="s">
        <v>2853</v>
      </c>
      <c r="D542" s="268" t="s">
        <v>1858</v>
      </c>
    </row>
    <row r="543" spans="1:4">
      <c r="A543" s="263" t="s">
        <v>2854</v>
      </c>
      <c r="B543" s="262">
        <v>1</v>
      </c>
      <c r="C543" s="268" t="s">
        <v>2855</v>
      </c>
      <c r="D543" s="268" t="s">
        <v>1858</v>
      </c>
    </row>
    <row r="544" spans="1:4">
      <c r="A544" s="263" t="s">
        <v>2856</v>
      </c>
      <c r="B544" s="262">
        <v>1</v>
      </c>
      <c r="C544" s="268" t="s">
        <v>2857</v>
      </c>
      <c r="D544" s="268" t="s">
        <v>1858</v>
      </c>
    </row>
    <row r="545" spans="1:4">
      <c r="A545" s="263" t="s">
        <v>2858</v>
      </c>
      <c r="B545" s="262">
        <v>1</v>
      </c>
      <c r="C545" s="268" t="s">
        <v>2859</v>
      </c>
      <c r="D545" s="268" t="s">
        <v>2153</v>
      </c>
    </row>
    <row r="546" spans="1:4">
      <c r="A546" s="263" t="s">
        <v>2860</v>
      </c>
      <c r="B546" s="262">
        <v>1</v>
      </c>
      <c r="C546" s="268" t="s">
        <v>2861</v>
      </c>
      <c r="D546" s="268" t="s">
        <v>2862</v>
      </c>
    </row>
    <row r="547" spans="1:4">
      <c r="A547" s="263" t="s">
        <v>2863</v>
      </c>
      <c r="B547" s="262">
        <v>1</v>
      </c>
      <c r="C547" s="268" t="s">
        <v>2864</v>
      </c>
      <c r="D547" s="268" t="s">
        <v>2865</v>
      </c>
    </row>
    <row r="548" spans="1:4">
      <c r="A548" s="263" t="s">
        <v>2866</v>
      </c>
      <c r="B548" s="262">
        <v>1</v>
      </c>
      <c r="C548" s="268" t="s">
        <v>2867</v>
      </c>
      <c r="D548" s="268" t="s">
        <v>1895</v>
      </c>
    </row>
    <row r="549" spans="1:4">
      <c r="A549" s="263" t="s">
        <v>2868</v>
      </c>
      <c r="B549" s="262">
        <v>1</v>
      </c>
      <c r="C549" s="268" t="s">
        <v>2869</v>
      </c>
      <c r="D549" s="268" t="s">
        <v>1858</v>
      </c>
    </row>
    <row r="550" spans="1:4">
      <c r="A550" s="263" t="s">
        <v>2870</v>
      </c>
      <c r="B550" s="262">
        <v>1</v>
      </c>
      <c r="C550" s="268" t="s">
        <v>2871</v>
      </c>
      <c r="D550" s="268" t="s">
        <v>1895</v>
      </c>
    </row>
    <row r="551" spans="1:4">
      <c r="A551" s="263" t="s">
        <v>2872</v>
      </c>
      <c r="B551" s="262">
        <v>1</v>
      </c>
      <c r="C551" s="268" t="s">
        <v>2873</v>
      </c>
      <c r="D551" s="268" t="s">
        <v>2874</v>
      </c>
    </row>
    <row r="552" spans="1:4">
      <c r="A552" s="263" t="s">
        <v>2875</v>
      </c>
      <c r="B552" s="262">
        <v>1</v>
      </c>
      <c r="C552" s="268" t="s">
        <v>2876</v>
      </c>
      <c r="D552" s="268" t="s">
        <v>2877</v>
      </c>
    </row>
    <row r="553" spans="1:4">
      <c r="A553" s="263" t="s">
        <v>2878</v>
      </c>
      <c r="B553" s="262">
        <v>1</v>
      </c>
      <c r="C553" s="268" t="s">
        <v>2879</v>
      </c>
      <c r="D553" s="268" t="s">
        <v>2880</v>
      </c>
    </row>
    <row r="554" spans="1:4">
      <c r="A554" s="263" t="s">
        <v>2881</v>
      </c>
      <c r="B554" s="262">
        <v>1</v>
      </c>
      <c r="C554" s="268" t="s">
        <v>2882</v>
      </c>
      <c r="D554" s="268" t="s">
        <v>1883</v>
      </c>
    </row>
    <row r="555" spans="1:4">
      <c r="A555" s="263" t="s">
        <v>2883</v>
      </c>
      <c r="B555" s="262">
        <v>1</v>
      </c>
      <c r="C555" s="269" t="s">
        <v>2884</v>
      </c>
      <c r="D555" s="268" t="s">
        <v>1862</v>
      </c>
    </row>
    <row r="556" spans="1:4">
      <c r="A556" s="263" t="s">
        <v>2885</v>
      </c>
      <c r="B556" s="262">
        <v>1</v>
      </c>
      <c r="C556" s="268" t="s">
        <v>2886</v>
      </c>
      <c r="D556" s="268" t="s">
        <v>1962</v>
      </c>
    </row>
    <row r="557" spans="1:4">
      <c r="A557" s="263" t="s">
        <v>2887</v>
      </c>
      <c r="B557" s="262">
        <v>1</v>
      </c>
      <c r="C557" s="268" t="s">
        <v>2888</v>
      </c>
      <c r="D557" s="268" t="s">
        <v>1984</v>
      </c>
    </row>
    <row r="558" spans="1:4" ht="15.05" customHeight="1">
      <c r="A558" s="263" t="s">
        <v>2889</v>
      </c>
      <c r="B558" s="277">
        <v>2</v>
      </c>
      <c r="C558" s="271" t="s">
        <v>2890</v>
      </c>
      <c r="D558" s="271" t="s">
        <v>2891</v>
      </c>
    </row>
    <row r="559" spans="1:4">
      <c r="A559" s="263" t="s">
        <v>2892</v>
      </c>
      <c r="B559" s="262">
        <v>1</v>
      </c>
      <c r="C559" s="268" t="s">
        <v>2893</v>
      </c>
      <c r="D559" s="268" t="s">
        <v>2894</v>
      </c>
    </row>
    <row r="560" spans="1:4">
      <c r="A560" s="263" t="s">
        <v>2895</v>
      </c>
      <c r="B560" s="262">
        <v>1</v>
      </c>
      <c r="C560" s="268" t="s">
        <v>2896</v>
      </c>
      <c r="D560" s="268" t="s">
        <v>2897</v>
      </c>
    </row>
    <row r="561" spans="1:4">
      <c r="A561" s="263" t="s">
        <v>2898</v>
      </c>
      <c r="B561" s="262">
        <v>1</v>
      </c>
      <c r="C561" s="268" t="s">
        <v>2899</v>
      </c>
      <c r="D561" s="268" t="s">
        <v>2900</v>
      </c>
    </row>
    <row r="562" spans="1:4">
      <c r="A562" s="263" t="s">
        <v>2901</v>
      </c>
      <c r="B562" s="262">
        <v>1</v>
      </c>
      <c r="C562" s="268" t="s">
        <v>2902</v>
      </c>
      <c r="D562" s="268" t="s">
        <v>1858</v>
      </c>
    </row>
    <row r="563" spans="1:4">
      <c r="A563" s="263" t="s">
        <v>2903</v>
      </c>
      <c r="B563" s="262">
        <v>1</v>
      </c>
      <c r="C563" s="268">
        <v>2046300080</v>
      </c>
      <c r="D563" s="268" t="s">
        <v>2904</v>
      </c>
    </row>
    <row r="564" spans="1:4">
      <c r="A564" s="263" t="s">
        <v>2905</v>
      </c>
      <c r="B564" s="262">
        <v>1</v>
      </c>
      <c r="C564" s="268">
        <v>2048001090</v>
      </c>
      <c r="D564" s="268" t="s">
        <v>2906</v>
      </c>
    </row>
    <row r="565" spans="1:4" ht="14.4" customHeight="1">
      <c r="A565" s="263" t="s">
        <v>2907</v>
      </c>
      <c r="B565" s="262">
        <v>1</v>
      </c>
      <c r="C565" s="279">
        <v>2048002090</v>
      </c>
      <c r="D565" s="268" t="s">
        <v>2908</v>
      </c>
    </row>
    <row r="566" spans="1:4">
      <c r="A566" s="263" t="s">
        <v>2909</v>
      </c>
      <c r="B566" s="262">
        <v>1</v>
      </c>
      <c r="C566" s="268">
        <v>2049001020</v>
      </c>
      <c r="D566" s="268" t="s">
        <v>2003</v>
      </c>
    </row>
    <row r="567" spans="1:4">
      <c r="A567" s="263" t="s">
        <v>2910</v>
      </c>
      <c r="B567" s="262">
        <v>1</v>
      </c>
      <c r="C567" s="268">
        <v>2049002020</v>
      </c>
      <c r="D567" s="268" t="s">
        <v>2911</v>
      </c>
    </row>
    <row r="568" spans="1:4">
      <c r="A568" s="263" t="s">
        <v>2912</v>
      </c>
      <c r="B568" s="262">
        <v>1</v>
      </c>
      <c r="C568" s="268">
        <v>2049003020</v>
      </c>
      <c r="D568" s="268" t="s">
        <v>1919</v>
      </c>
    </row>
    <row r="569" spans="1:4">
      <c r="A569" s="263" t="s">
        <v>2913</v>
      </c>
      <c r="B569" s="262">
        <v>1</v>
      </c>
      <c r="C569" s="268">
        <v>2049004020</v>
      </c>
      <c r="D569" s="268" t="s">
        <v>2914</v>
      </c>
    </row>
    <row r="570" spans="1:4">
      <c r="A570" s="260" t="s">
        <v>2915</v>
      </c>
      <c r="B570" s="262">
        <v>1</v>
      </c>
      <c r="C570" s="268">
        <v>2049300210</v>
      </c>
      <c r="D570" s="268" t="s">
        <v>2916</v>
      </c>
    </row>
    <row r="571" spans="1:4">
      <c r="A571" s="260" t="s">
        <v>2917</v>
      </c>
      <c r="B571" s="264">
        <v>1</v>
      </c>
      <c r="C571" s="263">
        <v>2054200030</v>
      </c>
      <c r="D571" s="260" t="s">
        <v>2918</v>
      </c>
    </row>
    <row r="572" spans="1:4">
      <c r="A572" s="260" t="s">
        <v>2919</v>
      </c>
      <c r="B572" s="264">
        <v>1</v>
      </c>
      <c r="C572" s="263">
        <v>2054700210</v>
      </c>
      <c r="D572" s="260" t="s">
        <v>1862</v>
      </c>
    </row>
    <row r="573" spans="1:4">
      <c r="A573" s="260" t="s">
        <v>2920</v>
      </c>
      <c r="B573" s="264">
        <v>1</v>
      </c>
      <c r="C573" s="263">
        <v>2054800210</v>
      </c>
      <c r="D573" s="260" t="s">
        <v>2921</v>
      </c>
    </row>
    <row r="574" spans="1:4">
      <c r="A574" s="260" t="s">
        <v>2922</v>
      </c>
      <c r="B574" s="264">
        <v>1</v>
      </c>
      <c r="C574" s="263">
        <v>2050200100</v>
      </c>
      <c r="D574" s="260" t="s">
        <v>2923</v>
      </c>
    </row>
    <row r="575" spans="1:4">
      <c r="A575" s="260" t="s">
        <v>2924</v>
      </c>
      <c r="B575" s="264">
        <v>1</v>
      </c>
      <c r="C575" s="263">
        <v>2049200090</v>
      </c>
      <c r="D575" s="260" t="s">
        <v>2925</v>
      </c>
    </row>
    <row r="576" spans="1:4">
      <c r="A576" s="260" t="s">
        <v>2926</v>
      </c>
      <c r="B576" s="264">
        <v>1</v>
      </c>
      <c r="C576" s="263">
        <v>2048200070</v>
      </c>
      <c r="D576" s="260" t="s">
        <v>2927</v>
      </c>
    </row>
    <row r="577" spans="1:4">
      <c r="A577" s="261" t="s">
        <v>2928</v>
      </c>
      <c r="B577" s="264">
        <v>1</v>
      </c>
      <c r="C577" s="261" t="s">
        <v>2929</v>
      </c>
      <c r="D577" s="261" t="s">
        <v>2930</v>
      </c>
    </row>
    <row r="578" spans="1:4">
      <c r="A578" s="261" t="s">
        <v>2931</v>
      </c>
      <c r="B578" s="264">
        <v>1</v>
      </c>
      <c r="C578" s="261" t="s">
        <v>2932</v>
      </c>
      <c r="D578" s="261" t="s">
        <v>2933</v>
      </c>
    </row>
    <row r="579" spans="1:4">
      <c r="A579" s="261" t="s">
        <v>2934</v>
      </c>
      <c r="B579" s="264">
        <v>1</v>
      </c>
      <c r="C579" s="261">
        <v>2035100082</v>
      </c>
      <c r="D579" s="261" t="s">
        <v>2935</v>
      </c>
    </row>
    <row r="580" spans="1:4">
      <c r="A580" s="261" t="s">
        <v>2936</v>
      </c>
      <c r="B580" s="264">
        <v>1</v>
      </c>
      <c r="C580" s="261">
        <v>2063100090</v>
      </c>
      <c r="D580" s="261" t="s">
        <v>2937</v>
      </c>
    </row>
    <row r="581" spans="1:4">
      <c r="A581" s="261" t="s">
        <v>2938</v>
      </c>
      <c r="B581" s="264">
        <v>1</v>
      </c>
      <c r="C581" s="261">
        <v>2063200090</v>
      </c>
      <c r="D581" s="261" t="s">
        <v>2939</v>
      </c>
    </row>
    <row r="582" spans="1:4">
      <c r="A582" s="260" t="s">
        <v>2940</v>
      </c>
      <c r="B582" s="264">
        <v>1</v>
      </c>
      <c r="C582" s="263" t="s">
        <v>2941</v>
      </c>
      <c r="D582" s="260" t="s">
        <v>2942</v>
      </c>
    </row>
    <row r="583" spans="1:4">
      <c r="A583" s="260" t="s">
        <v>2943</v>
      </c>
      <c r="B583" s="264">
        <v>1</v>
      </c>
      <c r="C583" s="263">
        <v>2063800090</v>
      </c>
      <c r="D583" s="260" t="s">
        <v>2944</v>
      </c>
    </row>
    <row r="584" spans="1:4">
      <c r="A584" s="260" t="s">
        <v>2945</v>
      </c>
      <c r="B584" s="264">
        <v>1</v>
      </c>
      <c r="C584" s="263">
        <v>2063900090</v>
      </c>
      <c r="D584" s="260" t="s">
        <v>2946</v>
      </c>
    </row>
    <row r="585" spans="1:4">
      <c r="A585" s="260" t="s">
        <v>2947</v>
      </c>
      <c r="B585" s="264">
        <v>1</v>
      </c>
      <c r="C585" s="263">
        <v>2049500110</v>
      </c>
      <c r="D585" s="260" t="s">
        <v>2948</v>
      </c>
    </row>
    <row r="586" spans="1:4">
      <c r="A586" s="263" t="s">
        <v>2949</v>
      </c>
      <c r="B586" s="264">
        <v>1</v>
      </c>
      <c r="C586" s="263">
        <v>2064800090</v>
      </c>
      <c r="D586" s="260" t="s">
        <v>2950</v>
      </c>
    </row>
    <row r="587" spans="1:4">
      <c r="A587" s="263" t="s">
        <v>2951</v>
      </c>
      <c r="B587" s="264">
        <v>1</v>
      </c>
      <c r="C587" s="263">
        <v>2064900090</v>
      </c>
      <c r="D587" s="260" t="s">
        <v>2952</v>
      </c>
    </row>
    <row r="588" spans="1:4">
      <c r="A588" s="260" t="s">
        <v>2953</v>
      </c>
      <c r="B588" s="264">
        <v>1</v>
      </c>
      <c r="C588" s="263">
        <v>10494</v>
      </c>
      <c r="D588" s="260" t="s">
        <v>2954</v>
      </c>
    </row>
    <row r="589" spans="1:4">
      <c r="A589" s="260" t="s">
        <v>2955</v>
      </c>
      <c r="B589" s="264">
        <v>1</v>
      </c>
      <c r="C589" s="263">
        <v>6631</v>
      </c>
      <c r="D589" s="260" t="s">
        <v>2082</v>
      </c>
    </row>
    <row r="590" spans="1:4">
      <c r="A590" s="260" t="s">
        <v>2956</v>
      </c>
      <c r="B590" s="264">
        <v>1</v>
      </c>
      <c r="C590" s="263">
        <v>8318</v>
      </c>
      <c r="D590" s="260" t="s">
        <v>2957</v>
      </c>
    </row>
    <row r="591" spans="1:4">
      <c r="A591" s="260" t="s">
        <v>2958</v>
      </c>
      <c r="B591" s="264">
        <v>1</v>
      </c>
      <c r="C591" s="263">
        <v>8400</v>
      </c>
      <c r="D591" s="260" t="s">
        <v>2959</v>
      </c>
    </row>
    <row r="592" spans="1:4">
      <c r="A592" s="260" t="s">
        <v>2960</v>
      </c>
      <c r="B592" s="264">
        <v>1</v>
      </c>
      <c r="C592" s="263">
        <v>8515</v>
      </c>
      <c r="D592" s="260" t="s">
        <v>1879</v>
      </c>
    </row>
    <row r="593" spans="1:4">
      <c r="A593" s="260" t="s">
        <v>2961</v>
      </c>
      <c r="B593" s="264">
        <v>1</v>
      </c>
      <c r="C593" s="263">
        <v>8834</v>
      </c>
      <c r="D593" s="260" t="s">
        <v>2050</v>
      </c>
    </row>
    <row r="594" spans="1:4">
      <c r="A594" s="260" t="s">
        <v>2962</v>
      </c>
      <c r="B594" s="264">
        <v>1</v>
      </c>
      <c r="C594" s="263" t="s">
        <v>2963</v>
      </c>
      <c r="D594" s="260" t="s">
        <v>2964</v>
      </c>
    </row>
    <row r="595" spans="1:4">
      <c r="A595" s="260" t="s">
        <v>2965</v>
      </c>
      <c r="B595" s="264">
        <v>1</v>
      </c>
      <c r="C595" s="263">
        <v>9673</v>
      </c>
      <c r="D595" s="260" t="s">
        <v>2966</v>
      </c>
    </row>
    <row r="596" spans="1:4">
      <c r="A596" s="260" t="s">
        <v>2967</v>
      </c>
      <c r="B596" s="264">
        <v>1</v>
      </c>
      <c r="C596" s="263" t="s">
        <v>2968</v>
      </c>
      <c r="D596" s="260" t="s">
        <v>2969</v>
      </c>
    </row>
    <row r="597" spans="1:4">
      <c r="A597" s="260" t="s">
        <v>2970</v>
      </c>
      <c r="B597" s="264">
        <v>1</v>
      </c>
      <c r="C597" s="263" t="s">
        <v>2971</v>
      </c>
      <c r="D597" s="260" t="s">
        <v>2972</v>
      </c>
    </row>
    <row r="598" spans="1:4" ht="14.4" customHeight="1">
      <c r="A598" s="280" t="s">
        <v>2973</v>
      </c>
      <c r="B598" s="281">
        <v>1</v>
      </c>
      <c r="C598" s="279">
        <v>2063801090</v>
      </c>
      <c r="D598" s="282" t="s">
        <v>2974</v>
      </c>
    </row>
    <row r="599" spans="1:4" ht="14.4" customHeight="1">
      <c r="A599" s="280" t="s">
        <v>2975</v>
      </c>
      <c r="B599" s="281">
        <v>1</v>
      </c>
      <c r="C599" s="279">
        <v>2065100090</v>
      </c>
      <c r="D599" s="282" t="s">
        <v>2976</v>
      </c>
    </row>
    <row r="600" spans="1:4" ht="14.4" customHeight="1">
      <c r="A600" s="280" t="s">
        <v>2977</v>
      </c>
      <c r="B600" s="281">
        <v>1</v>
      </c>
      <c r="C600" s="279">
        <v>2065200090</v>
      </c>
      <c r="D600" s="282" t="s">
        <v>2978</v>
      </c>
    </row>
    <row r="601" spans="1:4" ht="14.4" customHeight="1">
      <c r="A601" s="280" t="s">
        <v>2979</v>
      </c>
      <c r="B601" s="281">
        <v>1</v>
      </c>
      <c r="C601" s="279">
        <v>2065300090</v>
      </c>
      <c r="D601" s="282" t="s">
        <v>2980</v>
      </c>
    </row>
    <row r="602" spans="1:4" ht="14.4" customHeight="1">
      <c r="A602" s="280" t="s">
        <v>2981</v>
      </c>
      <c r="B602" s="281">
        <v>1</v>
      </c>
      <c r="C602" s="279">
        <v>2065400090</v>
      </c>
      <c r="D602" s="282" t="s">
        <v>2982</v>
      </c>
    </row>
    <row r="603" spans="1:4" ht="14.4" customHeight="1">
      <c r="A603" s="280" t="s">
        <v>2983</v>
      </c>
      <c r="B603" s="281">
        <v>1</v>
      </c>
      <c r="C603" s="279">
        <v>2065500140</v>
      </c>
      <c r="D603" s="282" t="s">
        <v>2984</v>
      </c>
    </row>
    <row r="604" spans="1:4" ht="14.4" customHeight="1">
      <c r="A604" s="280" t="s">
        <v>2985</v>
      </c>
      <c r="B604" s="281">
        <v>1</v>
      </c>
      <c r="C604" s="279">
        <v>2065600140</v>
      </c>
      <c r="D604" s="282" t="s">
        <v>2986</v>
      </c>
    </row>
    <row r="605" spans="1:4" ht="14.4" customHeight="1">
      <c r="A605" s="280" t="s">
        <v>2987</v>
      </c>
      <c r="B605" s="281">
        <v>1</v>
      </c>
      <c r="C605" s="279">
        <v>2065700140</v>
      </c>
      <c r="D605" s="282" t="s">
        <v>2214</v>
      </c>
    </row>
    <row r="606" spans="1:4" ht="14.4" customHeight="1">
      <c r="A606" s="280" t="s">
        <v>2988</v>
      </c>
      <c r="B606" s="281">
        <v>1</v>
      </c>
      <c r="C606" s="279" t="s">
        <v>2989</v>
      </c>
      <c r="D606" s="282" t="s">
        <v>2990</v>
      </c>
    </row>
    <row r="607" spans="1:4" ht="14.4" customHeight="1">
      <c r="A607" s="280" t="s">
        <v>2991</v>
      </c>
      <c r="B607" s="281">
        <v>1</v>
      </c>
      <c r="C607" s="279" t="s">
        <v>2992</v>
      </c>
      <c r="D607" s="282" t="s">
        <v>2993</v>
      </c>
    </row>
    <row r="608" spans="1:4" ht="14.4" customHeight="1">
      <c r="A608" s="280" t="s">
        <v>2994</v>
      </c>
      <c r="B608" s="281">
        <v>1</v>
      </c>
      <c r="C608" s="279" t="s">
        <v>2995</v>
      </c>
      <c r="D608" s="282" t="s">
        <v>2996</v>
      </c>
    </row>
    <row r="609" spans="1:4" ht="14.4" customHeight="1">
      <c r="A609" s="280" t="s">
        <v>2997</v>
      </c>
      <c r="B609" s="281">
        <v>1</v>
      </c>
      <c r="C609" s="279" t="s">
        <v>2998</v>
      </c>
      <c r="D609" s="282" t="s">
        <v>2999</v>
      </c>
    </row>
    <row r="610" spans="1:4" ht="14.4" customHeight="1">
      <c r="A610" s="280" t="s">
        <v>3000</v>
      </c>
      <c r="B610" s="281">
        <v>1</v>
      </c>
      <c r="C610" s="279" t="s">
        <v>3001</v>
      </c>
      <c r="D610" s="282" t="s">
        <v>3002</v>
      </c>
    </row>
    <row r="611" spans="1:4" ht="14.4" customHeight="1">
      <c r="A611" s="280" t="s">
        <v>3003</v>
      </c>
      <c r="B611" s="281">
        <v>1</v>
      </c>
      <c r="C611" s="279">
        <v>2067600030</v>
      </c>
      <c r="D611" s="282" t="s">
        <v>2017</v>
      </c>
    </row>
    <row r="612" spans="1:4" ht="14.4" customHeight="1">
      <c r="A612" s="280" t="s">
        <v>3004</v>
      </c>
      <c r="B612" s="281">
        <v>1</v>
      </c>
      <c r="C612" s="279">
        <v>2067700030</v>
      </c>
      <c r="D612" s="282" t="s">
        <v>3005</v>
      </c>
    </row>
    <row r="613" spans="1:4" ht="14.4" customHeight="1">
      <c r="A613" s="280" t="s">
        <v>3006</v>
      </c>
      <c r="B613" s="281">
        <v>1</v>
      </c>
      <c r="C613" s="279">
        <v>2066600030</v>
      </c>
      <c r="D613" s="282" t="s">
        <v>3007</v>
      </c>
    </row>
    <row r="614" spans="1:4" ht="14.4" customHeight="1">
      <c r="A614" s="280" t="s">
        <v>3008</v>
      </c>
      <c r="B614" s="281">
        <v>1</v>
      </c>
      <c r="C614" s="279">
        <v>2066700030</v>
      </c>
      <c r="D614" s="282" t="s">
        <v>2066</v>
      </c>
    </row>
    <row r="615" spans="1:4" ht="14.4" customHeight="1">
      <c r="A615" s="280" t="s">
        <v>3009</v>
      </c>
      <c r="B615" s="281">
        <v>1</v>
      </c>
      <c r="C615" s="279">
        <v>2066800030</v>
      </c>
      <c r="D615" s="282" t="s">
        <v>3010</v>
      </c>
    </row>
    <row r="616" spans="1:4" ht="14.4" customHeight="1">
      <c r="A616" s="280" t="s">
        <v>3011</v>
      </c>
      <c r="B616" s="281">
        <v>1</v>
      </c>
      <c r="C616" s="279">
        <v>2066900030</v>
      </c>
      <c r="D616" s="282" t="s">
        <v>3012</v>
      </c>
    </row>
    <row r="617" spans="1:4" ht="14.4" customHeight="1">
      <c r="A617" s="280" t="s">
        <v>3013</v>
      </c>
      <c r="B617" s="281">
        <v>1</v>
      </c>
      <c r="C617" s="279">
        <v>2067000030</v>
      </c>
      <c r="D617" s="282" t="s">
        <v>3014</v>
      </c>
    </row>
    <row r="618" spans="1:4" ht="14.4" customHeight="1">
      <c r="A618" s="280" t="s">
        <v>3015</v>
      </c>
      <c r="B618" s="281">
        <v>1</v>
      </c>
      <c r="C618" s="279">
        <v>2067100030</v>
      </c>
      <c r="D618" s="282" t="s">
        <v>3016</v>
      </c>
    </row>
    <row r="619" spans="1:4" ht="14.4" customHeight="1">
      <c r="A619" s="280" t="s">
        <v>3017</v>
      </c>
      <c r="B619" s="281">
        <v>1</v>
      </c>
      <c r="C619" s="279">
        <v>2067200030</v>
      </c>
      <c r="D619" s="282" t="s">
        <v>3018</v>
      </c>
    </row>
    <row r="620" spans="1:4" ht="14.4" customHeight="1">
      <c r="A620" s="280" t="s">
        <v>3019</v>
      </c>
      <c r="B620" s="281">
        <v>1</v>
      </c>
      <c r="C620" s="279">
        <v>2067500030</v>
      </c>
      <c r="D620" s="282" t="s">
        <v>3020</v>
      </c>
    </row>
    <row r="621" spans="1:4" ht="14.4" customHeight="1">
      <c r="A621" s="280" t="s">
        <v>3021</v>
      </c>
      <c r="B621" s="281">
        <v>1</v>
      </c>
      <c r="C621" s="279">
        <v>2068700030</v>
      </c>
      <c r="D621" s="282" t="s">
        <v>3022</v>
      </c>
    </row>
    <row r="622" spans="1:4" ht="14.4" customHeight="1">
      <c r="A622" s="280" t="s">
        <v>3023</v>
      </c>
      <c r="B622" s="281">
        <v>1</v>
      </c>
      <c r="C622" s="279">
        <v>2068500030</v>
      </c>
      <c r="D622" s="282" t="s">
        <v>3024</v>
      </c>
    </row>
    <row r="623" spans="1:4" ht="14.4" customHeight="1">
      <c r="A623" s="280" t="s">
        <v>3025</v>
      </c>
      <c r="B623" s="281">
        <v>1</v>
      </c>
      <c r="C623" s="279">
        <v>2067300030</v>
      </c>
      <c r="D623" s="282" t="s">
        <v>3026</v>
      </c>
    </row>
    <row r="624" spans="1:4" ht="14.4" customHeight="1">
      <c r="A624" s="280" t="s">
        <v>3027</v>
      </c>
      <c r="B624" s="281">
        <v>1</v>
      </c>
      <c r="C624" s="279">
        <v>2067400030</v>
      </c>
      <c r="D624" s="282" t="s">
        <v>3028</v>
      </c>
    </row>
    <row r="625" spans="1:4" ht="14.4" customHeight="1">
      <c r="A625" s="280" t="s">
        <v>3029</v>
      </c>
      <c r="B625" s="281">
        <v>1</v>
      </c>
      <c r="C625" s="279">
        <v>2067800030</v>
      </c>
      <c r="D625" s="282" t="s">
        <v>2017</v>
      </c>
    </row>
    <row r="626" spans="1:4" ht="14.4" customHeight="1">
      <c r="A626" s="280" t="s">
        <v>3030</v>
      </c>
      <c r="B626" s="281">
        <v>1</v>
      </c>
      <c r="C626" s="279">
        <v>2067900030</v>
      </c>
      <c r="D626" s="282" t="s">
        <v>3031</v>
      </c>
    </row>
    <row r="627" spans="1:4" ht="14.4" customHeight="1">
      <c r="A627" s="280" t="s">
        <v>3032</v>
      </c>
      <c r="B627" s="281">
        <v>1</v>
      </c>
      <c r="C627" s="279">
        <v>2068000030</v>
      </c>
      <c r="D627" s="282" t="s">
        <v>3033</v>
      </c>
    </row>
    <row r="628" spans="1:4" ht="14.4" customHeight="1">
      <c r="A628" s="280" t="s">
        <v>3034</v>
      </c>
      <c r="B628" s="281">
        <v>1</v>
      </c>
      <c r="C628" s="279">
        <v>2068100030</v>
      </c>
      <c r="D628" s="282" t="s">
        <v>2048</v>
      </c>
    </row>
    <row r="629" spans="1:4" ht="14.4" customHeight="1">
      <c r="A629" s="280" t="s">
        <v>3035</v>
      </c>
      <c r="B629" s="281">
        <v>1</v>
      </c>
      <c r="C629" s="279">
        <v>2066400030</v>
      </c>
      <c r="D629" s="282" t="s">
        <v>3036</v>
      </c>
    </row>
    <row r="630" spans="1:4" ht="14.4" customHeight="1">
      <c r="A630" s="280" t="s">
        <v>3037</v>
      </c>
      <c r="B630" s="281">
        <v>1</v>
      </c>
      <c r="C630" s="279">
        <v>2068600030</v>
      </c>
      <c r="D630" s="282" t="s">
        <v>2017</v>
      </c>
    </row>
    <row r="631" spans="1:4" ht="14.4" customHeight="1">
      <c r="A631" s="280" t="s">
        <v>3038</v>
      </c>
      <c r="B631" s="281">
        <v>1</v>
      </c>
      <c r="C631" s="279">
        <v>2065000090</v>
      </c>
      <c r="D631" s="282" t="s">
        <v>3039</v>
      </c>
    </row>
    <row r="632" spans="1:4">
      <c r="A632" s="260" t="s">
        <v>3040</v>
      </c>
      <c r="B632" s="264">
        <v>1</v>
      </c>
      <c r="C632" s="263" t="s">
        <v>3041</v>
      </c>
      <c r="D632" s="260" t="s">
        <v>3042</v>
      </c>
    </row>
    <row r="633" spans="1:4">
      <c r="A633" s="260" t="s">
        <v>3043</v>
      </c>
      <c r="B633" s="264">
        <v>1</v>
      </c>
      <c r="C633" s="263">
        <v>2064700210</v>
      </c>
      <c r="D633" s="260" t="s">
        <v>3044</v>
      </c>
    </row>
    <row r="634" spans="1:4">
      <c r="A634" s="260" t="s">
        <v>3045</v>
      </c>
      <c r="B634" s="264">
        <v>1</v>
      </c>
      <c r="C634" s="263">
        <v>2064600210</v>
      </c>
      <c r="D634" s="260" t="s">
        <v>2490</v>
      </c>
    </row>
    <row r="635" spans="1:4">
      <c r="A635" s="260" t="s">
        <v>3046</v>
      </c>
      <c r="B635" s="264">
        <v>1</v>
      </c>
      <c r="C635" s="263" t="s">
        <v>3047</v>
      </c>
      <c r="D635" s="260" t="s">
        <v>3048</v>
      </c>
    </row>
    <row r="636" spans="1:4">
      <c r="A636" s="260" t="s">
        <v>3049</v>
      </c>
      <c r="B636" s="264">
        <v>1</v>
      </c>
      <c r="C636" s="263" t="s">
        <v>3050</v>
      </c>
      <c r="D636" s="260" t="s">
        <v>3051</v>
      </c>
    </row>
    <row r="637" spans="1:4">
      <c r="A637" s="260" t="s">
        <v>3052</v>
      </c>
      <c r="B637" s="264">
        <v>1</v>
      </c>
      <c r="C637" s="263">
        <v>2054600090</v>
      </c>
      <c r="D637" s="260" t="s">
        <v>3053</v>
      </c>
    </row>
    <row r="638" spans="1:4">
      <c r="A638" s="260" t="s">
        <v>3054</v>
      </c>
      <c r="B638" s="264">
        <v>1</v>
      </c>
      <c r="C638" s="263">
        <v>2070100250</v>
      </c>
      <c r="D638" s="260" t="s">
        <v>3055</v>
      </c>
    </row>
    <row r="639" spans="1:4">
      <c r="A639" s="260" t="s">
        <v>3056</v>
      </c>
      <c r="B639" s="264">
        <v>1</v>
      </c>
      <c r="C639" s="263">
        <v>2070000140</v>
      </c>
      <c r="D639" s="260" t="s">
        <v>3057</v>
      </c>
    </row>
    <row r="640" spans="1:4">
      <c r="A640" s="260" t="s">
        <v>3058</v>
      </c>
      <c r="B640" s="264">
        <v>1</v>
      </c>
      <c r="C640" s="263">
        <v>2064100080</v>
      </c>
      <c r="D640" s="260" t="s">
        <v>3059</v>
      </c>
    </row>
    <row r="641" spans="1:4">
      <c r="A641" s="260" t="s">
        <v>3060</v>
      </c>
      <c r="B641" s="264">
        <v>1</v>
      </c>
      <c r="C641" s="263">
        <v>2069500090</v>
      </c>
      <c r="D641" s="260" t="s">
        <v>3061</v>
      </c>
    </row>
    <row r="642" spans="1:4">
      <c r="A642" s="260" t="s">
        <v>3062</v>
      </c>
      <c r="B642" s="264">
        <v>1</v>
      </c>
      <c r="C642" s="283" t="s">
        <v>3063</v>
      </c>
      <c r="D642" s="260" t="s">
        <v>3064</v>
      </c>
    </row>
    <row r="643" spans="1:4">
      <c r="A643" s="260" t="s">
        <v>3065</v>
      </c>
      <c r="B643" s="264">
        <v>1</v>
      </c>
      <c r="C643" s="263">
        <v>2069900230</v>
      </c>
      <c r="D643" s="260" t="s">
        <v>3066</v>
      </c>
    </row>
    <row r="644" spans="1:4">
      <c r="A644" s="260" t="s">
        <v>3067</v>
      </c>
      <c r="B644" s="264">
        <v>1</v>
      </c>
      <c r="C644" s="263">
        <v>2068200030</v>
      </c>
      <c r="D644" s="260" t="s">
        <v>3068</v>
      </c>
    </row>
    <row r="645" spans="1:4">
      <c r="A645" s="275" t="s">
        <v>3069</v>
      </c>
      <c r="B645" s="284">
        <v>1</v>
      </c>
      <c r="C645" s="275">
        <v>2072700140</v>
      </c>
      <c r="D645" s="275" t="s">
        <v>3070</v>
      </c>
    </row>
    <row r="646" spans="1:4">
      <c r="A646" s="275" t="s">
        <v>3071</v>
      </c>
      <c r="B646" s="284">
        <v>1</v>
      </c>
      <c r="C646" s="275">
        <v>2072800090</v>
      </c>
      <c r="D646" s="275" t="s">
        <v>3072</v>
      </c>
    </row>
    <row r="647" spans="1:4">
      <c r="A647" s="275" t="s">
        <v>3073</v>
      </c>
      <c r="B647" s="284">
        <v>1</v>
      </c>
      <c r="C647" s="275">
        <v>2072900090</v>
      </c>
      <c r="D647" s="275" t="s">
        <v>3074</v>
      </c>
    </row>
    <row r="648" spans="1:4">
      <c r="A648" s="275" t="s">
        <v>3075</v>
      </c>
      <c r="B648" s="284">
        <v>1</v>
      </c>
      <c r="C648" s="275">
        <v>2073000090</v>
      </c>
      <c r="D648" s="275" t="s">
        <v>2937</v>
      </c>
    </row>
    <row r="649" spans="1:4">
      <c r="A649" s="275" t="s">
        <v>3076</v>
      </c>
      <c r="B649" s="284">
        <v>1</v>
      </c>
      <c r="C649" s="275">
        <v>2073100090</v>
      </c>
      <c r="D649" s="275" t="s">
        <v>3077</v>
      </c>
    </row>
    <row r="650" spans="1:4">
      <c r="A650" s="275" t="s">
        <v>3078</v>
      </c>
      <c r="B650" s="284">
        <v>1</v>
      </c>
      <c r="C650" s="275">
        <v>2073200090</v>
      </c>
      <c r="D650" s="275" t="s">
        <v>2944</v>
      </c>
    </row>
    <row r="651" spans="1:4">
      <c r="A651" s="275" t="s">
        <v>3079</v>
      </c>
      <c r="B651" s="284">
        <v>1</v>
      </c>
      <c r="C651" s="275">
        <v>2073300140</v>
      </c>
      <c r="D651" s="275" t="s">
        <v>3080</v>
      </c>
    </row>
    <row r="652" spans="1:4">
      <c r="A652" s="260" t="s">
        <v>3081</v>
      </c>
      <c r="B652" s="264">
        <v>1</v>
      </c>
      <c r="C652" s="263">
        <v>2073600030</v>
      </c>
      <c r="D652" s="260" t="s">
        <v>1858</v>
      </c>
    </row>
    <row r="653" spans="1:4">
      <c r="A653" s="260" t="s">
        <v>3082</v>
      </c>
      <c r="B653" s="264">
        <v>1</v>
      </c>
      <c r="C653" s="263">
        <v>2073700030</v>
      </c>
      <c r="D653" s="260" t="s">
        <v>3026</v>
      </c>
    </row>
    <row r="654" spans="1:4" ht="14.4" customHeight="1">
      <c r="A654" s="260" t="s">
        <v>3083</v>
      </c>
      <c r="B654" s="264">
        <v>1</v>
      </c>
      <c r="C654" s="263">
        <v>2074000090</v>
      </c>
      <c r="D654" s="280" t="s">
        <v>3084</v>
      </c>
    </row>
    <row r="655" spans="1:4" ht="14.4" customHeight="1">
      <c r="A655" s="260" t="s">
        <v>3085</v>
      </c>
      <c r="B655" s="264">
        <v>1</v>
      </c>
      <c r="C655" s="263">
        <v>2069800030</v>
      </c>
      <c r="D655" s="280" t="s">
        <v>3086</v>
      </c>
    </row>
    <row r="656" spans="1:4">
      <c r="A656" s="260" t="s">
        <v>3087</v>
      </c>
      <c r="B656" s="264">
        <v>1</v>
      </c>
      <c r="C656" s="263">
        <v>2074100020</v>
      </c>
      <c r="D656" s="260" t="s">
        <v>3088</v>
      </c>
    </row>
    <row r="657" spans="1:4">
      <c r="A657" s="260" t="s">
        <v>3089</v>
      </c>
      <c r="B657" s="264">
        <v>1</v>
      </c>
      <c r="C657" s="263">
        <v>2075700090</v>
      </c>
      <c r="D657" s="285" t="s">
        <v>3090</v>
      </c>
    </row>
    <row r="658" spans="1:4">
      <c r="A658" s="260" t="s">
        <v>3091</v>
      </c>
      <c r="B658" s="264">
        <v>1</v>
      </c>
      <c r="C658" s="263">
        <v>2075600080</v>
      </c>
      <c r="D658" s="260" t="s">
        <v>3092</v>
      </c>
    </row>
    <row r="659" spans="1:4">
      <c r="A659" s="260" t="s">
        <v>3093</v>
      </c>
      <c r="B659" s="264">
        <v>1</v>
      </c>
      <c r="C659" s="263">
        <v>2064140080</v>
      </c>
      <c r="D659" s="260" t="s">
        <v>3094</v>
      </c>
    </row>
    <row r="660" spans="1:4" ht="14.4" customHeight="1">
      <c r="A660" s="286" t="s">
        <v>3095</v>
      </c>
      <c r="B660" s="284">
        <v>1</v>
      </c>
      <c r="C660" s="287">
        <v>2051400210</v>
      </c>
      <c r="D660" s="286" t="s">
        <v>3096</v>
      </c>
    </row>
    <row r="661" spans="1:4" ht="14.4" customHeight="1">
      <c r="A661" s="286" t="s">
        <v>3097</v>
      </c>
      <c r="B661" s="284">
        <v>1</v>
      </c>
      <c r="C661" s="287">
        <v>2051500210</v>
      </c>
      <c r="D661" s="286" t="s">
        <v>3098</v>
      </c>
    </row>
    <row r="662" spans="1:4" ht="14.4" customHeight="1">
      <c r="A662" s="286" t="s">
        <v>3099</v>
      </c>
      <c r="B662" s="284">
        <v>1</v>
      </c>
      <c r="C662" s="287">
        <v>2051600210</v>
      </c>
      <c r="D662" s="286" t="s">
        <v>3100</v>
      </c>
    </row>
    <row r="663" spans="1:4" ht="14.4" customHeight="1">
      <c r="A663" s="286" t="s">
        <v>3101</v>
      </c>
      <c r="B663" s="284">
        <v>1</v>
      </c>
      <c r="C663" s="287">
        <v>2051700210</v>
      </c>
      <c r="D663" s="286" t="s">
        <v>3102</v>
      </c>
    </row>
    <row r="664" spans="1:4" ht="14.4" customHeight="1">
      <c r="A664" s="286" t="s">
        <v>3103</v>
      </c>
      <c r="B664" s="284">
        <v>1</v>
      </c>
      <c r="C664" s="287">
        <v>2051800210</v>
      </c>
      <c r="D664" s="286" t="s">
        <v>3104</v>
      </c>
    </row>
    <row r="665" spans="1:4" ht="14.4" customHeight="1">
      <c r="A665" s="286" t="s">
        <v>3105</v>
      </c>
      <c r="B665" s="284">
        <v>1</v>
      </c>
      <c r="C665" s="287">
        <v>2051900210</v>
      </c>
      <c r="D665" s="286" t="s">
        <v>3106</v>
      </c>
    </row>
    <row r="666" spans="1:4" ht="14.4" customHeight="1">
      <c r="A666" s="286" t="s">
        <v>3107</v>
      </c>
      <c r="B666" s="284">
        <v>1</v>
      </c>
      <c r="C666" s="287">
        <v>2052000210</v>
      </c>
      <c r="D666" s="286" t="s">
        <v>3108</v>
      </c>
    </row>
    <row r="667" spans="1:4" ht="14.4" customHeight="1">
      <c r="A667" s="286" t="s">
        <v>3109</v>
      </c>
      <c r="B667" s="284">
        <v>1</v>
      </c>
      <c r="C667" s="287">
        <v>2052100210</v>
      </c>
      <c r="D667" s="286" t="s">
        <v>3110</v>
      </c>
    </row>
    <row r="668" spans="1:4" ht="14.4" customHeight="1">
      <c r="A668" s="286" t="s">
        <v>3111</v>
      </c>
      <c r="B668" s="284">
        <v>1</v>
      </c>
      <c r="C668" s="287">
        <v>2052200210</v>
      </c>
      <c r="D668" s="286" t="s">
        <v>3112</v>
      </c>
    </row>
    <row r="669" spans="1:4" ht="14.4" customHeight="1">
      <c r="A669" s="286" t="s">
        <v>3113</v>
      </c>
      <c r="B669" s="284">
        <v>1</v>
      </c>
      <c r="C669" s="287">
        <v>2052300210</v>
      </c>
      <c r="D669" s="286" t="s">
        <v>3114</v>
      </c>
    </row>
    <row r="670" spans="1:4" ht="14.4" customHeight="1">
      <c r="A670" s="286" t="s">
        <v>3115</v>
      </c>
      <c r="B670" s="284">
        <v>1</v>
      </c>
      <c r="C670" s="287">
        <v>2052400210</v>
      </c>
      <c r="D670" s="286" t="s">
        <v>3116</v>
      </c>
    </row>
    <row r="671" spans="1:4" ht="14.4" customHeight="1">
      <c r="A671" s="286" t="s">
        <v>3117</v>
      </c>
      <c r="B671" s="284">
        <v>1</v>
      </c>
      <c r="C671" s="287">
        <v>2052500210</v>
      </c>
      <c r="D671" s="286" t="s">
        <v>3118</v>
      </c>
    </row>
    <row r="672" spans="1:4" ht="14.4" customHeight="1">
      <c r="A672" s="286" t="s">
        <v>3119</v>
      </c>
      <c r="B672" s="284">
        <v>1</v>
      </c>
      <c r="C672" s="287">
        <v>2052600210</v>
      </c>
      <c r="D672" s="286" t="s">
        <v>3120</v>
      </c>
    </row>
    <row r="673" spans="1:4">
      <c r="A673" s="260" t="s">
        <v>3121</v>
      </c>
      <c r="B673" s="264">
        <v>1</v>
      </c>
      <c r="C673" s="263" t="s">
        <v>3122</v>
      </c>
      <c r="D673" s="260" t="s">
        <v>3123</v>
      </c>
    </row>
    <row r="674" spans="1:4">
      <c r="A674" s="260" t="s">
        <v>3124</v>
      </c>
      <c r="B674" s="264">
        <v>1</v>
      </c>
      <c r="C674" s="263">
        <v>2025400090</v>
      </c>
      <c r="D674" s="260" t="s">
        <v>3125</v>
      </c>
    </row>
    <row r="675" spans="1:4" ht="14.4" customHeight="1">
      <c r="A675" s="288" t="s">
        <v>3126</v>
      </c>
      <c r="B675" s="281">
        <v>1</v>
      </c>
      <c r="C675" s="289">
        <v>2022400100</v>
      </c>
      <c r="D675" s="288" t="s">
        <v>3127</v>
      </c>
    </row>
    <row r="676" spans="1:4">
      <c r="A676" s="260" t="s">
        <v>3128</v>
      </c>
      <c r="B676" s="264">
        <v>1</v>
      </c>
      <c r="C676" s="263" t="s">
        <v>3129</v>
      </c>
      <c r="D676" s="260" t="s">
        <v>1895</v>
      </c>
    </row>
    <row r="677" spans="1:4" ht="14.4" customHeight="1">
      <c r="A677" s="280" t="s">
        <v>3130</v>
      </c>
      <c r="B677" s="281">
        <v>1</v>
      </c>
      <c r="C677" s="280" t="s">
        <v>3131</v>
      </c>
      <c r="D677" s="286" t="s">
        <v>3132</v>
      </c>
    </row>
    <row r="678" spans="1:4">
      <c r="A678" s="290" t="s">
        <v>3133</v>
      </c>
      <c r="B678" s="291">
        <v>1</v>
      </c>
      <c r="C678" s="292">
        <v>10511</v>
      </c>
      <c r="D678" s="290" t="s">
        <v>2089</v>
      </c>
    </row>
    <row r="679" spans="1:4">
      <c r="A679" s="260" t="s">
        <v>3134</v>
      </c>
      <c r="B679" s="264">
        <v>1</v>
      </c>
      <c r="C679" s="263">
        <v>2013800091</v>
      </c>
      <c r="D679" s="260" t="s">
        <v>3135</v>
      </c>
    </row>
    <row r="680" spans="1:4">
      <c r="A680" s="260" t="s">
        <v>3136</v>
      </c>
      <c r="B680" s="264">
        <v>1</v>
      </c>
      <c r="C680" s="263">
        <v>2014300091</v>
      </c>
      <c r="D680" s="260" t="s">
        <v>3137</v>
      </c>
    </row>
    <row r="681" spans="1:4">
      <c r="A681" s="260" t="s">
        <v>3138</v>
      </c>
      <c r="B681" s="264">
        <v>1</v>
      </c>
      <c r="C681" s="263" t="s">
        <v>3139</v>
      </c>
      <c r="D681" s="260" t="s">
        <v>2937</v>
      </c>
    </row>
    <row r="682" spans="1:4">
      <c r="A682" s="293" t="s">
        <v>3140</v>
      </c>
      <c r="B682" s="294">
        <v>1</v>
      </c>
      <c r="C682" s="293" t="s">
        <v>3141</v>
      </c>
      <c r="D682" s="293" t="s">
        <v>3142</v>
      </c>
    </row>
    <row r="683" spans="1:4">
      <c r="A683" s="260" t="s">
        <v>3143</v>
      </c>
      <c r="B683" s="264">
        <v>1</v>
      </c>
      <c r="C683" s="263" t="s">
        <v>3144</v>
      </c>
      <c r="D683" s="260" t="s">
        <v>3145</v>
      </c>
    </row>
    <row r="684" spans="1:4" ht="14.4" customHeight="1">
      <c r="A684" s="280" t="s">
        <v>3146</v>
      </c>
      <c r="B684" s="281">
        <v>1</v>
      </c>
      <c r="C684" s="279">
        <v>8476</v>
      </c>
      <c r="D684" s="280" t="s">
        <v>1862</v>
      </c>
    </row>
    <row r="685" spans="1:4">
      <c r="A685" s="263" t="s">
        <v>3147</v>
      </c>
      <c r="B685" s="264">
        <v>1</v>
      </c>
      <c r="C685" s="263">
        <v>2074500080</v>
      </c>
      <c r="D685" s="260" t="s">
        <v>3148</v>
      </c>
    </row>
    <row r="686" spans="1:4" ht="14.4" customHeight="1">
      <c r="A686" s="289" t="s">
        <v>3149</v>
      </c>
      <c r="B686" s="281">
        <v>1</v>
      </c>
      <c r="C686" s="279">
        <v>2073400080</v>
      </c>
      <c r="D686" s="280" t="s">
        <v>3150</v>
      </c>
    </row>
    <row r="687" spans="1:4" ht="14.4" customHeight="1">
      <c r="A687" s="280" t="s">
        <v>3151</v>
      </c>
      <c r="B687" s="281">
        <v>1</v>
      </c>
      <c r="C687" s="280" t="s">
        <v>3152</v>
      </c>
      <c r="D687" s="280" t="s">
        <v>3153</v>
      </c>
    </row>
    <row r="688" spans="1:4" ht="14.4" customHeight="1">
      <c r="A688" s="280" t="s">
        <v>3154</v>
      </c>
      <c r="B688" s="281">
        <v>1</v>
      </c>
      <c r="C688" s="280" t="s">
        <v>3155</v>
      </c>
      <c r="D688" s="280" t="s">
        <v>3156</v>
      </c>
    </row>
    <row r="689" spans="1:4" ht="14.4" customHeight="1">
      <c r="A689" s="280" t="s">
        <v>3157</v>
      </c>
      <c r="B689" s="281">
        <v>1</v>
      </c>
      <c r="C689" s="279" t="s">
        <v>3158</v>
      </c>
      <c r="D689" s="280" t="s">
        <v>2763</v>
      </c>
    </row>
    <row r="690" spans="1:4" ht="14.4" customHeight="1">
      <c r="A690" s="280" t="s">
        <v>3159</v>
      </c>
      <c r="B690" s="281">
        <v>1</v>
      </c>
      <c r="C690" s="279" t="s">
        <v>3160</v>
      </c>
      <c r="D690" s="280" t="s">
        <v>3161</v>
      </c>
    </row>
    <row r="691" spans="1:4" ht="14.4" customHeight="1">
      <c r="A691" s="289" t="s">
        <v>3162</v>
      </c>
      <c r="B691" s="281">
        <v>1</v>
      </c>
      <c r="C691" s="289">
        <v>2029500030</v>
      </c>
      <c r="D691" s="280" t="s">
        <v>3163</v>
      </c>
    </row>
    <row r="692" spans="1:4" ht="14.4" customHeight="1">
      <c r="A692" s="289" t="s">
        <v>3164</v>
      </c>
      <c r="B692" s="281">
        <v>1</v>
      </c>
      <c r="C692" s="289" t="s">
        <v>3165</v>
      </c>
      <c r="D692" s="280" t="s">
        <v>3166</v>
      </c>
    </row>
    <row r="693" spans="1:4" ht="14.4" customHeight="1">
      <c r="A693" s="289" t="s">
        <v>3167</v>
      </c>
      <c r="B693" s="281">
        <v>1</v>
      </c>
      <c r="C693" s="289" t="s">
        <v>3168</v>
      </c>
      <c r="D693" s="280" t="s">
        <v>3169</v>
      </c>
    </row>
    <row r="694" spans="1:4">
      <c r="A694" s="263" t="s">
        <v>3170</v>
      </c>
      <c r="B694" s="295">
        <v>2</v>
      </c>
      <c r="C694" s="263">
        <v>2053100030</v>
      </c>
      <c r="D694" s="260" t="s">
        <v>3171</v>
      </c>
    </row>
    <row r="695" spans="1:4">
      <c r="A695" s="263" t="s">
        <v>3172</v>
      </c>
      <c r="B695" s="295">
        <v>2</v>
      </c>
      <c r="C695" s="263">
        <v>2052800030</v>
      </c>
      <c r="D695" s="260" t="s">
        <v>3173</v>
      </c>
    </row>
    <row r="696" spans="1:4" ht="14.4" customHeight="1">
      <c r="A696" s="289" t="s">
        <v>3174</v>
      </c>
      <c r="B696" s="281">
        <v>1</v>
      </c>
      <c r="C696" s="279">
        <v>2027500090</v>
      </c>
      <c r="D696" s="280" t="s">
        <v>3175</v>
      </c>
    </row>
    <row r="697" spans="1:4" ht="14.4" customHeight="1">
      <c r="A697" s="289" t="s">
        <v>3176</v>
      </c>
      <c r="B697" s="281">
        <v>1</v>
      </c>
      <c r="C697" s="279">
        <v>2022102030</v>
      </c>
      <c r="D697" s="280" t="s">
        <v>3177</v>
      </c>
    </row>
    <row r="698" spans="1:4" ht="14.4" customHeight="1">
      <c r="A698" s="289" t="s">
        <v>3178</v>
      </c>
      <c r="B698" s="281">
        <v>1</v>
      </c>
      <c r="C698" s="289">
        <v>2076100030</v>
      </c>
      <c r="D698" s="280" t="s">
        <v>3179</v>
      </c>
    </row>
    <row r="699" spans="1:4" ht="14.4" customHeight="1">
      <c r="A699" s="289" t="s">
        <v>3180</v>
      </c>
      <c r="B699" s="281">
        <v>1</v>
      </c>
      <c r="C699" s="289">
        <v>2076200030</v>
      </c>
      <c r="D699" s="280" t="s">
        <v>3181</v>
      </c>
    </row>
    <row r="700" spans="1:4" ht="14.4" customHeight="1">
      <c r="A700" s="289" t="s">
        <v>3182</v>
      </c>
      <c r="B700" s="281">
        <v>1</v>
      </c>
      <c r="C700" s="289">
        <v>2076300030</v>
      </c>
      <c r="D700" s="280" t="s">
        <v>3183</v>
      </c>
    </row>
    <row r="701" spans="1:4" ht="14.4" customHeight="1">
      <c r="A701" s="289" t="s">
        <v>3184</v>
      </c>
      <c r="B701" s="281">
        <v>1</v>
      </c>
      <c r="C701" s="289">
        <v>2076400030</v>
      </c>
      <c r="D701" s="280" t="s">
        <v>3185</v>
      </c>
    </row>
    <row r="702" spans="1:4">
      <c r="A702" s="263" t="s">
        <v>3186</v>
      </c>
      <c r="B702" s="264">
        <v>1</v>
      </c>
      <c r="C702" s="263">
        <v>2012800031</v>
      </c>
      <c r="D702" s="260" t="s">
        <v>3005</v>
      </c>
    </row>
    <row r="703" spans="1:4">
      <c r="A703" s="293" t="s">
        <v>3187</v>
      </c>
      <c r="B703" s="294">
        <v>1</v>
      </c>
      <c r="C703" s="293" t="s">
        <v>3188</v>
      </c>
      <c r="D703" s="293" t="s">
        <v>734</v>
      </c>
    </row>
    <row r="704" spans="1:4" ht="14.4" customHeight="1">
      <c r="A704" s="280" t="s">
        <v>3189</v>
      </c>
      <c r="B704" s="281">
        <v>1</v>
      </c>
      <c r="C704" s="280" t="s">
        <v>3190</v>
      </c>
      <c r="D704" s="280" t="s">
        <v>1966</v>
      </c>
    </row>
    <row r="705" spans="1:4" ht="14.4" customHeight="1">
      <c r="A705" s="280" t="s">
        <v>2688</v>
      </c>
      <c r="B705" s="281">
        <v>1</v>
      </c>
      <c r="C705" s="280" t="s">
        <v>3191</v>
      </c>
      <c r="D705" s="285" t="s">
        <v>3192</v>
      </c>
    </row>
    <row r="706" spans="1:4" ht="14.4" customHeight="1">
      <c r="A706" s="280" t="s">
        <v>3193</v>
      </c>
      <c r="B706" s="281">
        <v>1</v>
      </c>
      <c r="C706" s="279">
        <v>9552</v>
      </c>
      <c r="D706" s="285" t="s">
        <v>2436</v>
      </c>
    </row>
    <row r="707" spans="1:4" ht="14.4" customHeight="1">
      <c r="A707" s="280" t="s">
        <v>2664</v>
      </c>
      <c r="B707" s="281">
        <v>1</v>
      </c>
      <c r="C707" s="280" t="s">
        <v>3194</v>
      </c>
      <c r="D707" s="280" t="s">
        <v>2003</v>
      </c>
    </row>
    <row r="708" spans="1:4" ht="14.4" customHeight="1">
      <c r="A708" s="280" t="s">
        <v>2666</v>
      </c>
      <c r="B708" s="281">
        <v>1</v>
      </c>
      <c r="C708" s="280" t="s">
        <v>3195</v>
      </c>
      <c r="D708" s="280" t="s">
        <v>3196</v>
      </c>
    </row>
    <row r="709" spans="1:4">
      <c r="A709" s="263" t="s">
        <v>3197</v>
      </c>
      <c r="B709" s="264">
        <v>1</v>
      </c>
      <c r="C709" s="263">
        <v>2062700020</v>
      </c>
      <c r="D709" s="260" t="s">
        <v>3198</v>
      </c>
    </row>
    <row r="710" spans="1:4" ht="14.4" customHeight="1">
      <c r="A710" s="296" t="s">
        <v>3199</v>
      </c>
      <c r="B710" s="281">
        <v>1</v>
      </c>
      <c r="C710" s="297" t="s">
        <v>3200</v>
      </c>
      <c r="D710" s="275" t="s">
        <v>3201</v>
      </c>
    </row>
    <row r="711" spans="1:4" ht="14.4" customHeight="1">
      <c r="A711" s="296" t="s">
        <v>3202</v>
      </c>
      <c r="B711" s="281">
        <v>1</v>
      </c>
      <c r="C711" s="298">
        <v>2073500090</v>
      </c>
      <c r="D711" s="275" t="s">
        <v>3203</v>
      </c>
    </row>
    <row r="712" spans="1:4" ht="14.4" customHeight="1">
      <c r="A712" s="263" t="s">
        <v>3204</v>
      </c>
      <c r="B712" s="281">
        <v>1</v>
      </c>
      <c r="C712" s="263">
        <v>2013100210</v>
      </c>
      <c r="D712" s="260" t="s">
        <v>3205</v>
      </c>
    </row>
    <row r="713" spans="1:4" ht="14.4" customHeight="1">
      <c r="A713" s="263" t="s">
        <v>3206</v>
      </c>
      <c r="B713" s="281">
        <v>1</v>
      </c>
      <c r="C713" s="263" t="s">
        <v>3207</v>
      </c>
      <c r="D713" s="260" t="s">
        <v>1862</v>
      </c>
    </row>
    <row r="714" spans="1:4" ht="14.4" customHeight="1">
      <c r="A714" s="263" t="s">
        <v>3208</v>
      </c>
      <c r="B714" s="281">
        <v>1</v>
      </c>
      <c r="C714" s="263" t="s">
        <v>3209</v>
      </c>
      <c r="D714" s="260" t="s">
        <v>3210</v>
      </c>
    </row>
    <row r="715" spans="1:4" ht="14.4" customHeight="1">
      <c r="A715" s="263" t="s">
        <v>3211</v>
      </c>
      <c r="B715" s="281">
        <v>1</v>
      </c>
      <c r="C715" s="263" t="s">
        <v>3212</v>
      </c>
      <c r="D715" s="260" t="s">
        <v>3213</v>
      </c>
    </row>
    <row r="716" spans="1:4" s="293" customFormat="1" ht="11.4" customHeight="1">
      <c r="A716" s="293" t="s">
        <v>3214</v>
      </c>
      <c r="B716" s="294">
        <v>1</v>
      </c>
      <c r="C716" s="293" t="s">
        <v>3215</v>
      </c>
      <c r="D716" s="293" t="s">
        <v>3216</v>
      </c>
    </row>
    <row r="717" spans="1:4" ht="18.649999999999999" customHeight="1">
      <c r="A717" s="280" t="s">
        <v>3217</v>
      </c>
      <c r="B717" s="281">
        <v>1</v>
      </c>
      <c r="C717" s="279">
        <v>2080400030</v>
      </c>
      <c r="D717" s="275" t="s">
        <v>3218</v>
      </c>
    </row>
    <row r="718" spans="1:4" ht="14.4" customHeight="1">
      <c r="A718" s="280" t="s">
        <v>3219</v>
      </c>
      <c r="B718" s="281">
        <v>1</v>
      </c>
      <c r="C718" s="299" t="s">
        <v>3220</v>
      </c>
      <c r="D718" s="275" t="s">
        <v>3221</v>
      </c>
    </row>
    <row r="6360" spans="2:4">
      <c r="B6360" s="263"/>
      <c r="C6360" s="263"/>
      <c r="D6360" s="263"/>
    </row>
  </sheetData>
  <sheetProtection algorithmName="SHA-512" hashValue="ObnRZSSy6iIEtsor+jlKgSHOxhrkhhKzoUwPVFynd/ltA2I2b4WUyDnubrKOLruxvcsXrZ2L/Gw/wbnq3j7veA==" saltValue="jK0551CVTM1EowLsBMmKMQ==" spinCount="100000" sheet="1" objects="1" scenarios="1"/>
  <autoFilter ref="A9:D718" xr:uid="{00000000-0009-0000-0000-000000000000}"/>
  <mergeCells count="1">
    <mergeCell ref="A1:D1"/>
  </mergeCells>
  <conditionalFormatting sqref="A563">
    <cfRule type="duplicateValues" dxfId="3" priority="1"/>
    <cfRule type="duplicateValues" dxfId="2" priority="2"/>
  </conditionalFormatting>
  <dataValidations count="1">
    <dataValidation type="textLength" operator="lessThanOrEqual" allowBlank="1" showInputMessage="1" showErrorMessage="1" error="To Many Characters" sqref="D655" xr:uid="{4183963B-DBBA-42FC-9459-BDA95406C004}">
      <formula1>30</formula1>
    </dataValidation>
  </dataValidations>
  <pageMargins left="0.7" right="0.7" top="0.75" bottom="0.75" header="0.3" footer="0.3"/>
  <pageSetup orientation="portrait" horizontalDpi="4294967295" verticalDpi="4294967295"/>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BBEB4-6EF8-47C9-A7F7-D2D206AD6898}">
  <dimension ref="A1:D6360"/>
  <sheetViews>
    <sheetView workbookViewId="0">
      <selection activeCell="A718" sqref="A718:XFD718"/>
    </sheetView>
  </sheetViews>
  <sheetFormatPr defaultColWidth="9.09765625" defaultRowHeight="13.1"/>
  <cols>
    <col min="1" max="1" width="15.69921875" style="263" customWidth="1"/>
    <col min="2" max="2" width="7" style="264" customWidth="1"/>
    <col min="3" max="3" width="13.69921875" style="260" customWidth="1"/>
    <col min="4" max="4" width="41" style="260" bestFit="1" customWidth="1"/>
    <col min="5" max="5" width="9.09765625" style="260" customWidth="1"/>
    <col min="6" max="16384" width="9.09765625" style="260"/>
  </cols>
  <sheetData>
    <row r="1" spans="1:4" ht="21" customHeight="1">
      <c r="A1" s="466" t="s">
        <v>1835</v>
      </c>
      <c r="B1" s="467"/>
      <c r="C1" s="467"/>
      <c r="D1" s="467"/>
    </row>
    <row r="2" spans="1:4" ht="14.4" customHeight="1">
      <c r="A2" s="261" t="s">
        <v>1836</v>
      </c>
      <c r="B2" s="262">
        <v>1</v>
      </c>
      <c r="C2" s="261" t="s">
        <v>1836</v>
      </c>
      <c r="D2" s="261" t="s">
        <v>1837</v>
      </c>
    </row>
    <row r="3" spans="1:4" ht="14.4" customHeight="1">
      <c r="A3" s="261" t="s">
        <v>1838</v>
      </c>
      <c r="B3" s="262">
        <v>1</v>
      </c>
      <c r="C3" s="261" t="s">
        <v>1838</v>
      </c>
      <c r="D3" s="261" t="s">
        <v>1839</v>
      </c>
    </row>
    <row r="4" spans="1:4" ht="14.4" customHeight="1">
      <c r="A4" s="261" t="s">
        <v>1840</v>
      </c>
      <c r="B4" s="262">
        <v>1</v>
      </c>
      <c r="C4" s="261" t="s">
        <v>1840</v>
      </c>
      <c r="D4" s="261" t="s">
        <v>1841</v>
      </c>
    </row>
    <row r="5" spans="1:4" ht="14.4" customHeight="1">
      <c r="A5" s="261" t="s">
        <v>1842</v>
      </c>
      <c r="B5" s="262">
        <v>1</v>
      </c>
      <c r="C5" s="261" t="s">
        <v>1842</v>
      </c>
      <c r="D5" s="261" t="s">
        <v>1843</v>
      </c>
    </row>
    <row r="6" spans="1:4" ht="14.4" customHeight="1">
      <c r="A6" s="261" t="s">
        <v>1844</v>
      </c>
      <c r="B6" s="262">
        <v>1</v>
      </c>
      <c r="C6" s="261">
        <v>2076800080</v>
      </c>
      <c r="D6" s="261" t="s">
        <v>1845</v>
      </c>
    </row>
    <row r="7" spans="1:4" ht="14.4" customHeight="1">
      <c r="A7" s="261"/>
      <c r="B7" s="262"/>
      <c r="C7" s="261"/>
      <c r="D7" s="261"/>
    </row>
    <row r="9" spans="1:4" s="263" customFormat="1">
      <c r="A9" s="265" t="s">
        <v>1846</v>
      </c>
      <c r="B9" s="266"/>
      <c r="C9" s="267" t="s">
        <v>1847</v>
      </c>
      <c r="D9" s="267" t="s">
        <v>1848</v>
      </c>
    </row>
    <row r="10" spans="1:4">
      <c r="A10" s="263" t="s">
        <v>1849</v>
      </c>
      <c r="B10" s="262">
        <v>1</v>
      </c>
      <c r="C10" s="268">
        <v>938</v>
      </c>
      <c r="D10" s="268" t="s">
        <v>1850</v>
      </c>
    </row>
    <row r="11" spans="1:4">
      <c r="A11" s="263" t="s">
        <v>1851</v>
      </c>
      <c r="B11" s="262">
        <v>1</v>
      </c>
      <c r="C11" s="268">
        <v>1026</v>
      </c>
      <c r="D11" s="268" t="s">
        <v>1852</v>
      </c>
    </row>
    <row r="12" spans="1:4">
      <c r="A12" s="263" t="s">
        <v>1853</v>
      </c>
      <c r="B12" s="262">
        <v>1</v>
      </c>
      <c r="C12" s="268">
        <v>1130</v>
      </c>
      <c r="D12" s="268" t="s">
        <v>1854</v>
      </c>
    </row>
    <row r="13" spans="1:4">
      <c r="A13" s="263" t="s">
        <v>1855</v>
      </c>
      <c r="B13" s="262">
        <v>1</v>
      </c>
      <c r="C13" s="268">
        <v>5048</v>
      </c>
      <c r="D13" s="268" t="s">
        <v>1856</v>
      </c>
    </row>
    <row r="14" spans="1:4">
      <c r="A14" s="263" t="s">
        <v>1857</v>
      </c>
      <c r="B14" s="262">
        <v>1</v>
      </c>
      <c r="C14" s="268">
        <v>5052</v>
      </c>
      <c r="D14" s="268" t="s">
        <v>1858</v>
      </c>
    </row>
    <row r="15" spans="1:4">
      <c r="A15" s="263" t="s">
        <v>1859</v>
      </c>
      <c r="B15" s="262">
        <v>1</v>
      </c>
      <c r="C15" s="268">
        <v>5064</v>
      </c>
      <c r="D15" s="268" t="s">
        <v>1858</v>
      </c>
    </row>
    <row r="16" spans="1:4">
      <c r="A16" s="263" t="s">
        <v>1860</v>
      </c>
      <c r="B16" s="262">
        <v>1</v>
      </c>
      <c r="C16" s="268">
        <v>5065</v>
      </c>
      <c r="D16" s="268" t="s">
        <v>1858</v>
      </c>
    </row>
    <row r="17" spans="1:4">
      <c r="A17" s="263" t="s">
        <v>1861</v>
      </c>
      <c r="B17" s="262">
        <v>1</v>
      </c>
      <c r="C17" s="268">
        <v>5067</v>
      </c>
      <c r="D17" s="268" t="s">
        <v>1862</v>
      </c>
    </row>
    <row r="18" spans="1:4">
      <c r="A18" s="263" t="s">
        <v>1863</v>
      </c>
      <c r="B18" s="262">
        <v>1</v>
      </c>
      <c r="C18" s="268">
        <v>6029</v>
      </c>
      <c r="D18" s="268" t="s">
        <v>1864</v>
      </c>
    </row>
    <row r="19" spans="1:4">
      <c r="A19" s="263" t="s">
        <v>1865</v>
      </c>
      <c r="B19" s="262">
        <v>1</v>
      </c>
      <c r="C19" s="268">
        <v>6052</v>
      </c>
      <c r="D19" s="268" t="s">
        <v>1866</v>
      </c>
    </row>
    <row r="20" spans="1:4">
      <c r="A20" s="263" t="s">
        <v>1867</v>
      </c>
      <c r="B20" s="262">
        <v>1</v>
      </c>
      <c r="C20" s="268">
        <v>6053</v>
      </c>
      <c r="D20" s="268" t="s">
        <v>1858</v>
      </c>
    </row>
    <row r="21" spans="1:4">
      <c r="A21" s="263" t="s">
        <v>1868</v>
      </c>
      <c r="B21" s="262">
        <v>1</v>
      </c>
      <c r="C21" s="268">
        <v>6055</v>
      </c>
      <c r="D21" s="268" t="s">
        <v>1869</v>
      </c>
    </row>
    <row r="22" spans="1:4">
      <c r="A22" s="263" t="s">
        <v>1870</v>
      </c>
      <c r="B22" s="262">
        <v>1</v>
      </c>
      <c r="C22" s="268">
        <v>6056</v>
      </c>
      <c r="D22" s="268" t="s">
        <v>1871</v>
      </c>
    </row>
    <row r="23" spans="1:4">
      <c r="A23" s="263" t="s">
        <v>1872</v>
      </c>
      <c r="B23" s="262">
        <v>1</v>
      </c>
      <c r="C23" s="268">
        <v>6057</v>
      </c>
      <c r="D23" s="268" t="s">
        <v>1873</v>
      </c>
    </row>
    <row r="24" spans="1:4">
      <c r="A24" s="263" t="s">
        <v>1874</v>
      </c>
      <c r="B24" s="262">
        <v>1</v>
      </c>
      <c r="C24" s="268">
        <v>6061</v>
      </c>
      <c r="D24" s="268" t="s">
        <v>1875</v>
      </c>
    </row>
    <row r="25" spans="1:4">
      <c r="A25" s="263" t="s">
        <v>1876</v>
      </c>
      <c r="B25" s="262">
        <v>1</v>
      </c>
      <c r="C25" s="268">
        <v>6135</v>
      </c>
      <c r="D25" s="268" t="s">
        <v>1877</v>
      </c>
    </row>
    <row r="26" spans="1:4">
      <c r="A26" s="263" t="s">
        <v>1878</v>
      </c>
      <c r="B26" s="262">
        <v>1</v>
      </c>
      <c r="C26" s="268">
        <v>6259</v>
      </c>
      <c r="D26" s="268" t="s">
        <v>1879</v>
      </c>
    </row>
    <row r="27" spans="1:4">
      <c r="A27" s="263" t="s">
        <v>1880</v>
      </c>
      <c r="B27" s="262">
        <v>1</v>
      </c>
      <c r="C27" s="268">
        <v>6261</v>
      </c>
      <c r="D27" s="268" t="s">
        <v>1881</v>
      </c>
    </row>
    <row r="28" spans="1:4">
      <c r="A28" s="263" t="s">
        <v>1882</v>
      </c>
      <c r="B28" s="262">
        <v>1</v>
      </c>
      <c r="C28" s="268">
        <v>6301</v>
      </c>
      <c r="D28" s="268" t="s">
        <v>1883</v>
      </c>
    </row>
    <row r="29" spans="1:4">
      <c r="A29" s="263" t="s">
        <v>1884</v>
      </c>
      <c r="B29" s="262">
        <v>1</v>
      </c>
      <c r="C29" s="268">
        <v>6302</v>
      </c>
      <c r="D29" s="268" t="s">
        <v>1883</v>
      </c>
    </row>
    <row r="30" spans="1:4">
      <c r="A30" s="263" t="s">
        <v>1885</v>
      </c>
      <c r="B30" s="262">
        <v>1</v>
      </c>
      <c r="C30" s="268">
        <v>6310</v>
      </c>
      <c r="D30" s="268" t="s">
        <v>1886</v>
      </c>
    </row>
    <row r="31" spans="1:4">
      <c r="A31" s="263" t="s">
        <v>1887</v>
      </c>
      <c r="B31" s="262">
        <v>1</v>
      </c>
      <c r="C31" s="268">
        <v>6311</v>
      </c>
      <c r="D31" s="268" t="s">
        <v>1888</v>
      </c>
    </row>
    <row r="32" spans="1:4">
      <c r="A32" s="263" t="s">
        <v>1889</v>
      </c>
      <c r="B32" s="262">
        <v>1</v>
      </c>
      <c r="C32" s="268">
        <v>6342</v>
      </c>
      <c r="D32" s="268" t="s">
        <v>1862</v>
      </c>
    </row>
    <row r="33" spans="1:4">
      <c r="A33" s="263" t="s">
        <v>1890</v>
      </c>
      <c r="B33" s="262">
        <v>1</v>
      </c>
      <c r="C33" s="268">
        <v>6436</v>
      </c>
      <c r="D33" s="268" t="s">
        <v>1858</v>
      </c>
    </row>
    <row r="34" spans="1:4">
      <c r="A34" s="263" t="s">
        <v>1891</v>
      </c>
      <c r="B34" s="262">
        <v>1</v>
      </c>
      <c r="C34" s="268">
        <v>6444</v>
      </c>
      <c r="D34" s="268" t="s">
        <v>1892</v>
      </c>
    </row>
    <row r="35" spans="1:4">
      <c r="A35" s="263" t="s">
        <v>1893</v>
      </c>
      <c r="B35" s="262">
        <v>1</v>
      </c>
      <c r="C35" s="268">
        <v>6446</v>
      </c>
      <c r="D35" s="268" t="s">
        <v>1858</v>
      </c>
    </row>
    <row r="36" spans="1:4">
      <c r="A36" s="263" t="s">
        <v>1894</v>
      </c>
      <c r="B36" s="262">
        <v>1</v>
      </c>
      <c r="C36" s="268">
        <v>6514</v>
      </c>
      <c r="D36" s="268" t="s">
        <v>1895</v>
      </c>
    </row>
    <row r="37" spans="1:4">
      <c r="A37" s="263" t="s">
        <v>1896</v>
      </c>
      <c r="B37" s="262">
        <v>1</v>
      </c>
      <c r="C37" s="268">
        <v>6560</v>
      </c>
      <c r="D37" s="268" t="s">
        <v>1897</v>
      </c>
    </row>
    <row r="38" spans="1:4">
      <c r="A38" s="263" t="s">
        <v>1898</v>
      </c>
      <c r="B38" s="262">
        <v>1</v>
      </c>
      <c r="C38" s="268">
        <v>6597</v>
      </c>
      <c r="D38" s="268" t="s">
        <v>1895</v>
      </c>
    </row>
    <row r="39" spans="1:4">
      <c r="A39" s="263" t="s">
        <v>1899</v>
      </c>
      <c r="B39" s="262">
        <v>1</v>
      </c>
      <c r="C39" s="268">
        <v>6724</v>
      </c>
      <c r="D39" s="268" t="s">
        <v>1900</v>
      </c>
    </row>
    <row r="40" spans="1:4">
      <c r="A40" s="263" t="s">
        <v>1901</v>
      </c>
      <c r="B40" s="262">
        <v>1</v>
      </c>
      <c r="C40" s="268">
        <v>6732</v>
      </c>
      <c r="D40" s="268" t="s">
        <v>1902</v>
      </c>
    </row>
    <row r="41" spans="1:4">
      <c r="A41" s="263" t="s">
        <v>1903</v>
      </c>
      <c r="B41" s="262">
        <v>1</v>
      </c>
      <c r="C41" s="268">
        <v>6739</v>
      </c>
      <c r="D41" s="268" t="s">
        <v>1904</v>
      </c>
    </row>
    <row r="42" spans="1:4">
      <c r="A42" s="263" t="s">
        <v>1905</v>
      </c>
      <c r="B42" s="262">
        <v>1</v>
      </c>
      <c r="C42" s="268">
        <v>6740</v>
      </c>
      <c r="D42" s="268" t="s">
        <v>1906</v>
      </c>
    </row>
    <row r="43" spans="1:4">
      <c r="A43" s="263" t="s">
        <v>1907</v>
      </c>
      <c r="B43" s="262">
        <v>1</v>
      </c>
      <c r="C43" s="268">
        <v>6741</v>
      </c>
      <c r="D43" s="268" t="s">
        <v>1908</v>
      </c>
    </row>
    <row r="44" spans="1:4">
      <c r="A44" s="263" t="s">
        <v>1909</v>
      </c>
      <c r="B44" s="262">
        <v>1</v>
      </c>
      <c r="C44" s="268">
        <v>6756</v>
      </c>
      <c r="D44" s="268" t="s">
        <v>1910</v>
      </c>
    </row>
    <row r="45" spans="1:4">
      <c r="A45" s="263" t="s">
        <v>1911</v>
      </c>
      <c r="B45" s="262">
        <v>1</v>
      </c>
      <c r="C45" s="268">
        <v>6758</v>
      </c>
      <c r="D45" s="268" t="s">
        <v>1912</v>
      </c>
    </row>
    <row r="46" spans="1:4">
      <c r="A46" s="263" t="s">
        <v>1913</v>
      </c>
      <c r="B46" s="262">
        <v>1</v>
      </c>
      <c r="C46" s="268">
        <v>6761</v>
      </c>
      <c r="D46" s="268" t="s">
        <v>1912</v>
      </c>
    </row>
    <row r="47" spans="1:4">
      <c r="A47" s="263" t="s">
        <v>1914</v>
      </c>
      <c r="B47" s="262">
        <v>1</v>
      </c>
      <c r="C47" s="268">
        <v>6768</v>
      </c>
      <c r="D47" s="268" t="s">
        <v>1915</v>
      </c>
    </row>
    <row r="48" spans="1:4">
      <c r="A48" s="263" t="s">
        <v>1916</v>
      </c>
      <c r="B48" s="262">
        <v>1</v>
      </c>
      <c r="C48" s="268">
        <v>6785</v>
      </c>
      <c r="D48" s="268" t="s">
        <v>1917</v>
      </c>
    </row>
    <row r="49" spans="1:4">
      <c r="A49" s="263" t="s">
        <v>1918</v>
      </c>
      <c r="B49" s="262">
        <v>1</v>
      </c>
      <c r="C49" s="268">
        <v>6786</v>
      </c>
      <c r="D49" s="268" t="s">
        <v>1919</v>
      </c>
    </row>
    <row r="50" spans="1:4">
      <c r="A50" s="263" t="s">
        <v>1920</v>
      </c>
      <c r="B50" s="262">
        <v>1</v>
      </c>
      <c r="C50" s="268">
        <v>6790</v>
      </c>
      <c r="D50" s="268" t="s">
        <v>1921</v>
      </c>
    </row>
    <row r="51" spans="1:4">
      <c r="A51" s="263" t="s">
        <v>1922</v>
      </c>
      <c r="B51" s="262">
        <v>1</v>
      </c>
      <c r="C51" s="268">
        <v>6815</v>
      </c>
      <c r="D51" s="268" t="s">
        <v>1923</v>
      </c>
    </row>
    <row r="52" spans="1:4">
      <c r="A52" s="263" t="s">
        <v>1924</v>
      </c>
      <c r="B52" s="262">
        <v>1</v>
      </c>
      <c r="C52" s="268">
        <v>6871</v>
      </c>
      <c r="D52" s="268" t="s">
        <v>1925</v>
      </c>
    </row>
    <row r="53" spans="1:4">
      <c r="A53" s="263" t="s">
        <v>1926</v>
      </c>
      <c r="B53" s="262">
        <v>1</v>
      </c>
      <c r="C53" s="268">
        <v>6888</v>
      </c>
      <c r="D53" s="268" t="s">
        <v>1862</v>
      </c>
    </row>
    <row r="54" spans="1:4">
      <c r="A54" s="263" t="s">
        <v>1927</v>
      </c>
      <c r="B54" s="262">
        <v>1</v>
      </c>
      <c r="C54" s="268">
        <v>6921</v>
      </c>
      <c r="D54" s="268" t="s">
        <v>1928</v>
      </c>
    </row>
    <row r="55" spans="1:4">
      <c r="A55" s="263" t="s">
        <v>1929</v>
      </c>
      <c r="B55" s="262">
        <v>1</v>
      </c>
      <c r="C55" s="268">
        <v>6922</v>
      </c>
      <c r="D55" s="268" t="s">
        <v>1930</v>
      </c>
    </row>
    <row r="56" spans="1:4">
      <c r="A56" s="263" t="s">
        <v>1931</v>
      </c>
      <c r="B56" s="262">
        <v>1</v>
      </c>
      <c r="C56" s="268">
        <v>6936</v>
      </c>
      <c r="D56" s="268" t="s">
        <v>1932</v>
      </c>
    </row>
    <row r="57" spans="1:4">
      <c r="A57" s="263" t="s">
        <v>1933</v>
      </c>
      <c r="B57" s="262">
        <v>1</v>
      </c>
      <c r="C57" s="268">
        <v>6953</v>
      </c>
      <c r="D57" s="268" t="s">
        <v>1934</v>
      </c>
    </row>
    <row r="58" spans="1:4">
      <c r="A58" s="263" t="s">
        <v>1935</v>
      </c>
      <c r="B58" s="262">
        <v>1</v>
      </c>
      <c r="C58" s="268">
        <v>6958</v>
      </c>
      <c r="D58" s="268" t="s">
        <v>1936</v>
      </c>
    </row>
    <row r="59" spans="1:4">
      <c r="A59" s="263" t="s">
        <v>1937</v>
      </c>
      <c r="B59" s="262">
        <v>1</v>
      </c>
      <c r="C59" s="268">
        <v>6959</v>
      </c>
      <c r="D59" s="268" t="s">
        <v>1938</v>
      </c>
    </row>
    <row r="60" spans="1:4">
      <c r="A60" s="263" t="s">
        <v>1939</v>
      </c>
      <c r="B60" s="262">
        <v>1</v>
      </c>
      <c r="C60" s="268">
        <v>6960</v>
      </c>
      <c r="D60" s="268" t="s">
        <v>1940</v>
      </c>
    </row>
    <row r="61" spans="1:4">
      <c r="A61" s="263" t="s">
        <v>1941</v>
      </c>
      <c r="B61" s="262">
        <v>1</v>
      </c>
      <c r="C61" s="268">
        <v>7663</v>
      </c>
      <c r="D61" s="268" t="s">
        <v>1942</v>
      </c>
    </row>
    <row r="62" spans="1:4">
      <c r="A62" s="263" t="s">
        <v>1943</v>
      </c>
      <c r="B62" s="262">
        <v>1</v>
      </c>
      <c r="C62" s="268">
        <v>7884</v>
      </c>
      <c r="D62" s="268" t="s">
        <v>1862</v>
      </c>
    </row>
    <row r="63" spans="1:4">
      <c r="A63" s="263" t="s">
        <v>1944</v>
      </c>
      <c r="B63" s="262">
        <v>1</v>
      </c>
      <c r="C63" s="268">
        <v>8112</v>
      </c>
      <c r="D63" s="268" t="s">
        <v>1908</v>
      </c>
    </row>
    <row r="64" spans="1:4">
      <c r="A64" s="263" t="s">
        <v>1945</v>
      </c>
      <c r="B64" s="262">
        <v>1</v>
      </c>
      <c r="C64" s="268">
        <v>8148</v>
      </c>
      <c r="D64" s="268" t="s">
        <v>1946</v>
      </c>
    </row>
    <row r="65" spans="1:4">
      <c r="A65" s="263" t="s">
        <v>1947</v>
      </c>
      <c r="B65" s="262">
        <v>1</v>
      </c>
      <c r="C65" s="268">
        <v>8149</v>
      </c>
      <c r="D65" s="268" t="s">
        <v>1862</v>
      </c>
    </row>
    <row r="66" spans="1:4">
      <c r="A66" s="263" t="s">
        <v>1948</v>
      </c>
      <c r="B66" s="262">
        <v>1</v>
      </c>
      <c r="C66" s="268">
        <v>8151</v>
      </c>
      <c r="D66" s="268" t="s">
        <v>1897</v>
      </c>
    </row>
    <row r="67" spans="1:4">
      <c r="A67" s="263" t="s">
        <v>1949</v>
      </c>
      <c r="B67" s="262">
        <v>1</v>
      </c>
      <c r="C67" s="268">
        <v>8153</v>
      </c>
      <c r="D67" s="268" t="s">
        <v>1897</v>
      </c>
    </row>
    <row r="68" spans="1:4">
      <c r="A68" s="263" t="s">
        <v>1950</v>
      </c>
      <c r="B68" s="262">
        <v>1</v>
      </c>
      <c r="C68" s="268">
        <v>8154</v>
      </c>
      <c r="D68" s="268" t="s">
        <v>1862</v>
      </c>
    </row>
    <row r="69" spans="1:4">
      <c r="A69" s="263" t="s">
        <v>1951</v>
      </c>
      <c r="B69" s="262">
        <v>1</v>
      </c>
      <c r="C69" s="268">
        <v>8161</v>
      </c>
      <c r="D69" s="268" t="s">
        <v>1952</v>
      </c>
    </row>
    <row r="70" spans="1:4">
      <c r="A70" s="263" t="s">
        <v>1953</v>
      </c>
      <c r="B70" s="262">
        <v>1</v>
      </c>
      <c r="C70" s="268">
        <v>8189</v>
      </c>
      <c r="D70" s="268" t="s">
        <v>1954</v>
      </c>
    </row>
    <row r="71" spans="1:4">
      <c r="A71" s="263" t="s">
        <v>1955</v>
      </c>
      <c r="B71" s="262">
        <v>1</v>
      </c>
      <c r="C71" s="268">
        <v>8217</v>
      </c>
      <c r="D71" s="268" t="s">
        <v>1956</v>
      </c>
    </row>
    <row r="72" spans="1:4">
      <c r="A72" s="263" t="s">
        <v>1957</v>
      </c>
      <c r="B72" s="262">
        <v>1</v>
      </c>
      <c r="C72" s="268">
        <v>8225</v>
      </c>
      <c r="D72" s="268" t="s">
        <v>1958</v>
      </c>
    </row>
    <row r="73" spans="1:4">
      <c r="A73" s="263" t="s">
        <v>1959</v>
      </c>
      <c r="B73" s="262">
        <v>1</v>
      </c>
      <c r="C73" s="268">
        <v>8244</v>
      </c>
      <c r="D73" s="268" t="s">
        <v>1960</v>
      </c>
    </row>
    <row r="74" spans="1:4">
      <c r="A74" s="263" t="s">
        <v>1961</v>
      </c>
      <c r="B74" s="262">
        <v>1</v>
      </c>
      <c r="C74" s="268">
        <v>8249</v>
      </c>
      <c r="D74" s="268" t="s">
        <v>1962</v>
      </c>
    </row>
    <row r="75" spans="1:4">
      <c r="A75" s="263" t="s">
        <v>1963</v>
      </c>
      <c r="B75" s="262">
        <v>1</v>
      </c>
      <c r="C75" s="268">
        <v>8250</v>
      </c>
      <c r="D75" s="268" t="s">
        <v>1962</v>
      </c>
    </row>
    <row r="76" spans="1:4">
      <c r="A76" s="263" t="s">
        <v>1964</v>
      </c>
      <c r="B76" s="262">
        <v>1</v>
      </c>
      <c r="C76" s="268">
        <v>8251</v>
      </c>
      <c r="D76" s="268" t="s">
        <v>1962</v>
      </c>
    </row>
    <row r="77" spans="1:4">
      <c r="A77" s="263" t="s">
        <v>1965</v>
      </c>
      <c r="B77" s="262">
        <v>1</v>
      </c>
      <c r="C77" s="268">
        <v>8252</v>
      </c>
      <c r="D77" s="268" t="s">
        <v>1966</v>
      </c>
    </row>
    <row r="78" spans="1:4">
      <c r="A78" s="263" t="s">
        <v>1967</v>
      </c>
      <c r="B78" s="262">
        <v>1</v>
      </c>
      <c r="C78" s="268">
        <v>8253</v>
      </c>
      <c r="D78" s="268" t="s">
        <v>1862</v>
      </c>
    </row>
    <row r="79" spans="1:4">
      <c r="A79" s="263" t="s">
        <v>1968</v>
      </c>
      <c r="B79" s="262">
        <v>1</v>
      </c>
      <c r="C79" s="268">
        <v>8254</v>
      </c>
      <c r="D79" s="268" t="s">
        <v>1969</v>
      </c>
    </row>
    <row r="80" spans="1:4">
      <c r="A80" s="263" t="s">
        <v>1970</v>
      </c>
      <c r="B80" s="262">
        <v>1</v>
      </c>
      <c r="C80" s="268">
        <v>8255</v>
      </c>
      <c r="D80" s="268" t="s">
        <v>1966</v>
      </c>
    </row>
    <row r="81" spans="1:4">
      <c r="A81" s="263" t="s">
        <v>1971</v>
      </c>
      <c r="B81" s="262">
        <v>1</v>
      </c>
      <c r="C81" s="268">
        <v>8257</v>
      </c>
      <c r="D81" s="268" t="s">
        <v>1972</v>
      </c>
    </row>
    <row r="82" spans="1:4">
      <c r="A82" s="263" t="s">
        <v>1973</v>
      </c>
      <c r="B82" s="262">
        <v>1</v>
      </c>
      <c r="C82" s="268">
        <v>8259</v>
      </c>
      <c r="D82" s="268" t="s">
        <v>1974</v>
      </c>
    </row>
    <row r="83" spans="1:4">
      <c r="A83" s="263" t="s">
        <v>1975</v>
      </c>
      <c r="B83" s="262">
        <v>1</v>
      </c>
      <c r="C83" s="268">
        <v>8261</v>
      </c>
      <c r="D83" s="268" t="s">
        <v>1976</v>
      </c>
    </row>
    <row r="84" spans="1:4">
      <c r="A84" s="263" t="s">
        <v>1977</v>
      </c>
      <c r="B84" s="262">
        <v>1</v>
      </c>
      <c r="C84" s="268">
        <v>8280</v>
      </c>
      <c r="D84" s="268" t="s">
        <v>1978</v>
      </c>
    </row>
    <row r="85" spans="1:4">
      <c r="A85" s="263" t="s">
        <v>1979</v>
      </c>
      <c r="B85" s="262">
        <v>1</v>
      </c>
      <c r="C85" s="268">
        <v>8285</v>
      </c>
      <c r="D85" s="268" t="s">
        <v>1962</v>
      </c>
    </row>
    <row r="86" spans="1:4">
      <c r="A86" s="263" t="s">
        <v>1980</v>
      </c>
      <c r="B86" s="262">
        <v>1</v>
      </c>
      <c r="C86" s="268">
        <v>8286</v>
      </c>
      <c r="D86" s="268" t="s">
        <v>1981</v>
      </c>
    </row>
    <row r="87" spans="1:4">
      <c r="A87" s="263" t="s">
        <v>1982</v>
      </c>
      <c r="B87" s="262">
        <v>1</v>
      </c>
      <c r="C87" s="268">
        <v>8289</v>
      </c>
      <c r="D87" s="268" t="s">
        <v>1902</v>
      </c>
    </row>
    <row r="88" spans="1:4">
      <c r="A88" s="263" t="s">
        <v>1983</v>
      </c>
      <c r="B88" s="262">
        <v>1</v>
      </c>
      <c r="C88" s="268">
        <v>8319</v>
      </c>
      <c r="D88" s="268" t="s">
        <v>1984</v>
      </c>
    </row>
    <row r="89" spans="1:4">
      <c r="A89" s="263" t="s">
        <v>1985</v>
      </c>
      <c r="B89" s="262">
        <v>1</v>
      </c>
      <c r="C89" s="268">
        <v>8320</v>
      </c>
      <c r="D89" s="268" t="s">
        <v>1858</v>
      </c>
    </row>
    <row r="90" spans="1:4">
      <c r="A90" s="263" t="s">
        <v>1986</v>
      </c>
      <c r="B90" s="262">
        <v>1</v>
      </c>
      <c r="C90" s="268">
        <v>8321</v>
      </c>
      <c r="D90" s="268" t="s">
        <v>1987</v>
      </c>
    </row>
    <row r="91" spans="1:4">
      <c r="A91" s="263" t="s">
        <v>1988</v>
      </c>
      <c r="B91" s="262">
        <v>1</v>
      </c>
      <c r="C91" s="268">
        <v>8346</v>
      </c>
      <c r="D91" s="268" t="s">
        <v>1989</v>
      </c>
    </row>
    <row r="92" spans="1:4">
      <c r="A92" s="263" t="s">
        <v>1990</v>
      </c>
      <c r="B92" s="262">
        <v>1</v>
      </c>
      <c r="C92" s="268">
        <v>8353</v>
      </c>
      <c r="D92" s="268" t="s">
        <v>1991</v>
      </c>
    </row>
    <row r="93" spans="1:4">
      <c r="A93" s="263" t="s">
        <v>1992</v>
      </c>
      <c r="B93" s="262">
        <v>1</v>
      </c>
      <c r="C93" s="268">
        <v>8356</v>
      </c>
      <c r="D93" s="268" t="s">
        <v>1993</v>
      </c>
    </row>
    <row r="94" spans="1:4">
      <c r="A94" s="263" t="s">
        <v>1994</v>
      </c>
      <c r="B94" s="262">
        <v>1</v>
      </c>
      <c r="C94" s="268">
        <v>8382</v>
      </c>
      <c r="D94" s="268" t="s">
        <v>1995</v>
      </c>
    </row>
    <row r="95" spans="1:4">
      <c r="A95" s="263" t="s">
        <v>1996</v>
      </c>
      <c r="B95" s="262">
        <v>1</v>
      </c>
      <c r="C95" s="268">
        <v>8391</v>
      </c>
      <c r="D95" s="268" t="s">
        <v>1997</v>
      </c>
    </row>
    <row r="96" spans="1:4">
      <c r="A96" s="263" t="s">
        <v>1998</v>
      </c>
      <c r="B96" s="262">
        <v>1</v>
      </c>
      <c r="C96" s="268">
        <v>8399</v>
      </c>
      <c r="D96" s="268" t="s">
        <v>1995</v>
      </c>
    </row>
    <row r="97" spans="1:4">
      <c r="A97" s="263" t="s">
        <v>1999</v>
      </c>
      <c r="B97" s="262">
        <v>1</v>
      </c>
      <c r="C97" s="268">
        <v>8445</v>
      </c>
      <c r="D97" s="268" t="s">
        <v>1883</v>
      </c>
    </row>
    <row r="98" spans="1:4">
      <c r="A98" s="263" t="s">
        <v>2000</v>
      </c>
      <c r="B98" s="262">
        <v>1</v>
      </c>
      <c r="C98" s="268">
        <v>8464</v>
      </c>
      <c r="D98" s="268" t="s">
        <v>2001</v>
      </c>
    </row>
    <row r="99" spans="1:4">
      <c r="A99" s="263" t="s">
        <v>2002</v>
      </c>
      <c r="B99" s="262">
        <v>1</v>
      </c>
      <c r="C99" s="268">
        <v>8475</v>
      </c>
      <c r="D99" s="268" t="s">
        <v>2003</v>
      </c>
    </row>
    <row r="100" spans="1:4">
      <c r="A100" s="263" t="s">
        <v>2004</v>
      </c>
      <c r="B100" s="262">
        <v>1</v>
      </c>
      <c r="C100" s="268">
        <v>8481</v>
      </c>
      <c r="D100" s="268" t="s">
        <v>1881</v>
      </c>
    </row>
    <row r="101" spans="1:4">
      <c r="A101" s="263" t="s">
        <v>2005</v>
      </c>
      <c r="B101" s="262">
        <v>1</v>
      </c>
      <c r="C101" s="268">
        <v>8493</v>
      </c>
      <c r="D101" s="268" t="s">
        <v>1862</v>
      </c>
    </row>
    <row r="102" spans="1:4">
      <c r="A102" s="263" t="s">
        <v>2006</v>
      </c>
      <c r="B102" s="262">
        <v>1</v>
      </c>
      <c r="C102" s="268">
        <v>8498</v>
      </c>
      <c r="D102" s="268" t="s">
        <v>2007</v>
      </c>
    </row>
    <row r="103" spans="1:4">
      <c r="A103" s="263" t="s">
        <v>2008</v>
      </c>
      <c r="B103" s="262">
        <v>1</v>
      </c>
      <c r="C103" s="268">
        <v>8502</v>
      </c>
      <c r="D103" s="268" t="s">
        <v>1883</v>
      </c>
    </row>
    <row r="104" spans="1:4">
      <c r="A104" s="263" t="s">
        <v>2009</v>
      </c>
      <c r="B104" s="262">
        <v>1</v>
      </c>
      <c r="C104" s="268">
        <v>8504</v>
      </c>
      <c r="D104" s="268" t="s">
        <v>1966</v>
      </c>
    </row>
    <row r="105" spans="1:4">
      <c r="A105" s="263" t="s">
        <v>2010</v>
      </c>
      <c r="B105" s="262">
        <v>1</v>
      </c>
      <c r="C105" s="268">
        <v>8507</v>
      </c>
      <c r="D105" s="268" t="s">
        <v>2011</v>
      </c>
    </row>
    <row r="106" spans="1:4">
      <c r="A106" s="263" t="s">
        <v>2012</v>
      </c>
      <c r="B106" s="262">
        <v>1</v>
      </c>
      <c r="C106" s="268">
        <v>8511</v>
      </c>
      <c r="D106" s="268" t="s">
        <v>2013</v>
      </c>
    </row>
    <row r="107" spans="1:4">
      <c r="A107" s="263" t="s">
        <v>2014</v>
      </c>
      <c r="B107" s="262">
        <v>1</v>
      </c>
      <c r="C107" s="268">
        <v>8514</v>
      </c>
      <c r="D107" s="268" t="s">
        <v>2015</v>
      </c>
    </row>
    <row r="108" spans="1:4">
      <c r="A108" s="263" t="s">
        <v>2016</v>
      </c>
      <c r="B108" s="262">
        <v>1</v>
      </c>
      <c r="C108" s="268">
        <v>8542</v>
      </c>
      <c r="D108" s="268" t="s">
        <v>2017</v>
      </c>
    </row>
    <row r="109" spans="1:4">
      <c r="A109" s="263" t="s">
        <v>2018</v>
      </c>
      <c r="B109" s="262">
        <v>1</v>
      </c>
      <c r="C109" s="268">
        <v>8630</v>
      </c>
      <c r="D109" s="268" t="s">
        <v>2019</v>
      </c>
    </row>
    <row r="110" spans="1:4">
      <c r="A110" s="263" t="s">
        <v>2020</v>
      </c>
      <c r="B110" s="262">
        <v>1</v>
      </c>
      <c r="C110" s="268">
        <v>8677</v>
      </c>
      <c r="D110" s="268" t="s">
        <v>2021</v>
      </c>
    </row>
    <row r="111" spans="1:4">
      <c r="A111" s="263" t="s">
        <v>2022</v>
      </c>
      <c r="B111" s="262">
        <v>1</v>
      </c>
      <c r="C111" s="268">
        <v>8681</v>
      </c>
      <c r="D111" s="268" t="s">
        <v>1862</v>
      </c>
    </row>
    <row r="112" spans="1:4">
      <c r="A112" s="263" t="s">
        <v>2023</v>
      </c>
      <c r="B112" s="262">
        <v>1</v>
      </c>
      <c r="C112" s="268">
        <v>8684</v>
      </c>
      <c r="D112" s="268" t="s">
        <v>1858</v>
      </c>
    </row>
    <row r="113" spans="1:4">
      <c r="A113" s="263" t="s">
        <v>2024</v>
      </c>
      <c r="B113" s="262">
        <v>1</v>
      </c>
      <c r="C113" s="268">
        <v>8692</v>
      </c>
      <c r="D113" s="268" t="s">
        <v>1897</v>
      </c>
    </row>
    <row r="114" spans="1:4">
      <c r="A114" s="263" t="s">
        <v>2025</v>
      </c>
      <c r="B114" s="262">
        <v>1</v>
      </c>
      <c r="C114" s="268">
        <v>8698</v>
      </c>
      <c r="D114" s="268" t="s">
        <v>2026</v>
      </c>
    </row>
    <row r="115" spans="1:4">
      <c r="A115" s="263" t="s">
        <v>2027</v>
      </c>
      <c r="B115" s="262">
        <v>1</v>
      </c>
      <c r="C115" s="268">
        <v>8802</v>
      </c>
      <c r="D115" s="268" t="s">
        <v>1862</v>
      </c>
    </row>
    <row r="116" spans="1:4">
      <c r="A116" s="263" t="s">
        <v>2028</v>
      </c>
      <c r="B116" s="262">
        <v>1</v>
      </c>
      <c r="C116" s="268">
        <v>8805</v>
      </c>
      <c r="D116" s="268" t="s">
        <v>1858</v>
      </c>
    </row>
    <row r="117" spans="1:4">
      <c r="A117" s="263" t="s">
        <v>2029</v>
      </c>
      <c r="B117" s="262">
        <v>1</v>
      </c>
      <c r="C117" s="268">
        <v>8807</v>
      </c>
      <c r="D117" s="268" t="s">
        <v>2030</v>
      </c>
    </row>
    <row r="118" spans="1:4">
      <c r="A118" s="263" t="s">
        <v>2031</v>
      </c>
      <c r="B118" s="262">
        <v>1</v>
      </c>
      <c r="C118" s="268">
        <v>8823</v>
      </c>
      <c r="D118" s="268" t="s">
        <v>2032</v>
      </c>
    </row>
    <row r="119" spans="1:4">
      <c r="A119" s="263" t="s">
        <v>2033</v>
      </c>
      <c r="B119" s="262">
        <v>1</v>
      </c>
      <c r="C119" s="268">
        <v>8835</v>
      </c>
      <c r="D119" s="268" t="s">
        <v>1883</v>
      </c>
    </row>
    <row r="120" spans="1:4">
      <c r="A120" s="263" t="s">
        <v>2034</v>
      </c>
      <c r="B120" s="262">
        <v>1</v>
      </c>
      <c r="C120" s="268">
        <v>8836</v>
      </c>
      <c r="D120" s="268" t="s">
        <v>1883</v>
      </c>
    </row>
    <row r="121" spans="1:4">
      <c r="A121" s="263" t="s">
        <v>2035</v>
      </c>
      <c r="B121" s="262">
        <v>1</v>
      </c>
      <c r="C121" s="268">
        <v>8838</v>
      </c>
      <c r="D121" s="268" t="s">
        <v>2036</v>
      </c>
    </row>
    <row r="122" spans="1:4">
      <c r="A122" s="263" t="s">
        <v>2037</v>
      </c>
      <c r="B122" s="262">
        <v>1</v>
      </c>
      <c r="C122" s="268">
        <v>8839</v>
      </c>
      <c r="D122" s="268" t="s">
        <v>2036</v>
      </c>
    </row>
    <row r="123" spans="1:4">
      <c r="A123" s="263" t="s">
        <v>2038</v>
      </c>
      <c r="B123" s="262">
        <v>1</v>
      </c>
      <c r="C123" s="268">
        <v>8840</v>
      </c>
      <c r="D123" s="268" t="s">
        <v>2039</v>
      </c>
    </row>
    <row r="124" spans="1:4">
      <c r="A124" s="263" t="s">
        <v>2040</v>
      </c>
      <c r="B124" s="262">
        <v>1</v>
      </c>
      <c r="C124" s="268">
        <v>8841</v>
      </c>
      <c r="D124" s="268" t="s">
        <v>1862</v>
      </c>
    </row>
    <row r="125" spans="1:4">
      <c r="A125" s="263" t="s">
        <v>2041</v>
      </c>
      <c r="B125" s="262">
        <v>1</v>
      </c>
      <c r="C125" s="268">
        <v>8858</v>
      </c>
      <c r="D125" s="268" t="s">
        <v>1883</v>
      </c>
    </row>
    <row r="126" spans="1:4">
      <c r="A126" s="263" t="s">
        <v>2042</v>
      </c>
      <c r="B126" s="262">
        <v>1</v>
      </c>
      <c r="C126" s="268">
        <v>8866</v>
      </c>
      <c r="D126" s="268" t="s">
        <v>1897</v>
      </c>
    </row>
    <row r="127" spans="1:4">
      <c r="A127" s="263" t="s">
        <v>2043</v>
      </c>
      <c r="B127" s="262">
        <v>1</v>
      </c>
      <c r="C127" s="268">
        <v>8878</v>
      </c>
      <c r="D127" s="268" t="s">
        <v>2017</v>
      </c>
    </row>
    <row r="128" spans="1:4">
      <c r="A128" s="263" t="s">
        <v>2044</v>
      </c>
      <c r="B128" s="262">
        <v>1</v>
      </c>
      <c r="C128" s="268">
        <v>8879</v>
      </c>
      <c r="D128" s="268" t="s">
        <v>2045</v>
      </c>
    </row>
    <row r="129" spans="1:4">
      <c r="A129" s="263" t="s">
        <v>2046</v>
      </c>
      <c r="B129" s="262">
        <v>1</v>
      </c>
      <c r="C129" s="268">
        <v>8881</v>
      </c>
      <c r="D129" s="268" t="s">
        <v>1858</v>
      </c>
    </row>
    <row r="130" spans="1:4">
      <c r="A130" s="263" t="s">
        <v>2047</v>
      </c>
      <c r="B130" s="262">
        <v>1</v>
      </c>
      <c r="C130" s="268">
        <v>8882</v>
      </c>
      <c r="D130" s="268" t="s">
        <v>2048</v>
      </c>
    </row>
    <row r="131" spans="1:4">
      <c r="A131" s="263" t="s">
        <v>2049</v>
      </c>
      <c r="B131" s="262">
        <v>1</v>
      </c>
      <c r="C131" s="268">
        <v>8885</v>
      </c>
      <c r="D131" s="268" t="s">
        <v>2050</v>
      </c>
    </row>
    <row r="132" spans="1:4">
      <c r="A132" s="263" t="s">
        <v>2051</v>
      </c>
      <c r="B132" s="262">
        <v>1</v>
      </c>
      <c r="C132" s="268">
        <v>8886</v>
      </c>
      <c r="D132" s="268" t="s">
        <v>1897</v>
      </c>
    </row>
    <row r="133" spans="1:4">
      <c r="A133" s="263" t="s">
        <v>2052</v>
      </c>
      <c r="B133" s="262">
        <v>1</v>
      </c>
      <c r="C133" s="268">
        <v>8888</v>
      </c>
      <c r="D133" s="268" t="s">
        <v>2053</v>
      </c>
    </row>
    <row r="134" spans="1:4">
      <c r="A134" s="263" t="s">
        <v>2054</v>
      </c>
      <c r="B134" s="262">
        <v>1</v>
      </c>
      <c r="C134" s="268">
        <v>8896</v>
      </c>
      <c r="D134" s="268" t="s">
        <v>1862</v>
      </c>
    </row>
    <row r="135" spans="1:4">
      <c r="A135" s="263" t="s">
        <v>2055</v>
      </c>
      <c r="B135" s="262">
        <v>1</v>
      </c>
      <c r="C135" s="268">
        <v>8897</v>
      </c>
      <c r="D135" s="268" t="s">
        <v>2017</v>
      </c>
    </row>
    <row r="136" spans="1:4">
      <c r="A136" s="263" t="s">
        <v>2056</v>
      </c>
      <c r="B136" s="262">
        <v>1</v>
      </c>
      <c r="C136" s="268">
        <v>8912</v>
      </c>
      <c r="D136" s="268" t="s">
        <v>1993</v>
      </c>
    </row>
    <row r="137" spans="1:4">
      <c r="A137" s="263" t="s">
        <v>2057</v>
      </c>
      <c r="B137" s="262">
        <v>1</v>
      </c>
      <c r="C137" s="268">
        <v>8913</v>
      </c>
      <c r="D137" s="268" t="s">
        <v>1895</v>
      </c>
    </row>
    <row r="138" spans="1:4">
      <c r="A138" s="263" t="s">
        <v>2058</v>
      </c>
      <c r="B138" s="262">
        <v>1</v>
      </c>
      <c r="C138" s="268">
        <v>8915</v>
      </c>
      <c r="D138" s="268" t="s">
        <v>2059</v>
      </c>
    </row>
    <row r="139" spans="1:4">
      <c r="A139" s="263" t="s">
        <v>2060</v>
      </c>
      <c r="B139" s="262">
        <v>1</v>
      </c>
      <c r="C139" s="268">
        <v>8954</v>
      </c>
      <c r="D139" s="268" t="s">
        <v>2061</v>
      </c>
    </row>
    <row r="140" spans="1:4">
      <c r="A140" s="263" t="s">
        <v>2062</v>
      </c>
      <c r="B140" s="262">
        <v>1</v>
      </c>
      <c r="C140" s="268">
        <v>8960</v>
      </c>
      <c r="D140" s="268" t="s">
        <v>1897</v>
      </c>
    </row>
    <row r="141" spans="1:4">
      <c r="A141" s="263" t="s">
        <v>2063</v>
      </c>
      <c r="B141" s="262">
        <v>1</v>
      </c>
      <c r="C141" s="268">
        <v>8961</v>
      </c>
      <c r="D141" s="268" t="s">
        <v>1897</v>
      </c>
    </row>
    <row r="142" spans="1:4">
      <c r="A142" s="263" t="s">
        <v>2064</v>
      </c>
      <c r="B142" s="262">
        <v>1</v>
      </c>
      <c r="C142" s="268">
        <v>8962</v>
      </c>
      <c r="D142" s="268" t="s">
        <v>1897</v>
      </c>
    </row>
    <row r="143" spans="1:4">
      <c r="A143" s="263" t="s">
        <v>2065</v>
      </c>
      <c r="B143" s="262">
        <v>1</v>
      </c>
      <c r="C143" s="268">
        <v>8963</v>
      </c>
      <c r="D143" s="268" t="s">
        <v>2066</v>
      </c>
    </row>
    <row r="144" spans="1:4">
      <c r="A144" s="263" t="s">
        <v>2067</v>
      </c>
      <c r="B144" s="262">
        <v>1</v>
      </c>
      <c r="C144" s="268">
        <v>8964</v>
      </c>
      <c r="D144" s="268" t="s">
        <v>2053</v>
      </c>
    </row>
    <row r="145" spans="1:4">
      <c r="A145" s="263" t="s">
        <v>2068</v>
      </c>
      <c r="B145" s="262">
        <v>1</v>
      </c>
      <c r="C145" s="268">
        <v>8975</v>
      </c>
      <c r="D145" s="268" t="s">
        <v>2026</v>
      </c>
    </row>
    <row r="146" spans="1:4">
      <c r="A146" s="263" t="s">
        <v>2069</v>
      </c>
      <c r="B146" s="262">
        <v>1</v>
      </c>
      <c r="C146" s="268">
        <v>8976</v>
      </c>
      <c r="D146" s="268" t="s">
        <v>2070</v>
      </c>
    </row>
    <row r="147" spans="1:4">
      <c r="A147" s="263" t="s">
        <v>2071</v>
      </c>
      <c r="B147" s="262">
        <v>1</v>
      </c>
      <c r="C147" s="268">
        <v>8977</v>
      </c>
      <c r="D147" s="268" t="s">
        <v>2070</v>
      </c>
    </row>
    <row r="148" spans="1:4">
      <c r="A148" s="263" t="s">
        <v>2072</v>
      </c>
      <c r="B148" s="262">
        <v>1</v>
      </c>
      <c r="C148" s="268">
        <v>8979</v>
      </c>
      <c r="D148" s="268" t="s">
        <v>2073</v>
      </c>
    </row>
    <row r="149" spans="1:4">
      <c r="A149" s="263" t="s">
        <v>2074</v>
      </c>
      <c r="B149" s="262">
        <v>1</v>
      </c>
      <c r="C149" s="268">
        <v>8981</v>
      </c>
      <c r="D149" s="268" t="s">
        <v>1897</v>
      </c>
    </row>
    <row r="150" spans="1:4">
      <c r="A150" s="263" t="s">
        <v>2075</v>
      </c>
      <c r="B150" s="262">
        <v>1</v>
      </c>
      <c r="C150" s="268">
        <v>8982</v>
      </c>
      <c r="D150" s="268" t="s">
        <v>2076</v>
      </c>
    </row>
    <row r="151" spans="1:4">
      <c r="A151" s="263" t="s">
        <v>2077</v>
      </c>
      <c r="B151" s="262">
        <v>1</v>
      </c>
      <c r="C151" s="268">
        <v>8992</v>
      </c>
      <c r="D151" s="268" t="s">
        <v>2078</v>
      </c>
    </row>
    <row r="152" spans="1:4">
      <c r="A152" s="263" t="s">
        <v>2079</v>
      </c>
      <c r="B152" s="262">
        <v>1</v>
      </c>
      <c r="C152" s="268">
        <v>9007</v>
      </c>
      <c r="D152" s="268" t="s">
        <v>2080</v>
      </c>
    </row>
    <row r="153" spans="1:4">
      <c r="A153" s="263" t="s">
        <v>2081</v>
      </c>
      <c r="B153" s="262">
        <v>1</v>
      </c>
      <c r="C153" s="268">
        <v>9011</v>
      </c>
      <c r="D153" s="268" t="s">
        <v>2082</v>
      </c>
    </row>
    <row r="154" spans="1:4">
      <c r="A154" s="263" t="s">
        <v>2083</v>
      </c>
      <c r="B154" s="262">
        <v>1</v>
      </c>
      <c r="C154" s="268">
        <v>9012</v>
      </c>
      <c r="D154" s="268" t="s">
        <v>2084</v>
      </c>
    </row>
    <row r="155" spans="1:4">
      <c r="A155" s="263" t="s">
        <v>2085</v>
      </c>
      <c r="B155" s="262">
        <v>1</v>
      </c>
      <c r="C155" s="268">
        <v>9014</v>
      </c>
      <c r="D155" s="268" t="s">
        <v>2084</v>
      </c>
    </row>
    <row r="156" spans="1:4">
      <c r="A156" s="263" t="s">
        <v>2086</v>
      </c>
      <c r="B156" s="262">
        <v>1</v>
      </c>
      <c r="C156" s="268">
        <v>9015</v>
      </c>
      <c r="D156" s="269" t="s">
        <v>2087</v>
      </c>
    </row>
    <row r="157" spans="1:4">
      <c r="A157" s="263" t="s">
        <v>2088</v>
      </c>
      <c r="B157" s="262">
        <v>1</v>
      </c>
      <c r="C157" s="268">
        <v>9032</v>
      </c>
      <c r="D157" s="268" t="s">
        <v>2089</v>
      </c>
    </row>
    <row r="158" spans="1:4">
      <c r="A158" s="263" t="s">
        <v>2090</v>
      </c>
      <c r="B158" s="262">
        <v>1</v>
      </c>
      <c r="C158" s="268">
        <v>9036</v>
      </c>
      <c r="D158" s="268" t="s">
        <v>1862</v>
      </c>
    </row>
    <row r="159" spans="1:4">
      <c r="A159" s="263" t="s">
        <v>2091</v>
      </c>
      <c r="B159" s="262">
        <v>1</v>
      </c>
      <c r="C159" s="268">
        <v>9037</v>
      </c>
      <c r="D159" s="268" t="s">
        <v>2092</v>
      </c>
    </row>
    <row r="160" spans="1:4">
      <c r="A160" s="263" t="s">
        <v>2093</v>
      </c>
      <c r="B160" s="262">
        <v>1</v>
      </c>
      <c r="C160" s="268">
        <v>9045</v>
      </c>
      <c r="D160" s="268" t="s">
        <v>2094</v>
      </c>
    </row>
    <row r="161" spans="1:4">
      <c r="A161" s="263" t="s">
        <v>2095</v>
      </c>
      <c r="B161" s="262">
        <v>1</v>
      </c>
      <c r="C161" s="268">
        <v>9070</v>
      </c>
      <c r="D161" s="268" t="s">
        <v>2096</v>
      </c>
    </row>
    <row r="162" spans="1:4">
      <c r="A162" s="263" t="s">
        <v>2097</v>
      </c>
      <c r="B162" s="262">
        <v>1</v>
      </c>
      <c r="C162" s="268">
        <v>9071</v>
      </c>
      <c r="D162" s="268" t="s">
        <v>2013</v>
      </c>
    </row>
    <row r="163" spans="1:4">
      <c r="A163" s="263" t="s">
        <v>2098</v>
      </c>
      <c r="B163" s="262">
        <v>1</v>
      </c>
      <c r="C163" s="268">
        <v>9072</v>
      </c>
      <c r="D163" s="268" t="s">
        <v>1862</v>
      </c>
    </row>
    <row r="164" spans="1:4">
      <c r="A164" s="263" t="s">
        <v>2099</v>
      </c>
      <c r="B164" s="262">
        <v>1</v>
      </c>
      <c r="C164" s="268">
        <v>9078</v>
      </c>
      <c r="D164" s="268" t="s">
        <v>2100</v>
      </c>
    </row>
    <row r="165" spans="1:4">
      <c r="A165" s="263" t="s">
        <v>2101</v>
      </c>
      <c r="B165" s="262">
        <v>1</v>
      </c>
      <c r="C165" s="268">
        <v>9093</v>
      </c>
      <c r="D165" s="268" t="s">
        <v>2102</v>
      </c>
    </row>
    <row r="166" spans="1:4">
      <c r="A166" s="263" t="s">
        <v>2103</v>
      </c>
      <c r="B166" s="262">
        <v>1</v>
      </c>
      <c r="C166" s="268">
        <v>9099</v>
      </c>
      <c r="D166" s="268" t="s">
        <v>2104</v>
      </c>
    </row>
    <row r="167" spans="1:4">
      <c r="A167" s="263" t="s">
        <v>2105</v>
      </c>
      <c r="B167" s="262">
        <v>1</v>
      </c>
      <c r="C167" s="268">
        <v>9227</v>
      </c>
      <c r="D167" s="268" t="s">
        <v>2017</v>
      </c>
    </row>
    <row r="168" spans="1:4">
      <c r="A168" s="263" t="s">
        <v>2106</v>
      </c>
      <c r="B168" s="262">
        <v>1</v>
      </c>
      <c r="C168" s="268">
        <v>9287</v>
      </c>
      <c r="D168" s="268" t="s">
        <v>1858</v>
      </c>
    </row>
    <row r="169" spans="1:4">
      <c r="A169" s="263" t="s">
        <v>2107</v>
      </c>
      <c r="B169" s="262">
        <v>1</v>
      </c>
      <c r="C169" s="268">
        <v>9313</v>
      </c>
      <c r="D169" s="268" t="s">
        <v>2108</v>
      </c>
    </row>
    <row r="170" spans="1:4">
      <c r="A170" s="263" t="s">
        <v>2109</v>
      </c>
      <c r="B170" s="262">
        <v>1</v>
      </c>
      <c r="C170" s="268">
        <v>9314</v>
      </c>
      <c r="D170" s="268" t="s">
        <v>1978</v>
      </c>
    </row>
    <row r="171" spans="1:4">
      <c r="A171" s="263" t="s">
        <v>2110</v>
      </c>
      <c r="B171" s="262">
        <v>1</v>
      </c>
      <c r="C171" s="268">
        <v>9315</v>
      </c>
      <c r="D171" s="268" t="s">
        <v>1978</v>
      </c>
    </row>
    <row r="172" spans="1:4">
      <c r="A172" s="263" t="s">
        <v>2111</v>
      </c>
      <c r="B172" s="262">
        <v>1</v>
      </c>
      <c r="C172" s="268">
        <v>9320</v>
      </c>
      <c r="D172" s="268" t="s">
        <v>2026</v>
      </c>
    </row>
    <row r="173" spans="1:4">
      <c r="A173" s="263" t="s">
        <v>2112</v>
      </c>
      <c r="B173" s="262">
        <v>1</v>
      </c>
      <c r="C173" s="268">
        <v>9321</v>
      </c>
      <c r="D173" s="268" t="s">
        <v>2113</v>
      </c>
    </row>
    <row r="174" spans="1:4">
      <c r="A174" s="263" t="s">
        <v>2114</v>
      </c>
      <c r="B174" s="262">
        <v>1</v>
      </c>
      <c r="C174" s="268">
        <v>9334</v>
      </c>
      <c r="D174" s="268" t="s">
        <v>2089</v>
      </c>
    </row>
    <row r="175" spans="1:4">
      <c r="A175" s="263" t="s">
        <v>2115</v>
      </c>
      <c r="B175" s="262">
        <v>1</v>
      </c>
      <c r="C175" s="268">
        <v>9340</v>
      </c>
      <c r="D175" s="268" t="s">
        <v>2116</v>
      </c>
    </row>
    <row r="176" spans="1:4">
      <c r="A176" s="263" t="s">
        <v>2117</v>
      </c>
      <c r="B176" s="262">
        <v>1</v>
      </c>
      <c r="C176" s="268">
        <v>9360</v>
      </c>
      <c r="D176" s="268" t="s">
        <v>2021</v>
      </c>
    </row>
    <row r="177" spans="1:4">
      <c r="A177" s="263" t="s">
        <v>2118</v>
      </c>
      <c r="B177" s="262">
        <v>1</v>
      </c>
      <c r="C177" s="268">
        <v>9362</v>
      </c>
      <c r="D177" s="268" t="s">
        <v>2119</v>
      </c>
    </row>
    <row r="178" spans="1:4">
      <c r="A178" s="263" t="s">
        <v>2120</v>
      </c>
      <c r="B178" s="262">
        <v>1</v>
      </c>
      <c r="C178" s="268">
        <v>9366</v>
      </c>
      <c r="D178" s="268" t="s">
        <v>1862</v>
      </c>
    </row>
    <row r="179" spans="1:4">
      <c r="A179" s="263" t="s">
        <v>2121</v>
      </c>
      <c r="B179" s="262">
        <v>1</v>
      </c>
      <c r="C179" s="268">
        <v>9369</v>
      </c>
      <c r="D179" s="268" t="s">
        <v>1895</v>
      </c>
    </row>
    <row r="180" spans="1:4">
      <c r="A180" s="263" t="s">
        <v>2122</v>
      </c>
      <c r="B180" s="262">
        <v>1</v>
      </c>
      <c r="C180" s="268">
        <v>9373</v>
      </c>
      <c r="D180" s="268" t="s">
        <v>1897</v>
      </c>
    </row>
    <row r="181" spans="1:4">
      <c r="A181" s="263" t="s">
        <v>2123</v>
      </c>
      <c r="B181" s="262">
        <v>1</v>
      </c>
      <c r="C181" s="268">
        <v>9377</v>
      </c>
      <c r="D181" s="268" t="s">
        <v>2124</v>
      </c>
    </row>
    <row r="182" spans="1:4">
      <c r="A182" s="263" t="s">
        <v>2125</v>
      </c>
      <c r="B182" s="262">
        <v>1</v>
      </c>
      <c r="C182" s="268">
        <v>9380</v>
      </c>
      <c r="D182" s="268" t="s">
        <v>1897</v>
      </c>
    </row>
    <row r="183" spans="1:4">
      <c r="A183" s="263" t="s">
        <v>2126</v>
      </c>
      <c r="B183" s="262">
        <v>1</v>
      </c>
      <c r="C183" s="268">
        <v>9381</v>
      </c>
      <c r="D183" s="268" t="s">
        <v>1895</v>
      </c>
    </row>
    <row r="184" spans="1:4">
      <c r="A184" s="263" t="s">
        <v>2127</v>
      </c>
      <c r="B184" s="262">
        <v>1</v>
      </c>
      <c r="C184" s="268">
        <v>9382</v>
      </c>
      <c r="D184" s="268" t="s">
        <v>1850</v>
      </c>
    </row>
    <row r="185" spans="1:4">
      <c r="A185" s="263" t="s">
        <v>2128</v>
      </c>
      <c r="B185" s="262">
        <v>1</v>
      </c>
      <c r="C185" s="268">
        <v>9387</v>
      </c>
      <c r="D185" s="268" t="s">
        <v>2129</v>
      </c>
    </row>
    <row r="186" spans="1:4">
      <c r="A186" s="263" t="s">
        <v>2130</v>
      </c>
      <c r="B186" s="262">
        <v>1</v>
      </c>
      <c r="C186" s="268">
        <v>9391</v>
      </c>
      <c r="D186" s="268" t="s">
        <v>1881</v>
      </c>
    </row>
    <row r="187" spans="1:4">
      <c r="A187" s="263" t="s">
        <v>2131</v>
      </c>
      <c r="B187" s="262">
        <v>1</v>
      </c>
      <c r="C187" s="268">
        <v>9392</v>
      </c>
      <c r="D187" s="268" t="s">
        <v>1897</v>
      </c>
    </row>
    <row r="188" spans="1:4">
      <c r="A188" s="263" t="s">
        <v>2132</v>
      </c>
      <c r="B188" s="262">
        <v>1</v>
      </c>
      <c r="C188" s="268">
        <v>9394</v>
      </c>
      <c r="D188" s="268" t="s">
        <v>1858</v>
      </c>
    </row>
    <row r="189" spans="1:4">
      <c r="A189" s="263" t="s">
        <v>2133</v>
      </c>
      <c r="B189" s="262">
        <v>1</v>
      </c>
      <c r="C189" s="268">
        <v>9506</v>
      </c>
      <c r="D189" s="268" t="s">
        <v>2134</v>
      </c>
    </row>
    <row r="190" spans="1:4">
      <c r="A190" s="263" t="s">
        <v>2135</v>
      </c>
      <c r="B190" s="262">
        <v>1</v>
      </c>
      <c r="C190" s="268">
        <v>9509</v>
      </c>
      <c r="D190" s="268" t="s">
        <v>2134</v>
      </c>
    </row>
    <row r="191" spans="1:4">
      <c r="A191" s="263" t="s">
        <v>2136</v>
      </c>
      <c r="B191" s="262">
        <v>1</v>
      </c>
      <c r="C191" s="268">
        <v>9520</v>
      </c>
      <c r="D191" s="268" t="s">
        <v>2089</v>
      </c>
    </row>
    <row r="192" spans="1:4">
      <c r="A192" s="263" t="s">
        <v>2137</v>
      </c>
      <c r="B192" s="262">
        <v>1</v>
      </c>
      <c r="C192" s="268">
        <v>9524</v>
      </c>
      <c r="D192" s="268" t="s">
        <v>2138</v>
      </c>
    </row>
    <row r="193" spans="1:4">
      <c r="A193" s="263" t="s">
        <v>2139</v>
      </c>
      <c r="B193" s="262">
        <v>1</v>
      </c>
      <c r="C193" s="268">
        <v>9546</v>
      </c>
      <c r="D193" s="268" t="s">
        <v>2140</v>
      </c>
    </row>
    <row r="194" spans="1:4">
      <c r="A194" s="263" t="s">
        <v>2141</v>
      </c>
      <c r="B194" s="262">
        <v>1</v>
      </c>
      <c r="C194" s="268">
        <v>9585</v>
      </c>
      <c r="D194" s="268" t="s">
        <v>1895</v>
      </c>
    </row>
    <row r="195" spans="1:4">
      <c r="A195" s="263" t="s">
        <v>2142</v>
      </c>
      <c r="B195" s="262">
        <v>1</v>
      </c>
      <c r="C195" s="268">
        <v>9588</v>
      </c>
      <c r="D195" s="268" t="s">
        <v>1897</v>
      </c>
    </row>
    <row r="196" spans="1:4">
      <c r="A196" s="263" t="s">
        <v>2143</v>
      </c>
      <c r="B196" s="262">
        <v>1</v>
      </c>
      <c r="C196" s="268">
        <v>9589</v>
      </c>
      <c r="D196" s="268" t="s">
        <v>1897</v>
      </c>
    </row>
    <row r="197" spans="1:4">
      <c r="A197" s="263" t="s">
        <v>2144</v>
      </c>
      <c r="B197" s="262">
        <v>1</v>
      </c>
      <c r="C197" s="268">
        <v>9592</v>
      </c>
      <c r="D197" s="268" t="s">
        <v>2145</v>
      </c>
    </row>
    <row r="198" spans="1:4">
      <c r="A198" s="263" t="s">
        <v>2146</v>
      </c>
      <c r="B198" s="262">
        <v>1</v>
      </c>
      <c r="C198" s="268">
        <v>9593</v>
      </c>
      <c r="D198" s="268" t="s">
        <v>1895</v>
      </c>
    </row>
    <row r="199" spans="1:4">
      <c r="A199" s="263" t="s">
        <v>2147</v>
      </c>
      <c r="B199" s="262">
        <v>1</v>
      </c>
      <c r="C199" s="268">
        <v>9594</v>
      </c>
      <c r="D199" s="268" t="s">
        <v>2148</v>
      </c>
    </row>
    <row r="200" spans="1:4">
      <c r="A200" s="263" t="s">
        <v>2149</v>
      </c>
      <c r="B200" s="262">
        <v>1</v>
      </c>
      <c r="C200" s="268">
        <v>9595</v>
      </c>
      <c r="D200" s="268" t="s">
        <v>1862</v>
      </c>
    </row>
    <row r="201" spans="1:4">
      <c r="A201" s="263" t="s">
        <v>2150</v>
      </c>
      <c r="B201" s="262">
        <v>1</v>
      </c>
      <c r="C201" s="268">
        <v>9597</v>
      </c>
      <c r="D201" s="268" t="s">
        <v>1993</v>
      </c>
    </row>
    <row r="202" spans="1:4">
      <c r="A202" s="263" t="s">
        <v>2151</v>
      </c>
      <c r="B202" s="262">
        <v>1</v>
      </c>
      <c r="C202" s="268">
        <v>9598</v>
      </c>
      <c r="D202" s="268" t="s">
        <v>1862</v>
      </c>
    </row>
    <row r="203" spans="1:4">
      <c r="A203" s="263" t="s">
        <v>2152</v>
      </c>
      <c r="B203" s="262">
        <v>1</v>
      </c>
      <c r="C203" s="268">
        <v>9605</v>
      </c>
      <c r="D203" s="268" t="s">
        <v>2153</v>
      </c>
    </row>
    <row r="204" spans="1:4">
      <c r="A204" s="263" t="s">
        <v>2154</v>
      </c>
      <c r="B204" s="262">
        <v>1</v>
      </c>
      <c r="C204" s="268">
        <v>9611</v>
      </c>
      <c r="D204" s="268" t="s">
        <v>2155</v>
      </c>
    </row>
    <row r="205" spans="1:4">
      <c r="A205" s="263" t="s">
        <v>2156</v>
      </c>
      <c r="B205" s="262">
        <v>1</v>
      </c>
      <c r="C205" s="268">
        <v>9612</v>
      </c>
      <c r="D205" s="268" t="s">
        <v>1858</v>
      </c>
    </row>
    <row r="206" spans="1:4">
      <c r="A206" s="263" t="s">
        <v>2157</v>
      </c>
      <c r="B206" s="262">
        <v>1</v>
      </c>
      <c r="C206" s="268">
        <v>9613</v>
      </c>
      <c r="D206" s="268" t="s">
        <v>2045</v>
      </c>
    </row>
    <row r="207" spans="1:4">
      <c r="A207" s="263" t="s">
        <v>2158</v>
      </c>
      <c r="B207" s="262">
        <v>1</v>
      </c>
      <c r="C207" s="268">
        <v>9622</v>
      </c>
      <c r="D207" s="268" t="s">
        <v>2159</v>
      </c>
    </row>
    <row r="208" spans="1:4">
      <c r="A208" s="263" t="s">
        <v>2160</v>
      </c>
      <c r="B208" s="262">
        <v>1</v>
      </c>
      <c r="C208" s="268">
        <v>9646</v>
      </c>
      <c r="D208" s="268" t="s">
        <v>2161</v>
      </c>
    </row>
    <row r="209" spans="1:4">
      <c r="A209" s="263" t="s">
        <v>2162</v>
      </c>
      <c r="B209" s="262">
        <v>1</v>
      </c>
      <c r="C209" s="268">
        <v>9647</v>
      </c>
      <c r="D209" s="268" t="s">
        <v>1852</v>
      </c>
    </row>
    <row r="210" spans="1:4">
      <c r="A210" s="263" t="s">
        <v>2163</v>
      </c>
      <c r="B210" s="262">
        <v>1</v>
      </c>
      <c r="C210" s="268">
        <v>9652</v>
      </c>
      <c r="D210" s="268" t="s">
        <v>2026</v>
      </c>
    </row>
    <row r="211" spans="1:4">
      <c r="A211" s="263" t="s">
        <v>2164</v>
      </c>
      <c r="B211" s="262">
        <v>1</v>
      </c>
      <c r="C211" s="268">
        <v>9654</v>
      </c>
      <c r="D211" s="268" t="s">
        <v>2026</v>
      </c>
    </row>
    <row r="212" spans="1:4">
      <c r="A212" s="263" t="s">
        <v>2165</v>
      </c>
      <c r="B212" s="262">
        <v>1</v>
      </c>
      <c r="C212" s="268">
        <v>9664</v>
      </c>
      <c r="D212" s="268" t="s">
        <v>1895</v>
      </c>
    </row>
    <row r="213" spans="1:4">
      <c r="A213" s="263" t="s">
        <v>2166</v>
      </c>
      <c r="B213" s="262">
        <v>1</v>
      </c>
      <c r="C213" s="268">
        <v>9665</v>
      </c>
      <c r="D213" s="268" t="s">
        <v>1858</v>
      </c>
    </row>
    <row r="214" spans="1:4">
      <c r="A214" s="263" t="s">
        <v>2167</v>
      </c>
      <c r="B214" s="262">
        <v>1</v>
      </c>
      <c r="C214" s="268">
        <v>9666</v>
      </c>
      <c r="D214" s="268" t="s">
        <v>1858</v>
      </c>
    </row>
    <row r="215" spans="1:4">
      <c r="A215" s="263" t="s">
        <v>2168</v>
      </c>
      <c r="B215" s="262">
        <v>1</v>
      </c>
      <c r="C215" s="268">
        <v>9667</v>
      </c>
      <c r="D215" s="268" t="s">
        <v>2013</v>
      </c>
    </row>
    <row r="216" spans="1:4">
      <c r="A216" s="263" t="s">
        <v>2169</v>
      </c>
      <c r="B216" s="262">
        <v>1</v>
      </c>
      <c r="C216" s="268">
        <v>9668</v>
      </c>
      <c r="D216" s="268" t="s">
        <v>2170</v>
      </c>
    </row>
    <row r="217" spans="1:4">
      <c r="A217" s="263" t="s">
        <v>2171</v>
      </c>
      <c r="B217" s="262">
        <v>1</v>
      </c>
      <c r="C217" s="268">
        <v>9672</v>
      </c>
      <c r="D217" s="268" t="s">
        <v>1862</v>
      </c>
    </row>
    <row r="218" spans="1:4">
      <c r="A218" s="263" t="s">
        <v>2172</v>
      </c>
      <c r="B218" s="262">
        <v>1</v>
      </c>
      <c r="C218" s="268">
        <v>9678</v>
      </c>
      <c r="D218" s="268" t="s">
        <v>2173</v>
      </c>
    </row>
    <row r="219" spans="1:4">
      <c r="A219" s="263" t="s">
        <v>2174</v>
      </c>
      <c r="B219" s="262">
        <v>1</v>
      </c>
      <c r="C219" s="268">
        <v>9683</v>
      </c>
      <c r="D219" s="268" t="s">
        <v>1862</v>
      </c>
    </row>
    <row r="220" spans="1:4">
      <c r="A220" s="263" t="s">
        <v>2175</v>
      </c>
      <c r="B220" s="262">
        <v>1</v>
      </c>
      <c r="C220" s="268">
        <v>9684</v>
      </c>
      <c r="D220" s="268" t="s">
        <v>1862</v>
      </c>
    </row>
    <row r="221" spans="1:4">
      <c r="A221" s="263" t="s">
        <v>2176</v>
      </c>
      <c r="B221" s="262">
        <v>1</v>
      </c>
      <c r="C221" s="268">
        <v>9701</v>
      </c>
      <c r="D221" s="268" t="s">
        <v>2177</v>
      </c>
    </row>
    <row r="222" spans="1:4">
      <c r="A222" s="263" t="s">
        <v>2178</v>
      </c>
      <c r="B222" s="262">
        <v>1</v>
      </c>
      <c r="C222" s="268">
        <v>9703</v>
      </c>
      <c r="D222" s="268" t="s">
        <v>2179</v>
      </c>
    </row>
    <row r="223" spans="1:4">
      <c r="A223" s="263" t="s">
        <v>2180</v>
      </c>
      <c r="B223" s="262">
        <v>1</v>
      </c>
      <c r="C223" s="268">
        <v>9706</v>
      </c>
      <c r="D223" s="268" t="s">
        <v>2181</v>
      </c>
    </row>
    <row r="224" spans="1:4">
      <c r="A224" s="263" t="s">
        <v>2182</v>
      </c>
      <c r="B224" s="262">
        <v>1</v>
      </c>
      <c r="C224" s="268">
        <v>9707</v>
      </c>
      <c r="D224" s="268" t="s">
        <v>2183</v>
      </c>
    </row>
    <row r="225" spans="1:4">
      <c r="A225" s="263" t="s">
        <v>2184</v>
      </c>
      <c r="B225" s="262">
        <v>1</v>
      </c>
      <c r="C225" s="268">
        <v>9712</v>
      </c>
      <c r="D225" s="268" t="s">
        <v>2185</v>
      </c>
    </row>
    <row r="226" spans="1:4">
      <c r="A226" s="263" t="s">
        <v>2186</v>
      </c>
      <c r="B226" s="262">
        <v>1</v>
      </c>
      <c r="C226" s="268">
        <v>9721</v>
      </c>
      <c r="D226" s="268" t="s">
        <v>2100</v>
      </c>
    </row>
    <row r="227" spans="1:4">
      <c r="A227" s="263" t="s">
        <v>2187</v>
      </c>
      <c r="B227" s="262">
        <v>1</v>
      </c>
      <c r="C227" s="268">
        <v>9723</v>
      </c>
      <c r="D227" s="268" t="s">
        <v>1858</v>
      </c>
    </row>
    <row r="228" spans="1:4">
      <c r="A228" s="263" t="s">
        <v>2188</v>
      </c>
      <c r="B228" s="262">
        <v>1</v>
      </c>
      <c r="C228" s="268">
        <v>9725</v>
      </c>
      <c r="D228" s="268" t="s">
        <v>1962</v>
      </c>
    </row>
    <row r="229" spans="1:4">
      <c r="A229" s="263" t="s">
        <v>2189</v>
      </c>
      <c r="B229" s="262">
        <v>1</v>
      </c>
      <c r="C229" s="268">
        <v>9727</v>
      </c>
      <c r="D229" s="268" t="s">
        <v>2190</v>
      </c>
    </row>
    <row r="230" spans="1:4">
      <c r="A230" s="263" t="s">
        <v>2191</v>
      </c>
      <c r="B230" s="262">
        <v>1</v>
      </c>
      <c r="C230" s="268">
        <v>9729</v>
      </c>
      <c r="D230" s="268" t="s">
        <v>1897</v>
      </c>
    </row>
    <row r="231" spans="1:4">
      <c r="A231" s="263" t="s">
        <v>2192</v>
      </c>
      <c r="B231" s="262">
        <v>1</v>
      </c>
      <c r="C231" s="268">
        <v>9730</v>
      </c>
      <c r="D231" s="268" t="s">
        <v>1897</v>
      </c>
    </row>
    <row r="232" spans="1:4">
      <c r="A232" s="263" t="s">
        <v>2193</v>
      </c>
      <c r="B232" s="262">
        <v>1</v>
      </c>
      <c r="C232" s="268">
        <v>9735</v>
      </c>
      <c r="D232" s="268" t="s">
        <v>2194</v>
      </c>
    </row>
    <row r="233" spans="1:4">
      <c r="A233" s="263" t="s">
        <v>2195</v>
      </c>
      <c r="B233" s="262">
        <v>1</v>
      </c>
      <c r="C233" s="268">
        <v>9738</v>
      </c>
      <c r="D233" s="268" t="s">
        <v>1991</v>
      </c>
    </row>
    <row r="234" spans="1:4">
      <c r="A234" s="263" t="s">
        <v>2196</v>
      </c>
      <c r="B234" s="262">
        <v>1</v>
      </c>
      <c r="C234" s="268">
        <v>9739</v>
      </c>
      <c r="D234" s="268" t="s">
        <v>2197</v>
      </c>
    </row>
    <row r="235" spans="1:4">
      <c r="A235" s="263" t="s">
        <v>2198</v>
      </c>
      <c r="B235" s="262">
        <v>1</v>
      </c>
      <c r="C235" s="268">
        <v>9741</v>
      </c>
      <c r="D235" s="268" t="s">
        <v>2199</v>
      </c>
    </row>
    <row r="236" spans="1:4">
      <c r="A236" s="263" t="s">
        <v>2200</v>
      </c>
      <c r="B236" s="262">
        <v>1</v>
      </c>
      <c r="C236" s="268">
        <v>9748</v>
      </c>
      <c r="D236" s="268" t="s">
        <v>2201</v>
      </c>
    </row>
    <row r="237" spans="1:4">
      <c r="A237" s="263" t="s">
        <v>2202</v>
      </c>
      <c r="B237" s="262">
        <v>1</v>
      </c>
      <c r="C237" s="268">
        <v>9754</v>
      </c>
      <c r="D237" s="268" t="s">
        <v>1862</v>
      </c>
    </row>
    <row r="238" spans="1:4">
      <c r="A238" s="263" t="s">
        <v>2203</v>
      </c>
      <c r="B238" s="262">
        <v>1</v>
      </c>
      <c r="C238" s="268">
        <v>9761</v>
      </c>
      <c r="D238" s="268" t="s">
        <v>2204</v>
      </c>
    </row>
    <row r="239" spans="1:4">
      <c r="A239" s="263" t="s">
        <v>2205</v>
      </c>
      <c r="B239" s="262">
        <v>1</v>
      </c>
      <c r="C239" s="268">
        <v>9764</v>
      </c>
      <c r="D239" s="268" t="s">
        <v>2206</v>
      </c>
    </row>
    <row r="240" spans="1:4">
      <c r="A240" s="263" t="s">
        <v>2207</v>
      </c>
      <c r="B240" s="262">
        <v>1</v>
      </c>
      <c r="C240" s="268">
        <v>9767</v>
      </c>
      <c r="D240" s="268" t="s">
        <v>1858</v>
      </c>
    </row>
    <row r="241" spans="1:4">
      <c r="A241" s="263" t="s">
        <v>2208</v>
      </c>
      <c r="B241" s="262">
        <v>1</v>
      </c>
      <c r="C241" s="268">
        <v>9768</v>
      </c>
      <c r="D241" s="268" t="s">
        <v>1993</v>
      </c>
    </row>
    <row r="242" spans="1:4">
      <c r="A242" s="263" t="s">
        <v>2209</v>
      </c>
      <c r="B242" s="262">
        <v>1</v>
      </c>
      <c r="C242" s="268">
        <v>9770</v>
      </c>
      <c r="D242" s="268" t="s">
        <v>2021</v>
      </c>
    </row>
    <row r="243" spans="1:4">
      <c r="A243" s="263" t="s">
        <v>2210</v>
      </c>
      <c r="B243" s="262">
        <v>1</v>
      </c>
      <c r="C243" s="268">
        <v>9776</v>
      </c>
      <c r="D243" s="268" t="s">
        <v>2211</v>
      </c>
    </row>
    <row r="244" spans="1:4">
      <c r="A244" s="263" t="s">
        <v>2212</v>
      </c>
      <c r="B244" s="262">
        <v>1</v>
      </c>
      <c r="C244" s="268">
        <v>9858</v>
      </c>
      <c r="D244" s="268" t="s">
        <v>1862</v>
      </c>
    </row>
    <row r="245" spans="1:4">
      <c r="A245" s="263" t="s">
        <v>2213</v>
      </c>
      <c r="B245" s="262">
        <v>1</v>
      </c>
      <c r="C245" s="268">
        <v>9864</v>
      </c>
      <c r="D245" s="268" t="s">
        <v>2214</v>
      </c>
    </row>
    <row r="246" spans="1:4">
      <c r="A246" s="263" t="s">
        <v>2215</v>
      </c>
      <c r="B246" s="262">
        <v>1</v>
      </c>
      <c r="C246" s="268">
        <v>9871</v>
      </c>
      <c r="D246" s="268" t="s">
        <v>1862</v>
      </c>
    </row>
    <row r="247" spans="1:4">
      <c r="A247" s="263" t="s">
        <v>2216</v>
      </c>
      <c r="B247" s="262">
        <v>1</v>
      </c>
      <c r="C247" s="268">
        <v>9876</v>
      </c>
      <c r="D247" s="268" t="s">
        <v>2217</v>
      </c>
    </row>
    <row r="248" spans="1:4">
      <c r="A248" s="263" t="s">
        <v>2218</v>
      </c>
      <c r="B248" s="262">
        <v>1</v>
      </c>
      <c r="C248" s="268">
        <v>9877</v>
      </c>
      <c r="D248" s="268" t="s">
        <v>1862</v>
      </c>
    </row>
    <row r="249" spans="1:4">
      <c r="A249" s="263" t="s">
        <v>2219</v>
      </c>
      <c r="B249" s="262">
        <v>1</v>
      </c>
      <c r="C249" s="268">
        <v>9879</v>
      </c>
      <c r="D249" s="268" t="s">
        <v>2220</v>
      </c>
    </row>
    <row r="250" spans="1:4">
      <c r="A250" s="263" t="s">
        <v>2221</v>
      </c>
      <c r="B250" s="262">
        <v>1</v>
      </c>
      <c r="C250" s="268">
        <v>9894</v>
      </c>
      <c r="D250" s="268" t="s">
        <v>2222</v>
      </c>
    </row>
    <row r="251" spans="1:4">
      <c r="A251" s="263" t="s">
        <v>2223</v>
      </c>
      <c r="B251" s="262">
        <v>1</v>
      </c>
      <c r="C251" s="268">
        <v>9902</v>
      </c>
      <c r="D251" s="268" t="s">
        <v>1862</v>
      </c>
    </row>
    <row r="252" spans="1:4">
      <c r="A252" s="263" t="s">
        <v>2224</v>
      </c>
      <c r="B252" s="262">
        <v>1</v>
      </c>
      <c r="C252" s="268">
        <v>9908</v>
      </c>
      <c r="D252" s="268" t="s">
        <v>2225</v>
      </c>
    </row>
    <row r="253" spans="1:4">
      <c r="A253" s="263" t="s">
        <v>2226</v>
      </c>
      <c r="B253" s="262">
        <v>1</v>
      </c>
      <c r="C253" s="268">
        <v>9928</v>
      </c>
      <c r="D253" s="268" t="s">
        <v>2227</v>
      </c>
    </row>
    <row r="254" spans="1:4">
      <c r="A254" s="263" t="s">
        <v>2228</v>
      </c>
      <c r="B254" s="262">
        <v>1</v>
      </c>
      <c r="C254" s="268" t="s">
        <v>2229</v>
      </c>
      <c r="D254" s="268" t="s">
        <v>2230</v>
      </c>
    </row>
    <row r="255" spans="1:4">
      <c r="A255" s="263" t="s">
        <v>2231</v>
      </c>
      <c r="B255" s="262">
        <v>1</v>
      </c>
      <c r="C255" s="268">
        <v>9948</v>
      </c>
      <c r="D255" s="268" t="s">
        <v>2089</v>
      </c>
    </row>
    <row r="256" spans="1:4">
      <c r="A256" s="263" t="s">
        <v>2232</v>
      </c>
      <c r="B256" s="262">
        <v>1</v>
      </c>
      <c r="C256" s="268">
        <v>9949</v>
      </c>
      <c r="D256" s="268" t="s">
        <v>2021</v>
      </c>
    </row>
    <row r="257" spans="1:4">
      <c r="A257" s="263" t="s">
        <v>2233</v>
      </c>
      <c r="B257" s="262">
        <v>1</v>
      </c>
      <c r="C257" s="268">
        <v>9951</v>
      </c>
      <c r="D257" s="268" t="s">
        <v>2234</v>
      </c>
    </row>
    <row r="258" spans="1:4">
      <c r="A258" s="263" t="s">
        <v>2235</v>
      </c>
      <c r="B258" s="262">
        <v>1</v>
      </c>
      <c r="C258" s="268">
        <v>9955</v>
      </c>
      <c r="D258" s="268" t="s">
        <v>2236</v>
      </c>
    </row>
    <row r="259" spans="1:4">
      <c r="A259" s="263" t="s">
        <v>2237</v>
      </c>
      <c r="B259" s="262">
        <v>1</v>
      </c>
      <c r="C259" s="268">
        <v>9958</v>
      </c>
      <c r="D259" s="268" t="s">
        <v>2238</v>
      </c>
    </row>
    <row r="260" spans="1:4">
      <c r="A260" s="263" t="s">
        <v>2239</v>
      </c>
      <c r="B260" s="262">
        <v>1</v>
      </c>
      <c r="C260" s="268">
        <v>9962</v>
      </c>
      <c r="D260" s="268" t="s">
        <v>2240</v>
      </c>
    </row>
    <row r="261" spans="1:4">
      <c r="A261" s="263" t="s">
        <v>2241</v>
      </c>
      <c r="B261" s="262">
        <v>1</v>
      </c>
      <c r="C261" s="268">
        <v>9964</v>
      </c>
      <c r="D261" s="268" t="s">
        <v>2026</v>
      </c>
    </row>
    <row r="262" spans="1:4">
      <c r="A262" s="263" t="s">
        <v>2242</v>
      </c>
      <c r="B262" s="262">
        <v>1</v>
      </c>
      <c r="C262" s="268">
        <v>10007</v>
      </c>
      <c r="D262" s="268" t="s">
        <v>2243</v>
      </c>
    </row>
    <row r="263" spans="1:4">
      <c r="A263" s="263" t="s">
        <v>2244</v>
      </c>
      <c r="B263" s="262">
        <v>1</v>
      </c>
      <c r="C263" s="268">
        <v>10018</v>
      </c>
      <c r="D263" s="268" t="s">
        <v>2245</v>
      </c>
    </row>
    <row r="264" spans="1:4">
      <c r="A264" s="263" t="s">
        <v>2246</v>
      </c>
      <c r="B264" s="262">
        <v>1</v>
      </c>
      <c r="C264" s="268">
        <v>10020</v>
      </c>
      <c r="D264" s="268" t="s">
        <v>1862</v>
      </c>
    </row>
    <row r="265" spans="1:4">
      <c r="A265" s="263" t="s">
        <v>2247</v>
      </c>
      <c r="B265" s="262">
        <v>1</v>
      </c>
      <c r="C265" s="268">
        <v>10026</v>
      </c>
      <c r="D265" s="268" t="s">
        <v>2248</v>
      </c>
    </row>
    <row r="266" spans="1:4">
      <c r="A266" s="263" t="s">
        <v>2249</v>
      </c>
      <c r="B266" s="262">
        <v>1</v>
      </c>
      <c r="C266" s="268">
        <v>10027</v>
      </c>
      <c r="D266" s="268" t="s">
        <v>2250</v>
      </c>
    </row>
    <row r="267" spans="1:4">
      <c r="A267" s="263" t="s">
        <v>2251</v>
      </c>
      <c r="B267" s="262">
        <v>1</v>
      </c>
      <c r="C267" s="268">
        <v>10028</v>
      </c>
      <c r="D267" s="268" t="s">
        <v>1858</v>
      </c>
    </row>
    <row r="268" spans="1:4">
      <c r="A268" s="263" t="s">
        <v>2252</v>
      </c>
      <c r="B268" s="262">
        <v>1</v>
      </c>
      <c r="C268" s="268">
        <v>10042</v>
      </c>
      <c r="D268" s="268" t="s">
        <v>2253</v>
      </c>
    </row>
    <row r="269" spans="1:4">
      <c r="A269" s="263" t="s">
        <v>2254</v>
      </c>
      <c r="B269" s="262">
        <v>1</v>
      </c>
      <c r="C269" s="268">
        <v>10065</v>
      </c>
      <c r="D269" s="268" t="s">
        <v>1976</v>
      </c>
    </row>
    <row r="270" spans="1:4">
      <c r="A270" s="263" t="s">
        <v>2255</v>
      </c>
      <c r="B270" s="262">
        <v>1</v>
      </c>
      <c r="C270" s="268">
        <v>10106</v>
      </c>
      <c r="D270" s="268" t="s">
        <v>2089</v>
      </c>
    </row>
    <row r="271" spans="1:4">
      <c r="A271" s="263" t="s">
        <v>2256</v>
      </c>
      <c r="B271" s="262">
        <v>1</v>
      </c>
      <c r="C271" s="268">
        <v>10113</v>
      </c>
      <c r="D271" s="268" t="s">
        <v>2257</v>
      </c>
    </row>
    <row r="272" spans="1:4">
      <c r="A272" s="263" t="s">
        <v>2258</v>
      </c>
      <c r="B272" s="262">
        <v>1</v>
      </c>
      <c r="C272" s="268">
        <v>10117</v>
      </c>
      <c r="D272" s="268" t="s">
        <v>1862</v>
      </c>
    </row>
    <row r="273" spans="1:4">
      <c r="A273" s="263" t="s">
        <v>2259</v>
      </c>
      <c r="B273" s="262">
        <v>1</v>
      </c>
      <c r="C273" s="268">
        <v>10118</v>
      </c>
      <c r="D273" s="268" t="s">
        <v>2113</v>
      </c>
    </row>
    <row r="274" spans="1:4">
      <c r="A274" s="263" t="s">
        <v>2260</v>
      </c>
      <c r="B274" s="262">
        <v>1</v>
      </c>
      <c r="C274" s="268">
        <v>10136</v>
      </c>
      <c r="D274" s="268" t="s">
        <v>2261</v>
      </c>
    </row>
    <row r="275" spans="1:4">
      <c r="A275" s="263" t="s">
        <v>2262</v>
      </c>
      <c r="B275" s="262">
        <v>1</v>
      </c>
      <c r="C275" s="268">
        <v>10137</v>
      </c>
      <c r="D275" s="268" t="s">
        <v>2263</v>
      </c>
    </row>
    <row r="276" spans="1:4">
      <c r="A276" s="263" t="s">
        <v>2264</v>
      </c>
      <c r="B276" s="262">
        <v>1</v>
      </c>
      <c r="C276" s="268">
        <v>10140</v>
      </c>
      <c r="D276" s="268" t="s">
        <v>2265</v>
      </c>
    </row>
    <row r="277" spans="1:4">
      <c r="A277" s="263" t="s">
        <v>2266</v>
      </c>
      <c r="B277" s="262">
        <v>1</v>
      </c>
      <c r="C277" s="268">
        <v>10141</v>
      </c>
      <c r="D277" s="268" t="s">
        <v>2267</v>
      </c>
    </row>
    <row r="278" spans="1:4">
      <c r="A278" s="263" t="s">
        <v>2268</v>
      </c>
      <c r="B278" s="262">
        <v>1</v>
      </c>
      <c r="C278" s="268">
        <v>10173</v>
      </c>
      <c r="D278" s="268" t="s">
        <v>2113</v>
      </c>
    </row>
    <row r="279" spans="1:4">
      <c r="A279" s="263" t="s">
        <v>2269</v>
      </c>
      <c r="B279" s="262">
        <v>1</v>
      </c>
      <c r="C279" s="268">
        <v>10174</v>
      </c>
      <c r="D279" s="268" t="s">
        <v>2270</v>
      </c>
    </row>
    <row r="280" spans="1:4">
      <c r="A280" s="263" t="s">
        <v>2271</v>
      </c>
      <c r="B280" s="262">
        <v>1</v>
      </c>
      <c r="C280" s="268">
        <v>10176</v>
      </c>
      <c r="D280" s="268" t="s">
        <v>2272</v>
      </c>
    </row>
    <row r="281" spans="1:4">
      <c r="A281" s="263" t="s">
        <v>2273</v>
      </c>
      <c r="B281" s="262">
        <v>1</v>
      </c>
      <c r="C281" s="268">
        <v>10187</v>
      </c>
      <c r="D281" s="268" t="s">
        <v>2274</v>
      </c>
    </row>
    <row r="282" spans="1:4">
      <c r="A282" s="263" t="s">
        <v>2275</v>
      </c>
      <c r="B282" s="262">
        <v>1</v>
      </c>
      <c r="C282" s="268">
        <v>10189</v>
      </c>
      <c r="D282" s="268" t="s">
        <v>2276</v>
      </c>
    </row>
    <row r="283" spans="1:4">
      <c r="A283" s="263" t="s">
        <v>2277</v>
      </c>
      <c r="B283" s="262">
        <v>1</v>
      </c>
      <c r="C283" s="268">
        <v>10199</v>
      </c>
      <c r="D283" s="268" t="s">
        <v>2261</v>
      </c>
    </row>
    <row r="284" spans="1:4">
      <c r="A284" s="263" t="s">
        <v>2278</v>
      </c>
      <c r="B284" s="262">
        <v>1</v>
      </c>
      <c r="C284" s="268">
        <v>10200</v>
      </c>
      <c r="D284" s="268" t="s">
        <v>2279</v>
      </c>
    </row>
    <row r="285" spans="1:4">
      <c r="A285" s="263" t="s">
        <v>2280</v>
      </c>
      <c r="B285" s="262">
        <v>1</v>
      </c>
      <c r="C285" s="268">
        <v>10202</v>
      </c>
      <c r="D285" s="268" t="s">
        <v>2281</v>
      </c>
    </row>
    <row r="286" spans="1:4">
      <c r="A286" s="263" t="s">
        <v>2282</v>
      </c>
      <c r="B286" s="262">
        <v>1</v>
      </c>
      <c r="C286" s="268">
        <v>10206</v>
      </c>
      <c r="D286" s="268" t="s">
        <v>2283</v>
      </c>
    </row>
    <row r="287" spans="1:4">
      <c r="A287" s="263" t="s">
        <v>2284</v>
      </c>
      <c r="B287" s="262">
        <v>1</v>
      </c>
      <c r="C287" s="268">
        <v>10219</v>
      </c>
      <c r="D287" s="268" t="s">
        <v>1862</v>
      </c>
    </row>
    <row r="288" spans="1:4">
      <c r="A288" s="263" t="s">
        <v>2285</v>
      </c>
      <c r="B288" s="262">
        <v>1</v>
      </c>
      <c r="C288" s="268">
        <v>10220</v>
      </c>
      <c r="D288" s="268" t="s">
        <v>1862</v>
      </c>
    </row>
    <row r="289" spans="1:4">
      <c r="A289" s="263" t="s">
        <v>2286</v>
      </c>
      <c r="B289" s="262">
        <v>1</v>
      </c>
      <c r="C289" s="268">
        <v>10221</v>
      </c>
      <c r="D289" s="268" t="s">
        <v>1862</v>
      </c>
    </row>
    <row r="290" spans="1:4">
      <c r="A290" s="263" t="s">
        <v>2287</v>
      </c>
      <c r="B290" s="262">
        <v>1</v>
      </c>
      <c r="C290" s="268">
        <v>10224</v>
      </c>
      <c r="D290" s="268" t="s">
        <v>2001</v>
      </c>
    </row>
    <row r="291" spans="1:4">
      <c r="A291" s="263" t="s">
        <v>2288</v>
      </c>
      <c r="B291" s="262">
        <v>1</v>
      </c>
      <c r="C291" s="268">
        <v>10242</v>
      </c>
      <c r="D291" s="268" t="s">
        <v>2289</v>
      </c>
    </row>
    <row r="292" spans="1:4">
      <c r="A292" s="263" t="s">
        <v>2290</v>
      </c>
      <c r="B292" s="262">
        <v>1</v>
      </c>
      <c r="C292" s="268">
        <v>10243</v>
      </c>
      <c r="D292" s="269" t="s">
        <v>2291</v>
      </c>
    </row>
    <row r="293" spans="1:4">
      <c r="A293" s="263" t="s">
        <v>2292</v>
      </c>
      <c r="B293" s="262">
        <v>1</v>
      </c>
      <c r="C293" s="268">
        <v>10246</v>
      </c>
      <c r="D293" s="268" t="s">
        <v>2293</v>
      </c>
    </row>
    <row r="294" spans="1:4">
      <c r="A294" s="263" t="s">
        <v>2294</v>
      </c>
      <c r="B294" s="262">
        <v>1</v>
      </c>
      <c r="C294" s="268">
        <v>10253</v>
      </c>
      <c r="D294" s="268" t="s">
        <v>2295</v>
      </c>
    </row>
    <row r="295" spans="1:4">
      <c r="A295" s="263" t="s">
        <v>2296</v>
      </c>
      <c r="B295" s="262">
        <v>1</v>
      </c>
      <c r="C295" s="268">
        <v>10255</v>
      </c>
      <c r="D295" s="268" t="s">
        <v>2297</v>
      </c>
    </row>
    <row r="296" spans="1:4">
      <c r="A296" s="263" t="s">
        <v>2298</v>
      </c>
      <c r="B296" s="262">
        <v>1</v>
      </c>
      <c r="C296" s="268">
        <v>10256</v>
      </c>
      <c r="D296" s="269" t="s">
        <v>2299</v>
      </c>
    </row>
    <row r="297" spans="1:4">
      <c r="A297" s="263" t="s">
        <v>2300</v>
      </c>
      <c r="B297" s="262">
        <v>1</v>
      </c>
      <c r="C297" s="268">
        <v>10258</v>
      </c>
      <c r="D297" s="268" t="s">
        <v>1895</v>
      </c>
    </row>
    <row r="298" spans="1:4">
      <c r="A298" s="263" t="s">
        <v>2301</v>
      </c>
      <c r="B298" s="262">
        <v>1</v>
      </c>
      <c r="C298" s="268">
        <v>10264</v>
      </c>
      <c r="D298" s="268" t="s">
        <v>1862</v>
      </c>
    </row>
    <row r="299" spans="1:4">
      <c r="A299" s="263" t="s">
        <v>2302</v>
      </c>
      <c r="B299" s="262">
        <v>1</v>
      </c>
      <c r="C299" s="268">
        <v>10265</v>
      </c>
      <c r="D299" s="268" t="s">
        <v>1862</v>
      </c>
    </row>
    <row r="300" spans="1:4">
      <c r="A300" s="263" t="s">
        <v>2303</v>
      </c>
      <c r="B300" s="262">
        <v>1</v>
      </c>
      <c r="C300" s="268">
        <v>10266</v>
      </c>
      <c r="D300" s="268" t="s">
        <v>1862</v>
      </c>
    </row>
    <row r="301" spans="1:4">
      <c r="A301" s="263" t="s">
        <v>2304</v>
      </c>
      <c r="B301" s="262">
        <v>1</v>
      </c>
      <c r="C301" s="268">
        <v>10267</v>
      </c>
      <c r="D301" s="268" t="s">
        <v>1862</v>
      </c>
    </row>
    <row r="302" spans="1:4">
      <c r="A302" s="263" t="s">
        <v>2305</v>
      </c>
      <c r="B302" s="262">
        <v>1</v>
      </c>
      <c r="C302" s="268">
        <v>10269</v>
      </c>
      <c r="D302" s="268" t="s">
        <v>1862</v>
      </c>
    </row>
    <row r="303" spans="1:4">
      <c r="A303" s="263" t="s">
        <v>2306</v>
      </c>
      <c r="B303" s="262">
        <v>1</v>
      </c>
      <c r="C303" s="268">
        <v>10270</v>
      </c>
      <c r="D303" s="268" t="s">
        <v>2307</v>
      </c>
    </row>
    <row r="304" spans="1:4">
      <c r="A304" s="263" t="s">
        <v>2308</v>
      </c>
      <c r="B304" s="262">
        <v>1</v>
      </c>
      <c r="C304" s="270">
        <v>10272</v>
      </c>
      <c r="D304" s="270" t="s">
        <v>2309</v>
      </c>
    </row>
    <row r="305" spans="1:4">
      <c r="A305" s="263" t="s">
        <v>2310</v>
      </c>
      <c r="B305" s="262">
        <v>1</v>
      </c>
      <c r="C305" s="270">
        <v>10273</v>
      </c>
      <c r="D305" s="270" t="s">
        <v>2261</v>
      </c>
    </row>
    <row r="306" spans="1:4">
      <c r="A306" s="263" t="s">
        <v>2311</v>
      </c>
      <c r="B306" s="262">
        <v>1</v>
      </c>
      <c r="C306" s="270">
        <v>10275</v>
      </c>
      <c r="D306" s="270" t="s">
        <v>2312</v>
      </c>
    </row>
    <row r="307" spans="1:4">
      <c r="A307" s="263" t="s">
        <v>2313</v>
      </c>
      <c r="B307" s="262">
        <v>1</v>
      </c>
      <c r="C307" s="270">
        <v>10276</v>
      </c>
      <c r="D307" s="270" t="s">
        <v>2314</v>
      </c>
    </row>
    <row r="308" spans="1:4">
      <c r="A308" s="263" t="s">
        <v>2315</v>
      </c>
      <c r="B308" s="262">
        <v>1</v>
      </c>
      <c r="C308" s="270">
        <v>10277</v>
      </c>
      <c r="D308" s="270" t="s">
        <v>2316</v>
      </c>
    </row>
    <row r="309" spans="1:4">
      <c r="A309" s="263" t="s">
        <v>2317</v>
      </c>
      <c r="B309" s="262">
        <v>1</v>
      </c>
      <c r="C309" s="270">
        <v>10278</v>
      </c>
      <c r="D309" s="270" t="s">
        <v>2318</v>
      </c>
    </row>
    <row r="310" spans="1:4">
      <c r="A310" s="263" t="s">
        <v>2319</v>
      </c>
      <c r="B310" s="262">
        <v>1</v>
      </c>
      <c r="C310" s="270">
        <v>10280</v>
      </c>
      <c r="D310" s="270" t="s">
        <v>2320</v>
      </c>
    </row>
    <row r="311" spans="1:4">
      <c r="A311" s="263" t="s">
        <v>2321</v>
      </c>
      <c r="B311" s="262">
        <v>1</v>
      </c>
      <c r="C311" s="270">
        <v>10281</v>
      </c>
      <c r="D311" s="270" t="s">
        <v>2322</v>
      </c>
    </row>
    <row r="312" spans="1:4">
      <c r="A312" s="263" t="s">
        <v>2323</v>
      </c>
      <c r="B312" s="262">
        <v>1</v>
      </c>
      <c r="C312" s="270">
        <v>10282</v>
      </c>
      <c r="D312" s="270" t="s">
        <v>2324</v>
      </c>
    </row>
    <row r="313" spans="1:4">
      <c r="A313" s="263" t="s">
        <v>2325</v>
      </c>
      <c r="B313" s="262">
        <v>1</v>
      </c>
      <c r="C313" s="271">
        <v>10287</v>
      </c>
      <c r="D313" s="271" t="s">
        <v>2326</v>
      </c>
    </row>
    <row r="314" spans="1:4">
      <c r="A314" s="263" t="s">
        <v>2327</v>
      </c>
      <c r="B314" s="262">
        <v>1</v>
      </c>
      <c r="C314" s="270">
        <v>10288</v>
      </c>
      <c r="D314" s="270" t="s">
        <v>2328</v>
      </c>
    </row>
    <row r="315" spans="1:4">
      <c r="A315" s="263" t="s">
        <v>2329</v>
      </c>
      <c r="B315" s="262">
        <v>1</v>
      </c>
      <c r="C315" s="270">
        <v>10299</v>
      </c>
      <c r="D315" s="270" t="s">
        <v>2330</v>
      </c>
    </row>
    <row r="316" spans="1:4">
      <c r="A316" s="263" t="s">
        <v>2331</v>
      </c>
      <c r="B316" s="262">
        <v>1</v>
      </c>
      <c r="C316" s="268">
        <v>10301</v>
      </c>
      <c r="D316" s="268" t="s">
        <v>2332</v>
      </c>
    </row>
    <row r="317" spans="1:4">
      <c r="A317" s="263" t="s">
        <v>2333</v>
      </c>
      <c r="B317" s="262">
        <v>1</v>
      </c>
      <c r="C317" s="270">
        <v>10302</v>
      </c>
      <c r="D317" s="270" t="s">
        <v>2334</v>
      </c>
    </row>
    <row r="318" spans="1:4">
      <c r="A318" s="263" t="s">
        <v>2335</v>
      </c>
      <c r="B318" s="262">
        <v>1</v>
      </c>
      <c r="C318" s="270">
        <v>10303</v>
      </c>
      <c r="D318" s="270" t="s">
        <v>2336</v>
      </c>
    </row>
    <row r="319" spans="1:4">
      <c r="A319" s="263" t="s">
        <v>2337</v>
      </c>
      <c r="B319" s="262">
        <v>1</v>
      </c>
      <c r="C319" s="270">
        <v>10304</v>
      </c>
      <c r="D319" s="270" t="s">
        <v>2338</v>
      </c>
    </row>
    <row r="320" spans="1:4">
      <c r="A320" s="263" t="s">
        <v>2339</v>
      </c>
      <c r="B320" s="262">
        <v>1</v>
      </c>
      <c r="C320" s="270">
        <v>10305</v>
      </c>
      <c r="D320" s="270" t="s">
        <v>2340</v>
      </c>
    </row>
    <row r="321" spans="1:4">
      <c r="A321" s="263" t="s">
        <v>2341</v>
      </c>
      <c r="B321" s="262">
        <v>1</v>
      </c>
      <c r="C321" s="270">
        <v>10307</v>
      </c>
      <c r="D321" s="270" t="s">
        <v>2342</v>
      </c>
    </row>
    <row r="322" spans="1:4">
      <c r="A322" s="263" t="s">
        <v>2343</v>
      </c>
      <c r="B322" s="262">
        <v>1</v>
      </c>
      <c r="C322" s="270">
        <v>10309</v>
      </c>
      <c r="D322" s="270" t="s">
        <v>2338</v>
      </c>
    </row>
    <row r="323" spans="1:4">
      <c r="A323" s="263" t="s">
        <v>2344</v>
      </c>
      <c r="B323" s="262">
        <v>1</v>
      </c>
      <c r="C323" s="271">
        <v>10310</v>
      </c>
      <c r="D323" s="271" t="s">
        <v>2345</v>
      </c>
    </row>
    <row r="324" spans="1:4">
      <c r="A324" s="263" t="s">
        <v>2346</v>
      </c>
      <c r="B324" s="262">
        <v>1</v>
      </c>
      <c r="C324" s="270">
        <v>10331</v>
      </c>
      <c r="D324" s="270" t="s">
        <v>2347</v>
      </c>
    </row>
    <row r="325" spans="1:4">
      <c r="A325" s="263" t="s">
        <v>2348</v>
      </c>
      <c r="B325" s="262">
        <v>1</v>
      </c>
      <c r="C325" s="268">
        <v>10347</v>
      </c>
      <c r="D325" s="269" t="s">
        <v>2349</v>
      </c>
    </row>
    <row r="326" spans="1:4">
      <c r="A326" s="263" t="s">
        <v>2350</v>
      </c>
      <c r="B326" s="262">
        <v>1</v>
      </c>
      <c r="C326" s="270">
        <v>10350</v>
      </c>
      <c r="D326" s="270" t="s">
        <v>2351</v>
      </c>
    </row>
    <row r="327" spans="1:4">
      <c r="A327" s="263" t="s">
        <v>2352</v>
      </c>
      <c r="B327" s="262">
        <v>1</v>
      </c>
      <c r="C327" s="270">
        <v>10367</v>
      </c>
      <c r="D327" s="270" t="s">
        <v>2353</v>
      </c>
    </row>
    <row r="328" spans="1:4">
      <c r="A328" s="263" t="s">
        <v>2354</v>
      </c>
      <c r="B328" s="262">
        <v>1</v>
      </c>
      <c r="C328" s="268" t="s">
        <v>2355</v>
      </c>
      <c r="D328" s="268" t="s">
        <v>2356</v>
      </c>
    </row>
    <row r="329" spans="1:4">
      <c r="A329" s="263" t="s">
        <v>2357</v>
      </c>
      <c r="B329" s="262">
        <v>1</v>
      </c>
      <c r="C329" s="268">
        <v>10369</v>
      </c>
      <c r="D329" s="268" t="s">
        <v>2358</v>
      </c>
    </row>
    <row r="330" spans="1:4">
      <c r="A330" s="263" t="s">
        <v>2359</v>
      </c>
      <c r="B330" s="262">
        <v>1</v>
      </c>
      <c r="C330" s="270">
        <v>10371</v>
      </c>
      <c r="D330" s="270" t="s">
        <v>2360</v>
      </c>
    </row>
    <row r="331" spans="1:4">
      <c r="A331" s="263" t="s">
        <v>2361</v>
      </c>
      <c r="B331" s="262">
        <v>1</v>
      </c>
      <c r="C331" s="268">
        <v>10375</v>
      </c>
      <c r="D331" s="268" t="s">
        <v>2362</v>
      </c>
    </row>
    <row r="332" spans="1:4">
      <c r="A332" s="263" t="s">
        <v>2363</v>
      </c>
      <c r="B332" s="262">
        <v>1</v>
      </c>
      <c r="C332" s="270">
        <v>10376</v>
      </c>
      <c r="D332" s="270" t="s">
        <v>2364</v>
      </c>
    </row>
    <row r="333" spans="1:4">
      <c r="A333" s="263" t="s">
        <v>2365</v>
      </c>
      <c r="B333" s="262">
        <v>1</v>
      </c>
      <c r="C333" s="268">
        <v>10377</v>
      </c>
      <c r="D333" s="268" t="s">
        <v>2366</v>
      </c>
    </row>
    <row r="334" spans="1:4">
      <c r="A334" s="263" t="s">
        <v>2367</v>
      </c>
      <c r="B334" s="262">
        <v>1</v>
      </c>
      <c r="C334" s="268">
        <v>10378</v>
      </c>
      <c r="D334" s="268" t="s">
        <v>2368</v>
      </c>
    </row>
    <row r="335" spans="1:4">
      <c r="A335" s="263" t="s">
        <v>2369</v>
      </c>
      <c r="B335" s="262">
        <v>1</v>
      </c>
      <c r="C335" s="268">
        <v>10379</v>
      </c>
      <c r="D335" s="268" t="s">
        <v>2370</v>
      </c>
    </row>
    <row r="336" spans="1:4">
      <c r="A336" s="263" t="s">
        <v>2371</v>
      </c>
      <c r="B336" s="262">
        <v>1</v>
      </c>
      <c r="C336" s="270">
        <v>10382</v>
      </c>
      <c r="D336" s="270" t="s">
        <v>2372</v>
      </c>
    </row>
    <row r="337" spans="1:4">
      <c r="A337" s="263" t="s">
        <v>2373</v>
      </c>
      <c r="B337" s="262">
        <v>1</v>
      </c>
      <c r="C337" s="268">
        <v>10383</v>
      </c>
      <c r="D337" s="268" t="s">
        <v>2374</v>
      </c>
    </row>
    <row r="338" spans="1:4">
      <c r="A338" s="263" t="s">
        <v>2375</v>
      </c>
      <c r="B338" s="262">
        <v>1</v>
      </c>
      <c r="C338" s="268">
        <v>10386</v>
      </c>
      <c r="D338" s="268" t="s">
        <v>2183</v>
      </c>
    </row>
    <row r="339" spans="1:4">
      <c r="A339" s="263" t="s">
        <v>2376</v>
      </c>
      <c r="B339" s="262">
        <v>1</v>
      </c>
      <c r="C339" s="268">
        <v>2042300090</v>
      </c>
      <c r="D339" s="268" t="s">
        <v>2377</v>
      </c>
    </row>
    <row r="340" spans="1:4">
      <c r="A340" s="263" t="s">
        <v>2378</v>
      </c>
      <c r="B340" s="262">
        <v>1</v>
      </c>
      <c r="C340" s="270">
        <v>10390</v>
      </c>
      <c r="D340" s="270" t="s">
        <v>2379</v>
      </c>
    </row>
    <row r="341" spans="1:4">
      <c r="A341" s="263" t="s">
        <v>2380</v>
      </c>
      <c r="B341" s="262">
        <v>1</v>
      </c>
      <c r="C341" s="268">
        <v>10398</v>
      </c>
      <c r="D341" s="268" t="s">
        <v>1862</v>
      </c>
    </row>
    <row r="342" spans="1:4">
      <c r="A342" s="263" t="s">
        <v>2381</v>
      </c>
      <c r="B342" s="262">
        <v>1</v>
      </c>
      <c r="C342" s="268">
        <v>10399</v>
      </c>
      <c r="D342" s="268" t="s">
        <v>1862</v>
      </c>
    </row>
    <row r="343" spans="1:4">
      <c r="A343" s="263" t="s">
        <v>2382</v>
      </c>
      <c r="B343" s="262">
        <v>1</v>
      </c>
      <c r="C343" s="268">
        <v>10400</v>
      </c>
      <c r="D343" s="268" t="s">
        <v>1862</v>
      </c>
    </row>
    <row r="344" spans="1:4">
      <c r="A344" s="263" t="s">
        <v>2383</v>
      </c>
      <c r="B344" s="262">
        <v>1</v>
      </c>
      <c r="C344" s="270">
        <v>10403</v>
      </c>
      <c r="D344" s="270" t="s">
        <v>2384</v>
      </c>
    </row>
    <row r="345" spans="1:4">
      <c r="A345" s="263" t="s">
        <v>2385</v>
      </c>
      <c r="B345" s="262">
        <v>1</v>
      </c>
      <c r="C345" s="270">
        <v>10415</v>
      </c>
      <c r="D345" s="270" t="s">
        <v>2386</v>
      </c>
    </row>
    <row r="346" spans="1:4">
      <c r="A346" s="263" t="s">
        <v>2387</v>
      </c>
      <c r="B346" s="262">
        <v>1</v>
      </c>
      <c r="C346" s="270">
        <v>10417</v>
      </c>
      <c r="D346" s="270" t="s">
        <v>2388</v>
      </c>
    </row>
    <row r="347" spans="1:4">
      <c r="A347" s="263" t="s">
        <v>2389</v>
      </c>
      <c r="B347" s="262">
        <v>1</v>
      </c>
      <c r="C347" s="270">
        <v>10422</v>
      </c>
      <c r="D347" s="270" t="s">
        <v>1936</v>
      </c>
    </row>
    <row r="348" spans="1:4">
      <c r="A348" s="263" t="s">
        <v>2390</v>
      </c>
      <c r="B348" s="262">
        <v>1</v>
      </c>
      <c r="C348" s="270">
        <v>10423</v>
      </c>
      <c r="D348" s="270" t="s">
        <v>2391</v>
      </c>
    </row>
    <row r="349" spans="1:4">
      <c r="A349" s="263" t="s">
        <v>2392</v>
      </c>
      <c r="B349" s="262">
        <v>1</v>
      </c>
      <c r="C349" s="270">
        <v>10424</v>
      </c>
      <c r="D349" s="270" t="s">
        <v>2393</v>
      </c>
    </row>
    <row r="350" spans="1:4">
      <c r="A350" s="263" t="s">
        <v>2394</v>
      </c>
      <c r="B350" s="262">
        <v>1</v>
      </c>
      <c r="C350" s="270">
        <v>10425</v>
      </c>
      <c r="D350" s="270" t="s">
        <v>2395</v>
      </c>
    </row>
    <row r="351" spans="1:4">
      <c r="A351" s="263" t="s">
        <v>2396</v>
      </c>
      <c r="B351" s="262">
        <v>1</v>
      </c>
      <c r="C351" s="270">
        <v>10426</v>
      </c>
      <c r="D351" s="270" t="s">
        <v>2397</v>
      </c>
    </row>
    <row r="352" spans="1:4">
      <c r="A352" s="263" t="s">
        <v>2398</v>
      </c>
      <c r="B352" s="262">
        <v>1</v>
      </c>
      <c r="C352" s="270">
        <v>10427</v>
      </c>
      <c r="D352" s="270" t="s">
        <v>2399</v>
      </c>
    </row>
    <row r="353" spans="1:4">
      <c r="A353" s="263" t="s">
        <v>2400</v>
      </c>
      <c r="B353" s="262">
        <v>1</v>
      </c>
      <c r="C353" s="270">
        <v>10428</v>
      </c>
      <c r="D353" s="270" t="s">
        <v>2401</v>
      </c>
    </row>
    <row r="354" spans="1:4">
      <c r="A354" s="263" t="s">
        <v>2402</v>
      </c>
      <c r="B354" s="262">
        <v>1</v>
      </c>
      <c r="C354" s="270">
        <v>10429</v>
      </c>
      <c r="D354" s="270" t="s">
        <v>2403</v>
      </c>
    </row>
    <row r="355" spans="1:4">
      <c r="A355" s="263" t="s">
        <v>2404</v>
      </c>
      <c r="B355" s="262">
        <v>1</v>
      </c>
      <c r="C355" s="270">
        <v>10436</v>
      </c>
      <c r="D355" s="270" t="s">
        <v>2405</v>
      </c>
    </row>
    <row r="356" spans="1:4">
      <c r="A356" s="263" t="s">
        <v>2406</v>
      </c>
      <c r="B356" s="262">
        <v>1</v>
      </c>
      <c r="C356" s="270">
        <v>10474</v>
      </c>
      <c r="D356" s="270" t="s">
        <v>2289</v>
      </c>
    </row>
    <row r="357" spans="1:4">
      <c r="A357" s="263" t="s">
        <v>2407</v>
      </c>
      <c r="B357" s="262">
        <v>1</v>
      </c>
      <c r="C357" s="270">
        <v>10476</v>
      </c>
      <c r="D357" s="270" t="s">
        <v>1862</v>
      </c>
    </row>
    <row r="358" spans="1:4">
      <c r="A358" s="263" t="s">
        <v>2408</v>
      </c>
      <c r="B358" s="262">
        <v>1</v>
      </c>
      <c r="C358" s="270">
        <v>10478</v>
      </c>
      <c r="D358" s="270" t="s">
        <v>2409</v>
      </c>
    </row>
    <row r="359" spans="1:4">
      <c r="A359" s="263" t="s">
        <v>2410</v>
      </c>
      <c r="B359" s="262">
        <v>1</v>
      </c>
      <c r="C359" s="263">
        <v>10493</v>
      </c>
      <c r="D359" s="272" t="s">
        <v>2411</v>
      </c>
    </row>
    <row r="360" spans="1:4">
      <c r="A360" s="263" t="s">
        <v>2412</v>
      </c>
      <c r="B360" s="262">
        <v>1</v>
      </c>
      <c r="C360" s="271">
        <v>10527</v>
      </c>
      <c r="D360" s="271" t="s">
        <v>2413</v>
      </c>
    </row>
    <row r="361" spans="1:4">
      <c r="A361" s="263" t="s">
        <v>2414</v>
      </c>
      <c r="B361" s="262">
        <v>1</v>
      </c>
      <c r="C361" s="271">
        <v>10528</v>
      </c>
      <c r="D361" s="271" t="s">
        <v>2415</v>
      </c>
    </row>
    <row r="362" spans="1:4">
      <c r="A362" s="263" t="s">
        <v>2416</v>
      </c>
      <c r="B362" s="262">
        <v>1</v>
      </c>
      <c r="C362" s="271">
        <v>99340059</v>
      </c>
      <c r="D362" s="271" t="s">
        <v>2013</v>
      </c>
    </row>
    <row r="363" spans="1:4">
      <c r="A363" s="263" t="s">
        <v>2417</v>
      </c>
      <c r="B363" s="262">
        <v>1</v>
      </c>
      <c r="C363" s="271">
        <v>99346258</v>
      </c>
      <c r="D363" s="271" t="s">
        <v>1862</v>
      </c>
    </row>
    <row r="364" spans="1:4">
      <c r="A364" s="263" t="s">
        <v>2418</v>
      </c>
      <c r="B364" s="262">
        <v>1</v>
      </c>
      <c r="C364" s="271">
        <v>99360614</v>
      </c>
      <c r="D364" s="271" t="s">
        <v>2419</v>
      </c>
    </row>
    <row r="365" spans="1:4">
      <c r="A365" s="263" t="s">
        <v>2420</v>
      </c>
      <c r="B365" s="262">
        <v>1</v>
      </c>
      <c r="C365" s="271">
        <v>99396039</v>
      </c>
      <c r="D365" s="271" t="s">
        <v>2421</v>
      </c>
    </row>
    <row r="366" spans="1:4">
      <c r="A366" s="263" t="s">
        <v>2422</v>
      </c>
      <c r="B366" s="262">
        <v>1</v>
      </c>
      <c r="C366" s="271">
        <v>1860815000</v>
      </c>
      <c r="D366" s="271" t="s">
        <v>2423</v>
      </c>
    </row>
    <row r="367" spans="1:4">
      <c r="A367" s="263" t="s">
        <v>2424</v>
      </c>
      <c r="B367" s="262">
        <v>1</v>
      </c>
      <c r="C367" s="271">
        <v>2000015900</v>
      </c>
      <c r="D367" s="271" t="s">
        <v>2425</v>
      </c>
    </row>
    <row r="368" spans="1:4">
      <c r="A368" s="263" t="s">
        <v>2426</v>
      </c>
      <c r="B368" s="262">
        <v>1</v>
      </c>
      <c r="C368" s="271">
        <v>2000033000</v>
      </c>
      <c r="D368" s="271" t="s">
        <v>2427</v>
      </c>
    </row>
    <row r="369" spans="1:4">
      <c r="A369" s="263" t="s">
        <v>2428</v>
      </c>
      <c r="B369" s="262">
        <v>1</v>
      </c>
      <c r="C369" s="271">
        <v>2000033100</v>
      </c>
      <c r="D369" s="271" t="s">
        <v>2309</v>
      </c>
    </row>
    <row r="370" spans="1:4">
      <c r="A370" s="263" t="s">
        <v>2429</v>
      </c>
      <c r="B370" s="262">
        <v>1</v>
      </c>
      <c r="C370" s="271">
        <v>2000035700</v>
      </c>
      <c r="D370" s="271" t="s">
        <v>2080</v>
      </c>
    </row>
    <row r="371" spans="1:4">
      <c r="A371" s="263" t="s">
        <v>2430</v>
      </c>
      <c r="B371" s="262">
        <v>1</v>
      </c>
      <c r="C371" s="271">
        <v>2012400210</v>
      </c>
      <c r="D371" s="271" t="s">
        <v>2431</v>
      </c>
    </row>
    <row r="372" spans="1:4">
      <c r="A372" s="263" t="s">
        <v>2432</v>
      </c>
      <c r="B372" s="262">
        <v>1</v>
      </c>
      <c r="C372" s="271">
        <v>2013400230</v>
      </c>
      <c r="D372" s="271" t="s">
        <v>2433</v>
      </c>
    </row>
    <row r="373" spans="1:4">
      <c r="A373" s="263" t="s">
        <v>2434</v>
      </c>
      <c r="B373" s="262">
        <v>1</v>
      </c>
      <c r="C373" s="271">
        <v>2014500090</v>
      </c>
      <c r="D373" s="271" t="s">
        <v>2001</v>
      </c>
    </row>
    <row r="374" spans="1:4">
      <c r="A374" s="263" t="s">
        <v>2435</v>
      </c>
      <c r="B374" s="262">
        <v>1</v>
      </c>
      <c r="C374" s="271">
        <v>2014600140</v>
      </c>
      <c r="D374" s="271" t="s">
        <v>2436</v>
      </c>
    </row>
    <row r="375" spans="1:4">
      <c r="A375" s="263" t="s">
        <v>2437</v>
      </c>
      <c r="B375" s="262">
        <v>1</v>
      </c>
      <c r="C375" s="271">
        <v>2014700090</v>
      </c>
      <c r="D375" s="271" t="s">
        <v>2438</v>
      </c>
    </row>
    <row r="376" spans="1:4">
      <c r="A376" s="263" t="s">
        <v>2439</v>
      </c>
      <c r="B376" s="262">
        <v>1</v>
      </c>
      <c r="C376" s="271">
        <v>2015900090</v>
      </c>
      <c r="D376" s="271" t="s">
        <v>2440</v>
      </c>
    </row>
    <row r="377" spans="1:4">
      <c r="A377" s="263" t="s">
        <v>2441</v>
      </c>
      <c r="B377" s="262">
        <v>1</v>
      </c>
      <c r="C377" s="271">
        <v>2016200211</v>
      </c>
      <c r="D377" s="271" t="s">
        <v>2442</v>
      </c>
    </row>
    <row r="378" spans="1:4">
      <c r="A378" s="263" t="s">
        <v>2443</v>
      </c>
      <c r="B378" s="262">
        <v>1</v>
      </c>
      <c r="C378" s="271">
        <v>2018800030</v>
      </c>
      <c r="D378" s="271" t="s">
        <v>2444</v>
      </c>
    </row>
    <row r="379" spans="1:4">
      <c r="A379" s="263" t="s">
        <v>2445</v>
      </c>
      <c r="B379" s="262">
        <v>1</v>
      </c>
      <c r="C379" s="271">
        <v>2018900030</v>
      </c>
      <c r="D379" s="271" t="s">
        <v>2446</v>
      </c>
    </row>
    <row r="380" spans="1:4">
      <c r="A380" s="263" t="s">
        <v>2447</v>
      </c>
      <c r="B380" s="262">
        <v>1</v>
      </c>
      <c r="C380" s="271">
        <v>2019000030</v>
      </c>
      <c r="D380" s="271" t="s">
        <v>2448</v>
      </c>
    </row>
    <row r="381" spans="1:4">
      <c r="A381" s="263" t="s">
        <v>2449</v>
      </c>
      <c r="B381" s="262">
        <v>1</v>
      </c>
      <c r="C381" s="271">
        <v>2019100030</v>
      </c>
      <c r="D381" s="271" t="s">
        <v>2450</v>
      </c>
    </row>
    <row r="382" spans="1:4">
      <c r="A382" s="263" t="s">
        <v>2451</v>
      </c>
      <c r="B382" s="262">
        <v>1</v>
      </c>
      <c r="C382" s="271">
        <v>2019200030</v>
      </c>
      <c r="D382" s="271" t="s">
        <v>2452</v>
      </c>
    </row>
    <row r="383" spans="1:4">
      <c r="A383" s="263" t="s">
        <v>2453</v>
      </c>
      <c r="B383" s="262">
        <v>1</v>
      </c>
      <c r="C383" s="271">
        <v>2019300030</v>
      </c>
      <c r="D383" s="271" t="s">
        <v>2454</v>
      </c>
    </row>
    <row r="384" spans="1:4">
      <c r="A384" s="263" t="s">
        <v>2455</v>
      </c>
      <c r="B384" s="262">
        <v>1</v>
      </c>
      <c r="C384" s="271">
        <v>2019400030</v>
      </c>
      <c r="D384" s="271" t="s">
        <v>2456</v>
      </c>
    </row>
    <row r="385" spans="1:4">
      <c r="A385" s="263" t="s">
        <v>2457</v>
      </c>
      <c r="B385" s="262">
        <v>1</v>
      </c>
      <c r="C385" s="271">
        <v>2022100030</v>
      </c>
      <c r="D385" s="271" t="s">
        <v>2458</v>
      </c>
    </row>
    <row r="386" spans="1:4">
      <c r="A386" s="263" t="s">
        <v>2459</v>
      </c>
      <c r="B386" s="262">
        <v>1</v>
      </c>
      <c r="C386" s="271">
        <v>2022101030</v>
      </c>
      <c r="D386" s="271" t="s">
        <v>2460</v>
      </c>
    </row>
    <row r="387" spans="1:4">
      <c r="A387" s="263" t="s">
        <v>2461</v>
      </c>
      <c r="B387" s="262">
        <v>1</v>
      </c>
      <c r="C387" s="271">
        <v>2022300230</v>
      </c>
      <c r="D387" s="271" t="s">
        <v>2462</v>
      </c>
    </row>
    <row r="388" spans="1:4">
      <c r="A388" s="263" t="s">
        <v>2463</v>
      </c>
      <c r="B388" s="262">
        <v>1</v>
      </c>
      <c r="C388" s="263">
        <v>2024900091</v>
      </c>
      <c r="D388" s="263" t="s">
        <v>2464</v>
      </c>
    </row>
    <row r="389" spans="1:4">
      <c r="A389" s="263" t="s">
        <v>2465</v>
      </c>
      <c r="B389" s="262">
        <v>1</v>
      </c>
      <c r="C389" s="263">
        <v>2025000090</v>
      </c>
      <c r="D389" s="263" t="s">
        <v>2466</v>
      </c>
    </row>
    <row r="390" spans="1:4">
      <c r="A390" s="263" t="s">
        <v>2467</v>
      </c>
      <c r="B390" s="262">
        <v>1</v>
      </c>
      <c r="C390" s="263">
        <v>2025100090</v>
      </c>
      <c r="D390" s="263" t="s">
        <v>2468</v>
      </c>
    </row>
    <row r="391" spans="1:4">
      <c r="A391" s="263" t="s">
        <v>2469</v>
      </c>
      <c r="B391" s="262">
        <v>1</v>
      </c>
      <c r="C391" s="263">
        <v>2025200090</v>
      </c>
      <c r="D391" s="263" t="s">
        <v>2470</v>
      </c>
    </row>
    <row r="392" spans="1:4">
      <c r="A392" s="263" t="s">
        <v>2471</v>
      </c>
      <c r="B392" s="262">
        <v>1</v>
      </c>
      <c r="C392" s="273">
        <v>2025900170</v>
      </c>
      <c r="D392" s="274" t="s">
        <v>2472</v>
      </c>
    </row>
    <row r="393" spans="1:4">
      <c r="A393" s="263" t="s">
        <v>2473</v>
      </c>
      <c r="B393" s="262">
        <v>1</v>
      </c>
      <c r="C393" s="263">
        <v>2027300090</v>
      </c>
      <c r="D393" s="263" t="s">
        <v>2474</v>
      </c>
    </row>
    <row r="394" spans="1:4">
      <c r="A394" s="263" t="s">
        <v>2475</v>
      </c>
      <c r="B394" s="262">
        <v>1</v>
      </c>
      <c r="C394" s="263">
        <v>2027900090</v>
      </c>
      <c r="D394" s="263" t="s">
        <v>2476</v>
      </c>
    </row>
    <row r="395" spans="1:4">
      <c r="A395" s="263" t="s">
        <v>2477</v>
      </c>
      <c r="B395" s="262">
        <v>1</v>
      </c>
      <c r="C395" s="270" t="s">
        <v>2478</v>
      </c>
      <c r="D395" s="270" t="s">
        <v>2479</v>
      </c>
    </row>
    <row r="396" spans="1:4">
      <c r="A396" s="263" t="s">
        <v>2480</v>
      </c>
      <c r="B396" s="262">
        <v>1</v>
      </c>
      <c r="C396" s="268" t="s">
        <v>2481</v>
      </c>
      <c r="D396" s="268" t="s">
        <v>2482</v>
      </c>
    </row>
    <row r="397" spans="1:4">
      <c r="A397" s="263" t="s">
        <v>2483</v>
      </c>
      <c r="B397" s="262">
        <v>1</v>
      </c>
      <c r="C397" s="268" t="s">
        <v>2484</v>
      </c>
      <c r="D397" s="268" t="s">
        <v>2183</v>
      </c>
    </row>
    <row r="398" spans="1:4">
      <c r="A398" s="263" t="s">
        <v>2485</v>
      </c>
      <c r="B398" s="262">
        <v>1</v>
      </c>
      <c r="C398" s="270" t="s">
        <v>2486</v>
      </c>
      <c r="D398" s="270" t="s">
        <v>2487</v>
      </c>
    </row>
    <row r="399" spans="1:4">
      <c r="A399" s="263" t="s">
        <v>2488</v>
      </c>
      <c r="B399" s="262">
        <v>1</v>
      </c>
      <c r="C399" s="270" t="s">
        <v>2489</v>
      </c>
      <c r="D399" s="270" t="s">
        <v>2490</v>
      </c>
    </row>
    <row r="400" spans="1:4">
      <c r="A400" s="263" t="s">
        <v>2491</v>
      </c>
      <c r="B400" s="262">
        <v>1</v>
      </c>
      <c r="C400" s="268" t="s">
        <v>2492</v>
      </c>
      <c r="D400" s="268" t="s">
        <v>2493</v>
      </c>
    </row>
    <row r="401" spans="1:4">
      <c r="A401" s="263" t="s">
        <v>2494</v>
      </c>
      <c r="B401" s="262">
        <v>1</v>
      </c>
      <c r="C401" s="271" t="s">
        <v>2495</v>
      </c>
      <c r="D401" s="271" t="s">
        <v>2496</v>
      </c>
    </row>
    <row r="402" spans="1:4">
      <c r="A402" s="263" t="s">
        <v>2497</v>
      </c>
      <c r="B402" s="262">
        <v>1</v>
      </c>
      <c r="C402" s="268" t="s">
        <v>2498</v>
      </c>
      <c r="D402" s="269" t="s">
        <v>2499</v>
      </c>
    </row>
    <row r="403" spans="1:4">
      <c r="A403" s="263" t="s">
        <v>2500</v>
      </c>
      <c r="B403" s="262">
        <v>1</v>
      </c>
      <c r="C403" s="268" t="s">
        <v>2501</v>
      </c>
      <c r="D403" s="268" t="s">
        <v>1883</v>
      </c>
    </row>
    <row r="404" spans="1:4">
      <c r="A404" s="263" t="s">
        <v>2502</v>
      </c>
      <c r="B404" s="262">
        <v>1</v>
      </c>
      <c r="C404" s="268" t="s">
        <v>2503</v>
      </c>
      <c r="D404" s="268" t="s">
        <v>1897</v>
      </c>
    </row>
    <row r="405" spans="1:4">
      <c r="A405" s="263" t="s">
        <v>2504</v>
      </c>
      <c r="B405" s="262">
        <v>1</v>
      </c>
      <c r="C405" s="268" t="s">
        <v>2505</v>
      </c>
      <c r="D405" s="268" t="s">
        <v>1962</v>
      </c>
    </row>
    <row r="406" spans="1:4">
      <c r="A406" s="263" t="s">
        <v>2506</v>
      </c>
      <c r="B406" s="262">
        <v>1</v>
      </c>
      <c r="C406" s="268" t="s">
        <v>2507</v>
      </c>
      <c r="D406" s="268" t="s">
        <v>1962</v>
      </c>
    </row>
    <row r="407" spans="1:4">
      <c r="A407" s="263" t="s">
        <v>2508</v>
      </c>
      <c r="B407" s="262">
        <v>1</v>
      </c>
      <c r="C407" s="268" t="s">
        <v>2509</v>
      </c>
      <c r="D407" s="268" t="s">
        <v>2510</v>
      </c>
    </row>
    <row r="408" spans="1:4">
      <c r="A408" s="263" t="s">
        <v>2511</v>
      </c>
      <c r="B408" s="262">
        <v>1</v>
      </c>
      <c r="C408" s="268" t="s">
        <v>2512</v>
      </c>
      <c r="D408" s="268" t="s">
        <v>2513</v>
      </c>
    </row>
    <row r="409" spans="1:4">
      <c r="A409" s="263" t="s">
        <v>2514</v>
      </c>
      <c r="B409" s="262">
        <v>1</v>
      </c>
      <c r="C409" s="268" t="s">
        <v>2515</v>
      </c>
      <c r="D409" s="268" t="s">
        <v>2516</v>
      </c>
    </row>
    <row r="410" spans="1:4">
      <c r="A410" s="263" t="s">
        <v>2517</v>
      </c>
      <c r="B410" s="262">
        <v>1</v>
      </c>
      <c r="C410" s="268" t="s">
        <v>2518</v>
      </c>
      <c r="D410" s="268" t="s">
        <v>2516</v>
      </c>
    </row>
    <row r="411" spans="1:4">
      <c r="A411" s="263" t="s">
        <v>2519</v>
      </c>
      <c r="B411" s="262">
        <v>1</v>
      </c>
      <c r="C411" s="268" t="s">
        <v>2520</v>
      </c>
      <c r="D411" s="268" t="s">
        <v>2516</v>
      </c>
    </row>
    <row r="412" spans="1:4">
      <c r="A412" s="263" t="s">
        <v>2521</v>
      </c>
      <c r="B412" s="262">
        <v>1</v>
      </c>
      <c r="C412" s="268" t="s">
        <v>2522</v>
      </c>
      <c r="D412" s="268" t="s">
        <v>2516</v>
      </c>
    </row>
    <row r="413" spans="1:4">
      <c r="A413" s="263" t="s">
        <v>2523</v>
      </c>
      <c r="B413" s="262">
        <v>1</v>
      </c>
      <c r="C413" s="268" t="s">
        <v>2524</v>
      </c>
      <c r="D413" s="268" t="s">
        <v>2516</v>
      </c>
    </row>
    <row r="414" spans="1:4">
      <c r="A414" s="263" t="s">
        <v>2525</v>
      </c>
      <c r="B414" s="262">
        <v>1</v>
      </c>
      <c r="C414" s="268" t="s">
        <v>2526</v>
      </c>
      <c r="D414" s="268" t="s">
        <v>2516</v>
      </c>
    </row>
    <row r="415" spans="1:4">
      <c r="A415" s="263" t="s">
        <v>2527</v>
      </c>
      <c r="B415" s="262">
        <v>1</v>
      </c>
      <c r="C415" s="268" t="s">
        <v>2528</v>
      </c>
      <c r="D415" s="268" t="s">
        <v>2529</v>
      </c>
    </row>
    <row r="416" spans="1:4">
      <c r="A416" s="263" t="s">
        <v>2530</v>
      </c>
      <c r="B416" s="262">
        <v>1</v>
      </c>
      <c r="C416" s="268" t="s">
        <v>2531</v>
      </c>
      <c r="D416" s="268" t="s">
        <v>2013</v>
      </c>
    </row>
    <row r="417" spans="1:4">
      <c r="A417" s="263" t="s">
        <v>2532</v>
      </c>
      <c r="B417" s="262">
        <v>1</v>
      </c>
      <c r="C417" s="268" t="s">
        <v>2533</v>
      </c>
      <c r="D417" s="268" t="s">
        <v>2534</v>
      </c>
    </row>
    <row r="418" spans="1:4">
      <c r="A418" s="263" t="s">
        <v>2535</v>
      </c>
      <c r="B418" s="262">
        <v>1</v>
      </c>
      <c r="C418" s="268" t="s">
        <v>2536</v>
      </c>
      <c r="D418" s="268" t="s">
        <v>1866</v>
      </c>
    </row>
    <row r="419" spans="1:4">
      <c r="A419" s="263" t="s">
        <v>2537</v>
      </c>
      <c r="B419" s="262">
        <v>1</v>
      </c>
      <c r="C419" s="271" t="s">
        <v>2538</v>
      </c>
      <c r="D419" s="271" t="s">
        <v>2539</v>
      </c>
    </row>
    <row r="420" spans="1:4">
      <c r="A420" s="263" t="s">
        <v>2540</v>
      </c>
      <c r="B420" s="262">
        <v>1</v>
      </c>
      <c r="C420" s="268" t="s">
        <v>2541</v>
      </c>
      <c r="D420" s="268" t="s">
        <v>2542</v>
      </c>
    </row>
    <row r="421" spans="1:4">
      <c r="A421" s="263" t="s">
        <v>2543</v>
      </c>
      <c r="B421" s="262">
        <v>1</v>
      </c>
      <c r="C421" s="268" t="s">
        <v>2544</v>
      </c>
      <c r="D421" s="268" t="s">
        <v>1895</v>
      </c>
    </row>
    <row r="422" spans="1:4">
      <c r="A422" s="263" t="s">
        <v>2545</v>
      </c>
      <c r="B422" s="262">
        <v>1</v>
      </c>
      <c r="C422" s="268" t="s">
        <v>2546</v>
      </c>
      <c r="D422" s="268" t="s">
        <v>1923</v>
      </c>
    </row>
    <row r="423" spans="1:4">
      <c r="A423" s="263" t="s">
        <v>2547</v>
      </c>
      <c r="B423" s="262">
        <v>1</v>
      </c>
      <c r="C423" s="268" t="s">
        <v>2548</v>
      </c>
      <c r="D423" s="268" t="s">
        <v>1902</v>
      </c>
    </row>
    <row r="424" spans="1:4">
      <c r="A424" s="263" t="s">
        <v>2549</v>
      </c>
      <c r="B424" s="262">
        <v>1</v>
      </c>
      <c r="C424" s="271" t="s">
        <v>2550</v>
      </c>
      <c r="D424" s="271" t="s">
        <v>2551</v>
      </c>
    </row>
    <row r="425" spans="1:4">
      <c r="A425" s="263" t="s">
        <v>2552</v>
      </c>
      <c r="B425" s="262">
        <v>1</v>
      </c>
      <c r="C425" s="271" t="s">
        <v>2553</v>
      </c>
      <c r="D425" s="271" t="s">
        <v>2089</v>
      </c>
    </row>
    <row r="426" spans="1:4">
      <c r="A426" s="263" t="s">
        <v>2554</v>
      </c>
      <c r="B426" s="262">
        <v>1</v>
      </c>
      <c r="C426" s="268" t="s">
        <v>2555</v>
      </c>
      <c r="D426" s="268" t="s">
        <v>2556</v>
      </c>
    </row>
    <row r="427" spans="1:4">
      <c r="A427" s="263" t="s">
        <v>2557</v>
      </c>
      <c r="B427" s="262">
        <v>1</v>
      </c>
      <c r="C427" s="268" t="s">
        <v>2558</v>
      </c>
      <c r="D427" s="268" t="s">
        <v>2013</v>
      </c>
    </row>
    <row r="428" spans="1:4">
      <c r="A428" s="263" t="s">
        <v>2559</v>
      </c>
      <c r="B428" s="262">
        <v>1</v>
      </c>
      <c r="C428" s="271" t="s">
        <v>2560</v>
      </c>
      <c r="D428" s="271" t="s">
        <v>2561</v>
      </c>
    </row>
    <row r="429" spans="1:4">
      <c r="A429" s="275" t="s">
        <v>2562</v>
      </c>
      <c r="B429" s="262">
        <v>1</v>
      </c>
      <c r="C429" s="276" t="s">
        <v>2563</v>
      </c>
      <c r="D429" s="276" t="s">
        <v>1883</v>
      </c>
    </row>
    <row r="430" spans="1:4">
      <c r="A430" s="263" t="s">
        <v>2564</v>
      </c>
      <c r="B430" s="262">
        <v>1</v>
      </c>
      <c r="C430" s="268" t="s">
        <v>2565</v>
      </c>
      <c r="D430" s="268" t="s">
        <v>2566</v>
      </c>
    </row>
    <row r="431" spans="1:4">
      <c r="A431" s="263" t="s">
        <v>2567</v>
      </c>
      <c r="B431" s="262">
        <v>1</v>
      </c>
      <c r="C431" s="268" t="s">
        <v>2568</v>
      </c>
      <c r="D431" s="268" t="s">
        <v>2569</v>
      </c>
    </row>
    <row r="432" spans="1:4">
      <c r="A432" s="263" t="s">
        <v>2570</v>
      </c>
      <c r="B432" s="262">
        <v>1</v>
      </c>
      <c r="C432" s="268" t="s">
        <v>2571</v>
      </c>
      <c r="D432" s="268" t="s">
        <v>2572</v>
      </c>
    </row>
    <row r="433" spans="1:4">
      <c r="A433" s="263" t="s">
        <v>2573</v>
      </c>
      <c r="B433" s="262">
        <v>1</v>
      </c>
      <c r="C433" s="268" t="s">
        <v>2574</v>
      </c>
      <c r="D433" s="268" t="s">
        <v>2575</v>
      </c>
    </row>
    <row r="434" spans="1:4">
      <c r="A434" s="263" t="s">
        <v>2576</v>
      </c>
      <c r="B434" s="262">
        <v>1</v>
      </c>
      <c r="C434" s="270" t="s">
        <v>2577</v>
      </c>
      <c r="D434" s="270" t="s">
        <v>2578</v>
      </c>
    </row>
    <row r="435" spans="1:4">
      <c r="A435" s="263" t="s">
        <v>2579</v>
      </c>
      <c r="B435" s="262">
        <v>1</v>
      </c>
      <c r="C435" s="268" t="s">
        <v>2580</v>
      </c>
      <c r="D435" s="268" t="s">
        <v>2581</v>
      </c>
    </row>
    <row r="436" spans="1:4">
      <c r="A436" s="263" t="s">
        <v>2582</v>
      </c>
      <c r="B436" s="262">
        <v>1</v>
      </c>
      <c r="C436" s="268" t="s">
        <v>2583</v>
      </c>
      <c r="D436" s="268" t="s">
        <v>2584</v>
      </c>
    </row>
    <row r="437" spans="1:4">
      <c r="A437" s="263" t="s">
        <v>2585</v>
      </c>
      <c r="B437" s="262">
        <v>1</v>
      </c>
      <c r="C437" s="268" t="s">
        <v>2586</v>
      </c>
      <c r="D437" s="268" t="s">
        <v>2587</v>
      </c>
    </row>
    <row r="438" spans="1:4">
      <c r="A438" s="263" t="s">
        <v>2588</v>
      </c>
      <c r="B438" s="262">
        <v>1</v>
      </c>
      <c r="C438" s="268" t="s">
        <v>2589</v>
      </c>
      <c r="D438" s="268" t="s">
        <v>2032</v>
      </c>
    </row>
    <row r="439" spans="1:4">
      <c r="A439" s="263" t="s">
        <v>2590</v>
      </c>
      <c r="B439" s="262">
        <v>1</v>
      </c>
      <c r="C439" s="270" t="s">
        <v>2591</v>
      </c>
      <c r="D439" s="270" t="s">
        <v>2592</v>
      </c>
    </row>
    <row r="440" spans="1:4">
      <c r="A440" s="263" t="s">
        <v>2593</v>
      </c>
      <c r="B440" s="262">
        <v>1</v>
      </c>
      <c r="C440" s="268" t="s">
        <v>2594</v>
      </c>
      <c r="D440" s="268" t="s">
        <v>2595</v>
      </c>
    </row>
    <row r="441" spans="1:4">
      <c r="A441" s="263" t="s">
        <v>2596</v>
      </c>
      <c r="B441" s="262">
        <v>1</v>
      </c>
      <c r="C441" s="263" t="s">
        <v>2596</v>
      </c>
      <c r="D441" s="268" t="s">
        <v>2597</v>
      </c>
    </row>
    <row r="442" spans="1:4">
      <c r="A442" s="263" t="s">
        <v>2598</v>
      </c>
      <c r="B442" s="262">
        <v>1</v>
      </c>
      <c r="C442" s="268" t="s">
        <v>2599</v>
      </c>
      <c r="D442" s="268" t="s">
        <v>2600</v>
      </c>
    </row>
    <row r="443" spans="1:4">
      <c r="A443" s="263" t="s">
        <v>2601</v>
      </c>
      <c r="B443" s="262">
        <v>1</v>
      </c>
      <c r="C443" s="268" t="s">
        <v>2602</v>
      </c>
      <c r="D443" s="268" t="s">
        <v>2603</v>
      </c>
    </row>
    <row r="444" spans="1:4">
      <c r="A444" s="263" t="s">
        <v>2604</v>
      </c>
      <c r="B444" s="262">
        <v>1</v>
      </c>
      <c r="C444" s="268" t="s">
        <v>2605</v>
      </c>
      <c r="D444" s="268" t="s">
        <v>1902</v>
      </c>
    </row>
    <row r="445" spans="1:4">
      <c r="A445" s="263" t="s">
        <v>2606</v>
      </c>
      <c r="B445" s="262">
        <v>1</v>
      </c>
      <c r="C445" s="268" t="s">
        <v>2607</v>
      </c>
      <c r="D445" s="268" t="s">
        <v>2608</v>
      </c>
    </row>
    <row r="446" spans="1:4">
      <c r="A446" s="263" t="s">
        <v>2609</v>
      </c>
      <c r="B446" s="262">
        <v>1</v>
      </c>
      <c r="C446" s="268" t="s">
        <v>2610</v>
      </c>
      <c r="D446" s="268" t="s">
        <v>2611</v>
      </c>
    </row>
    <row r="447" spans="1:4">
      <c r="A447" s="263" t="s">
        <v>2612</v>
      </c>
      <c r="B447" s="262">
        <v>1</v>
      </c>
      <c r="C447" s="268" t="s">
        <v>2613</v>
      </c>
      <c r="D447" s="269" t="s">
        <v>2614</v>
      </c>
    </row>
    <row r="448" spans="1:4">
      <c r="A448" s="263" t="s">
        <v>2615</v>
      </c>
      <c r="B448" s="262">
        <v>1</v>
      </c>
      <c r="C448" s="268" t="s">
        <v>2616</v>
      </c>
      <c r="D448" s="268" t="s">
        <v>2617</v>
      </c>
    </row>
    <row r="449" spans="1:4">
      <c r="A449" s="263" t="s">
        <v>2618</v>
      </c>
      <c r="B449" s="262">
        <v>1</v>
      </c>
      <c r="C449" s="268" t="s">
        <v>2619</v>
      </c>
      <c r="D449" s="268" t="s">
        <v>2620</v>
      </c>
    </row>
    <row r="450" spans="1:4">
      <c r="A450" s="263" t="s">
        <v>2621</v>
      </c>
      <c r="B450" s="262">
        <v>1</v>
      </c>
      <c r="C450" s="268" t="s">
        <v>2622</v>
      </c>
      <c r="D450" s="268" t="s">
        <v>1862</v>
      </c>
    </row>
    <row r="451" spans="1:4">
      <c r="A451" s="263" t="s">
        <v>2623</v>
      </c>
      <c r="B451" s="262">
        <v>1</v>
      </c>
      <c r="C451" s="268" t="s">
        <v>2624</v>
      </c>
      <c r="D451" s="268" t="s">
        <v>2625</v>
      </c>
    </row>
    <row r="452" spans="1:4">
      <c r="A452" s="263" t="s">
        <v>2626</v>
      </c>
      <c r="B452" s="262">
        <v>1</v>
      </c>
      <c r="C452" s="268" t="s">
        <v>2627</v>
      </c>
      <c r="D452" s="268" t="s">
        <v>2628</v>
      </c>
    </row>
    <row r="453" spans="1:4">
      <c r="A453" s="263" t="s">
        <v>2629</v>
      </c>
      <c r="B453" s="262">
        <v>1</v>
      </c>
      <c r="C453" s="268" t="s">
        <v>2630</v>
      </c>
      <c r="D453" s="268" t="s">
        <v>2631</v>
      </c>
    </row>
    <row r="454" spans="1:4">
      <c r="A454" s="263" t="s">
        <v>2632</v>
      </c>
      <c r="B454" s="262">
        <v>1</v>
      </c>
      <c r="C454" s="271" t="s">
        <v>2633</v>
      </c>
      <c r="D454" s="271" t="s">
        <v>2634</v>
      </c>
    </row>
    <row r="455" spans="1:4">
      <c r="A455" s="263" t="s">
        <v>2635</v>
      </c>
      <c r="B455" s="262">
        <v>1</v>
      </c>
      <c r="C455" s="268" t="s">
        <v>2636</v>
      </c>
      <c r="D455" s="268" t="s">
        <v>2637</v>
      </c>
    </row>
    <row r="456" spans="1:4">
      <c r="A456" s="263" t="s">
        <v>2638</v>
      </c>
      <c r="B456" s="262">
        <v>1</v>
      </c>
      <c r="C456" s="268" t="s">
        <v>2639</v>
      </c>
      <c r="D456" s="268" t="s">
        <v>2089</v>
      </c>
    </row>
    <row r="457" spans="1:4">
      <c r="A457" s="263" t="s">
        <v>2640</v>
      </c>
      <c r="B457" s="262">
        <v>1</v>
      </c>
      <c r="C457" s="271" t="s">
        <v>2641</v>
      </c>
      <c r="D457" s="271" t="s">
        <v>2642</v>
      </c>
    </row>
    <row r="458" spans="1:4">
      <c r="A458" s="263" t="s">
        <v>2643</v>
      </c>
      <c r="B458" s="262">
        <v>1</v>
      </c>
      <c r="C458" s="271" t="s">
        <v>2644</v>
      </c>
      <c r="D458" s="271" t="s">
        <v>2645</v>
      </c>
    </row>
    <row r="459" spans="1:4">
      <c r="A459" s="263" t="s">
        <v>2646</v>
      </c>
      <c r="B459" s="262">
        <v>1</v>
      </c>
      <c r="C459" s="271" t="s">
        <v>2647</v>
      </c>
      <c r="D459" s="271" t="s">
        <v>2648</v>
      </c>
    </row>
    <row r="460" spans="1:4">
      <c r="A460" s="263" t="s">
        <v>2649</v>
      </c>
      <c r="B460" s="262">
        <v>1</v>
      </c>
      <c r="C460" s="268" t="s">
        <v>2650</v>
      </c>
      <c r="D460" s="268" t="s">
        <v>1984</v>
      </c>
    </row>
    <row r="461" spans="1:4">
      <c r="A461" s="263" t="s">
        <v>2651</v>
      </c>
      <c r="B461" s="262">
        <v>1</v>
      </c>
      <c r="C461" s="268" t="s">
        <v>2652</v>
      </c>
      <c r="D461" s="268" t="s">
        <v>1993</v>
      </c>
    </row>
    <row r="462" spans="1:4">
      <c r="A462" s="263" t="s">
        <v>2653</v>
      </c>
      <c r="B462" s="277">
        <v>2</v>
      </c>
      <c r="C462" s="271" t="s">
        <v>2654</v>
      </c>
      <c r="D462" s="271" t="s">
        <v>2655</v>
      </c>
    </row>
    <row r="463" spans="1:4">
      <c r="A463" s="263" t="s">
        <v>2656</v>
      </c>
      <c r="B463" s="262">
        <v>1</v>
      </c>
      <c r="C463" s="268" t="s">
        <v>2657</v>
      </c>
      <c r="D463" s="268" t="s">
        <v>2490</v>
      </c>
    </row>
    <row r="464" spans="1:4">
      <c r="A464" s="263" t="s">
        <v>2658</v>
      </c>
      <c r="B464" s="262">
        <v>1</v>
      </c>
      <c r="C464" s="268" t="s">
        <v>2659</v>
      </c>
      <c r="D464" s="269" t="s">
        <v>2660</v>
      </c>
    </row>
    <row r="465" spans="1:4">
      <c r="A465" s="263" t="s">
        <v>2661</v>
      </c>
      <c r="B465" s="262">
        <v>1</v>
      </c>
      <c r="C465" s="268" t="s">
        <v>2662</v>
      </c>
      <c r="D465" s="268" t="s">
        <v>2663</v>
      </c>
    </row>
    <row r="466" spans="1:4">
      <c r="A466" s="263" t="s">
        <v>2664</v>
      </c>
      <c r="B466" s="262">
        <v>1</v>
      </c>
      <c r="C466" s="271" t="s">
        <v>2665</v>
      </c>
      <c r="D466" s="271" t="s">
        <v>2003</v>
      </c>
    </row>
    <row r="467" spans="1:4">
      <c r="A467" s="263" t="s">
        <v>2666</v>
      </c>
      <c r="B467" s="262">
        <v>1</v>
      </c>
      <c r="C467" s="271" t="s">
        <v>2667</v>
      </c>
      <c r="D467" s="271" t="s">
        <v>1919</v>
      </c>
    </row>
    <row r="468" spans="1:4">
      <c r="A468" s="263" t="s">
        <v>2668</v>
      </c>
      <c r="B468" s="262">
        <v>1</v>
      </c>
      <c r="C468" s="268" t="s">
        <v>2669</v>
      </c>
      <c r="D468" s="269" t="s">
        <v>2349</v>
      </c>
    </row>
    <row r="469" spans="1:4">
      <c r="A469" s="263" t="s">
        <v>2670</v>
      </c>
      <c r="B469" s="262">
        <v>1</v>
      </c>
      <c r="C469" s="271" t="s">
        <v>2671</v>
      </c>
      <c r="D469" s="271" t="s">
        <v>2672</v>
      </c>
    </row>
    <row r="470" spans="1:4">
      <c r="A470" s="263" t="s">
        <v>2673</v>
      </c>
      <c r="B470" s="262">
        <v>1</v>
      </c>
      <c r="C470" s="268" t="s">
        <v>2674</v>
      </c>
      <c r="D470" s="268" t="s">
        <v>2675</v>
      </c>
    </row>
    <row r="471" spans="1:4">
      <c r="A471" s="263" t="s">
        <v>2676</v>
      </c>
      <c r="B471" s="262">
        <v>1</v>
      </c>
      <c r="C471" s="268" t="s">
        <v>2677</v>
      </c>
      <c r="D471" s="268" t="s">
        <v>2678</v>
      </c>
    </row>
    <row r="472" spans="1:4">
      <c r="A472" s="263" t="s">
        <v>2679</v>
      </c>
      <c r="B472" s="262">
        <v>1</v>
      </c>
      <c r="C472" s="268" t="s">
        <v>2680</v>
      </c>
      <c r="D472" s="268" t="s">
        <v>2681</v>
      </c>
    </row>
    <row r="473" spans="1:4">
      <c r="A473" s="263" t="s">
        <v>2682</v>
      </c>
      <c r="B473" s="262">
        <v>1</v>
      </c>
      <c r="C473" s="268" t="s">
        <v>2683</v>
      </c>
      <c r="D473" s="268" t="s">
        <v>2681</v>
      </c>
    </row>
    <row r="474" spans="1:4">
      <c r="A474" s="263" t="s">
        <v>2684</v>
      </c>
      <c r="B474" s="262">
        <v>1</v>
      </c>
      <c r="C474" s="268" t="s">
        <v>2685</v>
      </c>
      <c r="D474" s="268" t="s">
        <v>2681</v>
      </c>
    </row>
    <row r="475" spans="1:4">
      <c r="A475" s="263" t="s">
        <v>2686</v>
      </c>
      <c r="B475" s="262">
        <v>1</v>
      </c>
      <c r="C475" s="268" t="s">
        <v>2687</v>
      </c>
      <c r="D475" s="268" t="s">
        <v>2681</v>
      </c>
    </row>
    <row r="476" spans="1:4">
      <c r="A476" s="263" t="s">
        <v>2688</v>
      </c>
      <c r="B476" s="262">
        <v>1</v>
      </c>
      <c r="C476" s="268" t="s">
        <v>2689</v>
      </c>
      <c r="D476" s="268" t="s">
        <v>2681</v>
      </c>
    </row>
    <row r="477" spans="1:4">
      <c r="A477" s="263" t="s">
        <v>2690</v>
      </c>
      <c r="B477" s="262">
        <v>1</v>
      </c>
      <c r="C477" s="268" t="s">
        <v>2691</v>
      </c>
      <c r="D477" s="268" t="s">
        <v>2692</v>
      </c>
    </row>
    <row r="478" spans="1:4">
      <c r="A478" s="263" t="s">
        <v>2693</v>
      </c>
      <c r="B478" s="262">
        <v>1</v>
      </c>
      <c r="C478" s="268" t="s">
        <v>2694</v>
      </c>
      <c r="D478" s="268" t="s">
        <v>1858</v>
      </c>
    </row>
    <row r="479" spans="1:4">
      <c r="A479" s="263" t="s">
        <v>2695</v>
      </c>
      <c r="B479" s="262">
        <v>1</v>
      </c>
      <c r="C479" s="268" t="s">
        <v>2696</v>
      </c>
      <c r="D479" s="268" t="s">
        <v>2697</v>
      </c>
    </row>
    <row r="480" spans="1:4">
      <c r="A480" s="263" t="s">
        <v>2698</v>
      </c>
      <c r="B480" s="262">
        <v>1</v>
      </c>
      <c r="C480" s="268" t="s">
        <v>2699</v>
      </c>
      <c r="D480" s="268" t="s">
        <v>2700</v>
      </c>
    </row>
    <row r="481" spans="1:4">
      <c r="A481" s="263" t="s">
        <v>2701</v>
      </c>
      <c r="B481" s="262">
        <v>1</v>
      </c>
      <c r="C481" s="268" t="s">
        <v>2702</v>
      </c>
      <c r="D481" s="268" t="s">
        <v>2703</v>
      </c>
    </row>
    <row r="482" spans="1:4">
      <c r="A482" s="263" t="s">
        <v>2704</v>
      </c>
      <c r="B482" s="262">
        <v>1</v>
      </c>
      <c r="C482" s="268" t="s">
        <v>2705</v>
      </c>
      <c r="D482" s="268" t="s">
        <v>2706</v>
      </c>
    </row>
    <row r="483" spans="1:4">
      <c r="A483" s="263" t="s">
        <v>2707</v>
      </c>
      <c r="B483" s="262">
        <v>1</v>
      </c>
      <c r="C483" s="263">
        <v>2074600090</v>
      </c>
      <c r="D483" s="268" t="s">
        <v>2708</v>
      </c>
    </row>
    <row r="484" spans="1:4">
      <c r="A484" s="263" t="s">
        <v>2709</v>
      </c>
      <c r="B484" s="262">
        <v>1</v>
      </c>
      <c r="C484" s="268" t="s">
        <v>2710</v>
      </c>
      <c r="D484" s="268" t="s">
        <v>1984</v>
      </c>
    </row>
    <row r="485" spans="1:4">
      <c r="A485" s="263" t="s">
        <v>2711</v>
      </c>
      <c r="B485" s="262">
        <v>1</v>
      </c>
      <c r="C485" s="268" t="s">
        <v>2712</v>
      </c>
      <c r="D485" s="268" t="s">
        <v>1858</v>
      </c>
    </row>
    <row r="486" spans="1:4">
      <c r="A486" s="263" t="s">
        <v>2713</v>
      </c>
      <c r="B486" s="262">
        <v>1</v>
      </c>
      <c r="C486" s="268" t="s">
        <v>2714</v>
      </c>
      <c r="D486" s="268" t="s">
        <v>2715</v>
      </c>
    </row>
    <row r="487" spans="1:4">
      <c r="A487" s="263" t="s">
        <v>2716</v>
      </c>
      <c r="B487" s="262">
        <v>1</v>
      </c>
      <c r="C487" s="268" t="s">
        <v>2717</v>
      </c>
      <c r="D487" s="268" t="s">
        <v>2718</v>
      </c>
    </row>
    <row r="488" spans="1:4">
      <c r="A488" s="263" t="s">
        <v>2719</v>
      </c>
      <c r="B488" s="262">
        <v>1</v>
      </c>
      <c r="C488" s="268" t="s">
        <v>2720</v>
      </c>
      <c r="D488" s="268" t="s">
        <v>1862</v>
      </c>
    </row>
    <row r="489" spans="1:4">
      <c r="A489" s="263" t="s">
        <v>2721</v>
      </c>
      <c r="B489" s="262">
        <v>1</v>
      </c>
      <c r="C489" s="268" t="s">
        <v>2722</v>
      </c>
      <c r="D489" s="268" t="s">
        <v>2723</v>
      </c>
    </row>
    <row r="490" spans="1:4">
      <c r="A490" s="263" t="s">
        <v>2724</v>
      </c>
      <c r="B490" s="262">
        <v>1</v>
      </c>
      <c r="C490" s="268" t="s">
        <v>2725</v>
      </c>
      <c r="D490" s="268" t="s">
        <v>1862</v>
      </c>
    </row>
    <row r="491" spans="1:4">
      <c r="A491" s="263" t="s">
        <v>2726</v>
      </c>
      <c r="B491" s="262">
        <v>1</v>
      </c>
      <c r="C491" s="268" t="s">
        <v>2727</v>
      </c>
      <c r="D491" s="268" t="s">
        <v>2728</v>
      </c>
    </row>
    <row r="492" spans="1:4">
      <c r="A492" s="263" t="s">
        <v>2729</v>
      </c>
      <c r="B492" s="262">
        <v>1</v>
      </c>
      <c r="C492" s="268" t="s">
        <v>2730</v>
      </c>
      <c r="D492" s="268" t="s">
        <v>1862</v>
      </c>
    </row>
    <row r="493" spans="1:4">
      <c r="A493" s="263" t="s">
        <v>2731</v>
      </c>
      <c r="B493" s="262">
        <v>1</v>
      </c>
      <c r="C493" s="271" t="s">
        <v>2732</v>
      </c>
      <c r="D493" s="271" t="s">
        <v>2134</v>
      </c>
    </row>
    <row r="494" spans="1:4">
      <c r="A494" s="263" t="s">
        <v>2733</v>
      </c>
      <c r="B494" s="262">
        <v>1</v>
      </c>
      <c r="C494" s="268" t="s">
        <v>2734</v>
      </c>
      <c r="D494" s="268" t="s">
        <v>1858</v>
      </c>
    </row>
    <row r="495" spans="1:4">
      <c r="A495" s="263" t="s">
        <v>2735</v>
      </c>
      <c r="B495" s="262">
        <v>1</v>
      </c>
      <c r="C495" s="268" t="s">
        <v>2736</v>
      </c>
      <c r="D495" s="268" t="s">
        <v>2737</v>
      </c>
    </row>
    <row r="496" spans="1:4">
      <c r="A496" s="263" t="s">
        <v>2738</v>
      </c>
      <c r="B496" s="262">
        <v>1</v>
      </c>
      <c r="C496" s="268" t="s">
        <v>2739</v>
      </c>
      <c r="D496" s="268" t="s">
        <v>1862</v>
      </c>
    </row>
    <row r="497" spans="1:4">
      <c r="A497" s="263" t="s">
        <v>2740</v>
      </c>
      <c r="B497" s="262">
        <v>1</v>
      </c>
      <c r="C497" s="268" t="s">
        <v>2741</v>
      </c>
      <c r="D497" s="268" t="s">
        <v>2529</v>
      </c>
    </row>
    <row r="498" spans="1:4">
      <c r="A498" s="263" t="s">
        <v>2742</v>
      </c>
      <c r="B498" s="262">
        <v>1</v>
      </c>
      <c r="C498" s="268" t="s">
        <v>2743</v>
      </c>
      <c r="D498" s="268" t="s">
        <v>2744</v>
      </c>
    </row>
    <row r="499" spans="1:4">
      <c r="A499" s="263" t="s">
        <v>2745</v>
      </c>
      <c r="B499" s="262">
        <v>1</v>
      </c>
      <c r="C499" s="268" t="s">
        <v>2746</v>
      </c>
      <c r="D499" s="268" t="s">
        <v>2747</v>
      </c>
    </row>
    <row r="500" spans="1:4">
      <c r="A500" s="263" t="s">
        <v>2748</v>
      </c>
      <c r="B500" s="262">
        <v>1</v>
      </c>
      <c r="C500" s="268" t="s">
        <v>2749</v>
      </c>
      <c r="D500" s="268" t="s">
        <v>2750</v>
      </c>
    </row>
    <row r="501" spans="1:4">
      <c r="A501" s="263" t="s">
        <v>2751</v>
      </c>
      <c r="B501" s="262">
        <v>1</v>
      </c>
      <c r="C501" s="271" t="s">
        <v>2752</v>
      </c>
      <c r="D501" s="271" t="s">
        <v>2753</v>
      </c>
    </row>
    <row r="502" spans="1:4">
      <c r="A502" s="263" t="s">
        <v>2754</v>
      </c>
      <c r="B502" s="262">
        <v>1</v>
      </c>
      <c r="C502" s="268" t="s">
        <v>2755</v>
      </c>
      <c r="D502" s="268" t="s">
        <v>1862</v>
      </c>
    </row>
    <row r="503" spans="1:4">
      <c r="A503" s="263" t="s">
        <v>2756</v>
      </c>
      <c r="B503" s="262">
        <v>1</v>
      </c>
      <c r="C503" s="268" t="s">
        <v>2757</v>
      </c>
      <c r="D503" s="268" t="s">
        <v>2758</v>
      </c>
    </row>
    <row r="504" spans="1:4">
      <c r="A504" s="263" t="s">
        <v>2759</v>
      </c>
      <c r="B504" s="262">
        <v>1</v>
      </c>
      <c r="C504" s="268" t="s">
        <v>2760</v>
      </c>
      <c r="D504" s="268" t="s">
        <v>1862</v>
      </c>
    </row>
    <row r="505" spans="1:4">
      <c r="A505" s="263" t="s">
        <v>2761</v>
      </c>
      <c r="B505" s="262">
        <v>1</v>
      </c>
      <c r="C505" s="268" t="s">
        <v>2762</v>
      </c>
      <c r="D505" s="268" t="s">
        <v>2763</v>
      </c>
    </row>
    <row r="506" spans="1:4">
      <c r="A506" s="263" t="s">
        <v>2764</v>
      </c>
      <c r="B506" s="262">
        <v>1</v>
      </c>
      <c r="C506" s="268" t="s">
        <v>2765</v>
      </c>
      <c r="D506" s="268" t="s">
        <v>1858</v>
      </c>
    </row>
    <row r="507" spans="1:4">
      <c r="A507" s="263" t="s">
        <v>2766</v>
      </c>
      <c r="B507" s="262">
        <v>1</v>
      </c>
      <c r="C507" s="268" t="s">
        <v>2767</v>
      </c>
      <c r="D507" s="268" t="s">
        <v>1895</v>
      </c>
    </row>
    <row r="508" spans="1:4">
      <c r="A508" s="263" t="s">
        <v>2768</v>
      </c>
      <c r="B508" s="262">
        <v>1</v>
      </c>
      <c r="C508" s="268" t="s">
        <v>2769</v>
      </c>
      <c r="D508" s="268" t="s">
        <v>1897</v>
      </c>
    </row>
    <row r="509" spans="1:4">
      <c r="A509" s="263" t="s">
        <v>2770</v>
      </c>
      <c r="B509" s="262">
        <v>1</v>
      </c>
      <c r="C509" s="268" t="s">
        <v>2771</v>
      </c>
      <c r="D509" s="268" t="s">
        <v>1858</v>
      </c>
    </row>
    <row r="510" spans="1:4">
      <c r="A510" s="263" t="s">
        <v>2772</v>
      </c>
      <c r="B510" s="262">
        <v>1</v>
      </c>
      <c r="C510" s="268" t="s">
        <v>2773</v>
      </c>
      <c r="D510" s="268" t="s">
        <v>1858</v>
      </c>
    </row>
    <row r="511" spans="1:4">
      <c r="A511" s="263" t="s">
        <v>2774</v>
      </c>
      <c r="B511" s="262">
        <v>1</v>
      </c>
      <c r="C511" s="268" t="s">
        <v>2775</v>
      </c>
      <c r="D511" s="268" t="s">
        <v>2776</v>
      </c>
    </row>
    <row r="512" spans="1:4">
      <c r="A512" s="263" t="s">
        <v>2777</v>
      </c>
      <c r="B512" s="262">
        <v>1</v>
      </c>
      <c r="C512" s="268" t="s">
        <v>2778</v>
      </c>
      <c r="D512" s="268" t="s">
        <v>2779</v>
      </c>
    </row>
    <row r="513" spans="1:4">
      <c r="A513" s="263" t="s">
        <v>2780</v>
      </c>
      <c r="B513" s="262">
        <v>1</v>
      </c>
      <c r="C513" s="268" t="s">
        <v>2781</v>
      </c>
      <c r="D513" s="268" t="s">
        <v>2782</v>
      </c>
    </row>
    <row r="514" spans="1:4">
      <c r="A514" s="263" t="s">
        <v>2783</v>
      </c>
      <c r="B514" s="262">
        <v>1</v>
      </c>
      <c r="C514" s="268" t="s">
        <v>2784</v>
      </c>
      <c r="D514" s="268" t="s">
        <v>1862</v>
      </c>
    </row>
    <row r="515" spans="1:4">
      <c r="A515" s="263" t="s">
        <v>2785</v>
      </c>
      <c r="B515" s="262">
        <v>1</v>
      </c>
      <c r="C515" s="268" t="s">
        <v>2786</v>
      </c>
      <c r="D515" s="268" t="s">
        <v>2787</v>
      </c>
    </row>
    <row r="516" spans="1:4">
      <c r="A516" s="263" t="s">
        <v>2788</v>
      </c>
      <c r="B516" s="262">
        <v>1</v>
      </c>
      <c r="C516" s="268" t="s">
        <v>2789</v>
      </c>
      <c r="D516" s="268" t="s">
        <v>2790</v>
      </c>
    </row>
    <row r="517" spans="1:4">
      <c r="A517" s="263" t="s">
        <v>2791</v>
      </c>
      <c r="B517" s="262">
        <v>1</v>
      </c>
      <c r="C517" s="268" t="s">
        <v>2792</v>
      </c>
      <c r="D517" s="268" t="s">
        <v>2793</v>
      </c>
    </row>
    <row r="518" spans="1:4">
      <c r="A518" s="263" t="s">
        <v>2794</v>
      </c>
      <c r="B518" s="262">
        <v>1</v>
      </c>
      <c r="C518" s="268" t="s">
        <v>2795</v>
      </c>
      <c r="D518" s="268" t="s">
        <v>2796</v>
      </c>
    </row>
    <row r="519" spans="1:4">
      <c r="A519" s="263" t="s">
        <v>2797</v>
      </c>
      <c r="B519" s="262">
        <v>1</v>
      </c>
      <c r="C519" s="268" t="s">
        <v>2798</v>
      </c>
      <c r="D519" s="268" t="s">
        <v>1978</v>
      </c>
    </row>
    <row r="520" spans="1:4">
      <c r="A520" s="263" t="s">
        <v>2799</v>
      </c>
      <c r="B520" s="262">
        <v>1</v>
      </c>
      <c r="C520" s="268" t="s">
        <v>2800</v>
      </c>
      <c r="D520" s="268" t="s">
        <v>2801</v>
      </c>
    </row>
    <row r="521" spans="1:4">
      <c r="A521" s="263" t="s">
        <v>2802</v>
      </c>
      <c r="B521" s="262">
        <v>1</v>
      </c>
      <c r="C521" s="268" t="s">
        <v>2803</v>
      </c>
      <c r="D521" s="268" t="s">
        <v>2804</v>
      </c>
    </row>
    <row r="522" spans="1:4">
      <c r="A522" s="263" t="s">
        <v>2805</v>
      </c>
      <c r="B522" s="262">
        <v>1</v>
      </c>
      <c r="C522" s="268" t="s">
        <v>2806</v>
      </c>
      <c r="D522" s="268" t="s">
        <v>2807</v>
      </c>
    </row>
    <row r="523" spans="1:4">
      <c r="A523" s="263" t="s">
        <v>2808</v>
      </c>
      <c r="B523" s="262">
        <v>1</v>
      </c>
      <c r="C523" s="268" t="s">
        <v>2809</v>
      </c>
      <c r="D523" s="268" t="s">
        <v>2810</v>
      </c>
    </row>
    <row r="524" spans="1:4">
      <c r="A524" s="263" t="s">
        <v>2811</v>
      </c>
      <c r="B524" s="262">
        <v>1</v>
      </c>
      <c r="C524" s="268" t="s">
        <v>2812</v>
      </c>
      <c r="D524" s="268" t="s">
        <v>2813</v>
      </c>
    </row>
    <row r="525" spans="1:4">
      <c r="A525" s="278" t="s">
        <v>2814</v>
      </c>
      <c r="B525" s="262">
        <v>1</v>
      </c>
      <c r="C525" s="278">
        <v>2024500080</v>
      </c>
      <c r="D525" s="274" t="s">
        <v>2815</v>
      </c>
    </row>
    <row r="526" spans="1:4">
      <c r="A526" s="278" t="s">
        <v>2816</v>
      </c>
      <c r="B526" s="262">
        <v>1</v>
      </c>
      <c r="C526" s="268">
        <v>2028000090</v>
      </c>
      <c r="D526" s="268" t="s">
        <v>2817</v>
      </c>
    </row>
    <row r="527" spans="1:4">
      <c r="A527" s="263" t="s">
        <v>2818</v>
      </c>
      <c r="B527" s="262">
        <v>1</v>
      </c>
      <c r="C527" s="268" t="s">
        <v>2819</v>
      </c>
      <c r="D527" s="268" t="s">
        <v>1895</v>
      </c>
    </row>
    <row r="528" spans="1:4">
      <c r="A528" s="263" t="s">
        <v>2820</v>
      </c>
      <c r="B528" s="262">
        <v>1</v>
      </c>
      <c r="C528" s="268" t="s">
        <v>2821</v>
      </c>
      <c r="D528" s="268" t="s">
        <v>1897</v>
      </c>
    </row>
    <row r="529" spans="1:4">
      <c r="A529" s="263" t="s">
        <v>2822</v>
      </c>
      <c r="B529" s="262">
        <v>1</v>
      </c>
      <c r="C529" s="268" t="s">
        <v>2823</v>
      </c>
      <c r="D529" s="268" t="s">
        <v>2824</v>
      </c>
    </row>
    <row r="530" spans="1:4">
      <c r="A530" s="263" t="s">
        <v>2825</v>
      </c>
      <c r="B530" s="262">
        <v>1</v>
      </c>
      <c r="C530" s="268" t="s">
        <v>2826</v>
      </c>
      <c r="D530" s="268" t="s">
        <v>2827</v>
      </c>
    </row>
    <row r="531" spans="1:4">
      <c r="A531" s="263" t="s">
        <v>2828</v>
      </c>
      <c r="B531" s="262">
        <v>1</v>
      </c>
      <c r="C531" s="268" t="s">
        <v>2829</v>
      </c>
      <c r="D531" s="268" t="s">
        <v>1897</v>
      </c>
    </row>
    <row r="532" spans="1:4">
      <c r="A532" s="263" t="s">
        <v>2830</v>
      </c>
      <c r="B532" s="262">
        <v>1</v>
      </c>
      <c r="C532" s="268" t="s">
        <v>2831</v>
      </c>
      <c r="D532" s="268" t="s">
        <v>1897</v>
      </c>
    </row>
    <row r="533" spans="1:4">
      <c r="A533" s="263" t="s">
        <v>2832</v>
      </c>
      <c r="B533" s="262">
        <v>1</v>
      </c>
      <c r="C533" s="268" t="s">
        <v>2833</v>
      </c>
      <c r="D533" s="268" t="s">
        <v>1897</v>
      </c>
    </row>
    <row r="534" spans="1:4">
      <c r="A534" s="263" t="s">
        <v>2834</v>
      </c>
      <c r="B534" s="262">
        <v>1</v>
      </c>
      <c r="C534" s="268" t="s">
        <v>2835</v>
      </c>
      <c r="D534" s="268" t="s">
        <v>1897</v>
      </c>
    </row>
    <row r="535" spans="1:4">
      <c r="A535" s="263" t="s">
        <v>2836</v>
      </c>
      <c r="B535" s="262">
        <v>1</v>
      </c>
      <c r="C535" s="268" t="s">
        <v>2837</v>
      </c>
      <c r="D535" s="268" t="s">
        <v>1895</v>
      </c>
    </row>
    <row r="536" spans="1:4">
      <c r="A536" s="263" t="s">
        <v>2838</v>
      </c>
      <c r="B536" s="262">
        <v>1</v>
      </c>
      <c r="C536" s="268" t="s">
        <v>2839</v>
      </c>
      <c r="D536" s="268" t="s">
        <v>1858</v>
      </c>
    </row>
    <row r="537" spans="1:4">
      <c r="A537" s="263" t="s">
        <v>2840</v>
      </c>
      <c r="B537" s="262">
        <v>1</v>
      </c>
      <c r="C537" s="268" t="s">
        <v>2841</v>
      </c>
      <c r="D537" s="268" t="s">
        <v>1862</v>
      </c>
    </row>
    <row r="538" spans="1:4">
      <c r="A538" s="263" t="s">
        <v>2842</v>
      </c>
      <c r="B538" s="262">
        <v>1</v>
      </c>
      <c r="C538" s="268" t="s">
        <v>2843</v>
      </c>
      <c r="D538" s="268" t="s">
        <v>2844</v>
      </c>
    </row>
    <row r="539" spans="1:4">
      <c r="A539" s="263" t="s">
        <v>2845</v>
      </c>
      <c r="B539" s="262">
        <v>1</v>
      </c>
      <c r="C539" s="268" t="s">
        <v>2846</v>
      </c>
      <c r="D539" s="268" t="s">
        <v>1858</v>
      </c>
    </row>
    <row r="540" spans="1:4">
      <c r="A540" s="263" t="s">
        <v>2847</v>
      </c>
      <c r="B540" s="262">
        <v>1</v>
      </c>
      <c r="C540" s="268" t="s">
        <v>2848</v>
      </c>
      <c r="D540" s="268" t="s">
        <v>2849</v>
      </c>
    </row>
    <row r="541" spans="1:4">
      <c r="A541" s="263" t="s">
        <v>2850</v>
      </c>
      <c r="B541" s="262">
        <v>1</v>
      </c>
      <c r="C541" s="268" t="s">
        <v>2851</v>
      </c>
      <c r="D541" s="268" t="s">
        <v>2161</v>
      </c>
    </row>
    <row r="542" spans="1:4">
      <c r="A542" s="263" t="s">
        <v>2852</v>
      </c>
      <c r="B542" s="262">
        <v>1</v>
      </c>
      <c r="C542" s="268" t="s">
        <v>2853</v>
      </c>
      <c r="D542" s="268" t="s">
        <v>1858</v>
      </c>
    </row>
    <row r="543" spans="1:4">
      <c r="A543" s="263" t="s">
        <v>2854</v>
      </c>
      <c r="B543" s="262">
        <v>1</v>
      </c>
      <c r="C543" s="268" t="s">
        <v>2855</v>
      </c>
      <c r="D543" s="268" t="s">
        <v>1858</v>
      </c>
    </row>
    <row r="544" spans="1:4">
      <c r="A544" s="263" t="s">
        <v>2856</v>
      </c>
      <c r="B544" s="262">
        <v>1</v>
      </c>
      <c r="C544" s="268" t="s">
        <v>2857</v>
      </c>
      <c r="D544" s="268" t="s">
        <v>1858</v>
      </c>
    </row>
    <row r="545" spans="1:4">
      <c r="A545" s="263" t="s">
        <v>2858</v>
      </c>
      <c r="B545" s="262">
        <v>1</v>
      </c>
      <c r="C545" s="268" t="s">
        <v>2859</v>
      </c>
      <c r="D545" s="268" t="s">
        <v>2153</v>
      </c>
    </row>
    <row r="546" spans="1:4">
      <c r="A546" s="263" t="s">
        <v>2860</v>
      </c>
      <c r="B546" s="262">
        <v>1</v>
      </c>
      <c r="C546" s="268" t="s">
        <v>2861</v>
      </c>
      <c r="D546" s="268" t="s">
        <v>2862</v>
      </c>
    </row>
    <row r="547" spans="1:4">
      <c r="A547" s="263" t="s">
        <v>2863</v>
      </c>
      <c r="B547" s="262">
        <v>1</v>
      </c>
      <c r="C547" s="268" t="s">
        <v>2864</v>
      </c>
      <c r="D547" s="268" t="s">
        <v>2865</v>
      </c>
    </row>
    <row r="548" spans="1:4">
      <c r="A548" s="263" t="s">
        <v>2866</v>
      </c>
      <c r="B548" s="262">
        <v>1</v>
      </c>
      <c r="C548" s="268" t="s">
        <v>2867</v>
      </c>
      <c r="D548" s="268" t="s">
        <v>1895</v>
      </c>
    </row>
    <row r="549" spans="1:4">
      <c r="A549" s="263" t="s">
        <v>2868</v>
      </c>
      <c r="B549" s="262">
        <v>1</v>
      </c>
      <c r="C549" s="268" t="s">
        <v>2869</v>
      </c>
      <c r="D549" s="268" t="s">
        <v>1858</v>
      </c>
    </row>
    <row r="550" spans="1:4">
      <c r="A550" s="263" t="s">
        <v>2870</v>
      </c>
      <c r="B550" s="262">
        <v>1</v>
      </c>
      <c r="C550" s="268" t="s">
        <v>2871</v>
      </c>
      <c r="D550" s="268" t="s">
        <v>1895</v>
      </c>
    </row>
    <row r="551" spans="1:4">
      <c r="A551" s="263" t="s">
        <v>2872</v>
      </c>
      <c r="B551" s="262">
        <v>1</v>
      </c>
      <c r="C551" s="268" t="s">
        <v>2873</v>
      </c>
      <c r="D551" s="268" t="s">
        <v>2874</v>
      </c>
    </row>
    <row r="552" spans="1:4">
      <c r="A552" s="263" t="s">
        <v>2875</v>
      </c>
      <c r="B552" s="262">
        <v>1</v>
      </c>
      <c r="C552" s="268" t="s">
        <v>2876</v>
      </c>
      <c r="D552" s="268" t="s">
        <v>2877</v>
      </c>
    </row>
    <row r="553" spans="1:4">
      <c r="A553" s="263" t="s">
        <v>2878</v>
      </c>
      <c r="B553" s="262">
        <v>1</v>
      </c>
      <c r="C553" s="268" t="s">
        <v>2879</v>
      </c>
      <c r="D553" s="268" t="s">
        <v>2880</v>
      </c>
    </row>
    <row r="554" spans="1:4">
      <c r="A554" s="263" t="s">
        <v>2881</v>
      </c>
      <c r="B554" s="262">
        <v>1</v>
      </c>
      <c r="C554" s="268" t="s">
        <v>2882</v>
      </c>
      <c r="D554" s="268" t="s">
        <v>1883</v>
      </c>
    </row>
    <row r="555" spans="1:4">
      <c r="A555" s="263" t="s">
        <v>2883</v>
      </c>
      <c r="B555" s="262">
        <v>1</v>
      </c>
      <c r="C555" s="269" t="s">
        <v>2884</v>
      </c>
      <c r="D555" s="268" t="s">
        <v>1862</v>
      </c>
    </row>
    <row r="556" spans="1:4">
      <c r="A556" s="263" t="s">
        <v>2885</v>
      </c>
      <c r="B556" s="262">
        <v>1</v>
      </c>
      <c r="C556" s="268" t="s">
        <v>2886</v>
      </c>
      <c r="D556" s="268" t="s">
        <v>1962</v>
      </c>
    </row>
    <row r="557" spans="1:4">
      <c r="A557" s="263" t="s">
        <v>2887</v>
      </c>
      <c r="B557" s="262">
        <v>1</v>
      </c>
      <c r="C557" s="268" t="s">
        <v>2888</v>
      </c>
      <c r="D557" s="268" t="s">
        <v>1984</v>
      </c>
    </row>
    <row r="558" spans="1:4" ht="15.05" customHeight="1">
      <c r="A558" s="263" t="s">
        <v>2889</v>
      </c>
      <c r="B558" s="277">
        <v>2</v>
      </c>
      <c r="C558" s="271" t="s">
        <v>2890</v>
      </c>
      <c r="D558" s="271" t="s">
        <v>2891</v>
      </c>
    </row>
    <row r="559" spans="1:4">
      <c r="A559" s="263" t="s">
        <v>2892</v>
      </c>
      <c r="B559" s="262">
        <v>1</v>
      </c>
      <c r="C559" s="268" t="s">
        <v>2893</v>
      </c>
      <c r="D559" s="268" t="s">
        <v>2894</v>
      </c>
    </row>
    <row r="560" spans="1:4">
      <c r="A560" s="263" t="s">
        <v>2895</v>
      </c>
      <c r="B560" s="262">
        <v>1</v>
      </c>
      <c r="C560" s="268" t="s">
        <v>2896</v>
      </c>
      <c r="D560" s="268" t="s">
        <v>2897</v>
      </c>
    </row>
    <row r="561" spans="1:4">
      <c r="A561" s="263" t="s">
        <v>2898</v>
      </c>
      <c r="B561" s="262">
        <v>1</v>
      </c>
      <c r="C561" s="268" t="s">
        <v>2899</v>
      </c>
      <c r="D561" s="268" t="s">
        <v>2900</v>
      </c>
    </row>
    <row r="562" spans="1:4">
      <c r="A562" s="263" t="s">
        <v>2901</v>
      </c>
      <c r="B562" s="262">
        <v>1</v>
      </c>
      <c r="C562" s="268" t="s">
        <v>2902</v>
      </c>
      <c r="D562" s="268" t="s">
        <v>1858</v>
      </c>
    </row>
    <row r="563" spans="1:4">
      <c r="A563" s="263" t="s">
        <v>2903</v>
      </c>
      <c r="B563" s="262">
        <v>1</v>
      </c>
      <c r="C563" s="268">
        <v>2046300080</v>
      </c>
      <c r="D563" s="268" t="s">
        <v>2904</v>
      </c>
    </row>
    <row r="564" spans="1:4">
      <c r="A564" s="263" t="s">
        <v>2905</v>
      </c>
      <c r="B564" s="262">
        <v>1</v>
      </c>
      <c r="C564" s="268">
        <v>2048001090</v>
      </c>
      <c r="D564" s="268" t="s">
        <v>2906</v>
      </c>
    </row>
    <row r="565" spans="1:4" ht="14.4" customHeight="1">
      <c r="A565" s="263" t="s">
        <v>2907</v>
      </c>
      <c r="B565" s="262">
        <v>1</v>
      </c>
      <c r="C565" s="279">
        <v>2048002090</v>
      </c>
      <c r="D565" s="268" t="s">
        <v>2908</v>
      </c>
    </row>
    <row r="566" spans="1:4">
      <c r="A566" s="263" t="s">
        <v>2909</v>
      </c>
      <c r="B566" s="262">
        <v>1</v>
      </c>
      <c r="C566" s="268">
        <v>2049001020</v>
      </c>
      <c r="D566" s="268" t="s">
        <v>2003</v>
      </c>
    </row>
    <row r="567" spans="1:4">
      <c r="A567" s="263" t="s">
        <v>2910</v>
      </c>
      <c r="B567" s="262">
        <v>1</v>
      </c>
      <c r="C567" s="268">
        <v>2049002020</v>
      </c>
      <c r="D567" s="268" t="s">
        <v>2911</v>
      </c>
    </row>
    <row r="568" spans="1:4">
      <c r="A568" s="263" t="s">
        <v>2912</v>
      </c>
      <c r="B568" s="262">
        <v>1</v>
      </c>
      <c r="C568" s="268">
        <v>2049003020</v>
      </c>
      <c r="D568" s="268" t="s">
        <v>1919</v>
      </c>
    </row>
    <row r="569" spans="1:4">
      <c r="A569" s="263" t="s">
        <v>2913</v>
      </c>
      <c r="B569" s="262">
        <v>1</v>
      </c>
      <c r="C569" s="268">
        <v>2049004020</v>
      </c>
      <c r="D569" s="268" t="s">
        <v>2914</v>
      </c>
    </row>
    <row r="570" spans="1:4">
      <c r="A570" s="260" t="s">
        <v>2915</v>
      </c>
      <c r="B570" s="262">
        <v>1</v>
      </c>
      <c r="C570" s="268">
        <v>2049300210</v>
      </c>
      <c r="D570" s="268" t="s">
        <v>2916</v>
      </c>
    </row>
    <row r="571" spans="1:4">
      <c r="A571" s="260" t="s">
        <v>2917</v>
      </c>
      <c r="B571" s="264">
        <v>1</v>
      </c>
      <c r="C571" s="263">
        <v>2054200030</v>
      </c>
      <c r="D571" s="260" t="s">
        <v>2918</v>
      </c>
    </row>
    <row r="572" spans="1:4">
      <c r="A572" s="260" t="s">
        <v>2919</v>
      </c>
      <c r="B572" s="264">
        <v>1</v>
      </c>
      <c r="C572" s="263">
        <v>2054700210</v>
      </c>
      <c r="D572" s="260" t="s">
        <v>1862</v>
      </c>
    </row>
    <row r="573" spans="1:4">
      <c r="A573" s="260" t="s">
        <v>2920</v>
      </c>
      <c r="B573" s="264">
        <v>1</v>
      </c>
      <c r="C573" s="263">
        <v>2054800210</v>
      </c>
      <c r="D573" s="260" t="s">
        <v>2921</v>
      </c>
    </row>
    <row r="574" spans="1:4">
      <c r="A574" s="260" t="s">
        <v>2922</v>
      </c>
      <c r="B574" s="264">
        <v>1</v>
      </c>
      <c r="C574" s="263">
        <v>2050200100</v>
      </c>
      <c r="D574" s="260" t="s">
        <v>2923</v>
      </c>
    </row>
    <row r="575" spans="1:4">
      <c r="A575" s="260" t="s">
        <v>2924</v>
      </c>
      <c r="B575" s="264">
        <v>1</v>
      </c>
      <c r="C575" s="263">
        <v>2049200090</v>
      </c>
      <c r="D575" s="260" t="s">
        <v>2925</v>
      </c>
    </row>
    <row r="576" spans="1:4">
      <c r="A576" s="260" t="s">
        <v>2926</v>
      </c>
      <c r="B576" s="264">
        <v>1</v>
      </c>
      <c r="C576" s="263">
        <v>2048200070</v>
      </c>
      <c r="D576" s="260" t="s">
        <v>2927</v>
      </c>
    </row>
    <row r="577" spans="1:4">
      <c r="A577" s="261" t="s">
        <v>2928</v>
      </c>
      <c r="B577" s="264">
        <v>1</v>
      </c>
      <c r="C577" s="261" t="s">
        <v>2929</v>
      </c>
      <c r="D577" s="261" t="s">
        <v>2930</v>
      </c>
    </row>
    <row r="578" spans="1:4">
      <c r="A578" s="261" t="s">
        <v>2931</v>
      </c>
      <c r="B578" s="264">
        <v>1</v>
      </c>
      <c r="C578" s="261" t="s">
        <v>2932</v>
      </c>
      <c r="D578" s="261" t="s">
        <v>2933</v>
      </c>
    </row>
    <row r="579" spans="1:4">
      <c r="A579" s="261" t="s">
        <v>2934</v>
      </c>
      <c r="B579" s="264">
        <v>1</v>
      </c>
      <c r="C579" s="261">
        <v>2035100082</v>
      </c>
      <c r="D579" s="261" t="s">
        <v>2935</v>
      </c>
    </row>
    <row r="580" spans="1:4">
      <c r="A580" s="261" t="s">
        <v>2936</v>
      </c>
      <c r="B580" s="264">
        <v>1</v>
      </c>
      <c r="C580" s="261">
        <v>2063100090</v>
      </c>
      <c r="D580" s="261" t="s">
        <v>2937</v>
      </c>
    </row>
    <row r="581" spans="1:4">
      <c r="A581" s="261" t="s">
        <v>2938</v>
      </c>
      <c r="B581" s="264">
        <v>1</v>
      </c>
      <c r="C581" s="261">
        <v>2063200090</v>
      </c>
      <c r="D581" s="261" t="s">
        <v>2939</v>
      </c>
    </row>
    <row r="582" spans="1:4">
      <c r="A582" s="260" t="s">
        <v>2940</v>
      </c>
      <c r="B582" s="264">
        <v>1</v>
      </c>
      <c r="C582" s="263" t="s">
        <v>2941</v>
      </c>
      <c r="D582" s="260" t="s">
        <v>2942</v>
      </c>
    </row>
    <row r="583" spans="1:4">
      <c r="A583" s="260" t="s">
        <v>2943</v>
      </c>
      <c r="B583" s="264">
        <v>1</v>
      </c>
      <c r="C583" s="263">
        <v>2063800090</v>
      </c>
      <c r="D583" s="260" t="s">
        <v>2944</v>
      </c>
    </row>
    <row r="584" spans="1:4">
      <c r="A584" s="260" t="s">
        <v>2945</v>
      </c>
      <c r="B584" s="264">
        <v>1</v>
      </c>
      <c r="C584" s="263">
        <v>2063900090</v>
      </c>
      <c r="D584" s="260" t="s">
        <v>2946</v>
      </c>
    </row>
    <row r="585" spans="1:4">
      <c r="A585" s="260" t="s">
        <v>2947</v>
      </c>
      <c r="B585" s="264">
        <v>1</v>
      </c>
      <c r="C585" s="263">
        <v>2049500110</v>
      </c>
      <c r="D585" s="260" t="s">
        <v>2948</v>
      </c>
    </row>
    <row r="586" spans="1:4">
      <c r="A586" s="263" t="s">
        <v>2949</v>
      </c>
      <c r="B586" s="264">
        <v>1</v>
      </c>
      <c r="C586" s="263">
        <v>2064800090</v>
      </c>
      <c r="D586" s="260" t="s">
        <v>2950</v>
      </c>
    </row>
    <row r="587" spans="1:4">
      <c r="A587" s="263" t="s">
        <v>2951</v>
      </c>
      <c r="B587" s="264">
        <v>1</v>
      </c>
      <c r="C587" s="263">
        <v>2064900090</v>
      </c>
      <c r="D587" s="260" t="s">
        <v>2952</v>
      </c>
    </row>
    <row r="588" spans="1:4">
      <c r="A588" s="260" t="s">
        <v>2953</v>
      </c>
      <c r="B588" s="264">
        <v>1</v>
      </c>
      <c r="C588" s="263">
        <v>10494</v>
      </c>
      <c r="D588" s="260" t="s">
        <v>2954</v>
      </c>
    </row>
    <row r="589" spans="1:4">
      <c r="A589" s="260" t="s">
        <v>2955</v>
      </c>
      <c r="B589" s="264">
        <v>1</v>
      </c>
      <c r="C589" s="263">
        <v>6631</v>
      </c>
      <c r="D589" s="260" t="s">
        <v>2082</v>
      </c>
    </row>
    <row r="590" spans="1:4">
      <c r="A590" s="260" t="s">
        <v>2956</v>
      </c>
      <c r="B590" s="264">
        <v>1</v>
      </c>
      <c r="C590" s="263">
        <v>8318</v>
      </c>
      <c r="D590" s="260" t="s">
        <v>2957</v>
      </c>
    </row>
    <row r="591" spans="1:4">
      <c r="A591" s="260" t="s">
        <v>2958</v>
      </c>
      <c r="B591" s="264">
        <v>1</v>
      </c>
      <c r="C591" s="263">
        <v>8400</v>
      </c>
      <c r="D591" s="260" t="s">
        <v>2959</v>
      </c>
    </row>
    <row r="592" spans="1:4">
      <c r="A592" s="260" t="s">
        <v>2960</v>
      </c>
      <c r="B592" s="264">
        <v>1</v>
      </c>
      <c r="C592" s="263">
        <v>8515</v>
      </c>
      <c r="D592" s="260" t="s">
        <v>1879</v>
      </c>
    </row>
    <row r="593" spans="1:4">
      <c r="A593" s="260" t="s">
        <v>2961</v>
      </c>
      <c r="B593" s="264">
        <v>1</v>
      </c>
      <c r="C593" s="263">
        <v>8834</v>
      </c>
      <c r="D593" s="260" t="s">
        <v>2050</v>
      </c>
    </row>
    <row r="594" spans="1:4">
      <c r="A594" s="260" t="s">
        <v>2962</v>
      </c>
      <c r="B594" s="264">
        <v>1</v>
      </c>
      <c r="C594" s="263" t="s">
        <v>2963</v>
      </c>
      <c r="D594" s="260" t="s">
        <v>2964</v>
      </c>
    </row>
    <row r="595" spans="1:4">
      <c r="A595" s="260" t="s">
        <v>2965</v>
      </c>
      <c r="B595" s="264">
        <v>1</v>
      </c>
      <c r="C595" s="263">
        <v>9673</v>
      </c>
      <c r="D595" s="260" t="s">
        <v>2966</v>
      </c>
    </row>
    <row r="596" spans="1:4">
      <c r="A596" s="260" t="s">
        <v>2967</v>
      </c>
      <c r="B596" s="264">
        <v>1</v>
      </c>
      <c r="C596" s="263" t="s">
        <v>2968</v>
      </c>
      <c r="D596" s="260" t="s">
        <v>2969</v>
      </c>
    </row>
    <row r="597" spans="1:4">
      <c r="A597" s="260" t="s">
        <v>2970</v>
      </c>
      <c r="B597" s="264">
        <v>1</v>
      </c>
      <c r="C597" s="263" t="s">
        <v>2971</v>
      </c>
      <c r="D597" s="260" t="s">
        <v>2972</v>
      </c>
    </row>
    <row r="598" spans="1:4" ht="14.4" customHeight="1">
      <c r="A598" s="280" t="s">
        <v>2973</v>
      </c>
      <c r="B598" s="281">
        <v>1</v>
      </c>
      <c r="C598" s="279">
        <v>2063801090</v>
      </c>
      <c r="D598" s="282" t="s">
        <v>2974</v>
      </c>
    </row>
    <row r="599" spans="1:4" ht="14.4" customHeight="1">
      <c r="A599" s="280" t="s">
        <v>2975</v>
      </c>
      <c r="B599" s="281">
        <v>1</v>
      </c>
      <c r="C599" s="279">
        <v>2065100090</v>
      </c>
      <c r="D599" s="282" t="s">
        <v>2976</v>
      </c>
    </row>
    <row r="600" spans="1:4" ht="14.4" customHeight="1">
      <c r="A600" s="280" t="s">
        <v>2977</v>
      </c>
      <c r="B600" s="281">
        <v>1</v>
      </c>
      <c r="C600" s="279">
        <v>2065200090</v>
      </c>
      <c r="D600" s="282" t="s">
        <v>2978</v>
      </c>
    </row>
    <row r="601" spans="1:4" ht="14.4" customHeight="1">
      <c r="A601" s="280" t="s">
        <v>2979</v>
      </c>
      <c r="B601" s="281">
        <v>1</v>
      </c>
      <c r="C601" s="279">
        <v>2065300090</v>
      </c>
      <c r="D601" s="282" t="s">
        <v>2980</v>
      </c>
    </row>
    <row r="602" spans="1:4" ht="14.4" customHeight="1">
      <c r="A602" s="280" t="s">
        <v>2981</v>
      </c>
      <c r="B602" s="281">
        <v>1</v>
      </c>
      <c r="C602" s="279">
        <v>2065400090</v>
      </c>
      <c r="D602" s="282" t="s">
        <v>2982</v>
      </c>
    </row>
    <row r="603" spans="1:4" ht="14.4" customHeight="1">
      <c r="A603" s="280" t="s">
        <v>2983</v>
      </c>
      <c r="B603" s="281">
        <v>1</v>
      </c>
      <c r="C603" s="279">
        <v>2065500140</v>
      </c>
      <c r="D603" s="282" t="s">
        <v>2984</v>
      </c>
    </row>
    <row r="604" spans="1:4" ht="14.4" customHeight="1">
      <c r="A604" s="280" t="s">
        <v>2985</v>
      </c>
      <c r="B604" s="281">
        <v>1</v>
      </c>
      <c r="C604" s="279">
        <v>2065600140</v>
      </c>
      <c r="D604" s="282" t="s">
        <v>2986</v>
      </c>
    </row>
    <row r="605" spans="1:4" ht="14.4" customHeight="1">
      <c r="A605" s="280" t="s">
        <v>2987</v>
      </c>
      <c r="B605" s="281">
        <v>1</v>
      </c>
      <c r="C605" s="279">
        <v>2065700140</v>
      </c>
      <c r="D605" s="282" t="s">
        <v>2214</v>
      </c>
    </row>
    <row r="606" spans="1:4" ht="14.4" customHeight="1">
      <c r="A606" s="280" t="s">
        <v>2988</v>
      </c>
      <c r="B606" s="281">
        <v>1</v>
      </c>
      <c r="C606" s="279" t="s">
        <v>2989</v>
      </c>
      <c r="D606" s="282" t="s">
        <v>2990</v>
      </c>
    </row>
    <row r="607" spans="1:4" ht="14.4" customHeight="1">
      <c r="A607" s="280" t="s">
        <v>2991</v>
      </c>
      <c r="B607" s="281">
        <v>1</v>
      </c>
      <c r="C607" s="279" t="s">
        <v>2992</v>
      </c>
      <c r="D607" s="282" t="s">
        <v>2993</v>
      </c>
    </row>
    <row r="608" spans="1:4" ht="14.4" customHeight="1">
      <c r="A608" s="280" t="s">
        <v>2994</v>
      </c>
      <c r="B608" s="281">
        <v>1</v>
      </c>
      <c r="C608" s="279" t="s">
        <v>2995</v>
      </c>
      <c r="D608" s="282" t="s">
        <v>2996</v>
      </c>
    </row>
    <row r="609" spans="1:4" ht="14.4" customHeight="1">
      <c r="A609" s="280" t="s">
        <v>2997</v>
      </c>
      <c r="B609" s="281">
        <v>1</v>
      </c>
      <c r="C609" s="279" t="s">
        <v>2998</v>
      </c>
      <c r="D609" s="282" t="s">
        <v>2999</v>
      </c>
    </row>
    <row r="610" spans="1:4" ht="14.4" customHeight="1">
      <c r="A610" s="280" t="s">
        <v>3000</v>
      </c>
      <c r="B610" s="281">
        <v>1</v>
      </c>
      <c r="C610" s="279" t="s">
        <v>3001</v>
      </c>
      <c r="D610" s="282" t="s">
        <v>3002</v>
      </c>
    </row>
    <row r="611" spans="1:4" ht="14.4" customHeight="1">
      <c r="A611" s="280" t="s">
        <v>3003</v>
      </c>
      <c r="B611" s="281">
        <v>1</v>
      </c>
      <c r="C611" s="279">
        <v>2067600030</v>
      </c>
      <c r="D611" s="282" t="s">
        <v>2017</v>
      </c>
    </row>
    <row r="612" spans="1:4" ht="14.4" customHeight="1">
      <c r="A612" s="280" t="s">
        <v>3004</v>
      </c>
      <c r="B612" s="281">
        <v>1</v>
      </c>
      <c r="C612" s="279">
        <v>2067700030</v>
      </c>
      <c r="D612" s="282" t="s">
        <v>3005</v>
      </c>
    </row>
    <row r="613" spans="1:4" ht="14.4" customHeight="1">
      <c r="A613" s="280" t="s">
        <v>3006</v>
      </c>
      <c r="B613" s="281">
        <v>1</v>
      </c>
      <c r="C613" s="279">
        <v>2066600030</v>
      </c>
      <c r="D613" s="282" t="s">
        <v>3007</v>
      </c>
    </row>
    <row r="614" spans="1:4" ht="14.4" customHeight="1">
      <c r="A614" s="280" t="s">
        <v>3008</v>
      </c>
      <c r="B614" s="281">
        <v>1</v>
      </c>
      <c r="C614" s="279">
        <v>2066700030</v>
      </c>
      <c r="D614" s="282" t="s">
        <v>2066</v>
      </c>
    </row>
    <row r="615" spans="1:4" ht="14.4" customHeight="1">
      <c r="A615" s="280" t="s">
        <v>3009</v>
      </c>
      <c r="B615" s="281">
        <v>1</v>
      </c>
      <c r="C615" s="279">
        <v>2066800030</v>
      </c>
      <c r="D615" s="282" t="s">
        <v>3010</v>
      </c>
    </row>
    <row r="616" spans="1:4" ht="14.4" customHeight="1">
      <c r="A616" s="280" t="s">
        <v>3011</v>
      </c>
      <c r="B616" s="281">
        <v>1</v>
      </c>
      <c r="C616" s="279">
        <v>2066900030</v>
      </c>
      <c r="D616" s="282" t="s">
        <v>3012</v>
      </c>
    </row>
    <row r="617" spans="1:4" ht="14.4" customHeight="1">
      <c r="A617" s="280" t="s">
        <v>3013</v>
      </c>
      <c r="B617" s="281">
        <v>1</v>
      </c>
      <c r="C617" s="279">
        <v>2067000030</v>
      </c>
      <c r="D617" s="282" t="s">
        <v>3014</v>
      </c>
    </row>
    <row r="618" spans="1:4" ht="14.4" customHeight="1">
      <c r="A618" s="280" t="s">
        <v>3015</v>
      </c>
      <c r="B618" s="281">
        <v>1</v>
      </c>
      <c r="C618" s="279">
        <v>2067100030</v>
      </c>
      <c r="D618" s="282" t="s">
        <v>3016</v>
      </c>
    </row>
    <row r="619" spans="1:4" ht="14.4" customHeight="1">
      <c r="A619" s="280" t="s">
        <v>3017</v>
      </c>
      <c r="B619" s="281">
        <v>1</v>
      </c>
      <c r="C619" s="279">
        <v>2067200030</v>
      </c>
      <c r="D619" s="282" t="s">
        <v>3018</v>
      </c>
    </row>
    <row r="620" spans="1:4" ht="14.4" customHeight="1">
      <c r="A620" s="280" t="s">
        <v>3019</v>
      </c>
      <c r="B620" s="281">
        <v>1</v>
      </c>
      <c r="C620" s="279">
        <v>2067500030</v>
      </c>
      <c r="D620" s="282" t="s">
        <v>3020</v>
      </c>
    </row>
    <row r="621" spans="1:4" ht="14.4" customHeight="1">
      <c r="A621" s="280" t="s">
        <v>3021</v>
      </c>
      <c r="B621" s="281">
        <v>1</v>
      </c>
      <c r="C621" s="279">
        <v>2068700030</v>
      </c>
      <c r="D621" s="282" t="s">
        <v>3022</v>
      </c>
    </row>
    <row r="622" spans="1:4" ht="14.4" customHeight="1">
      <c r="A622" s="280" t="s">
        <v>3023</v>
      </c>
      <c r="B622" s="281">
        <v>1</v>
      </c>
      <c r="C622" s="279">
        <v>2068500030</v>
      </c>
      <c r="D622" s="282" t="s">
        <v>3024</v>
      </c>
    </row>
    <row r="623" spans="1:4" ht="14.4" customHeight="1">
      <c r="A623" s="280" t="s">
        <v>3025</v>
      </c>
      <c r="B623" s="281">
        <v>1</v>
      </c>
      <c r="C623" s="279">
        <v>2067300030</v>
      </c>
      <c r="D623" s="282" t="s">
        <v>3026</v>
      </c>
    </row>
    <row r="624" spans="1:4" ht="14.4" customHeight="1">
      <c r="A624" s="280" t="s">
        <v>3027</v>
      </c>
      <c r="B624" s="281">
        <v>1</v>
      </c>
      <c r="C624" s="279">
        <v>2067400030</v>
      </c>
      <c r="D624" s="282" t="s">
        <v>3028</v>
      </c>
    </row>
    <row r="625" spans="1:4" ht="14.4" customHeight="1">
      <c r="A625" s="280" t="s">
        <v>3029</v>
      </c>
      <c r="B625" s="281">
        <v>1</v>
      </c>
      <c r="C625" s="279">
        <v>2067800030</v>
      </c>
      <c r="D625" s="282" t="s">
        <v>2017</v>
      </c>
    </row>
    <row r="626" spans="1:4" ht="14.4" customHeight="1">
      <c r="A626" s="280" t="s">
        <v>3030</v>
      </c>
      <c r="B626" s="281">
        <v>1</v>
      </c>
      <c r="C626" s="279">
        <v>2067900030</v>
      </c>
      <c r="D626" s="282" t="s">
        <v>3031</v>
      </c>
    </row>
    <row r="627" spans="1:4" ht="14.4" customHeight="1">
      <c r="A627" s="280" t="s">
        <v>3032</v>
      </c>
      <c r="B627" s="281">
        <v>1</v>
      </c>
      <c r="C627" s="279">
        <v>2068000030</v>
      </c>
      <c r="D627" s="282" t="s">
        <v>3033</v>
      </c>
    </row>
    <row r="628" spans="1:4" ht="14.4" customHeight="1">
      <c r="A628" s="280" t="s">
        <v>3034</v>
      </c>
      <c r="B628" s="281">
        <v>1</v>
      </c>
      <c r="C628" s="279">
        <v>2068100030</v>
      </c>
      <c r="D628" s="282" t="s">
        <v>2048</v>
      </c>
    </row>
    <row r="629" spans="1:4" ht="14.4" customHeight="1">
      <c r="A629" s="280" t="s">
        <v>3035</v>
      </c>
      <c r="B629" s="281">
        <v>1</v>
      </c>
      <c r="C629" s="279">
        <v>2066400030</v>
      </c>
      <c r="D629" s="282" t="s">
        <v>3036</v>
      </c>
    </row>
    <row r="630" spans="1:4" ht="14.4" customHeight="1">
      <c r="A630" s="280" t="s">
        <v>3037</v>
      </c>
      <c r="B630" s="281">
        <v>1</v>
      </c>
      <c r="C630" s="279">
        <v>2068600030</v>
      </c>
      <c r="D630" s="282" t="s">
        <v>2017</v>
      </c>
    </row>
    <row r="631" spans="1:4" ht="14.4" customHeight="1">
      <c r="A631" s="280" t="s">
        <v>3038</v>
      </c>
      <c r="B631" s="281">
        <v>1</v>
      </c>
      <c r="C631" s="279">
        <v>2065000090</v>
      </c>
      <c r="D631" s="282" t="s">
        <v>3039</v>
      </c>
    </row>
    <row r="632" spans="1:4">
      <c r="A632" s="260" t="s">
        <v>3040</v>
      </c>
      <c r="B632" s="264">
        <v>1</v>
      </c>
      <c r="C632" s="263" t="s">
        <v>3041</v>
      </c>
      <c r="D632" s="260" t="s">
        <v>3042</v>
      </c>
    </row>
    <row r="633" spans="1:4">
      <c r="A633" s="260" t="s">
        <v>3043</v>
      </c>
      <c r="B633" s="264">
        <v>1</v>
      </c>
      <c r="C633" s="263">
        <v>2064700210</v>
      </c>
      <c r="D633" s="260" t="s">
        <v>3044</v>
      </c>
    </row>
    <row r="634" spans="1:4">
      <c r="A634" s="260" t="s">
        <v>3045</v>
      </c>
      <c r="B634" s="264">
        <v>1</v>
      </c>
      <c r="C634" s="263">
        <v>2064600210</v>
      </c>
      <c r="D634" s="260" t="s">
        <v>2490</v>
      </c>
    </row>
    <row r="635" spans="1:4">
      <c r="A635" s="260" t="s">
        <v>3046</v>
      </c>
      <c r="B635" s="264">
        <v>1</v>
      </c>
      <c r="C635" s="263" t="s">
        <v>3047</v>
      </c>
      <c r="D635" s="260" t="s">
        <v>3048</v>
      </c>
    </row>
    <row r="636" spans="1:4">
      <c r="A636" s="260" t="s">
        <v>3049</v>
      </c>
      <c r="B636" s="264">
        <v>1</v>
      </c>
      <c r="C636" s="263" t="s">
        <v>3050</v>
      </c>
      <c r="D636" s="260" t="s">
        <v>3051</v>
      </c>
    </row>
    <row r="637" spans="1:4">
      <c r="A637" s="260" t="s">
        <v>3052</v>
      </c>
      <c r="B637" s="264">
        <v>1</v>
      </c>
      <c r="C637" s="263">
        <v>2054600090</v>
      </c>
      <c r="D637" s="260" t="s">
        <v>3053</v>
      </c>
    </row>
    <row r="638" spans="1:4">
      <c r="A638" s="260" t="s">
        <v>3054</v>
      </c>
      <c r="B638" s="264">
        <v>1</v>
      </c>
      <c r="C638" s="263">
        <v>2070100250</v>
      </c>
      <c r="D638" s="260" t="s">
        <v>3055</v>
      </c>
    </row>
    <row r="639" spans="1:4">
      <c r="A639" s="260" t="s">
        <v>3056</v>
      </c>
      <c r="B639" s="264">
        <v>1</v>
      </c>
      <c r="C639" s="263">
        <v>2070000140</v>
      </c>
      <c r="D639" s="260" t="s">
        <v>3057</v>
      </c>
    </row>
    <row r="640" spans="1:4">
      <c r="A640" s="260" t="s">
        <v>3058</v>
      </c>
      <c r="B640" s="264">
        <v>1</v>
      </c>
      <c r="C640" s="263">
        <v>2064100080</v>
      </c>
      <c r="D640" s="260" t="s">
        <v>3059</v>
      </c>
    </row>
    <row r="641" spans="1:4">
      <c r="A641" s="260" t="s">
        <v>3060</v>
      </c>
      <c r="B641" s="264">
        <v>1</v>
      </c>
      <c r="C641" s="263">
        <v>2069500090</v>
      </c>
      <c r="D641" s="260" t="s">
        <v>3061</v>
      </c>
    </row>
    <row r="642" spans="1:4">
      <c r="A642" s="260" t="s">
        <v>3062</v>
      </c>
      <c r="B642" s="264">
        <v>1</v>
      </c>
      <c r="C642" s="283" t="s">
        <v>3063</v>
      </c>
      <c r="D642" s="260" t="s">
        <v>3064</v>
      </c>
    </row>
    <row r="643" spans="1:4">
      <c r="A643" s="260" t="s">
        <v>3065</v>
      </c>
      <c r="B643" s="264">
        <v>1</v>
      </c>
      <c r="C643" s="263">
        <v>2069900230</v>
      </c>
      <c r="D643" s="260" t="s">
        <v>3066</v>
      </c>
    </row>
    <row r="644" spans="1:4">
      <c r="A644" s="260" t="s">
        <v>3067</v>
      </c>
      <c r="B644" s="264">
        <v>1</v>
      </c>
      <c r="C644" s="263">
        <v>2068200030</v>
      </c>
      <c r="D644" s="260" t="s">
        <v>3068</v>
      </c>
    </row>
    <row r="645" spans="1:4">
      <c r="A645" s="275" t="s">
        <v>3069</v>
      </c>
      <c r="B645" s="284">
        <v>1</v>
      </c>
      <c r="C645" s="275">
        <v>2072700140</v>
      </c>
      <c r="D645" s="275" t="s">
        <v>3070</v>
      </c>
    </row>
    <row r="646" spans="1:4">
      <c r="A646" s="275" t="s">
        <v>3071</v>
      </c>
      <c r="B646" s="284">
        <v>1</v>
      </c>
      <c r="C646" s="275">
        <v>2072800090</v>
      </c>
      <c r="D646" s="275" t="s">
        <v>3072</v>
      </c>
    </row>
    <row r="647" spans="1:4">
      <c r="A647" s="275" t="s">
        <v>3073</v>
      </c>
      <c r="B647" s="284">
        <v>1</v>
      </c>
      <c r="C647" s="275">
        <v>2072900090</v>
      </c>
      <c r="D647" s="275" t="s">
        <v>3074</v>
      </c>
    </row>
    <row r="648" spans="1:4">
      <c r="A648" s="275" t="s">
        <v>3075</v>
      </c>
      <c r="B648" s="284">
        <v>1</v>
      </c>
      <c r="C648" s="275">
        <v>2073000090</v>
      </c>
      <c r="D648" s="275" t="s">
        <v>2937</v>
      </c>
    </row>
    <row r="649" spans="1:4">
      <c r="A649" s="275" t="s">
        <v>3076</v>
      </c>
      <c r="B649" s="284">
        <v>1</v>
      </c>
      <c r="C649" s="275">
        <v>2073100090</v>
      </c>
      <c r="D649" s="275" t="s">
        <v>3077</v>
      </c>
    </row>
    <row r="650" spans="1:4">
      <c r="A650" s="275" t="s">
        <v>3078</v>
      </c>
      <c r="B650" s="284">
        <v>1</v>
      </c>
      <c r="C650" s="275">
        <v>2073200090</v>
      </c>
      <c r="D650" s="275" t="s">
        <v>2944</v>
      </c>
    </row>
    <row r="651" spans="1:4">
      <c r="A651" s="275" t="s">
        <v>3079</v>
      </c>
      <c r="B651" s="284">
        <v>1</v>
      </c>
      <c r="C651" s="275">
        <v>2073300140</v>
      </c>
      <c r="D651" s="275" t="s">
        <v>3080</v>
      </c>
    </row>
    <row r="652" spans="1:4">
      <c r="A652" s="260" t="s">
        <v>3081</v>
      </c>
      <c r="B652" s="264">
        <v>1</v>
      </c>
      <c r="C652" s="263">
        <v>2073600030</v>
      </c>
      <c r="D652" s="260" t="s">
        <v>1858</v>
      </c>
    </row>
    <row r="653" spans="1:4">
      <c r="A653" s="260" t="s">
        <v>3082</v>
      </c>
      <c r="B653" s="264">
        <v>1</v>
      </c>
      <c r="C653" s="263">
        <v>2073700030</v>
      </c>
      <c r="D653" s="260" t="s">
        <v>3026</v>
      </c>
    </row>
    <row r="654" spans="1:4" ht="14.4" customHeight="1">
      <c r="A654" s="260" t="s">
        <v>3083</v>
      </c>
      <c r="B654" s="264">
        <v>1</v>
      </c>
      <c r="C654" s="263">
        <v>2074000090</v>
      </c>
      <c r="D654" s="280" t="s">
        <v>3084</v>
      </c>
    </row>
    <row r="655" spans="1:4" ht="14.4" customHeight="1">
      <c r="A655" s="260" t="s">
        <v>3085</v>
      </c>
      <c r="B655" s="264">
        <v>1</v>
      </c>
      <c r="C655" s="263">
        <v>2069800030</v>
      </c>
      <c r="D655" s="280" t="s">
        <v>3086</v>
      </c>
    </row>
    <row r="656" spans="1:4">
      <c r="A656" s="260" t="s">
        <v>3087</v>
      </c>
      <c r="B656" s="264">
        <v>1</v>
      </c>
      <c r="C656" s="263">
        <v>2074100020</v>
      </c>
      <c r="D656" s="260" t="s">
        <v>3088</v>
      </c>
    </row>
    <row r="657" spans="1:4">
      <c r="A657" s="260" t="s">
        <v>3089</v>
      </c>
      <c r="B657" s="264">
        <v>1</v>
      </c>
      <c r="C657" s="263">
        <v>2075700090</v>
      </c>
      <c r="D657" s="285" t="s">
        <v>3090</v>
      </c>
    </row>
    <row r="658" spans="1:4">
      <c r="A658" s="260" t="s">
        <v>3091</v>
      </c>
      <c r="B658" s="264">
        <v>1</v>
      </c>
      <c r="C658" s="263">
        <v>2075600080</v>
      </c>
      <c r="D658" s="260" t="s">
        <v>3092</v>
      </c>
    </row>
    <row r="659" spans="1:4">
      <c r="A659" s="260" t="s">
        <v>3093</v>
      </c>
      <c r="B659" s="264">
        <v>1</v>
      </c>
      <c r="C659" s="263">
        <v>2064140080</v>
      </c>
      <c r="D659" s="260" t="s">
        <v>3094</v>
      </c>
    </row>
    <row r="660" spans="1:4" ht="14.4" customHeight="1">
      <c r="A660" s="286" t="s">
        <v>3095</v>
      </c>
      <c r="B660" s="284">
        <v>1</v>
      </c>
      <c r="C660" s="287">
        <v>2051400210</v>
      </c>
      <c r="D660" s="286" t="s">
        <v>3096</v>
      </c>
    </row>
    <row r="661" spans="1:4" ht="14.4" customHeight="1">
      <c r="A661" s="286" t="s">
        <v>3097</v>
      </c>
      <c r="B661" s="284">
        <v>1</v>
      </c>
      <c r="C661" s="287">
        <v>2051500210</v>
      </c>
      <c r="D661" s="286" t="s">
        <v>3098</v>
      </c>
    </row>
    <row r="662" spans="1:4" ht="14.4" customHeight="1">
      <c r="A662" s="286" t="s">
        <v>3099</v>
      </c>
      <c r="B662" s="284">
        <v>1</v>
      </c>
      <c r="C662" s="287">
        <v>2051600210</v>
      </c>
      <c r="D662" s="286" t="s">
        <v>3100</v>
      </c>
    </row>
    <row r="663" spans="1:4" ht="14.4" customHeight="1">
      <c r="A663" s="286" t="s">
        <v>3101</v>
      </c>
      <c r="B663" s="284">
        <v>1</v>
      </c>
      <c r="C663" s="287">
        <v>2051700210</v>
      </c>
      <c r="D663" s="286" t="s">
        <v>3102</v>
      </c>
    </row>
    <row r="664" spans="1:4" ht="14.4" customHeight="1">
      <c r="A664" s="286" t="s">
        <v>3103</v>
      </c>
      <c r="B664" s="284">
        <v>1</v>
      </c>
      <c r="C664" s="287">
        <v>2051800210</v>
      </c>
      <c r="D664" s="286" t="s">
        <v>3104</v>
      </c>
    </row>
    <row r="665" spans="1:4" ht="14.4" customHeight="1">
      <c r="A665" s="286" t="s">
        <v>3105</v>
      </c>
      <c r="B665" s="284">
        <v>1</v>
      </c>
      <c r="C665" s="287">
        <v>2051900210</v>
      </c>
      <c r="D665" s="286" t="s">
        <v>3106</v>
      </c>
    </row>
    <row r="666" spans="1:4" ht="14.4" customHeight="1">
      <c r="A666" s="286" t="s">
        <v>3107</v>
      </c>
      <c r="B666" s="284">
        <v>1</v>
      </c>
      <c r="C666" s="287">
        <v>2052000210</v>
      </c>
      <c r="D666" s="286" t="s">
        <v>3108</v>
      </c>
    </row>
    <row r="667" spans="1:4" ht="14.4" customHeight="1">
      <c r="A667" s="286" t="s">
        <v>3109</v>
      </c>
      <c r="B667" s="284">
        <v>1</v>
      </c>
      <c r="C667" s="287">
        <v>2052100210</v>
      </c>
      <c r="D667" s="286" t="s">
        <v>3110</v>
      </c>
    </row>
    <row r="668" spans="1:4" ht="14.4" customHeight="1">
      <c r="A668" s="286" t="s">
        <v>3111</v>
      </c>
      <c r="B668" s="284">
        <v>1</v>
      </c>
      <c r="C668" s="287">
        <v>2052200210</v>
      </c>
      <c r="D668" s="286" t="s">
        <v>3112</v>
      </c>
    </row>
    <row r="669" spans="1:4" ht="14.4" customHeight="1">
      <c r="A669" s="286" t="s">
        <v>3113</v>
      </c>
      <c r="B669" s="284">
        <v>1</v>
      </c>
      <c r="C669" s="287">
        <v>2052300210</v>
      </c>
      <c r="D669" s="286" t="s">
        <v>3114</v>
      </c>
    </row>
    <row r="670" spans="1:4" ht="14.4" customHeight="1">
      <c r="A670" s="286" t="s">
        <v>3115</v>
      </c>
      <c r="B670" s="284">
        <v>1</v>
      </c>
      <c r="C670" s="287">
        <v>2052400210</v>
      </c>
      <c r="D670" s="286" t="s">
        <v>3116</v>
      </c>
    </row>
    <row r="671" spans="1:4" ht="14.4" customHeight="1">
      <c r="A671" s="286" t="s">
        <v>3117</v>
      </c>
      <c r="B671" s="284">
        <v>1</v>
      </c>
      <c r="C671" s="287">
        <v>2052500210</v>
      </c>
      <c r="D671" s="286" t="s">
        <v>3118</v>
      </c>
    </row>
    <row r="672" spans="1:4" ht="14.4" customHeight="1">
      <c r="A672" s="286" t="s">
        <v>3119</v>
      </c>
      <c r="B672" s="284">
        <v>1</v>
      </c>
      <c r="C672" s="287">
        <v>2052600210</v>
      </c>
      <c r="D672" s="286" t="s">
        <v>3120</v>
      </c>
    </row>
    <row r="673" spans="1:4">
      <c r="A673" s="260" t="s">
        <v>3121</v>
      </c>
      <c r="B673" s="264">
        <v>1</v>
      </c>
      <c r="C673" s="263" t="s">
        <v>3122</v>
      </c>
      <c r="D673" s="260" t="s">
        <v>3123</v>
      </c>
    </row>
    <row r="674" spans="1:4">
      <c r="A674" s="260" t="s">
        <v>3124</v>
      </c>
      <c r="B674" s="264">
        <v>1</v>
      </c>
      <c r="C674" s="263">
        <v>2025400090</v>
      </c>
      <c r="D674" s="260" t="s">
        <v>3125</v>
      </c>
    </row>
    <row r="675" spans="1:4" ht="14.4" customHeight="1">
      <c r="A675" s="288" t="s">
        <v>3126</v>
      </c>
      <c r="B675" s="281">
        <v>1</v>
      </c>
      <c r="C675" s="289">
        <v>2022400100</v>
      </c>
      <c r="D675" s="288" t="s">
        <v>3127</v>
      </c>
    </row>
    <row r="676" spans="1:4">
      <c r="A676" s="260" t="s">
        <v>3128</v>
      </c>
      <c r="B676" s="264">
        <v>1</v>
      </c>
      <c r="C676" s="263" t="s">
        <v>3129</v>
      </c>
      <c r="D676" s="260" t="s">
        <v>1895</v>
      </c>
    </row>
    <row r="677" spans="1:4" ht="14.4" customHeight="1">
      <c r="A677" s="280" t="s">
        <v>3130</v>
      </c>
      <c r="B677" s="281">
        <v>1</v>
      </c>
      <c r="C677" s="280" t="s">
        <v>3131</v>
      </c>
      <c r="D677" s="286" t="s">
        <v>3132</v>
      </c>
    </row>
    <row r="678" spans="1:4">
      <c r="A678" s="290" t="s">
        <v>3133</v>
      </c>
      <c r="B678" s="291">
        <v>1</v>
      </c>
      <c r="C678" s="292">
        <v>10511</v>
      </c>
      <c r="D678" s="290" t="s">
        <v>2089</v>
      </c>
    </row>
    <row r="679" spans="1:4">
      <c r="A679" s="260" t="s">
        <v>3134</v>
      </c>
      <c r="B679" s="264">
        <v>1</v>
      </c>
      <c r="C679" s="263">
        <v>2013800091</v>
      </c>
      <c r="D679" s="260" t="s">
        <v>3135</v>
      </c>
    </row>
    <row r="680" spans="1:4">
      <c r="A680" s="260" t="s">
        <v>3136</v>
      </c>
      <c r="B680" s="264">
        <v>1</v>
      </c>
      <c r="C680" s="263">
        <v>2014300091</v>
      </c>
      <c r="D680" s="260" t="s">
        <v>3137</v>
      </c>
    </row>
    <row r="681" spans="1:4">
      <c r="A681" s="260" t="s">
        <v>3138</v>
      </c>
      <c r="B681" s="264">
        <v>1</v>
      </c>
      <c r="C681" s="263" t="s">
        <v>3139</v>
      </c>
      <c r="D681" s="260" t="s">
        <v>2937</v>
      </c>
    </row>
    <row r="682" spans="1:4">
      <c r="A682" s="293" t="s">
        <v>3140</v>
      </c>
      <c r="B682" s="294">
        <v>1</v>
      </c>
      <c r="C682" s="293" t="s">
        <v>3141</v>
      </c>
      <c r="D682" s="293" t="s">
        <v>3142</v>
      </c>
    </row>
    <row r="683" spans="1:4">
      <c r="A683" s="260" t="s">
        <v>3143</v>
      </c>
      <c r="B683" s="264">
        <v>1</v>
      </c>
      <c r="C683" s="263" t="s">
        <v>3144</v>
      </c>
      <c r="D683" s="260" t="s">
        <v>3145</v>
      </c>
    </row>
    <row r="684" spans="1:4" ht="14.4" customHeight="1">
      <c r="A684" s="280" t="s">
        <v>3146</v>
      </c>
      <c r="B684" s="281">
        <v>1</v>
      </c>
      <c r="C684" s="279">
        <v>8476</v>
      </c>
      <c r="D684" s="280" t="s">
        <v>1862</v>
      </c>
    </row>
    <row r="685" spans="1:4">
      <c r="A685" s="263" t="s">
        <v>3147</v>
      </c>
      <c r="B685" s="264">
        <v>1</v>
      </c>
      <c r="C685" s="263">
        <v>2074500080</v>
      </c>
      <c r="D685" s="260" t="s">
        <v>3148</v>
      </c>
    </row>
    <row r="686" spans="1:4" ht="14.4" customHeight="1">
      <c r="A686" s="289" t="s">
        <v>3149</v>
      </c>
      <c r="B686" s="281">
        <v>1</v>
      </c>
      <c r="C686" s="279">
        <v>2073400080</v>
      </c>
      <c r="D686" s="280" t="s">
        <v>3150</v>
      </c>
    </row>
    <row r="687" spans="1:4" ht="14.4" customHeight="1">
      <c r="A687" s="280" t="s">
        <v>3151</v>
      </c>
      <c r="B687" s="281">
        <v>1</v>
      </c>
      <c r="C687" s="280" t="s">
        <v>3152</v>
      </c>
      <c r="D687" s="280" t="s">
        <v>3153</v>
      </c>
    </row>
    <row r="688" spans="1:4" ht="14.4" customHeight="1">
      <c r="A688" s="280" t="s">
        <v>3154</v>
      </c>
      <c r="B688" s="281">
        <v>1</v>
      </c>
      <c r="C688" s="280" t="s">
        <v>3155</v>
      </c>
      <c r="D688" s="280" t="s">
        <v>3156</v>
      </c>
    </row>
    <row r="689" spans="1:4" ht="14.4" customHeight="1">
      <c r="A689" s="280" t="s">
        <v>3157</v>
      </c>
      <c r="B689" s="281">
        <v>1</v>
      </c>
      <c r="C689" s="279" t="s">
        <v>3158</v>
      </c>
      <c r="D689" s="280" t="s">
        <v>2763</v>
      </c>
    </row>
    <row r="690" spans="1:4" ht="14.4" customHeight="1">
      <c r="A690" s="280" t="s">
        <v>3159</v>
      </c>
      <c r="B690" s="281">
        <v>1</v>
      </c>
      <c r="C690" s="279" t="s">
        <v>3160</v>
      </c>
      <c r="D690" s="280" t="s">
        <v>3161</v>
      </c>
    </row>
    <row r="691" spans="1:4" ht="14.4" customHeight="1">
      <c r="A691" s="289" t="s">
        <v>3162</v>
      </c>
      <c r="B691" s="281">
        <v>1</v>
      </c>
      <c r="C691" s="289">
        <v>2029500030</v>
      </c>
      <c r="D691" s="280" t="s">
        <v>3163</v>
      </c>
    </row>
    <row r="692" spans="1:4" ht="14.4" customHeight="1">
      <c r="A692" s="289" t="s">
        <v>3164</v>
      </c>
      <c r="B692" s="281">
        <v>1</v>
      </c>
      <c r="C692" s="289" t="s">
        <v>3165</v>
      </c>
      <c r="D692" s="280" t="s">
        <v>3166</v>
      </c>
    </row>
    <row r="693" spans="1:4" ht="14.4" customHeight="1">
      <c r="A693" s="289" t="s">
        <v>3167</v>
      </c>
      <c r="B693" s="281">
        <v>1</v>
      </c>
      <c r="C693" s="289" t="s">
        <v>3168</v>
      </c>
      <c r="D693" s="280" t="s">
        <v>3169</v>
      </c>
    </row>
    <row r="694" spans="1:4">
      <c r="A694" s="263" t="s">
        <v>3170</v>
      </c>
      <c r="B694" s="295">
        <v>2</v>
      </c>
      <c r="C694" s="263">
        <v>2053100030</v>
      </c>
      <c r="D694" s="260" t="s">
        <v>3171</v>
      </c>
    </row>
    <row r="695" spans="1:4">
      <c r="A695" s="263" t="s">
        <v>3172</v>
      </c>
      <c r="B695" s="295">
        <v>2</v>
      </c>
      <c r="C695" s="263">
        <v>2052800030</v>
      </c>
      <c r="D695" s="260" t="s">
        <v>3173</v>
      </c>
    </row>
    <row r="696" spans="1:4" ht="14.4" customHeight="1">
      <c r="A696" s="289" t="s">
        <v>3174</v>
      </c>
      <c r="B696" s="281">
        <v>1</v>
      </c>
      <c r="C696" s="279">
        <v>2027500090</v>
      </c>
      <c r="D696" s="280" t="s">
        <v>3175</v>
      </c>
    </row>
    <row r="697" spans="1:4" ht="14.4" customHeight="1">
      <c r="A697" s="289" t="s">
        <v>3176</v>
      </c>
      <c r="B697" s="281">
        <v>1</v>
      </c>
      <c r="C697" s="279">
        <v>2022102030</v>
      </c>
      <c r="D697" s="280" t="s">
        <v>3177</v>
      </c>
    </row>
    <row r="698" spans="1:4" ht="14.4" customHeight="1">
      <c r="A698" s="289" t="s">
        <v>3178</v>
      </c>
      <c r="B698" s="281">
        <v>1</v>
      </c>
      <c r="C698" s="289">
        <v>2076100030</v>
      </c>
      <c r="D698" s="280" t="s">
        <v>3179</v>
      </c>
    </row>
    <row r="699" spans="1:4" ht="14.4" customHeight="1">
      <c r="A699" s="289" t="s">
        <v>3180</v>
      </c>
      <c r="B699" s="281">
        <v>1</v>
      </c>
      <c r="C699" s="289">
        <v>2076200030</v>
      </c>
      <c r="D699" s="280" t="s">
        <v>3181</v>
      </c>
    </row>
    <row r="700" spans="1:4" ht="14.4" customHeight="1">
      <c r="A700" s="289" t="s">
        <v>3182</v>
      </c>
      <c r="B700" s="281">
        <v>1</v>
      </c>
      <c r="C700" s="289">
        <v>2076300030</v>
      </c>
      <c r="D700" s="280" t="s">
        <v>3183</v>
      </c>
    </row>
    <row r="701" spans="1:4" ht="14.4" customHeight="1">
      <c r="A701" s="289" t="s">
        <v>3184</v>
      </c>
      <c r="B701" s="281">
        <v>1</v>
      </c>
      <c r="C701" s="289">
        <v>2076400030</v>
      </c>
      <c r="D701" s="280" t="s">
        <v>3185</v>
      </c>
    </row>
    <row r="702" spans="1:4">
      <c r="A702" s="263" t="s">
        <v>3186</v>
      </c>
      <c r="B702" s="264">
        <v>1</v>
      </c>
      <c r="C702" s="263">
        <v>2012800031</v>
      </c>
      <c r="D702" s="260" t="s">
        <v>3005</v>
      </c>
    </row>
    <row r="703" spans="1:4">
      <c r="A703" s="293" t="s">
        <v>3187</v>
      </c>
      <c r="B703" s="294">
        <v>1</v>
      </c>
      <c r="C703" s="293" t="s">
        <v>3188</v>
      </c>
      <c r="D703" s="293" t="s">
        <v>734</v>
      </c>
    </row>
    <row r="704" spans="1:4" ht="14.4" customHeight="1">
      <c r="A704" s="280" t="s">
        <v>3189</v>
      </c>
      <c r="B704" s="281">
        <v>1</v>
      </c>
      <c r="C704" s="280" t="s">
        <v>3190</v>
      </c>
      <c r="D704" s="280" t="s">
        <v>1966</v>
      </c>
    </row>
    <row r="705" spans="1:4" ht="14.4" customHeight="1">
      <c r="A705" s="280" t="s">
        <v>2688</v>
      </c>
      <c r="B705" s="281">
        <v>1</v>
      </c>
      <c r="C705" s="280" t="s">
        <v>3191</v>
      </c>
      <c r="D705" s="285" t="s">
        <v>3192</v>
      </c>
    </row>
    <row r="706" spans="1:4" ht="14.4" customHeight="1">
      <c r="A706" s="280" t="s">
        <v>3193</v>
      </c>
      <c r="B706" s="281">
        <v>1</v>
      </c>
      <c r="C706" s="279">
        <v>9552</v>
      </c>
      <c r="D706" s="285" t="s">
        <v>2436</v>
      </c>
    </row>
    <row r="707" spans="1:4" ht="14.4" customHeight="1">
      <c r="A707" s="280" t="s">
        <v>2664</v>
      </c>
      <c r="B707" s="281">
        <v>1</v>
      </c>
      <c r="C707" s="280" t="s">
        <v>3194</v>
      </c>
      <c r="D707" s="280" t="s">
        <v>2003</v>
      </c>
    </row>
    <row r="708" spans="1:4" ht="14.4" customHeight="1">
      <c r="A708" s="280" t="s">
        <v>2666</v>
      </c>
      <c r="B708" s="281">
        <v>1</v>
      </c>
      <c r="C708" s="280" t="s">
        <v>3195</v>
      </c>
      <c r="D708" s="280" t="s">
        <v>3196</v>
      </c>
    </row>
    <row r="709" spans="1:4">
      <c r="A709" s="263" t="s">
        <v>3197</v>
      </c>
      <c r="B709" s="264">
        <v>1</v>
      </c>
      <c r="C709" s="263">
        <v>2062700020</v>
      </c>
      <c r="D709" s="260" t="s">
        <v>3198</v>
      </c>
    </row>
    <row r="710" spans="1:4" ht="14.4" customHeight="1">
      <c r="A710" s="296" t="s">
        <v>3199</v>
      </c>
      <c r="B710" s="281">
        <v>1</v>
      </c>
      <c r="C710" s="297" t="s">
        <v>3200</v>
      </c>
      <c r="D710" s="275" t="s">
        <v>3201</v>
      </c>
    </row>
    <row r="711" spans="1:4" ht="14.4" customHeight="1">
      <c r="A711" s="296" t="s">
        <v>3202</v>
      </c>
      <c r="B711" s="281">
        <v>1</v>
      </c>
      <c r="C711" s="298">
        <v>2073500090</v>
      </c>
      <c r="D711" s="275" t="s">
        <v>3203</v>
      </c>
    </row>
    <row r="712" spans="1:4" ht="14.4" customHeight="1">
      <c r="A712" s="263" t="s">
        <v>3204</v>
      </c>
      <c r="B712" s="281">
        <v>1</v>
      </c>
      <c r="C712" s="263">
        <v>2013100210</v>
      </c>
      <c r="D712" s="260" t="s">
        <v>3205</v>
      </c>
    </row>
    <row r="713" spans="1:4" ht="14.4" customHeight="1">
      <c r="A713" s="263" t="s">
        <v>3206</v>
      </c>
      <c r="B713" s="281">
        <v>1</v>
      </c>
      <c r="C713" s="263" t="s">
        <v>3207</v>
      </c>
      <c r="D713" s="260" t="s">
        <v>1862</v>
      </c>
    </row>
    <row r="714" spans="1:4" ht="14.4" customHeight="1">
      <c r="A714" s="263" t="s">
        <v>3208</v>
      </c>
      <c r="B714" s="281">
        <v>1</v>
      </c>
      <c r="C714" s="263" t="s">
        <v>3209</v>
      </c>
      <c r="D714" s="260" t="s">
        <v>3210</v>
      </c>
    </row>
    <row r="715" spans="1:4" ht="14.4" customHeight="1">
      <c r="A715" s="263" t="s">
        <v>3211</v>
      </c>
      <c r="B715" s="281">
        <v>1</v>
      </c>
      <c r="C715" s="263" t="s">
        <v>3212</v>
      </c>
      <c r="D715" s="260" t="s">
        <v>3213</v>
      </c>
    </row>
    <row r="716" spans="1:4" s="293" customFormat="1" ht="11.4" customHeight="1">
      <c r="A716" s="293" t="s">
        <v>3214</v>
      </c>
      <c r="B716" s="294">
        <v>1</v>
      </c>
      <c r="C716" s="293" t="s">
        <v>3215</v>
      </c>
      <c r="D716" s="293" t="s">
        <v>3216</v>
      </c>
    </row>
    <row r="717" spans="1:4" ht="18.649999999999999" customHeight="1">
      <c r="A717" s="280" t="s">
        <v>3217</v>
      </c>
      <c r="B717" s="281">
        <v>1</v>
      </c>
      <c r="C717" s="279">
        <v>2080400030</v>
      </c>
      <c r="D717" s="275" t="s">
        <v>3218</v>
      </c>
    </row>
    <row r="718" spans="1:4" ht="14.4" customHeight="1">
      <c r="A718" s="280" t="s">
        <v>3219</v>
      </c>
      <c r="B718" s="281">
        <v>1</v>
      </c>
      <c r="C718" s="299" t="s">
        <v>3220</v>
      </c>
      <c r="D718" s="275" t="s">
        <v>3221</v>
      </c>
    </row>
    <row r="6360" spans="2:4">
      <c r="B6360" s="263"/>
      <c r="C6360" s="263"/>
      <c r="D6360" s="263"/>
    </row>
  </sheetData>
  <sheetProtection algorithmName="SHA-512" hashValue="ObnRZSSy6iIEtsor+jlKgSHOxhrkhhKzoUwPVFynd/ltA2I2b4WUyDnubrKOLruxvcsXrZ2L/Gw/wbnq3j7veA==" saltValue="jK0551CVTM1EowLsBMmKMQ==" spinCount="100000" sheet="1" objects="1" scenarios="1"/>
  <autoFilter ref="A9:D718" xr:uid="{00000000-0009-0000-0000-000000000000}"/>
  <mergeCells count="1">
    <mergeCell ref="A1:D1"/>
  </mergeCells>
  <conditionalFormatting sqref="A566:A569">
    <cfRule type="duplicateValues" dxfId="1" priority="1"/>
    <cfRule type="duplicateValues" dxfId="0" priority="2"/>
  </conditionalFormatting>
  <dataValidations count="1">
    <dataValidation type="textLength" operator="lessThanOrEqual" allowBlank="1" showInputMessage="1" showErrorMessage="1" error="To Many Characters" sqref="D655" xr:uid="{AEE75AC6-08B3-4FFF-8B3A-A68A3B73E1CB}">
      <formula1>30</formula1>
    </dataValidation>
  </dataValidations>
  <pageMargins left="0.7" right="0.7" top="0.75" bottom="0.75" header="0.3" footer="0.3"/>
  <pageSetup orientation="portrait" horizontalDpi="4294967295" verticalDpi="4294967295"/>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0D1286-9EF8-4DE3-A95D-0C21FD12C18B}">
  <dimension ref="A1:H15"/>
  <sheetViews>
    <sheetView topLeftCell="A4" workbookViewId="0">
      <selection activeCell="E11" sqref="E11"/>
    </sheetView>
  </sheetViews>
  <sheetFormatPr defaultColWidth="3.75" defaultRowHeight="18.8" customHeight="1"/>
  <cols>
    <col min="1" max="1" width="5.19921875" style="301" customWidth="1"/>
    <col min="2" max="2" width="8" style="301" customWidth="1"/>
    <col min="3" max="3" width="12.8984375" style="301" customWidth="1"/>
    <col min="4" max="4" width="5.5" style="301" customWidth="1"/>
    <col min="5" max="5" width="60.1484375" style="302" customWidth="1"/>
    <col min="6" max="6" width="7.34765625" style="303" customWidth="1"/>
    <col min="7" max="7" width="15" style="300" customWidth="1"/>
    <col min="8" max="8" width="16" style="301" customWidth="1"/>
    <col min="9" max="9" width="7.5" style="301" customWidth="1"/>
    <col min="10" max="10" width="3.75" style="301" customWidth="1"/>
    <col min="11" max="16384" width="3.75" style="301"/>
  </cols>
  <sheetData>
    <row r="1" spans="1:8" ht="22.05" customHeight="1">
      <c r="A1" s="470" t="s">
        <v>3222</v>
      </c>
      <c r="B1" s="471"/>
    </row>
    <row r="2" spans="1:8" ht="36" customHeight="1">
      <c r="A2" s="472" t="s">
        <v>3223</v>
      </c>
      <c r="B2" s="471"/>
      <c r="C2" s="471"/>
      <c r="D2" s="471"/>
      <c r="E2" s="471"/>
      <c r="F2" s="471"/>
      <c r="G2" s="471"/>
      <c r="H2" s="471"/>
    </row>
    <row r="3" spans="1:8" ht="14.2">
      <c r="A3" s="304"/>
      <c r="B3" s="304"/>
      <c r="C3" s="305"/>
      <c r="D3" s="304"/>
      <c r="E3" s="304"/>
      <c r="F3" s="304"/>
      <c r="G3" s="306"/>
      <c r="H3" s="306"/>
    </row>
    <row r="4" spans="1:8" ht="36.799999999999997" customHeight="1">
      <c r="A4" s="307" t="s">
        <v>3224</v>
      </c>
      <c r="B4" s="307" t="s">
        <v>3225</v>
      </c>
      <c r="C4" s="307" t="s">
        <v>3226</v>
      </c>
      <c r="D4" s="307" t="s">
        <v>3227</v>
      </c>
      <c r="E4" s="307" t="s">
        <v>3228</v>
      </c>
      <c r="F4" s="307" t="s">
        <v>3229</v>
      </c>
      <c r="G4" s="307" t="s">
        <v>3230</v>
      </c>
      <c r="H4" s="307" t="s">
        <v>3231</v>
      </c>
    </row>
    <row r="5" spans="1:8" ht="36.799999999999997" customHeight="1">
      <c r="A5" s="307">
        <v>1</v>
      </c>
      <c r="B5" s="308" t="s">
        <v>3232</v>
      </c>
      <c r="C5" s="309" t="s">
        <v>3233</v>
      </c>
      <c r="D5" s="308">
        <v>3</v>
      </c>
      <c r="E5" s="310" t="s">
        <v>3234</v>
      </c>
      <c r="F5" s="473" t="s">
        <v>3235</v>
      </c>
      <c r="G5" s="473" t="s">
        <v>3236</v>
      </c>
      <c r="H5" s="473" t="s">
        <v>3237</v>
      </c>
    </row>
    <row r="6" spans="1:8" ht="50.25" customHeight="1">
      <c r="A6" s="308">
        <v>2</v>
      </c>
      <c r="B6" s="308" t="s">
        <v>3232</v>
      </c>
      <c r="C6" s="309" t="s">
        <v>3238</v>
      </c>
      <c r="D6" s="308">
        <v>4</v>
      </c>
      <c r="E6" s="310" t="s">
        <v>3239</v>
      </c>
      <c r="F6" s="474"/>
      <c r="G6" s="474"/>
      <c r="H6" s="474"/>
    </row>
    <row r="7" spans="1:8" ht="72" customHeight="1">
      <c r="A7" s="307">
        <v>3</v>
      </c>
      <c r="B7" s="308" t="s">
        <v>3232</v>
      </c>
      <c r="C7" s="311" t="s">
        <v>3240</v>
      </c>
      <c r="D7" s="312">
        <v>5</v>
      </c>
      <c r="E7" s="313" t="s">
        <v>3241</v>
      </c>
      <c r="F7" s="474"/>
      <c r="G7" s="474"/>
      <c r="H7" s="474"/>
    </row>
    <row r="8" spans="1:8" ht="46.05" customHeight="1">
      <c r="A8" s="308">
        <v>4</v>
      </c>
      <c r="B8" s="308" t="s">
        <v>3232</v>
      </c>
      <c r="C8" s="309" t="s">
        <v>3242</v>
      </c>
      <c r="D8" s="308">
        <v>4</v>
      </c>
      <c r="E8" s="314" t="s">
        <v>3243</v>
      </c>
      <c r="F8" s="474"/>
      <c r="G8" s="474"/>
      <c r="H8" s="474"/>
    </row>
    <row r="9" spans="1:8" ht="54" customHeight="1">
      <c r="A9" s="307">
        <v>5</v>
      </c>
      <c r="B9" s="308" t="s">
        <v>3232</v>
      </c>
      <c r="C9" s="309" t="s">
        <v>3244</v>
      </c>
      <c r="D9" s="308">
        <v>4</v>
      </c>
      <c r="E9" s="314" t="s">
        <v>3245</v>
      </c>
      <c r="F9" s="474"/>
      <c r="G9" s="474"/>
      <c r="H9" s="474"/>
    </row>
    <row r="10" spans="1:8" ht="43.05" customHeight="1">
      <c r="A10" s="308">
        <v>6</v>
      </c>
      <c r="B10" s="308" t="s">
        <v>3232</v>
      </c>
      <c r="C10" s="309" t="s">
        <v>3246</v>
      </c>
      <c r="D10" s="315">
        <v>4</v>
      </c>
      <c r="E10" s="316" t="s">
        <v>3247</v>
      </c>
      <c r="F10" s="474"/>
      <c r="G10" s="474"/>
      <c r="H10" s="474"/>
    </row>
    <row r="11" spans="1:8" ht="49.5" customHeight="1">
      <c r="A11" s="307">
        <v>7</v>
      </c>
      <c r="B11" s="308" t="s">
        <v>3232</v>
      </c>
      <c r="C11" s="309" t="s">
        <v>3248</v>
      </c>
      <c r="D11" s="308">
        <v>6</v>
      </c>
      <c r="E11" s="317" t="s">
        <v>3249</v>
      </c>
      <c r="F11" s="475"/>
      <c r="G11" s="475"/>
      <c r="H11" s="475"/>
    </row>
    <row r="12" spans="1:8" s="323" customFormat="1" ht="52.5" customHeight="1">
      <c r="A12" s="307">
        <v>8</v>
      </c>
      <c r="B12" s="318" t="s">
        <v>3250</v>
      </c>
      <c r="C12" s="319" t="s">
        <v>3251</v>
      </c>
      <c r="D12" s="320">
        <v>2</v>
      </c>
      <c r="E12" s="321" t="s">
        <v>3252</v>
      </c>
      <c r="F12" s="476" t="s">
        <v>3253</v>
      </c>
      <c r="G12" s="476" t="s">
        <v>3254</v>
      </c>
      <c r="H12" s="476" t="s">
        <v>3255</v>
      </c>
    </row>
    <row r="13" spans="1:8" ht="42" customHeight="1">
      <c r="A13" s="308">
        <v>9</v>
      </c>
      <c r="B13" s="308" t="s">
        <v>3250</v>
      </c>
      <c r="C13" s="309" t="s">
        <v>3256</v>
      </c>
      <c r="D13" s="315">
        <v>3</v>
      </c>
      <c r="E13" s="314" t="s">
        <v>3257</v>
      </c>
      <c r="F13" s="475"/>
      <c r="G13" s="475"/>
      <c r="H13" s="475"/>
    </row>
    <row r="14" spans="1:8" ht="54" customHeight="1">
      <c r="A14" s="308">
        <v>10</v>
      </c>
      <c r="B14" s="308" t="s">
        <v>3232</v>
      </c>
      <c r="C14" s="308" t="s">
        <v>3258</v>
      </c>
      <c r="D14" s="315">
        <v>3</v>
      </c>
      <c r="E14" s="324" t="s">
        <v>3259</v>
      </c>
      <c r="F14" s="322" t="s">
        <v>3253</v>
      </c>
      <c r="G14" s="308" t="s">
        <v>3260</v>
      </c>
      <c r="H14" s="308" t="s">
        <v>3261</v>
      </c>
    </row>
    <row r="15" spans="1:8" ht="43.05" customHeight="1">
      <c r="A15" s="468" t="s">
        <v>3262</v>
      </c>
      <c r="B15" s="469"/>
      <c r="C15" s="326"/>
      <c r="D15" s="325">
        <f>SUM(D5:D14)</f>
        <v>38</v>
      </c>
      <c r="E15" s="326"/>
      <c r="F15" s="325"/>
      <c r="G15" s="327"/>
      <c r="H15" s="326"/>
    </row>
  </sheetData>
  <mergeCells count="9">
    <mergeCell ref="A15:B15"/>
    <mergeCell ref="A1:B1"/>
    <mergeCell ref="A2:H2"/>
    <mergeCell ref="F5:F11"/>
    <mergeCell ref="G5:G11"/>
    <mergeCell ref="H5:H11"/>
    <mergeCell ref="F12:F13"/>
    <mergeCell ref="G12:G13"/>
    <mergeCell ref="H12:H13"/>
  </mergeCells>
  <pageMargins left="0.27500000000000002" right="0.23611111111111099" top="0.27500000000000002" bottom="0.78680555555555598" header="0.27500000000000002" footer="1.0236111111111099"/>
  <pageSetup paperSize="9"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B733D5-1CCE-4C7B-AA55-7C77A362EEB4}">
  <sheetPr>
    <pageSetUpPr fitToPage="1"/>
  </sheetPr>
  <dimension ref="B1:X28"/>
  <sheetViews>
    <sheetView showGridLines="0" zoomScaleNormal="100" workbookViewId="0"/>
  </sheetViews>
  <sheetFormatPr defaultColWidth="8.84765625" defaultRowHeight="14.25" customHeight="1"/>
  <cols>
    <col min="1" max="1" width="2.75" style="329" customWidth="1"/>
    <col min="2" max="2" width="12.75" style="329" customWidth="1"/>
    <col min="3" max="3" width="21.75" style="329" customWidth="1"/>
    <col min="4" max="4" width="5.75" style="329" customWidth="1"/>
    <col min="5" max="5" width="14.75" style="329" customWidth="1"/>
    <col min="6" max="12" width="4.75" style="329" customWidth="1"/>
    <col min="13" max="13" width="6.75" style="329" customWidth="1"/>
    <col min="14" max="14" width="5.75" style="329" customWidth="1"/>
    <col min="15" max="23" width="8.84765625" style="329" customWidth="1"/>
    <col min="24" max="24" width="3.75" style="329" customWidth="1"/>
    <col min="25" max="25" width="8.84765625" style="329" customWidth="1"/>
    <col min="26" max="16384" width="8.84765625" style="329"/>
  </cols>
  <sheetData>
    <row r="1" spans="2:24" ht="31.5" customHeight="1">
      <c r="B1" s="328" t="s">
        <v>3263</v>
      </c>
    </row>
    <row r="2" spans="2:24" ht="15.05" customHeight="1">
      <c r="B2" s="330"/>
      <c r="C2" s="331"/>
      <c r="E2" s="331" t="s">
        <v>3264</v>
      </c>
      <c r="F2" s="331" t="s">
        <v>3265</v>
      </c>
      <c r="G2" s="331" t="s">
        <v>3266</v>
      </c>
      <c r="H2" s="331" t="s">
        <v>3267</v>
      </c>
      <c r="I2" s="331" t="s">
        <v>3268</v>
      </c>
      <c r="J2" s="331" t="s">
        <v>3269</v>
      </c>
      <c r="K2" s="331" t="s">
        <v>3270</v>
      </c>
      <c r="L2" s="331" t="s">
        <v>3271</v>
      </c>
      <c r="M2" s="332"/>
    </row>
    <row r="3" spans="2:24" ht="18" customHeight="1">
      <c r="B3" s="330" t="s">
        <v>3272</v>
      </c>
      <c r="C3" s="333"/>
      <c r="D3" s="330"/>
      <c r="E3" s="334"/>
      <c r="F3" s="334"/>
      <c r="G3" s="334"/>
      <c r="H3" s="334"/>
      <c r="I3" s="334"/>
      <c r="J3" s="334"/>
      <c r="K3" s="334"/>
      <c r="L3" s="334"/>
      <c r="M3" s="332"/>
      <c r="N3" s="477" t="s">
        <v>3273</v>
      </c>
      <c r="X3" s="479" t="s">
        <v>3274</v>
      </c>
    </row>
    <row r="4" spans="2:24" ht="18" customHeight="1">
      <c r="B4" s="330" t="s">
        <v>3275</v>
      </c>
      <c r="C4" s="333"/>
      <c r="D4" s="335">
        <v>1</v>
      </c>
      <c r="E4" s="336"/>
      <c r="F4" s="337"/>
      <c r="G4" s="337"/>
      <c r="H4" s="337"/>
      <c r="I4" s="337"/>
      <c r="J4" s="337"/>
      <c r="K4" s="337"/>
      <c r="L4" s="337"/>
      <c r="M4" s="338"/>
      <c r="N4" s="478"/>
      <c r="X4" s="478"/>
    </row>
    <row r="5" spans="2:24" ht="18" customHeight="1">
      <c r="B5" s="330" t="s">
        <v>3276</v>
      </c>
      <c r="C5" s="333"/>
      <c r="D5" s="335">
        <v>2</v>
      </c>
      <c r="E5" s="336"/>
      <c r="F5" s="337"/>
      <c r="G5" s="337"/>
      <c r="H5" s="337"/>
      <c r="I5" s="337"/>
      <c r="J5" s="337"/>
      <c r="K5" s="337"/>
      <c r="L5" s="337"/>
      <c r="M5" s="338"/>
      <c r="N5" s="478"/>
      <c r="X5" s="478"/>
    </row>
    <row r="6" spans="2:24" ht="18" customHeight="1">
      <c r="B6" s="330" t="s">
        <v>3277</v>
      </c>
      <c r="C6" s="333"/>
      <c r="D6" s="335">
        <v>3</v>
      </c>
      <c r="E6" s="336"/>
      <c r="F6" s="337"/>
      <c r="G6" s="337"/>
      <c r="H6" s="337"/>
      <c r="I6" s="337"/>
      <c r="J6" s="337"/>
      <c r="K6" s="337"/>
      <c r="L6" s="337"/>
      <c r="M6" s="338"/>
      <c r="N6" s="478"/>
      <c r="X6" s="478"/>
    </row>
    <row r="7" spans="2:24" ht="18" customHeight="1">
      <c r="C7" s="334"/>
      <c r="D7" s="335">
        <v>4</v>
      </c>
      <c r="E7" s="336"/>
      <c r="F7" s="337"/>
      <c r="G7" s="337"/>
      <c r="H7" s="337"/>
      <c r="I7" s="337"/>
      <c r="J7" s="337"/>
      <c r="K7" s="337"/>
      <c r="L7" s="337"/>
      <c r="M7" s="338"/>
      <c r="N7" s="478"/>
      <c r="X7" s="478"/>
    </row>
    <row r="8" spans="2:24" ht="18" customHeight="1">
      <c r="B8" s="330" t="s">
        <v>642</v>
      </c>
      <c r="C8" s="480"/>
      <c r="D8" s="335">
        <v>5</v>
      </c>
      <c r="E8" s="336"/>
      <c r="F8" s="337"/>
      <c r="G8" s="337"/>
      <c r="H8" s="337"/>
      <c r="I8" s="337"/>
      <c r="J8" s="337"/>
      <c r="K8" s="337"/>
      <c r="L8" s="337"/>
      <c r="M8" s="338"/>
      <c r="N8" s="478"/>
      <c r="X8" s="478"/>
    </row>
    <row r="9" spans="2:24" ht="18" customHeight="1">
      <c r="B9" s="330"/>
      <c r="C9" s="481"/>
      <c r="D9" s="335">
        <v>6</v>
      </c>
      <c r="E9" s="336"/>
      <c r="F9" s="337"/>
      <c r="G9" s="337"/>
      <c r="H9" s="337"/>
      <c r="I9" s="337"/>
      <c r="J9" s="337"/>
      <c r="K9" s="337"/>
      <c r="L9" s="337"/>
      <c r="M9" s="338"/>
      <c r="N9" s="478"/>
      <c r="X9" s="478"/>
    </row>
    <row r="10" spans="2:24" ht="18" customHeight="1">
      <c r="B10" s="330"/>
      <c r="C10" s="482"/>
      <c r="D10" s="335">
        <v>7</v>
      </c>
      <c r="E10" s="336"/>
      <c r="F10" s="337"/>
      <c r="G10" s="337"/>
      <c r="H10" s="337"/>
      <c r="I10" s="337"/>
      <c r="J10" s="337"/>
      <c r="K10" s="337"/>
      <c r="L10" s="337"/>
      <c r="M10" s="338"/>
      <c r="N10" s="478"/>
      <c r="X10" s="478"/>
    </row>
    <row r="11" spans="2:24" ht="18" customHeight="1">
      <c r="C11" s="334"/>
      <c r="D11" s="335">
        <v>8</v>
      </c>
      <c r="E11" s="336"/>
      <c r="F11" s="337"/>
      <c r="G11" s="337"/>
      <c r="H11" s="337"/>
      <c r="I11" s="337"/>
      <c r="J11" s="337"/>
      <c r="K11" s="337"/>
      <c r="L11" s="337"/>
      <c r="M11" s="338"/>
      <c r="N11" s="478"/>
      <c r="X11" s="478"/>
    </row>
    <row r="12" spans="2:24" ht="18" customHeight="1">
      <c r="B12" s="339" t="s">
        <v>3278</v>
      </c>
      <c r="C12" s="340" t="str">
        <f>IF(COUNTA(E4:E13)=0,"",COUNTA(E4:E13))</f>
        <v/>
      </c>
      <c r="D12" s="335">
        <v>9</v>
      </c>
      <c r="E12" s="336"/>
      <c r="F12" s="337"/>
      <c r="G12" s="337"/>
      <c r="H12" s="337"/>
      <c r="I12" s="337"/>
      <c r="J12" s="337"/>
      <c r="K12" s="337"/>
      <c r="L12" s="337"/>
      <c r="M12" s="338"/>
      <c r="N12" s="478"/>
      <c r="X12" s="478"/>
    </row>
    <row r="13" spans="2:24" ht="18" customHeight="1">
      <c r="B13" s="339" t="s">
        <v>3279</v>
      </c>
      <c r="C13" s="341"/>
      <c r="D13" s="335">
        <v>10</v>
      </c>
      <c r="E13" s="336"/>
      <c r="F13" s="337"/>
      <c r="G13" s="337"/>
      <c r="H13" s="337"/>
      <c r="I13" s="337"/>
      <c r="J13" s="337"/>
      <c r="K13" s="337"/>
      <c r="L13" s="337"/>
      <c r="M13" s="338"/>
      <c r="N13" s="478"/>
      <c r="X13" s="478"/>
    </row>
    <row r="14" spans="2:24" ht="18" customHeight="1">
      <c r="B14" s="330"/>
      <c r="C14" s="342"/>
      <c r="D14" s="343"/>
      <c r="E14" s="344"/>
      <c r="F14" s="345"/>
      <c r="G14" s="345"/>
      <c r="H14" s="345"/>
      <c r="I14" s="345"/>
      <c r="J14" s="345"/>
      <c r="K14" s="345"/>
      <c r="L14" s="345"/>
      <c r="M14" s="346"/>
    </row>
    <row r="15" spans="2:24" ht="18" customHeight="1">
      <c r="B15" s="347" t="s">
        <v>3280</v>
      </c>
      <c r="C15" s="348"/>
      <c r="D15" s="343"/>
      <c r="E15" s="349"/>
    </row>
    <row r="16" spans="2:24" ht="18" customHeight="1">
      <c r="B16" s="483"/>
      <c r="C16" s="484"/>
      <c r="D16" s="484"/>
      <c r="E16" s="484"/>
      <c r="F16" s="484"/>
      <c r="G16" s="484"/>
      <c r="H16" s="484"/>
      <c r="I16" s="484"/>
      <c r="J16" s="484"/>
      <c r="K16" s="484"/>
      <c r="L16" s="484"/>
      <c r="M16" s="484"/>
      <c r="N16" s="484"/>
      <c r="O16" s="484"/>
      <c r="P16" s="484"/>
      <c r="Q16" s="484"/>
      <c r="R16" s="484"/>
      <c r="S16" s="484"/>
      <c r="T16" s="484"/>
      <c r="U16" s="484"/>
      <c r="V16" s="484"/>
      <c r="W16" s="485"/>
    </row>
    <row r="17" spans="2:23" ht="18" customHeight="1">
      <c r="B17" s="486"/>
      <c r="C17" s="487"/>
      <c r="D17" s="487"/>
      <c r="E17" s="487"/>
      <c r="F17" s="487"/>
      <c r="G17" s="487"/>
      <c r="H17" s="487"/>
      <c r="I17" s="487"/>
      <c r="J17" s="487"/>
      <c r="K17" s="487"/>
      <c r="L17" s="487"/>
      <c r="M17" s="487"/>
      <c r="N17" s="487"/>
      <c r="O17" s="487"/>
      <c r="P17" s="487"/>
      <c r="Q17" s="487"/>
      <c r="R17" s="487"/>
      <c r="S17" s="487"/>
      <c r="T17" s="487"/>
      <c r="U17" s="487"/>
      <c r="V17" s="487"/>
      <c r="W17" s="488"/>
    </row>
    <row r="18" spans="2:23" ht="18" customHeight="1">
      <c r="B18" s="486"/>
      <c r="C18" s="487"/>
      <c r="D18" s="487"/>
      <c r="E18" s="487"/>
      <c r="F18" s="487"/>
      <c r="G18" s="487"/>
      <c r="H18" s="487"/>
      <c r="I18" s="487"/>
      <c r="J18" s="487"/>
      <c r="K18" s="487"/>
      <c r="L18" s="487"/>
      <c r="M18" s="487"/>
      <c r="N18" s="487"/>
      <c r="O18" s="487"/>
      <c r="P18" s="487"/>
      <c r="Q18" s="487"/>
      <c r="R18" s="487"/>
      <c r="S18" s="487"/>
      <c r="T18" s="487"/>
      <c r="U18" s="487"/>
      <c r="V18" s="487"/>
      <c r="W18" s="488"/>
    </row>
    <row r="19" spans="2:23" ht="18" customHeight="1">
      <c r="B19" s="486"/>
      <c r="C19" s="487"/>
      <c r="D19" s="487"/>
      <c r="E19" s="487"/>
      <c r="F19" s="487"/>
      <c r="G19" s="487"/>
      <c r="H19" s="487"/>
      <c r="I19" s="487"/>
      <c r="J19" s="487"/>
      <c r="K19" s="487"/>
      <c r="L19" s="487"/>
      <c r="M19" s="487"/>
      <c r="N19" s="487"/>
      <c r="O19" s="487"/>
      <c r="P19" s="487"/>
      <c r="Q19" s="487"/>
      <c r="R19" s="487"/>
      <c r="S19" s="487"/>
      <c r="T19" s="487"/>
      <c r="U19" s="487"/>
      <c r="V19" s="487"/>
      <c r="W19" s="488"/>
    </row>
    <row r="20" spans="2:23" ht="18" customHeight="1">
      <c r="B20" s="489"/>
      <c r="C20" s="490"/>
      <c r="D20" s="490"/>
      <c r="E20" s="490"/>
      <c r="F20" s="490"/>
      <c r="G20" s="490"/>
      <c r="H20" s="490"/>
      <c r="I20" s="490"/>
      <c r="J20" s="490"/>
      <c r="K20" s="490"/>
      <c r="L20" s="490"/>
      <c r="M20" s="490"/>
      <c r="N20" s="490"/>
      <c r="O20" s="490"/>
      <c r="P20" s="490"/>
      <c r="Q20" s="490"/>
      <c r="R20" s="490"/>
      <c r="S20" s="490"/>
      <c r="T20" s="490"/>
      <c r="U20" s="490"/>
      <c r="V20" s="490"/>
      <c r="W20" s="491"/>
    </row>
    <row r="21" spans="2:23" ht="18" customHeight="1">
      <c r="B21" s="350"/>
      <c r="C21" s="350"/>
      <c r="D21" s="350"/>
    </row>
    <row r="22" spans="2:23" ht="18" customHeight="1">
      <c r="B22" s="492" t="s">
        <v>3281</v>
      </c>
      <c r="C22" s="478"/>
      <c r="D22" s="478"/>
      <c r="E22" s="478"/>
      <c r="F22" s="478"/>
      <c r="G22" s="478"/>
      <c r="H22" s="478"/>
      <c r="I22" s="478"/>
      <c r="J22" s="478"/>
      <c r="K22" s="478"/>
      <c r="L22" s="478"/>
      <c r="M22" s="478"/>
      <c r="N22" s="478"/>
      <c r="O22" s="478"/>
      <c r="P22" s="478"/>
      <c r="Q22" s="478"/>
      <c r="R22" s="478"/>
      <c r="S22" s="478"/>
      <c r="T22" s="478"/>
      <c r="U22" s="478"/>
      <c r="V22" s="478"/>
      <c r="W22" s="478"/>
    </row>
    <row r="23" spans="2:23" ht="18" customHeight="1">
      <c r="B23" s="350"/>
      <c r="C23" s="350"/>
      <c r="D23" s="350"/>
    </row>
    <row r="24" spans="2:23" ht="15.05" customHeight="1">
      <c r="B24" s="351" t="s">
        <v>3282</v>
      </c>
      <c r="C24" s="350"/>
      <c r="D24" s="350"/>
    </row>
    <row r="25" spans="2:23" ht="15.05" customHeight="1">
      <c r="B25" s="352" t="s">
        <v>3283</v>
      </c>
      <c r="C25" s="350"/>
      <c r="D25" s="350"/>
    </row>
    <row r="26" spans="2:23" ht="15.05" customHeight="1">
      <c r="B26" s="352" t="s">
        <v>3284</v>
      </c>
    </row>
    <row r="27" spans="2:23" ht="14.25" customHeight="1">
      <c r="B27" s="353" t="s">
        <v>3285</v>
      </c>
    </row>
    <row r="28" spans="2:23" ht="14.25" customHeight="1">
      <c r="B28" s="353"/>
    </row>
  </sheetData>
  <mergeCells count="5">
    <mergeCell ref="N3:N13"/>
    <mergeCell ref="X3:X13"/>
    <mergeCell ref="C8:C10"/>
    <mergeCell ref="B16:W20"/>
    <mergeCell ref="B22:W22"/>
  </mergeCells>
  <printOptions horizontalCentered="1" verticalCentered="1"/>
  <pageMargins left="0.1" right="0.1" top="0.1" bottom="0.1" header="0.2" footer="0.2"/>
  <pageSetup scale="76"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D427A-1367-4D00-821E-C7DEDD9EDCB1}">
  <dimension ref="B2:I13"/>
  <sheetViews>
    <sheetView showGridLines="0" zoomScale="85" zoomScaleNormal="85" workbookViewId="0">
      <selection activeCell="C5" sqref="C5"/>
    </sheetView>
  </sheetViews>
  <sheetFormatPr defaultColWidth="9.1484375" defaultRowHeight="14.45"/>
  <cols>
    <col min="1" max="1" width="9.1484375" style="354" customWidth="1"/>
    <col min="2" max="9" width="17.546875" style="354" customWidth="1"/>
    <col min="10" max="10" width="9.1484375" style="354" customWidth="1"/>
    <col min="11" max="16384" width="9.1484375" style="354"/>
  </cols>
  <sheetData>
    <row r="2" spans="2:9" ht="18" customHeight="1">
      <c r="B2" s="355"/>
      <c r="C2" s="356" t="s">
        <v>3286</v>
      </c>
      <c r="D2" s="356" t="s">
        <v>3287</v>
      </c>
      <c r="E2" s="356"/>
      <c r="F2" s="355"/>
      <c r="G2" s="355"/>
      <c r="H2" s="356"/>
      <c r="I2" s="356"/>
    </row>
    <row r="3" spans="2:9" ht="18" customHeight="1">
      <c r="B3" s="357"/>
      <c r="C3" s="358"/>
      <c r="D3" s="357"/>
      <c r="E3" s="357"/>
      <c r="F3" s="357"/>
      <c r="G3" s="357"/>
      <c r="H3" s="359"/>
      <c r="I3" s="359"/>
    </row>
    <row r="4" spans="2:9" ht="18" customHeight="1">
      <c r="B4" s="357"/>
      <c r="C4" s="358"/>
      <c r="D4" s="357"/>
      <c r="E4" s="357"/>
      <c r="F4" s="357"/>
      <c r="G4" s="357"/>
      <c r="H4" s="359"/>
      <c r="I4" s="359"/>
    </row>
    <row r="5" spans="2:9" ht="18" customHeight="1">
      <c r="B5" s="357"/>
      <c r="C5" s="358"/>
      <c r="D5" s="357"/>
      <c r="E5" s="357"/>
      <c r="F5" s="357"/>
      <c r="G5" s="357"/>
      <c r="H5" s="359"/>
      <c r="I5" s="359"/>
    </row>
    <row r="6" spans="2:9" ht="18" customHeight="1">
      <c r="B6" s="357"/>
      <c r="C6" s="358"/>
      <c r="D6" s="357"/>
      <c r="E6" s="357"/>
      <c r="F6" s="357"/>
      <c r="G6" s="357"/>
      <c r="H6" s="359"/>
      <c r="I6" s="359"/>
    </row>
    <row r="7" spans="2:9" ht="18" customHeight="1">
      <c r="B7" s="357"/>
      <c r="C7" s="358"/>
      <c r="D7" s="357"/>
      <c r="E7" s="357"/>
      <c r="F7" s="357"/>
      <c r="G7" s="357"/>
      <c r="H7" s="359"/>
      <c r="I7" s="359"/>
    </row>
    <row r="8" spans="2:9" ht="18" customHeight="1">
      <c r="B8" s="357"/>
      <c r="C8" s="358"/>
      <c r="D8" s="357"/>
      <c r="E8" s="357"/>
      <c r="F8" s="357"/>
      <c r="G8" s="357"/>
      <c r="H8" s="359"/>
      <c r="I8" s="359"/>
    </row>
    <row r="9" spans="2:9" ht="18" customHeight="1">
      <c r="B9" s="357"/>
      <c r="C9" s="358"/>
      <c r="D9" s="357"/>
      <c r="E9" s="357"/>
      <c r="F9" s="357"/>
      <c r="G9" s="357"/>
      <c r="H9" s="359"/>
      <c r="I9" s="359"/>
    </row>
    <row r="10" spans="2:9" ht="18" customHeight="1">
      <c r="B10" s="357"/>
      <c r="C10" s="358"/>
      <c r="D10" s="357"/>
      <c r="E10" s="357"/>
      <c r="F10" s="357"/>
      <c r="G10" s="357"/>
      <c r="H10" s="359"/>
      <c r="I10" s="359"/>
    </row>
    <row r="11" spans="2:9" ht="18" customHeight="1">
      <c r="B11" s="357"/>
      <c r="C11" s="358"/>
      <c r="D11" s="357"/>
      <c r="E11" s="357"/>
      <c r="F11" s="357"/>
      <c r="G11" s="357"/>
      <c r="H11" s="359"/>
      <c r="I11" s="359"/>
    </row>
    <row r="12" spans="2:9" ht="18" customHeight="1">
      <c r="B12" s="357"/>
      <c r="C12" s="360"/>
      <c r="D12" s="357"/>
      <c r="E12" s="357"/>
      <c r="F12" s="357"/>
      <c r="G12" s="357"/>
      <c r="H12" s="359"/>
      <c r="I12" s="359"/>
    </row>
    <row r="13" spans="2:9">
      <c r="D13" s="361"/>
      <c r="G13" s="361"/>
    </row>
  </sheetData>
  <pageMargins left="0.7" right="0.7" top="0.75" bottom="0.75" header="0.3" footer="0.3"/>
  <pageSetup paperSize="9" orientation="portrai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D6CD61-B6BB-4E06-A37A-B9D752AA9A65}">
  <sheetPr>
    <pageSetUpPr fitToPage="1"/>
  </sheetPr>
  <dimension ref="B1:X28"/>
  <sheetViews>
    <sheetView showGridLines="0" zoomScaleNormal="100" workbookViewId="0"/>
  </sheetViews>
  <sheetFormatPr defaultColWidth="8.84765625" defaultRowHeight="14.25" customHeight="1"/>
  <cols>
    <col min="1" max="1" width="2.75" style="329" customWidth="1"/>
    <col min="2" max="2" width="12.75" style="329" customWidth="1"/>
    <col min="3" max="3" width="21.75" style="329" customWidth="1"/>
    <col min="4" max="4" width="5.75" style="329" customWidth="1"/>
    <col min="5" max="5" width="14.75" style="329" customWidth="1"/>
    <col min="6" max="12" width="4.75" style="329" customWidth="1"/>
    <col min="13" max="13" width="6.75" style="329" customWidth="1"/>
    <col min="14" max="14" width="5.75" style="329" customWidth="1"/>
    <col min="15" max="23" width="8.84765625" style="329" customWidth="1"/>
    <col min="24" max="24" width="3.75" style="329" customWidth="1"/>
    <col min="25" max="25" width="8.84765625" style="329" customWidth="1"/>
    <col min="26" max="16384" width="8.84765625" style="329"/>
  </cols>
  <sheetData>
    <row r="1" spans="2:24" ht="31.5" customHeight="1">
      <c r="B1" s="328" t="s">
        <v>3263</v>
      </c>
    </row>
    <row r="2" spans="2:24" ht="15.05" customHeight="1">
      <c r="B2" s="330"/>
      <c r="C2" s="331"/>
      <c r="E2" s="331" t="s">
        <v>3264</v>
      </c>
      <c r="F2" s="331" t="s">
        <v>3265</v>
      </c>
      <c r="G2" s="331" t="s">
        <v>3266</v>
      </c>
      <c r="H2" s="331" t="s">
        <v>3267</v>
      </c>
      <c r="I2" s="331" t="s">
        <v>3268</v>
      </c>
      <c r="J2" s="331" t="s">
        <v>3269</v>
      </c>
      <c r="K2" s="331" t="s">
        <v>3270</v>
      </c>
      <c r="L2" s="331" t="s">
        <v>3271</v>
      </c>
      <c r="M2" s="332"/>
    </row>
    <row r="3" spans="2:24" ht="18" customHeight="1">
      <c r="B3" s="330" t="s">
        <v>3272</v>
      </c>
      <c r="C3" s="333"/>
      <c r="D3" s="330"/>
      <c r="E3" s="334"/>
      <c r="F3" s="334"/>
      <c r="G3" s="334"/>
      <c r="H3" s="334"/>
      <c r="I3" s="334"/>
      <c r="J3" s="334"/>
      <c r="K3" s="334"/>
      <c r="L3" s="334"/>
      <c r="M3" s="332" t="s">
        <v>805</v>
      </c>
      <c r="N3" s="477" t="s">
        <v>3273</v>
      </c>
      <c r="X3" s="479" t="s">
        <v>3274</v>
      </c>
    </row>
    <row r="4" spans="2:24" ht="18" customHeight="1">
      <c r="B4" s="330" t="s">
        <v>3275</v>
      </c>
      <c r="C4" s="333"/>
      <c r="D4" s="335">
        <v>1</v>
      </c>
      <c r="E4" s="336"/>
      <c r="F4" s="337"/>
      <c r="G4" s="337"/>
      <c r="H4" s="337"/>
      <c r="I4" s="337"/>
      <c r="J4" s="337"/>
      <c r="K4" s="337"/>
      <c r="L4" s="337"/>
      <c r="M4" s="338">
        <f>SUM(F4:L4)</f>
        <v>0</v>
      </c>
      <c r="N4" s="478"/>
      <c r="X4" s="478"/>
    </row>
    <row r="5" spans="2:24" ht="18" customHeight="1">
      <c r="B5" s="330" t="s">
        <v>3276</v>
      </c>
      <c r="C5" s="333"/>
      <c r="D5" s="335">
        <v>2</v>
      </c>
      <c r="E5" s="336"/>
      <c r="F5" s="337"/>
      <c r="G5" s="337"/>
      <c r="H5" s="337"/>
      <c r="I5" s="337"/>
      <c r="J5" s="337"/>
      <c r="K5" s="337"/>
      <c r="L5" s="337"/>
      <c r="M5" s="338">
        <f>SUM(F5:L5)</f>
        <v>0</v>
      </c>
      <c r="N5" s="478"/>
      <c r="X5" s="478"/>
    </row>
    <row r="6" spans="2:24" ht="18" customHeight="1">
      <c r="B6" s="330" t="s">
        <v>3277</v>
      </c>
      <c r="C6" s="333"/>
      <c r="D6" s="335">
        <v>3</v>
      </c>
      <c r="E6" s="336"/>
      <c r="F6" s="337"/>
      <c r="G6" s="337"/>
      <c r="H6" s="337"/>
      <c r="I6" s="337"/>
      <c r="J6" s="337"/>
      <c r="K6" s="337"/>
      <c r="L6" s="337"/>
      <c r="M6" s="338">
        <f>SUM(F6:L6)</f>
        <v>0</v>
      </c>
      <c r="N6" s="478"/>
      <c r="X6" s="478"/>
    </row>
    <row r="7" spans="2:24" ht="18" customHeight="1">
      <c r="C7" s="334"/>
      <c r="D7" s="335">
        <v>4</v>
      </c>
      <c r="E7" s="336"/>
      <c r="F7" s="337"/>
      <c r="G7" s="337"/>
      <c r="H7" s="337"/>
      <c r="I7" s="337"/>
      <c r="J7" s="337"/>
      <c r="K7" s="337"/>
      <c r="L7" s="337"/>
      <c r="M7" s="338"/>
      <c r="N7" s="478"/>
      <c r="X7" s="478"/>
    </row>
    <row r="8" spans="2:24" ht="18" customHeight="1">
      <c r="B8" s="330" t="s">
        <v>642</v>
      </c>
      <c r="C8" s="480"/>
      <c r="D8" s="335">
        <v>5</v>
      </c>
      <c r="E8" s="336"/>
      <c r="F8" s="337"/>
      <c r="G8" s="337"/>
      <c r="H8" s="337"/>
      <c r="I8" s="337"/>
      <c r="J8" s="337"/>
      <c r="K8" s="337"/>
      <c r="L8" s="337"/>
      <c r="M8" s="338"/>
      <c r="N8" s="478"/>
      <c r="X8" s="478"/>
    </row>
    <row r="9" spans="2:24" ht="18" customHeight="1">
      <c r="B9" s="330"/>
      <c r="C9" s="481"/>
      <c r="D9" s="335">
        <v>6</v>
      </c>
      <c r="E9" s="336"/>
      <c r="F9" s="337"/>
      <c r="G9" s="337"/>
      <c r="H9" s="337"/>
      <c r="I9" s="337"/>
      <c r="J9" s="337"/>
      <c r="K9" s="337"/>
      <c r="L9" s="337"/>
      <c r="M9" s="338"/>
      <c r="N9" s="478"/>
      <c r="X9" s="478"/>
    </row>
    <row r="10" spans="2:24" ht="18" customHeight="1">
      <c r="B10" s="330"/>
      <c r="C10" s="482"/>
      <c r="D10" s="335">
        <v>7</v>
      </c>
      <c r="E10" s="336"/>
      <c r="F10" s="337"/>
      <c r="G10" s="337"/>
      <c r="H10" s="337"/>
      <c r="I10" s="337"/>
      <c r="J10" s="337"/>
      <c r="K10" s="337"/>
      <c r="L10" s="337"/>
      <c r="M10" s="338"/>
      <c r="N10" s="478"/>
      <c r="X10" s="478"/>
    </row>
    <row r="11" spans="2:24" ht="18" customHeight="1">
      <c r="C11" s="334"/>
      <c r="D11" s="335">
        <v>8</v>
      </c>
      <c r="E11" s="336"/>
      <c r="F11" s="337"/>
      <c r="G11" s="337"/>
      <c r="H11" s="337"/>
      <c r="I11" s="337"/>
      <c r="J11" s="337"/>
      <c r="K11" s="337"/>
      <c r="L11" s="337"/>
      <c r="M11" s="338"/>
      <c r="N11" s="478"/>
      <c r="X11" s="478"/>
    </row>
    <row r="12" spans="2:24" ht="18" customHeight="1">
      <c r="B12" s="339" t="s">
        <v>3278</v>
      </c>
      <c r="C12" s="340"/>
      <c r="D12" s="335">
        <v>9</v>
      </c>
      <c r="E12" s="336"/>
      <c r="F12" s="337"/>
      <c r="G12" s="337"/>
      <c r="H12" s="337"/>
      <c r="I12" s="337"/>
      <c r="J12" s="337"/>
      <c r="K12" s="337"/>
      <c r="L12" s="337"/>
      <c r="M12" s="338"/>
      <c r="N12" s="478"/>
      <c r="X12" s="478"/>
    </row>
    <row r="13" spans="2:24" ht="18" customHeight="1">
      <c r="B13" s="339" t="s">
        <v>3279</v>
      </c>
      <c r="C13" s="341"/>
      <c r="D13" s="335">
        <v>10</v>
      </c>
      <c r="E13" s="336"/>
      <c r="F13" s="337"/>
      <c r="G13" s="337"/>
      <c r="H13" s="337"/>
      <c r="I13" s="337"/>
      <c r="J13" s="337"/>
      <c r="K13" s="337"/>
      <c r="L13" s="337"/>
      <c r="M13" s="338"/>
      <c r="N13" s="478"/>
      <c r="X13" s="478"/>
    </row>
    <row r="14" spans="2:24" ht="18" customHeight="1">
      <c r="B14" s="330"/>
      <c r="C14" s="342"/>
      <c r="D14" s="343"/>
      <c r="E14" s="344"/>
      <c r="F14" s="345"/>
      <c r="G14" s="345"/>
      <c r="H14" s="345"/>
      <c r="I14" s="345"/>
      <c r="J14" s="345"/>
      <c r="K14" s="345"/>
      <c r="L14" s="345"/>
      <c r="M14" s="346"/>
    </row>
    <row r="15" spans="2:24" ht="18" customHeight="1">
      <c r="B15" s="347" t="s">
        <v>3280</v>
      </c>
      <c r="C15" s="348"/>
      <c r="D15" s="343"/>
      <c r="E15" s="349"/>
    </row>
    <row r="16" spans="2:24" ht="18" customHeight="1">
      <c r="B16" s="483"/>
      <c r="C16" s="484"/>
      <c r="D16" s="484"/>
      <c r="E16" s="484"/>
      <c r="F16" s="484"/>
      <c r="G16" s="484"/>
      <c r="H16" s="484"/>
      <c r="I16" s="484"/>
      <c r="J16" s="484"/>
      <c r="K16" s="484"/>
      <c r="L16" s="484"/>
      <c r="M16" s="484"/>
      <c r="N16" s="484"/>
      <c r="O16" s="484"/>
      <c r="P16" s="484"/>
      <c r="Q16" s="484"/>
      <c r="R16" s="484"/>
      <c r="S16" s="484"/>
      <c r="T16" s="484"/>
      <c r="U16" s="484"/>
      <c r="V16" s="484"/>
      <c r="W16" s="485"/>
    </row>
    <row r="17" spans="2:23" ht="18" customHeight="1">
      <c r="B17" s="486"/>
      <c r="C17" s="487"/>
      <c r="D17" s="487"/>
      <c r="E17" s="487"/>
      <c r="F17" s="487"/>
      <c r="G17" s="487"/>
      <c r="H17" s="487"/>
      <c r="I17" s="487"/>
      <c r="J17" s="487"/>
      <c r="K17" s="487"/>
      <c r="L17" s="487"/>
      <c r="M17" s="487"/>
      <c r="N17" s="487"/>
      <c r="O17" s="487"/>
      <c r="P17" s="487"/>
      <c r="Q17" s="487"/>
      <c r="R17" s="487"/>
      <c r="S17" s="487"/>
      <c r="T17" s="487"/>
      <c r="U17" s="487"/>
      <c r="V17" s="487"/>
      <c r="W17" s="488"/>
    </row>
    <row r="18" spans="2:23" ht="18" customHeight="1">
      <c r="B18" s="486"/>
      <c r="C18" s="487"/>
      <c r="D18" s="487"/>
      <c r="E18" s="487"/>
      <c r="F18" s="487"/>
      <c r="G18" s="487"/>
      <c r="H18" s="487"/>
      <c r="I18" s="487"/>
      <c r="J18" s="487"/>
      <c r="K18" s="487"/>
      <c r="L18" s="487"/>
      <c r="M18" s="487"/>
      <c r="N18" s="487"/>
      <c r="O18" s="487"/>
      <c r="P18" s="487"/>
      <c r="Q18" s="487"/>
      <c r="R18" s="487"/>
      <c r="S18" s="487"/>
      <c r="T18" s="487"/>
      <c r="U18" s="487"/>
      <c r="V18" s="487"/>
      <c r="W18" s="488"/>
    </row>
    <row r="19" spans="2:23" ht="18" customHeight="1">
      <c r="B19" s="486"/>
      <c r="C19" s="487"/>
      <c r="D19" s="487"/>
      <c r="E19" s="487"/>
      <c r="F19" s="487"/>
      <c r="G19" s="487"/>
      <c r="H19" s="487"/>
      <c r="I19" s="487"/>
      <c r="J19" s="487"/>
      <c r="K19" s="487"/>
      <c r="L19" s="487"/>
      <c r="M19" s="487"/>
      <c r="N19" s="487"/>
      <c r="O19" s="487"/>
      <c r="P19" s="487"/>
      <c r="Q19" s="487"/>
      <c r="R19" s="487"/>
      <c r="S19" s="487"/>
      <c r="T19" s="487"/>
      <c r="U19" s="487"/>
      <c r="V19" s="487"/>
      <c r="W19" s="488"/>
    </row>
    <row r="20" spans="2:23" ht="18" customHeight="1">
      <c r="B20" s="489"/>
      <c r="C20" s="490"/>
      <c r="D20" s="490"/>
      <c r="E20" s="490"/>
      <c r="F20" s="490"/>
      <c r="G20" s="490"/>
      <c r="H20" s="490"/>
      <c r="I20" s="490"/>
      <c r="J20" s="490"/>
      <c r="K20" s="490"/>
      <c r="L20" s="490"/>
      <c r="M20" s="490"/>
      <c r="N20" s="490"/>
      <c r="O20" s="490"/>
      <c r="P20" s="490"/>
      <c r="Q20" s="490"/>
      <c r="R20" s="490"/>
      <c r="S20" s="490"/>
      <c r="T20" s="490"/>
      <c r="U20" s="490"/>
      <c r="V20" s="490"/>
      <c r="W20" s="491"/>
    </row>
    <row r="21" spans="2:23" ht="18" customHeight="1">
      <c r="B21" s="350"/>
      <c r="C21" s="350"/>
      <c r="D21" s="350"/>
    </row>
    <row r="22" spans="2:23" ht="18" customHeight="1">
      <c r="B22" s="492" t="s">
        <v>3281</v>
      </c>
      <c r="C22" s="478"/>
      <c r="D22" s="478"/>
      <c r="E22" s="478"/>
      <c r="F22" s="478"/>
      <c r="G22" s="478"/>
      <c r="H22" s="478"/>
      <c r="I22" s="478"/>
      <c r="J22" s="478"/>
      <c r="K22" s="478"/>
      <c r="L22" s="478"/>
      <c r="M22" s="478"/>
      <c r="N22" s="478"/>
      <c r="O22" s="478"/>
      <c r="P22" s="478"/>
      <c r="Q22" s="478"/>
      <c r="R22" s="478"/>
      <c r="S22" s="478"/>
      <c r="T22" s="478"/>
      <c r="U22" s="478"/>
      <c r="V22" s="478"/>
      <c r="W22" s="478"/>
    </row>
    <row r="23" spans="2:23" ht="18" customHeight="1">
      <c r="B23" s="350"/>
      <c r="C23" s="350"/>
      <c r="D23" s="350"/>
    </row>
    <row r="24" spans="2:23" ht="15.05" customHeight="1">
      <c r="B24" s="351" t="s">
        <v>3282</v>
      </c>
      <c r="C24" s="350"/>
      <c r="D24" s="350"/>
    </row>
    <row r="25" spans="2:23" ht="15.05" customHeight="1">
      <c r="B25" s="352" t="s">
        <v>3283</v>
      </c>
      <c r="C25" s="350"/>
      <c r="D25" s="350"/>
    </row>
    <row r="26" spans="2:23" ht="15.05" customHeight="1">
      <c r="B26" s="352" t="s">
        <v>3284</v>
      </c>
    </row>
    <row r="27" spans="2:23" ht="14.25" customHeight="1">
      <c r="B27" s="353" t="s">
        <v>3285</v>
      </c>
    </row>
    <row r="28" spans="2:23" ht="14.25" customHeight="1">
      <c r="B28" s="353"/>
    </row>
  </sheetData>
  <mergeCells count="5">
    <mergeCell ref="N3:N13"/>
    <mergeCell ref="X3:X13"/>
    <mergeCell ref="C8:C10"/>
    <mergeCell ref="B16:W20"/>
    <mergeCell ref="B22:W22"/>
  </mergeCells>
  <printOptions horizontalCentered="1" verticalCentered="1"/>
  <pageMargins left="0.1" right="0.1" top="0.1" bottom="0.1" header="0.2" footer="0.2"/>
  <pageSetup scale="76"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69473-0B6E-49FB-9211-89AE9B5679AE}">
  <dimension ref="B2:I13"/>
  <sheetViews>
    <sheetView showGridLines="0" zoomScale="85" zoomScaleNormal="85" workbookViewId="0">
      <selection activeCell="C5" sqref="C5"/>
    </sheetView>
  </sheetViews>
  <sheetFormatPr defaultColWidth="9.1484375" defaultRowHeight="14.45"/>
  <cols>
    <col min="1" max="1" width="9.1484375" style="354" customWidth="1"/>
    <col min="2" max="9" width="17.546875" style="354" customWidth="1"/>
    <col min="10" max="10" width="9.1484375" style="354" customWidth="1"/>
    <col min="11" max="16384" width="9.1484375" style="354"/>
  </cols>
  <sheetData>
    <row r="2" spans="2:9" ht="18" customHeight="1">
      <c r="B2" s="355"/>
      <c r="C2" s="356" t="s">
        <v>3286</v>
      </c>
      <c r="D2" s="356" t="s">
        <v>3287</v>
      </c>
      <c r="E2" s="356"/>
      <c r="F2" s="355"/>
      <c r="G2" s="355"/>
      <c r="H2" s="356"/>
      <c r="I2" s="356"/>
    </row>
    <row r="3" spans="2:9" ht="18" customHeight="1">
      <c r="B3" s="357"/>
      <c r="C3" s="358"/>
      <c r="D3" s="357"/>
      <c r="E3" s="357"/>
      <c r="F3" s="357"/>
      <c r="G3" s="357"/>
      <c r="H3" s="359"/>
      <c r="I3" s="359"/>
    </row>
    <row r="4" spans="2:9" ht="18" customHeight="1">
      <c r="B4" s="357"/>
      <c r="C4" s="358"/>
      <c r="D4" s="357"/>
      <c r="E4" s="357"/>
      <c r="F4" s="357"/>
      <c r="G4" s="357"/>
      <c r="H4" s="359"/>
      <c r="I4" s="359"/>
    </row>
    <row r="5" spans="2:9" ht="18" customHeight="1">
      <c r="B5" s="357"/>
      <c r="C5" s="358"/>
      <c r="D5" s="357"/>
      <c r="E5" s="357"/>
      <c r="F5" s="357"/>
      <c r="G5" s="357"/>
      <c r="H5" s="359"/>
      <c r="I5" s="359"/>
    </row>
    <row r="6" spans="2:9" ht="18" customHeight="1">
      <c r="B6" s="357"/>
      <c r="C6" s="358"/>
      <c r="D6" s="357"/>
      <c r="E6" s="357"/>
      <c r="F6" s="357"/>
      <c r="G6" s="357"/>
      <c r="H6" s="359"/>
      <c r="I6" s="359"/>
    </row>
    <row r="7" spans="2:9" ht="18" customHeight="1">
      <c r="B7" s="357"/>
      <c r="C7" s="358"/>
      <c r="D7" s="357"/>
      <c r="E7" s="357"/>
      <c r="F7" s="357"/>
      <c r="G7" s="357"/>
      <c r="H7" s="359"/>
      <c r="I7" s="359"/>
    </row>
    <row r="8" spans="2:9" ht="18" customHeight="1">
      <c r="B8" s="357"/>
      <c r="C8" s="358"/>
      <c r="D8" s="357"/>
      <c r="E8" s="357"/>
      <c r="F8" s="357"/>
      <c r="G8" s="357"/>
      <c r="H8" s="359"/>
      <c r="I8" s="359"/>
    </row>
    <row r="9" spans="2:9" ht="18" customHeight="1">
      <c r="B9" s="357"/>
      <c r="C9" s="358"/>
      <c r="D9" s="357"/>
      <c r="E9" s="357"/>
      <c r="F9" s="357"/>
      <c r="G9" s="357"/>
      <c r="H9" s="359"/>
      <c r="I9" s="359"/>
    </row>
    <row r="10" spans="2:9" ht="18" customHeight="1">
      <c r="B10" s="357"/>
      <c r="C10" s="358"/>
      <c r="D10" s="357"/>
      <c r="E10" s="357"/>
      <c r="F10" s="357"/>
      <c r="G10" s="357"/>
      <c r="H10" s="359"/>
      <c r="I10" s="359"/>
    </row>
    <row r="11" spans="2:9" ht="18" customHeight="1">
      <c r="B11" s="357"/>
      <c r="C11" s="358"/>
      <c r="D11" s="357"/>
      <c r="E11" s="357"/>
      <c r="F11" s="357"/>
      <c r="G11" s="357"/>
      <c r="H11" s="359"/>
      <c r="I11" s="359"/>
    </row>
    <row r="12" spans="2:9" ht="18" customHeight="1">
      <c r="B12" s="357"/>
      <c r="C12" s="360"/>
      <c r="D12" s="357"/>
      <c r="E12" s="357"/>
      <c r="F12" s="357"/>
      <c r="G12" s="357"/>
      <c r="H12" s="359"/>
      <c r="I12" s="359"/>
    </row>
    <row r="13" spans="2:9">
      <c r="D13" s="361"/>
      <c r="G13" s="361"/>
    </row>
  </sheetData>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F1EAC-E091-4AB5-8783-5906B333657A}">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f t="shared" ref="F7:I16" si="0">+((F$6*3785*$B7)/1000000)/$B$3</f>
        <v>5.0466666666666669</v>
      </c>
      <c r="G7" s="7">
        <f t="shared" si="0"/>
        <v>7.57</v>
      </c>
      <c r="H7" s="7">
        <f t="shared" si="0"/>
        <v>10.093333333333334</v>
      </c>
      <c r="I7" s="7">
        <f t="shared" si="0"/>
        <v>12.616666666666667</v>
      </c>
    </row>
    <row r="8" spans="1:9">
      <c r="B8">
        <v>50</v>
      </c>
      <c r="C8" s="7"/>
      <c r="D8" s="7"/>
      <c r="E8" s="7"/>
      <c r="F8" s="7">
        <f t="shared" si="0"/>
        <v>25.233333333333334</v>
      </c>
      <c r="G8" s="7">
        <f t="shared" si="0"/>
        <v>37.85</v>
      </c>
      <c r="H8" s="7">
        <f t="shared" si="0"/>
        <v>50.466666666666669</v>
      </c>
      <c r="I8" s="7">
        <f t="shared" si="0"/>
        <v>63.083333333333336</v>
      </c>
    </row>
    <row r="9" spans="1:9">
      <c r="B9">
        <v>100</v>
      </c>
      <c r="C9" s="7"/>
      <c r="D9" s="7"/>
      <c r="E9" s="7"/>
      <c r="F9" s="7">
        <f t="shared" si="0"/>
        <v>50.466666666666669</v>
      </c>
      <c r="G9" s="7">
        <f t="shared" si="0"/>
        <v>75.7</v>
      </c>
      <c r="H9" s="7">
        <f t="shared" si="0"/>
        <v>100.93333333333334</v>
      </c>
      <c r="I9" s="7">
        <f t="shared" si="0"/>
        <v>126.16666666666667</v>
      </c>
    </row>
    <row r="10" spans="1:9">
      <c r="B10">
        <v>150</v>
      </c>
      <c r="C10" s="7"/>
      <c r="D10" s="7"/>
      <c r="E10" s="7"/>
      <c r="F10" s="7">
        <f t="shared" si="0"/>
        <v>75.7</v>
      </c>
      <c r="G10" s="7">
        <f t="shared" si="0"/>
        <v>113.55</v>
      </c>
      <c r="H10" s="7">
        <f t="shared" si="0"/>
        <v>151.4</v>
      </c>
      <c r="I10" s="7">
        <f t="shared" si="0"/>
        <v>189.25</v>
      </c>
    </row>
    <row r="11" spans="1:9">
      <c r="B11">
        <v>200</v>
      </c>
      <c r="C11" s="7"/>
      <c r="D11" s="7"/>
      <c r="E11" s="7"/>
      <c r="F11" s="7">
        <f t="shared" si="0"/>
        <v>100.93333333333334</v>
      </c>
      <c r="G11" s="7">
        <f t="shared" si="0"/>
        <v>151.4</v>
      </c>
      <c r="H11" s="7">
        <f t="shared" si="0"/>
        <v>201.86666666666667</v>
      </c>
      <c r="I11" s="7">
        <f t="shared" si="0"/>
        <v>252.33333333333334</v>
      </c>
    </row>
    <row r="12" spans="1:9">
      <c r="B12">
        <v>250</v>
      </c>
      <c r="C12" s="7"/>
      <c r="D12" s="7"/>
      <c r="E12" s="7"/>
      <c r="F12" s="7">
        <f t="shared" si="0"/>
        <v>126.16666666666667</v>
      </c>
      <c r="G12" s="7">
        <f t="shared" si="0"/>
        <v>189.25</v>
      </c>
      <c r="H12" s="7">
        <f t="shared" si="0"/>
        <v>252.33333333333334</v>
      </c>
      <c r="I12" s="7">
        <f t="shared" si="0"/>
        <v>315.41666666666669</v>
      </c>
    </row>
    <row r="13" spans="1:9">
      <c r="B13">
        <v>300</v>
      </c>
      <c r="C13" s="7"/>
      <c r="D13" s="7"/>
      <c r="E13" s="7"/>
      <c r="F13" s="7">
        <f t="shared" si="0"/>
        <v>151.4</v>
      </c>
      <c r="G13" s="7">
        <f t="shared" si="0"/>
        <v>227.1</v>
      </c>
      <c r="H13" s="7">
        <f t="shared" si="0"/>
        <v>302.8</v>
      </c>
      <c r="I13" s="7">
        <f t="shared" si="0"/>
        <v>378.5</v>
      </c>
    </row>
    <row r="14" spans="1:9">
      <c r="B14">
        <v>500</v>
      </c>
      <c r="C14" s="7"/>
      <c r="D14" s="7"/>
      <c r="E14" s="7"/>
      <c r="F14" s="7">
        <f t="shared" si="0"/>
        <v>252.33333333333334</v>
      </c>
      <c r="G14" s="7">
        <f t="shared" si="0"/>
        <v>378.5</v>
      </c>
      <c r="H14" s="7">
        <f t="shared" si="0"/>
        <v>504.66666666666669</v>
      </c>
      <c r="I14" s="7">
        <f t="shared" si="0"/>
        <v>630.83333333333337</v>
      </c>
    </row>
    <row r="15" spans="1:9">
      <c r="B15">
        <v>1000</v>
      </c>
      <c r="C15" s="7"/>
      <c r="D15" s="7"/>
      <c r="E15" s="7"/>
      <c r="F15" s="7">
        <f t="shared" si="0"/>
        <v>504.66666666666669</v>
      </c>
      <c r="G15" s="7">
        <f t="shared" si="0"/>
        <v>757</v>
      </c>
      <c r="H15" s="7">
        <f t="shared" si="0"/>
        <v>1009.3333333333334</v>
      </c>
      <c r="I15" s="7">
        <f t="shared" si="0"/>
        <v>1261.6666666666667</v>
      </c>
    </row>
    <row r="16" spans="1:9">
      <c r="B16">
        <v>2000</v>
      </c>
      <c r="C16" s="7"/>
      <c r="D16" s="7"/>
      <c r="E16" s="7"/>
      <c r="F16" s="7">
        <f t="shared" si="0"/>
        <v>1009.3333333333334</v>
      </c>
      <c r="G16" s="7">
        <f t="shared" si="0"/>
        <v>1514</v>
      </c>
      <c r="H16" s="7">
        <f t="shared" si="0"/>
        <v>2018.6666666666667</v>
      </c>
      <c r="I16" s="7">
        <f t="shared" si="0"/>
        <v>2523.3333333333335</v>
      </c>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51CE-36C4-4E40-A71D-D6287985492A}">
  <sheetPr>
    <pageSetUpPr fitToPage="1"/>
  </sheetPr>
  <dimension ref="B1:X28"/>
  <sheetViews>
    <sheetView showGridLines="0" zoomScaleNormal="100" workbookViewId="0"/>
  </sheetViews>
  <sheetFormatPr defaultColWidth="8.84765625" defaultRowHeight="14.25" customHeight="1"/>
  <cols>
    <col min="1" max="1" width="2.75" style="329" customWidth="1"/>
    <col min="2" max="2" width="12.75" style="329" customWidth="1"/>
    <col min="3" max="3" width="21.75" style="329" customWidth="1"/>
    <col min="4" max="4" width="5.75" style="329" customWidth="1"/>
    <col min="5" max="5" width="14.75" style="329" customWidth="1"/>
    <col min="6" max="12" width="4.75" style="329" customWidth="1"/>
    <col min="13" max="13" width="6.75" style="329" customWidth="1"/>
    <col min="14" max="14" width="5.75" style="329" customWidth="1"/>
    <col min="15" max="23" width="8.84765625" style="329" customWidth="1"/>
    <col min="24" max="24" width="3.75" style="329" customWidth="1"/>
    <col min="25" max="25" width="8.84765625" style="329" customWidth="1"/>
    <col min="26" max="16384" width="8.84765625" style="329"/>
  </cols>
  <sheetData>
    <row r="1" spans="2:24" ht="31.5" customHeight="1">
      <c r="B1" s="328" t="s">
        <v>3263</v>
      </c>
    </row>
    <row r="2" spans="2:24" ht="15.05" customHeight="1">
      <c r="B2" s="330"/>
      <c r="C2" s="331"/>
      <c r="E2" s="331" t="s">
        <v>3264</v>
      </c>
      <c r="F2" s="331" t="s">
        <v>3265</v>
      </c>
      <c r="G2" s="331" t="s">
        <v>3266</v>
      </c>
      <c r="H2" s="331" t="s">
        <v>3267</v>
      </c>
      <c r="I2" s="331" t="s">
        <v>3268</v>
      </c>
      <c r="J2" s="331" t="s">
        <v>3269</v>
      </c>
      <c r="K2" s="331" t="s">
        <v>3270</v>
      </c>
      <c r="L2" s="331" t="s">
        <v>3271</v>
      </c>
      <c r="M2" s="332"/>
    </row>
    <row r="3" spans="2:24" ht="18" customHeight="1">
      <c r="B3" s="330" t="s">
        <v>3272</v>
      </c>
      <c r="C3" s="333"/>
      <c r="D3" s="330"/>
      <c r="E3" s="334"/>
      <c r="F3" s="334"/>
      <c r="G3" s="334"/>
      <c r="H3" s="334"/>
      <c r="I3" s="334"/>
      <c r="J3" s="334"/>
      <c r="K3" s="334"/>
      <c r="L3" s="334"/>
      <c r="M3" s="332"/>
      <c r="N3" s="477" t="s">
        <v>3273</v>
      </c>
      <c r="X3" s="479" t="s">
        <v>3274</v>
      </c>
    </row>
    <row r="4" spans="2:24" ht="18" customHeight="1">
      <c r="B4" s="330" t="s">
        <v>3275</v>
      </c>
      <c r="C4" s="333"/>
      <c r="D4" s="335">
        <v>1</v>
      </c>
      <c r="E4" s="336"/>
      <c r="F4" s="337"/>
      <c r="G4" s="337"/>
      <c r="H4" s="337"/>
      <c r="I4" s="337"/>
      <c r="J4" s="337"/>
      <c r="K4" s="337"/>
      <c r="L4" s="337"/>
      <c r="M4" s="338"/>
      <c r="N4" s="478"/>
      <c r="X4" s="478"/>
    </row>
    <row r="5" spans="2:24" ht="18" customHeight="1">
      <c r="B5" s="330" t="s">
        <v>3276</v>
      </c>
      <c r="C5" s="333"/>
      <c r="D5" s="335">
        <v>2</v>
      </c>
      <c r="E5" s="336"/>
      <c r="F5" s="337"/>
      <c r="G5" s="337"/>
      <c r="H5" s="337"/>
      <c r="I5" s="337"/>
      <c r="J5" s="337"/>
      <c r="K5" s="337"/>
      <c r="L5" s="337"/>
      <c r="M5" s="338"/>
      <c r="N5" s="478"/>
      <c r="X5" s="478"/>
    </row>
    <row r="6" spans="2:24" ht="18" customHeight="1">
      <c r="B6" s="330" t="s">
        <v>3277</v>
      </c>
      <c r="C6" s="333"/>
      <c r="D6" s="335">
        <v>3</v>
      </c>
      <c r="E6" s="336"/>
      <c r="F6" s="337"/>
      <c r="G6" s="337"/>
      <c r="H6" s="337"/>
      <c r="I6" s="337"/>
      <c r="J6" s="337"/>
      <c r="K6" s="337"/>
      <c r="L6" s="337"/>
      <c r="M6" s="338"/>
      <c r="N6" s="478"/>
      <c r="X6" s="478"/>
    </row>
    <row r="7" spans="2:24" ht="18" customHeight="1">
      <c r="C7" s="334"/>
      <c r="D7" s="335">
        <v>4</v>
      </c>
      <c r="E7" s="336"/>
      <c r="F7" s="337"/>
      <c r="G7" s="337"/>
      <c r="H7" s="337"/>
      <c r="I7" s="337"/>
      <c r="J7" s="337"/>
      <c r="K7" s="337"/>
      <c r="L7" s="337"/>
      <c r="M7" s="338"/>
      <c r="N7" s="478"/>
      <c r="X7" s="478"/>
    </row>
    <row r="8" spans="2:24" ht="18" customHeight="1">
      <c r="B8" s="330" t="s">
        <v>642</v>
      </c>
      <c r="C8" s="480"/>
      <c r="D8" s="335">
        <v>5</v>
      </c>
      <c r="E8" s="336"/>
      <c r="F8" s="337"/>
      <c r="G8" s="337"/>
      <c r="H8" s="337"/>
      <c r="I8" s="337"/>
      <c r="J8" s="337"/>
      <c r="K8" s="337"/>
      <c r="L8" s="337"/>
      <c r="M8" s="338"/>
      <c r="N8" s="478"/>
      <c r="X8" s="478"/>
    </row>
    <row r="9" spans="2:24" ht="18" customHeight="1">
      <c r="B9" s="330"/>
      <c r="C9" s="481"/>
      <c r="D9" s="335">
        <v>6</v>
      </c>
      <c r="E9" s="336"/>
      <c r="F9" s="337"/>
      <c r="G9" s="337"/>
      <c r="H9" s="337"/>
      <c r="I9" s="337"/>
      <c r="J9" s="337"/>
      <c r="K9" s="337"/>
      <c r="L9" s="337"/>
      <c r="M9" s="338"/>
      <c r="N9" s="478"/>
      <c r="X9" s="478"/>
    </row>
    <row r="10" spans="2:24" ht="18" customHeight="1">
      <c r="B10" s="330"/>
      <c r="C10" s="482"/>
      <c r="D10" s="335">
        <v>7</v>
      </c>
      <c r="E10" s="336"/>
      <c r="F10" s="337"/>
      <c r="G10" s="337"/>
      <c r="H10" s="337"/>
      <c r="I10" s="337"/>
      <c r="J10" s="337"/>
      <c r="K10" s="337"/>
      <c r="L10" s="337"/>
      <c r="M10" s="338"/>
      <c r="N10" s="478"/>
      <c r="X10" s="478"/>
    </row>
    <row r="11" spans="2:24" ht="18" customHeight="1">
      <c r="C11" s="334"/>
      <c r="D11" s="335">
        <v>8</v>
      </c>
      <c r="E11" s="336"/>
      <c r="F11" s="337"/>
      <c r="G11" s="337"/>
      <c r="H11" s="337"/>
      <c r="I11" s="337"/>
      <c r="J11" s="337"/>
      <c r="K11" s="337"/>
      <c r="L11" s="337"/>
      <c r="M11" s="338"/>
      <c r="N11" s="478"/>
      <c r="X11" s="478"/>
    </row>
    <row r="12" spans="2:24" ht="18" customHeight="1">
      <c r="B12" s="339" t="s">
        <v>3278</v>
      </c>
      <c r="C12" s="340"/>
      <c r="D12" s="335">
        <v>9</v>
      </c>
      <c r="E12" s="336"/>
      <c r="F12" s="337"/>
      <c r="G12" s="337"/>
      <c r="H12" s="337"/>
      <c r="I12" s="337"/>
      <c r="J12" s="337"/>
      <c r="K12" s="337"/>
      <c r="L12" s="337"/>
      <c r="M12" s="338"/>
      <c r="N12" s="478"/>
      <c r="X12" s="478"/>
    </row>
    <row r="13" spans="2:24" ht="18" customHeight="1">
      <c r="B13" s="339" t="s">
        <v>3279</v>
      </c>
      <c r="C13" s="341"/>
      <c r="D13" s="335">
        <v>10</v>
      </c>
      <c r="E13" s="336"/>
      <c r="F13" s="337"/>
      <c r="G13" s="337"/>
      <c r="H13" s="337"/>
      <c r="I13" s="337"/>
      <c r="J13" s="337"/>
      <c r="K13" s="337"/>
      <c r="L13" s="337"/>
      <c r="M13" s="338"/>
      <c r="N13" s="478"/>
      <c r="X13" s="478"/>
    </row>
    <row r="14" spans="2:24" ht="18" customHeight="1">
      <c r="B14" s="330"/>
      <c r="C14" s="342"/>
      <c r="D14" s="343"/>
      <c r="E14" s="344" t="s">
        <v>805</v>
      </c>
      <c r="F14" s="345">
        <f t="shared" ref="F14:L14" si="0">SUM(F4:F13)</f>
        <v>0</v>
      </c>
      <c r="G14" s="345">
        <f t="shared" si="0"/>
        <v>0</v>
      </c>
      <c r="H14" s="345">
        <f t="shared" si="0"/>
        <v>0</v>
      </c>
      <c r="I14" s="345">
        <f t="shared" si="0"/>
        <v>0</v>
      </c>
      <c r="J14" s="345">
        <f t="shared" si="0"/>
        <v>0</v>
      </c>
      <c r="K14" s="345">
        <f t="shared" si="0"/>
        <v>0</v>
      </c>
      <c r="L14" s="345">
        <f t="shared" si="0"/>
        <v>0</v>
      </c>
      <c r="M14" s="346"/>
    </row>
    <row r="15" spans="2:24" ht="18" customHeight="1">
      <c r="B15" s="347" t="s">
        <v>3280</v>
      </c>
      <c r="C15" s="348"/>
      <c r="D15" s="343"/>
      <c r="E15" s="349"/>
    </row>
    <row r="16" spans="2:24" ht="18" customHeight="1">
      <c r="B16" s="483"/>
      <c r="C16" s="484"/>
      <c r="D16" s="484"/>
      <c r="E16" s="484"/>
      <c r="F16" s="484"/>
      <c r="G16" s="484"/>
      <c r="H16" s="484"/>
      <c r="I16" s="484"/>
      <c r="J16" s="484"/>
      <c r="K16" s="484"/>
      <c r="L16" s="484"/>
      <c r="M16" s="484"/>
      <c r="N16" s="484"/>
      <c r="O16" s="484"/>
      <c r="P16" s="484"/>
      <c r="Q16" s="484"/>
      <c r="R16" s="484"/>
      <c r="S16" s="484"/>
      <c r="T16" s="484"/>
      <c r="U16" s="484"/>
      <c r="V16" s="484"/>
      <c r="W16" s="485"/>
    </row>
    <row r="17" spans="2:23" ht="18" customHeight="1">
      <c r="B17" s="486"/>
      <c r="C17" s="487"/>
      <c r="D17" s="487"/>
      <c r="E17" s="487"/>
      <c r="F17" s="487"/>
      <c r="G17" s="487"/>
      <c r="H17" s="487"/>
      <c r="I17" s="487"/>
      <c r="J17" s="487"/>
      <c r="K17" s="487"/>
      <c r="L17" s="487"/>
      <c r="M17" s="487"/>
      <c r="N17" s="487"/>
      <c r="O17" s="487"/>
      <c r="P17" s="487"/>
      <c r="Q17" s="487"/>
      <c r="R17" s="487"/>
      <c r="S17" s="487"/>
      <c r="T17" s="487"/>
      <c r="U17" s="487"/>
      <c r="V17" s="487"/>
      <c r="W17" s="488"/>
    </row>
    <row r="18" spans="2:23" ht="18" customHeight="1">
      <c r="B18" s="486"/>
      <c r="C18" s="487"/>
      <c r="D18" s="487"/>
      <c r="E18" s="487"/>
      <c r="F18" s="487"/>
      <c r="G18" s="487"/>
      <c r="H18" s="487"/>
      <c r="I18" s="487"/>
      <c r="J18" s="487"/>
      <c r="K18" s="487"/>
      <c r="L18" s="487"/>
      <c r="M18" s="487"/>
      <c r="N18" s="487"/>
      <c r="O18" s="487"/>
      <c r="P18" s="487"/>
      <c r="Q18" s="487"/>
      <c r="R18" s="487"/>
      <c r="S18" s="487"/>
      <c r="T18" s="487"/>
      <c r="U18" s="487"/>
      <c r="V18" s="487"/>
      <c r="W18" s="488"/>
    </row>
    <row r="19" spans="2:23" ht="18" customHeight="1">
      <c r="B19" s="486"/>
      <c r="C19" s="487"/>
      <c r="D19" s="487"/>
      <c r="E19" s="487"/>
      <c r="F19" s="487"/>
      <c r="G19" s="487"/>
      <c r="H19" s="487"/>
      <c r="I19" s="487"/>
      <c r="J19" s="487"/>
      <c r="K19" s="487"/>
      <c r="L19" s="487"/>
      <c r="M19" s="487"/>
      <c r="N19" s="487"/>
      <c r="O19" s="487"/>
      <c r="P19" s="487"/>
      <c r="Q19" s="487"/>
      <c r="R19" s="487"/>
      <c r="S19" s="487"/>
      <c r="T19" s="487"/>
      <c r="U19" s="487"/>
      <c r="V19" s="487"/>
      <c r="W19" s="488"/>
    </row>
    <row r="20" spans="2:23" ht="18" customHeight="1">
      <c r="B20" s="489"/>
      <c r="C20" s="490"/>
      <c r="D20" s="490"/>
      <c r="E20" s="490"/>
      <c r="F20" s="490"/>
      <c r="G20" s="490"/>
      <c r="H20" s="490"/>
      <c r="I20" s="490"/>
      <c r="J20" s="490"/>
      <c r="K20" s="490"/>
      <c r="L20" s="490"/>
      <c r="M20" s="490"/>
      <c r="N20" s="490"/>
      <c r="O20" s="490"/>
      <c r="P20" s="490"/>
      <c r="Q20" s="490"/>
      <c r="R20" s="490"/>
      <c r="S20" s="490"/>
      <c r="T20" s="490"/>
      <c r="U20" s="490"/>
      <c r="V20" s="490"/>
      <c r="W20" s="491"/>
    </row>
    <row r="21" spans="2:23" ht="18" customHeight="1">
      <c r="B21" s="350"/>
      <c r="C21" s="350"/>
      <c r="D21" s="350"/>
    </row>
    <row r="22" spans="2:23" ht="18" customHeight="1">
      <c r="B22" s="492" t="s">
        <v>3281</v>
      </c>
      <c r="C22" s="478"/>
      <c r="D22" s="478"/>
      <c r="E22" s="478"/>
      <c r="F22" s="478"/>
      <c r="G22" s="478"/>
      <c r="H22" s="478"/>
      <c r="I22" s="478"/>
      <c r="J22" s="478"/>
      <c r="K22" s="478"/>
      <c r="L22" s="478"/>
      <c r="M22" s="478"/>
      <c r="N22" s="478"/>
      <c r="O22" s="478"/>
      <c r="P22" s="478"/>
      <c r="Q22" s="478"/>
      <c r="R22" s="478"/>
      <c r="S22" s="478"/>
      <c r="T22" s="478"/>
      <c r="U22" s="478"/>
      <c r="V22" s="478"/>
      <c r="W22" s="478"/>
    </row>
    <row r="23" spans="2:23" ht="18" customHeight="1">
      <c r="B23" s="350"/>
      <c r="C23" s="350"/>
      <c r="D23" s="350"/>
    </row>
    <row r="24" spans="2:23" ht="15.05" customHeight="1">
      <c r="B24" s="351" t="s">
        <v>3282</v>
      </c>
      <c r="C24" s="350"/>
      <c r="D24" s="350"/>
    </row>
    <row r="25" spans="2:23" ht="15.05" customHeight="1">
      <c r="B25" s="352" t="s">
        <v>3283</v>
      </c>
      <c r="C25" s="350"/>
      <c r="D25" s="350"/>
    </row>
    <row r="26" spans="2:23" ht="15.05" customHeight="1">
      <c r="B26" s="352" t="s">
        <v>3284</v>
      </c>
    </row>
    <row r="27" spans="2:23" ht="14.25" customHeight="1">
      <c r="B27" s="353" t="s">
        <v>3285</v>
      </c>
    </row>
    <row r="28" spans="2:23" ht="14.25" customHeight="1">
      <c r="B28" s="353"/>
    </row>
  </sheetData>
  <mergeCells count="5">
    <mergeCell ref="N3:N13"/>
    <mergeCell ref="X3:X13"/>
    <mergeCell ref="C8:C10"/>
    <mergeCell ref="B16:W20"/>
    <mergeCell ref="B22:W22"/>
  </mergeCells>
  <printOptions horizontalCentered="1" verticalCentered="1"/>
  <pageMargins left="0.1" right="0.1" top="0.1" bottom="0.1" header="0.2" footer="0.2"/>
  <pageSetup scale="76" orientation="landscape"/>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4A8E4-921C-4792-8057-6E18BFE0DB84}">
  <dimension ref="B2:I13"/>
  <sheetViews>
    <sheetView showGridLines="0" zoomScale="85" zoomScaleNormal="85" workbookViewId="0">
      <selection activeCell="C5" sqref="C5"/>
    </sheetView>
  </sheetViews>
  <sheetFormatPr defaultColWidth="9.1484375" defaultRowHeight="14.45"/>
  <cols>
    <col min="1" max="1" width="9.1484375" style="354" customWidth="1"/>
    <col min="2" max="9" width="17.546875" style="354" customWidth="1"/>
    <col min="10" max="10" width="9.1484375" style="354" customWidth="1"/>
    <col min="11" max="16384" width="9.1484375" style="354"/>
  </cols>
  <sheetData>
    <row r="2" spans="2:9" ht="18" customHeight="1">
      <c r="B2" s="355"/>
      <c r="C2" s="356" t="s">
        <v>3286</v>
      </c>
      <c r="D2" s="356" t="s">
        <v>3287</v>
      </c>
      <c r="E2" s="356"/>
      <c r="F2" s="355"/>
      <c r="G2" s="355"/>
      <c r="H2" s="356"/>
      <c r="I2" s="356"/>
    </row>
    <row r="3" spans="2:9" ht="18" customHeight="1">
      <c r="B3" s="357"/>
      <c r="C3" s="358"/>
      <c r="D3" s="357"/>
      <c r="E3" s="357"/>
      <c r="F3" s="357"/>
      <c r="G3" s="357"/>
      <c r="H3" s="359"/>
      <c r="I3" s="359"/>
    </row>
    <row r="4" spans="2:9" ht="18" customHeight="1">
      <c r="B4" s="357"/>
      <c r="C4" s="358"/>
      <c r="D4" s="357"/>
      <c r="E4" s="357"/>
      <c r="F4" s="357"/>
      <c r="G4" s="357"/>
      <c r="H4" s="359"/>
      <c r="I4" s="359"/>
    </row>
    <row r="5" spans="2:9" ht="18" customHeight="1">
      <c r="B5" s="357"/>
      <c r="C5" s="358"/>
      <c r="D5" s="357"/>
      <c r="E5" s="357"/>
      <c r="F5" s="357"/>
      <c r="G5" s="357"/>
      <c r="H5" s="359"/>
      <c r="I5" s="359"/>
    </row>
    <row r="6" spans="2:9" ht="18" customHeight="1">
      <c r="B6" s="357"/>
      <c r="C6" s="358"/>
      <c r="D6" s="357"/>
      <c r="E6" s="357"/>
      <c r="F6" s="357"/>
      <c r="G6" s="357"/>
      <c r="H6" s="359"/>
      <c r="I6" s="359"/>
    </row>
    <row r="7" spans="2:9" ht="18" customHeight="1">
      <c r="B7" s="357"/>
      <c r="C7" s="358"/>
      <c r="D7" s="357"/>
      <c r="E7" s="357"/>
      <c r="F7" s="357"/>
      <c r="G7" s="357"/>
      <c r="H7" s="359"/>
      <c r="I7" s="359"/>
    </row>
    <row r="8" spans="2:9" ht="18" customHeight="1">
      <c r="B8" s="357"/>
      <c r="C8" s="358"/>
      <c r="D8" s="357"/>
      <c r="E8" s="357"/>
      <c r="F8" s="357"/>
      <c r="G8" s="357"/>
      <c r="H8" s="359"/>
      <c r="I8" s="359"/>
    </row>
    <row r="9" spans="2:9" ht="18" customHeight="1">
      <c r="B9" s="357"/>
      <c r="C9" s="358"/>
      <c r="D9" s="357"/>
      <c r="E9" s="357"/>
      <c r="F9" s="357"/>
      <c r="G9" s="357"/>
      <c r="H9" s="359"/>
      <c r="I9" s="359"/>
    </row>
    <row r="10" spans="2:9" ht="18" customHeight="1">
      <c r="B10" s="357"/>
      <c r="C10" s="358"/>
      <c r="D10" s="357"/>
      <c r="E10" s="357"/>
      <c r="F10" s="357"/>
      <c r="G10" s="357"/>
      <c r="H10" s="359"/>
      <c r="I10" s="359"/>
    </row>
    <row r="11" spans="2:9" ht="18" customHeight="1">
      <c r="B11" s="357"/>
      <c r="C11" s="358"/>
      <c r="D11" s="357"/>
      <c r="E11" s="357"/>
      <c r="F11" s="357"/>
      <c r="G11" s="357"/>
      <c r="H11" s="359"/>
      <c r="I11" s="359"/>
    </row>
    <row r="12" spans="2:9" ht="18" customHeight="1">
      <c r="B12" s="357"/>
      <c r="C12" s="360"/>
      <c r="D12" s="357"/>
      <c r="E12" s="357"/>
      <c r="F12" s="357"/>
      <c r="G12" s="357"/>
      <c r="H12" s="359"/>
      <c r="I12" s="359"/>
    </row>
    <row r="13" spans="2:9">
      <c r="D13" s="361"/>
      <c r="G13" s="361"/>
    </row>
  </sheetData>
  <pageMargins left="0.7" right="0.7" top="0.75" bottom="0.75" header="0.3" footer="0.3"/>
  <pageSetup paperSize="9" orientation="portrai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487BA-512A-48C4-8806-107EAF412651}">
  <sheetPr>
    <pageSetUpPr fitToPage="1"/>
  </sheetPr>
  <dimension ref="B1:X28"/>
  <sheetViews>
    <sheetView showGridLines="0" zoomScaleNormal="100" workbookViewId="0"/>
  </sheetViews>
  <sheetFormatPr defaultColWidth="8.84765625" defaultRowHeight="14.25" customHeight="1"/>
  <cols>
    <col min="1" max="1" width="2.75" style="329" customWidth="1"/>
    <col min="2" max="2" width="12.75" style="329" customWidth="1"/>
    <col min="3" max="3" width="21.75" style="329" customWidth="1"/>
    <col min="4" max="4" width="5.75" style="329" customWidth="1"/>
    <col min="5" max="5" width="14.75" style="329" customWidth="1"/>
    <col min="6" max="12" width="4.75" style="329" customWidth="1"/>
    <col min="13" max="13" width="6.75" style="329" customWidth="1"/>
    <col min="14" max="14" width="5.75" style="329" customWidth="1"/>
    <col min="15" max="23" width="8.84765625" style="329" customWidth="1"/>
    <col min="24" max="24" width="3.75" style="329" customWidth="1"/>
    <col min="25" max="25" width="8.84765625" style="329" customWidth="1"/>
    <col min="26" max="16384" width="8.84765625" style="329"/>
  </cols>
  <sheetData>
    <row r="1" spans="2:24" ht="31.5" customHeight="1">
      <c r="B1" s="328" t="s">
        <v>3263</v>
      </c>
    </row>
    <row r="2" spans="2:24" ht="15.05" customHeight="1">
      <c r="B2" s="330"/>
      <c r="C2" s="331"/>
      <c r="E2" s="331" t="s">
        <v>3264</v>
      </c>
      <c r="F2" s="331" t="s">
        <v>3265</v>
      </c>
      <c r="G2" s="331" t="s">
        <v>3266</v>
      </c>
      <c r="H2" s="331" t="s">
        <v>3267</v>
      </c>
      <c r="I2" s="331" t="s">
        <v>3268</v>
      </c>
      <c r="J2" s="331" t="s">
        <v>3269</v>
      </c>
      <c r="K2" s="331" t="s">
        <v>3270</v>
      </c>
      <c r="L2" s="331" t="s">
        <v>3271</v>
      </c>
      <c r="M2" s="332"/>
    </row>
    <row r="3" spans="2:24" ht="18" customHeight="1">
      <c r="B3" s="330" t="s">
        <v>3272</v>
      </c>
      <c r="C3" s="333"/>
      <c r="D3" s="330"/>
      <c r="E3" s="334"/>
      <c r="F3" s="334"/>
      <c r="G3" s="334"/>
      <c r="H3" s="334"/>
      <c r="I3" s="334"/>
      <c r="J3" s="334"/>
      <c r="K3" s="334"/>
      <c r="L3" s="334"/>
      <c r="M3" s="332"/>
      <c r="N3" s="477" t="s">
        <v>3273</v>
      </c>
      <c r="X3" s="479" t="s">
        <v>3274</v>
      </c>
    </row>
    <row r="4" spans="2:24" ht="18" customHeight="1">
      <c r="B4" s="330" t="s">
        <v>3275</v>
      </c>
      <c r="C4" s="333"/>
      <c r="D4" s="335">
        <v>1</v>
      </c>
      <c r="E4" s="336"/>
      <c r="F4" s="337"/>
      <c r="G4" s="337"/>
      <c r="H4" s="337"/>
      <c r="I4" s="337"/>
      <c r="J4" s="337"/>
      <c r="K4" s="337"/>
      <c r="L4" s="337"/>
      <c r="M4" s="338"/>
      <c r="N4" s="478"/>
      <c r="X4" s="478"/>
    </row>
    <row r="5" spans="2:24" ht="18" customHeight="1">
      <c r="B5" s="330" t="s">
        <v>3276</v>
      </c>
      <c r="C5" s="333"/>
      <c r="D5" s="335">
        <v>2</v>
      </c>
      <c r="E5" s="336"/>
      <c r="F5" s="337"/>
      <c r="G5" s="337"/>
      <c r="H5" s="337"/>
      <c r="I5" s="337"/>
      <c r="J5" s="337"/>
      <c r="K5" s="337"/>
      <c r="L5" s="337"/>
      <c r="M5" s="338"/>
      <c r="N5" s="478"/>
      <c r="X5" s="478"/>
    </row>
    <row r="6" spans="2:24" ht="18" customHeight="1">
      <c r="B6" s="330" t="s">
        <v>3277</v>
      </c>
      <c r="C6" s="333"/>
      <c r="D6" s="335">
        <v>3</v>
      </c>
      <c r="E6" s="336"/>
      <c r="F6" s="337"/>
      <c r="G6" s="337"/>
      <c r="H6" s="337"/>
      <c r="I6" s="337"/>
      <c r="J6" s="337"/>
      <c r="K6" s="337"/>
      <c r="L6" s="337"/>
      <c r="M6" s="338"/>
      <c r="N6" s="478"/>
      <c r="X6" s="478"/>
    </row>
    <row r="7" spans="2:24" ht="18" customHeight="1">
      <c r="C7" s="334"/>
      <c r="D7" s="335">
        <v>4</v>
      </c>
      <c r="E7" s="336"/>
      <c r="F7" s="337"/>
      <c r="G7" s="337"/>
      <c r="H7" s="337"/>
      <c r="I7" s="337"/>
      <c r="J7" s="337"/>
      <c r="K7" s="337"/>
      <c r="L7" s="337"/>
      <c r="M7" s="338"/>
      <c r="N7" s="478"/>
      <c r="X7" s="478"/>
    </row>
    <row r="8" spans="2:24" ht="18" customHeight="1">
      <c r="B8" s="330" t="s">
        <v>642</v>
      </c>
      <c r="C8" s="480"/>
      <c r="D8" s="335">
        <v>5</v>
      </c>
      <c r="E8" s="336"/>
      <c r="F8" s="337"/>
      <c r="G8" s="337"/>
      <c r="H8" s="337"/>
      <c r="I8" s="337"/>
      <c r="J8" s="337"/>
      <c r="K8" s="337"/>
      <c r="L8" s="337"/>
      <c r="M8" s="338"/>
      <c r="N8" s="478"/>
      <c r="X8" s="478"/>
    </row>
    <row r="9" spans="2:24" ht="18" customHeight="1">
      <c r="B9" s="330"/>
      <c r="C9" s="481"/>
      <c r="D9" s="335">
        <v>6</v>
      </c>
      <c r="E9" s="336"/>
      <c r="F9" s="337"/>
      <c r="G9" s="337"/>
      <c r="H9" s="337"/>
      <c r="I9" s="337"/>
      <c r="J9" s="337"/>
      <c r="K9" s="337"/>
      <c r="L9" s="337"/>
      <c r="M9" s="338"/>
      <c r="N9" s="478"/>
      <c r="X9" s="478"/>
    </row>
    <row r="10" spans="2:24" ht="18" customHeight="1">
      <c r="B10" s="330"/>
      <c r="C10" s="482"/>
      <c r="D10" s="335">
        <v>7</v>
      </c>
      <c r="E10" s="336"/>
      <c r="F10" s="337"/>
      <c r="G10" s="337"/>
      <c r="H10" s="337"/>
      <c r="I10" s="337"/>
      <c r="J10" s="337"/>
      <c r="K10" s="337"/>
      <c r="L10" s="337"/>
      <c r="M10" s="338"/>
      <c r="N10" s="478"/>
      <c r="X10" s="478"/>
    </row>
    <row r="11" spans="2:24" ht="18" customHeight="1">
      <c r="C11" s="334"/>
      <c r="D11" s="335">
        <v>8</v>
      </c>
      <c r="E11" s="336"/>
      <c r="F11" s="337"/>
      <c r="G11" s="337"/>
      <c r="H11" s="337"/>
      <c r="I11" s="337"/>
      <c r="J11" s="337"/>
      <c r="K11" s="337"/>
      <c r="L11" s="337"/>
      <c r="M11" s="338"/>
      <c r="N11" s="478"/>
      <c r="X11" s="478"/>
    </row>
    <row r="12" spans="2:24" ht="18" customHeight="1">
      <c r="B12" s="339" t="s">
        <v>3278</v>
      </c>
      <c r="C12" s="340"/>
      <c r="D12" s="335">
        <v>9</v>
      </c>
      <c r="E12" s="336"/>
      <c r="F12" s="337"/>
      <c r="G12" s="337"/>
      <c r="H12" s="337"/>
      <c r="I12" s="337"/>
      <c r="J12" s="337"/>
      <c r="K12" s="337"/>
      <c r="L12" s="337"/>
      <c r="M12" s="338"/>
      <c r="N12" s="478"/>
      <c r="X12" s="478"/>
    </row>
    <row r="13" spans="2:24" ht="18" customHeight="1">
      <c r="B13" s="339" t="s">
        <v>3279</v>
      </c>
      <c r="C13" s="341"/>
      <c r="D13" s="335">
        <v>10</v>
      </c>
      <c r="E13" s="336"/>
      <c r="F13" s="337"/>
      <c r="G13" s="337"/>
      <c r="H13" s="337"/>
      <c r="I13" s="337"/>
      <c r="J13" s="337"/>
      <c r="K13" s="337"/>
      <c r="L13" s="337"/>
      <c r="M13" s="338"/>
      <c r="N13" s="478"/>
      <c r="X13" s="478"/>
    </row>
    <row r="14" spans="2:24" ht="18" customHeight="1">
      <c r="B14" s="330"/>
      <c r="C14" s="342"/>
      <c r="D14" s="343"/>
      <c r="E14" s="344"/>
      <c r="F14" s="345"/>
      <c r="G14" s="345"/>
      <c r="H14" s="345"/>
      <c r="I14" s="345"/>
      <c r="J14" s="345"/>
      <c r="K14" s="345"/>
      <c r="L14" s="345"/>
      <c r="M14" s="346"/>
    </row>
    <row r="15" spans="2:24" ht="18" customHeight="1">
      <c r="B15" s="347" t="s">
        <v>3280</v>
      </c>
      <c r="C15" s="348"/>
      <c r="D15" s="343"/>
      <c r="E15" s="349"/>
    </row>
    <row r="16" spans="2:24" ht="18" customHeight="1">
      <c r="B16" s="483"/>
      <c r="C16" s="484"/>
      <c r="D16" s="484"/>
      <c r="E16" s="484"/>
      <c r="F16" s="484"/>
      <c r="G16" s="484"/>
      <c r="H16" s="484"/>
      <c r="I16" s="484"/>
      <c r="J16" s="484"/>
      <c r="K16" s="484"/>
      <c r="L16" s="484"/>
      <c r="M16" s="484"/>
      <c r="N16" s="484"/>
      <c r="O16" s="484"/>
      <c r="P16" s="484"/>
      <c r="Q16" s="484"/>
      <c r="R16" s="484"/>
      <c r="S16" s="484"/>
      <c r="T16" s="484"/>
      <c r="U16" s="484"/>
      <c r="V16" s="484"/>
      <c r="W16" s="485"/>
    </row>
    <row r="17" spans="2:23" ht="18" customHeight="1">
      <c r="B17" s="486"/>
      <c r="C17" s="487"/>
      <c r="D17" s="487"/>
      <c r="E17" s="487"/>
      <c r="F17" s="487"/>
      <c r="G17" s="487"/>
      <c r="H17" s="487"/>
      <c r="I17" s="487"/>
      <c r="J17" s="487"/>
      <c r="K17" s="487"/>
      <c r="L17" s="487"/>
      <c r="M17" s="487"/>
      <c r="N17" s="487"/>
      <c r="O17" s="487"/>
      <c r="P17" s="487"/>
      <c r="Q17" s="487"/>
      <c r="R17" s="487"/>
      <c r="S17" s="487"/>
      <c r="T17" s="487"/>
      <c r="U17" s="487"/>
      <c r="V17" s="487"/>
      <c r="W17" s="488"/>
    </row>
    <row r="18" spans="2:23" ht="18" customHeight="1">
      <c r="B18" s="486"/>
      <c r="C18" s="487"/>
      <c r="D18" s="487"/>
      <c r="E18" s="487"/>
      <c r="F18" s="487"/>
      <c r="G18" s="487"/>
      <c r="H18" s="487"/>
      <c r="I18" s="487"/>
      <c r="J18" s="487"/>
      <c r="K18" s="487"/>
      <c r="L18" s="487"/>
      <c r="M18" s="487"/>
      <c r="N18" s="487"/>
      <c r="O18" s="487"/>
      <c r="P18" s="487"/>
      <c r="Q18" s="487"/>
      <c r="R18" s="487"/>
      <c r="S18" s="487"/>
      <c r="T18" s="487"/>
      <c r="U18" s="487"/>
      <c r="V18" s="487"/>
      <c r="W18" s="488"/>
    </row>
    <row r="19" spans="2:23" ht="18" customHeight="1">
      <c r="B19" s="486"/>
      <c r="C19" s="487"/>
      <c r="D19" s="487"/>
      <c r="E19" s="487"/>
      <c r="F19" s="487"/>
      <c r="G19" s="487"/>
      <c r="H19" s="487"/>
      <c r="I19" s="487"/>
      <c r="J19" s="487"/>
      <c r="K19" s="487"/>
      <c r="L19" s="487"/>
      <c r="M19" s="487"/>
      <c r="N19" s="487"/>
      <c r="O19" s="487"/>
      <c r="P19" s="487"/>
      <c r="Q19" s="487"/>
      <c r="R19" s="487"/>
      <c r="S19" s="487"/>
      <c r="T19" s="487"/>
      <c r="U19" s="487"/>
      <c r="V19" s="487"/>
      <c r="W19" s="488"/>
    </row>
    <row r="20" spans="2:23" ht="18" customHeight="1">
      <c r="B20" s="489"/>
      <c r="C20" s="490"/>
      <c r="D20" s="490"/>
      <c r="E20" s="490"/>
      <c r="F20" s="490"/>
      <c r="G20" s="490"/>
      <c r="H20" s="490"/>
      <c r="I20" s="490"/>
      <c r="J20" s="490"/>
      <c r="K20" s="490"/>
      <c r="L20" s="490"/>
      <c r="M20" s="490"/>
      <c r="N20" s="490"/>
      <c r="O20" s="490"/>
      <c r="P20" s="490"/>
      <c r="Q20" s="490"/>
      <c r="R20" s="490"/>
      <c r="S20" s="490"/>
      <c r="T20" s="490"/>
      <c r="U20" s="490"/>
      <c r="V20" s="490"/>
      <c r="W20" s="491"/>
    </row>
    <row r="21" spans="2:23" ht="18" customHeight="1">
      <c r="B21" s="350"/>
      <c r="C21" s="350"/>
      <c r="D21" s="350"/>
    </row>
    <row r="22" spans="2:23" ht="18" customHeight="1">
      <c r="B22" s="492" t="s">
        <v>3281</v>
      </c>
      <c r="C22" s="478"/>
      <c r="D22" s="478"/>
      <c r="E22" s="478"/>
      <c r="F22" s="478"/>
      <c r="G22" s="478"/>
      <c r="H22" s="478"/>
      <c r="I22" s="478"/>
      <c r="J22" s="478"/>
      <c r="K22" s="478"/>
      <c r="L22" s="478"/>
      <c r="M22" s="478"/>
      <c r="N22" s="478"/>
      <c r="O22" s="478"/>
      <c r="P22" s="478"/>
      <c r="Q22" s="478"/>
      <c r="R22" s="478"/>
      <c r="S22" s="478"/>
      <c r="T22" s="478"/>
      <c r="U22" s="478"/>
      <c r="V22" s="478"/>
      <c r="W22" s="478"/>
    </row>
    <row r="23" spans="2:23" ht="18" customHeight="1">
      <c r="B23" s="350"/>
      <c r="C23" s="350"/>
      <c r="D23" s="350"/>
    </row>
    <row r="24" spans="2:23" ht="15.05" customHeight="1">
      <c r="B24" s="351" t="s">
        <v>3282</v>
      </c>
      <c r="C24" s="350"/>
      <c r="D24" s="350"/>
    </row>
    <row r="25" spans="2:23" ht="15.05" customHeight="1">
      <c r="B25" s="352" t="s">
        <v>3283</v>
      </c>
      <c r="C25" s="350"/>
      <c r="D25" s="350"/>
    </row>
    <row r="26" spans="2:23" ht="15.05" customHeight="1">
      <c r="B26" s="352" t="s">
        <v>3284</v>
      </c>
    </row>
    <row r="27" spans="2:23" ht="14.25" customHeight="1">
      <c r="B27" s="353" t="s">
        <v>3285</v>
      </c>
    </row>
    <row r="28" spans="2:23" ht="14.25" customHeight="1">
      <c r="B28" s="353"/>
    </row>
  </sheetData>
  <mergeCells count="5">
    <mergeCell ref="N3:N13"/>
    <mergeCell ref="X3:X13"/>
    <mergeCell ref="C8:C10"/>
    <mergeCell ref="B16:W20"/>
    <mergeCell ref="B22:W22"/>
  </mergeCells>
  <printOptions horizontalCentered="1" verticalCentered="1"/>
  <pageMargins left="0.1" right="0.1" top="0.1" bottom="0.1" header="0.2" footer="0.2"/>
  <pageSetup scale="76" orientation="landscape"/>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AEADA-7BE9-4EDA-BC06-C92940C1E108}">
  <dimension ref="B2:I13"/>
  <sheetViews>
    <sheetView showGridLines="0" zoomScale="85" zoomScaleNormal="85" workbookViewId="0">
      <selection activeCell="C5" sqref="C5"/>
    </sheetView>
  </sheetViews>
  <sheetFormatPr defaultColWidth="9.1484375" defaultRowHeight="14.45"/>
  <cols>
    <col min="1" max="1" width="9.1484375" style="354" customWidth="1"/>
    <col min="2" max="9" width="17.546875" style="354" customWidth="1"/>
    <col min="10" max="10" width="9.1484375" style="354" customWidth="1"/>
    <col min="11" max="16384" width="9.1484375" style="354"/>
  </cols>
  <sheetData>
    <row r="2" spans="2:9" ht="18" customHeight="1">
      <c r="B2" s="355"/>
      <c r="C2" s="356" t="s">
        <v>3286</v>
      </c>
      <c r="D2" s="356" t="s">
        <v>3287</v>
      </c>
      <c r="E2" s="356"/>
      <c r="F2" s="355"/>
      <c r="G2" s="355"/>
      <c r="H2" s="356"/>
      <c r="I2" s="356"/>
    </row>
    <row r="3" spans="2:9" ht="18" customHeight="1">
      <c r="B3" s="357"/>
      <c r="C3" s="358"/>
      <c r="D3" s="357"/>
      <c r="E3" s="357"/>
      <c r="F3" s="357"/>
      <c r="G3" s="357"/>
      <c r="H3" s="359"/>
      <c r="I3" s="359"/>
    </row>
    <row r="4" spans="2:9" ht="18" customHeight="1">
      <c r="B4" s="357"/>
      <c r="C4" s="358"/>
      <c r="D4" s="357"/>
      <c r="E4" s="357"/>
      <c r="F4" s="357"/>
      <c r="G4" s="357"/>
      <c r="H4" s="359"/>
      <c r="I4" s="359"/>
    </row>
    <row r="5" spans="2:9" ht="18" customHeight="1">
      <c r="B5" s="357"/>
      <c r="C5" s="358"/>
      <c r="D5" s="357"/>
      <c r="E5" s="357"/>
      <c r="F5" s="357"/>
      <c r="G5" s="357"/>
      <c r="H5" s="359"/>
      <c r="I5" s="359"/>
    </row>
    <row r="6" spans="2:9" ht="18" customHeight="1">
      <c r="B6" s="357"/>
      <c r="C6" s="358"/>
      <c r="D6" s="357"/>
      <c r="E6" s="357"/>
      <c r="F6" s="357"/>
      <c r="G6" s="357"/>
      <c r="H6" s="359"/>
      <c r="I6" s="359"/>
    </row>
    <row r="7" spans="2:9" ht="18" customHeight="1">
      <c r="B7" s="357"/>
      <c r="C7" s="358"/>
      <c r="D7" s="357"/>
      <c r="E7" s="357"/>
      <c r="F7" s="357"/>
      <c r="G7" s="357"/>
      <c r="H7" s="359"/>
      <c r="I7" s="359"/>
    </row>
    <row r="8" spans="2:9" ht="18" customHeight="1">
      <c r="B8" s="357"/>
      <c r="C8" s="358"/>
      <c r="D8" s="357"/>
      <c r="E8" s="357"/>
      <c r="F8" s="357"/>
      <c r="G8" s="357"/>
      <c r="H8" s="359"/>
      <c r="I8" s="359"/>
    </row>
    <row r="9" spans="2:9" ht="18" customHeight="1">
      <c r="B9" s="357"/>
      <c r="C9" s="358"/>
      <c r="D9" s="357"/>
      <c r="E9" s="357"/>
      <c r="F9" s="357"/>
      <c r="G9" s="357"/>
      <c r="H9" s="359"/>
      <c r="I9" s="359"/>
    </row>
    <row r="10" spans="2:9" ht="18" customHeight="1">
      <c r="B10" s="357"/>
      <c r="C10" s="358"/>
      <c r="D10" s="357"/>
      <c r="E10" s="357"/>
      <c r="F10" s="357"/>
      <c r="G10" s="357"/>
      <c r="H10" s="359"/>
      <c r="I10" s="359"/>
    </row>
    <row r="11" spans="2:9" ht="18" customHeight="1">
      <c r="B11" s="357"/>
      <c r="C11" s="358"/>
      <c r="D11" s="357"/>
      <c r="E11" s="357"/>
      <c r="F11" s="357"/>
      <c r="G11" s="357"/>
      <c r="H11" s="359"/>
      <c r="I11" s="359"/>
    </row>
    <row r="12" spans="2:9" ht="18" customHeight="1">
      <c r="B12" s="357"/>
      <c r="C12" s="360"/>
      <c r="D12" s="357" t="e">
        <f>LARGE($C$3:$C$12,10)</f>
        <v>#NUM!</v>
      </c>
      <c r="E12" s="357"/>
      <c r="F12" s="357"/>
      <c r="G12" s="357"/>
      <c r="H12" s="359"/>
      <c r="I12" s="359"/>
    </row>
    <row r="13" spans="2:9">
      <c r="D13" s="361"/>
      <c r="G13" s="361"/>
    </row>
  </sheetData>
  <pageMargins left="0.7" right="0.7" top="0.75" bottom="0.75" header="0.3" footer="0.3"/>
  <pageSetup paperSize="9" orientation="portrai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9CEF8-3CD2-46B2-AF70-9F37E8FF8FF7}">
  <sheetPr>
    <pageSetUpPr fitToPage="1"/>
  </sheetPr>
  <dimension ref="B1:X28"/>
  <sheetViews>
    <sheetView showGridLines="0" zoomScaleNormal="100" workbookViewId="0"/>
  </sheetViews>
  <sheetFormatPr defaultColWidth="8.84765625" defaultRowHeight="14.25" customHeight="1"/>
  <cols>
    <col min="1" max="1" width="2.75" style="329" customWidth="1"/>
    <col min="2" max="2" width="12.75" style="329" customWidth="1"/>
    <col min="3" max="3" width="21.75" style="329" customWidth="1"/>
    <col min="4" max="4" width="5.75" style="329" customWidth="1"/>
    <col min="5" max="5" width="14.75" style="329" customWidth="1"/>
    <col min="6" max="12" width="4.75" style="329" customWidth="1"/>
    <col min="13" max="13" width="6.75" style="329" customWidth="1"/>
    <col min="14" max="14" width="5.75" style="329" customWidth="1"/>
    <col min="15" max="23" width="8.84765625" style="329" customWidth="1"/>
    <col min="24" max="24" width="3.75" style="329" customWidth="1"/>
    <col min="25" max="25" width="8.84765625" style="329" customWidth="1"/>
    <col min="26" max="16384" width="8.84765625" style="329"/>
  </cols>
  <sheetData>
    <row r="1" spans="2:24" ht="31.5" customHeight="1">
      <c r="B1" s="328" t="s">
        <v>3263</v>
      </c>
    </row>
    <row r="2" spans="2:24" ht="15.05" customHeight="1">
      <c r="B2" s="330"/>
      <c r="C2" s="331"/>
      <c r="E2" s="331" t="s">
        <v>3264</v>
      </c>
      <c r="F2" s="331" t="s">
        <v>3265</v>
      </c>
      <c r="G2" s="331" t="s">
        <v>3266</v>
      </c>
      <c r="H2" s="331" t="s">
        <v>3267</v>
      </c>
      <c r="I2" s="331" t="s">
        <v>3268</v>
      </c>
      <c r="J2" s="331" t="s">
        <v>3269</v>
      </c>
      <c r="K2" s="331" t="s">
        <v>3270</v>
      </c>
      <c r="L2" s="331" t="s">
        <v>3271</v>
      </c>
      <c r="M2" s="332"/>
    </row>
    <row r="3" spans="2:24" ht="18" customHeight="1">
      <c r="B3" s="330" t="s">
        <v>3272</v>
      </c>
      <c r="C3" s="333"/>
      <c r="D3" s="330"/>
      <c r="E3" s="334"/>
      <c r="F3" s="334"/>
      <c r="G3" s="334"/>
      <c r="H3" s="334"/>
      <c r="I3" s="334"/>
      <c r="J3" s="334"/>
      <c r="K3" s="334"/>
      <c r="L3" s="334"/>
      <c r="M3" s="332"/>
      <c r="N3" s="477" t="s">
        <v>3273</v>
      </c>
      <c r="X3" s="479" t="s">
        <v>3274</v>
      </c>
    </row>
    <row r="4" spans="2:24" ht="18" customHeight="1">
      <c r="B4" s="330" t="s">
        <v>3275</v>
      </c>
      <c r="C4" s="333"/>
      <c r="D4" s="335">
        <v>1</v>
      </c>
      <c r="E4" s="336"/>
      <c r="F4" s="337"/>
      <c r="G4" s="337"/>
      <c r="H4" s="337"/>
      <c r="I4" s="337"/>
      <c r="J4" s="337"/>
      <c r="K4" s="337"/>
      <c r="L4" s="337"/>
      <c r="M4" s="338"/>
      <c r="N4" s="478"/>
      <c r="X4" s="478"/>
    </row>
    <row r="5" spans="2:24" ht="18" customHeight="1">
      <c r="B5" s="330" t="s">
        <v>3276</v>
      </c>
      <c r="C5" s="333"/>
      <c r="D5" s="335">
        <v>2</v>
      </c>
      <c r="E5" s="336"/>
      <c r="F5" s="337"/>
      <c r="G5" s="337"/>
      <c r="H5" s="337"/>
      <c r="I5" s="337"/>
      <c r="J5" s="337"/>
      <c r="K5" s="337"/>
      <c r="L5" s="337"/>
      <c r="M5" s="338"/>
      <c r="N5" s="478"/>
      <c r="X5" s="478"/>
    </row>
    <row r="6" spans="2:24" ht="18" customHeight="1">
      <c r="B6" s="330" t="s">
        <v>3277</v>
      </c>
      <c r="C6" s="333"/>
      <c r="D6" s="335">
        <v>3</v>
      </c>
      <c r="E6" s="336"/>
      <c r="F6" s="337"/>
      <c r="G6" s="337"/>
      <c r="H6" s="337"/>
      <c r="I6" s="337"/>
      <c r="J6" s="337"/>
      <c r="K6" s="337"/>
      <c r="L6" s="337"/>
      <c r="M6" s="338"/>
      <c r="N6" s="478"/>
      <c r="X6" s="478"/>
    </row>
    <row r="7" spans="2:24" ht="18" customHeight="1">
      <c r="C7" s="334"/>
      <c r="D7" s="335">
        <v>4</v>
      </c>
      <c r="E7" s="336"/>
      <c r="F7" s="337"/>
      <c r="G7" s="337"/>
      <c r="H7" s="337"/>
      <c r="I7" s="337"/>
      <c r="J7" s="337"/>
      <c r="K7" s="337"/>
      <c r="L7" s="337"/>
      <c r="M7" s="338"/>
      <c r="N7" s="478"/>
      <c r="X7" s="478"/>
    </row>
    <row r="8" spans="2:24" ht="18" customHeight="1">
      <c r="B8" s="330" t="s">
        <v>642</v>
      </c>
      <c r="C8" s="480"/>
      <c r="D8" s="335">
        <v>5</v>
      </c>
      <c r="E8" s="336"/>
      <c r="F8" s="337"/>
      <c r="G8" s="337"/>
      <c r="H8" s="337"/>
      <c r="I8" s="337"/>
      <c r="J8" s="337"/>
      <c r="K8" s="337"/>
      <c r="L8" s="337"/>
      <c r="M8" s="338"/>
      <c r="N8" s="478"/>
      <c r="X8" s="478"/>
    </row>
    <row r="9" spans="2:24" ht="18" customHeight="1">
      <c r="B9" s="330"/>
      <c r="C9" s="481"/>
      <c r="D9" s="335">
        <v>6</v>
      </c>
      <c r="E9" s="336"/>
      <c r="F9" s="337"/>
      <c r="G9" s="337"/>
      <c r="H9" s="337"/>
      <c r="I9" s="337"/>
      <c r="J9" s="337"/>
      <c r="K9" s="337"/>
      <c r="L9" s="337"/>
      <c r="M9" s="338"/>
      <c r="N9" s="478"/>
      <c r="X9" s="478"/>
    </row>
    <row r="10" spans="2:24" ht="18" customHeight="1">
      <c r="B10" s="330"/>
      <c r="C10" s="482"/>
      <c r="D10" s="335">
        <v>7</v>
      </c>
      <c r="E10" s="336"/>
      <c r="F10" s="337"/>
      <c r="G10" s="337"/>
      <c r="H10" s="337"/>
      <c r="I10" s="337"/>
      <c r="J10" s="337"/>
      <c r="K10" s="337"/>
      <c r="L10" s="337"/>
      <c r="M10" s="338"/>
      <c r="N10" s="478"/>
      <c r="X10" s="478"/>
    </row>
    <row r="11" spans="2:24" ht="18" customHeight="1">
      <c r="C11" s="334"/>
      <c r="D11" s="335">
        <v>8</v>
      </c>
      <c r="E11" s="336"/>
      <c r="F11" s="337"/>
      <c r="G11" s="337"/>
      <c r="H11" s="337"/>
      <c r="I11" s="337"/>
      <c r="J11" s="337"/>
      <c r="K11" s="337"/>
      <c r="L11" s="337"/>
      <c r="M11" s="338"/>
      <c r="N11" s="478"/>
      <c r="X11" s="478"/>
    </row>
    <row r="12" spans="2:24" ht="18" customHeight="1">
      <c r="B12" s="339" t="s">
        <v>3278</v>
      </c>
      <c r="C12" s="340"/>
      <c r="D12" s="335">
        <v>9</v>
      </c>
      <c r="E12" s="336"/>
      <c r="F12" s="337"/>
      <c r="G12" s="337"/>
      <c r="H12" s="337"/>
      <c r="I12" s="337"/>
      <c r="J12" s="337"/>
      <c r="K12" s="337"/>
      <c r="L12" s="337"/>
      <c r="M12" s="338"/>
      <c r="N12" s="478"/>
      <c r="X12" s="478"/>
    </row>
    <row r="13" spans="2:24" ht="18" customHeight="1">
      <c r="B13" s="339" t="s">
        <v>3279</v>
      </c>
      <c r="C13" s="341"/>
      <c r="D13" s="335">
        <v>10</v>
      </c>
      <c r="E13" s="336"/>
      <c r="F13" s="337"/>
      <c r="G13" s="337"/>
      <c r="H13" s="337"/>
      <c r="I13" s="337"/>
      <c r="J13" s="337"/>
      <c r="K13" s="337"/>
      <c r="L13" s="337"/>
      <c r="M13" s="338"/>
      <c r="N13" s="478"/>
      <c r="X13" s="478"/>
    </row>
    <row r="14" spans="2:24" ht="18" customHeight="1">
      <c r="B14" s="330"/>
      <c r="C14" s="342"/>
      <c r="D14" s="343"/>
      <c r="E14" s="344"/>
      <c r="F14" s="345"/>
      <c r="G14" s="345"/>
      <c r="H14" s="345"/>
      <c r="I14" s="345"/>
      <c r="J14" s="345"/>
      <c r="K14" s="345"/>
      <c r="L14" s="345"/>
      <c r="M14" s="346"/>
    </row>
    <row r="15" spans="2:24" ht="18" customHeight="1">
      <c r="B15" s="347" t="s">
        <v>3280</v>
      </c>
      <c r="C15" s="348"/>
      <c r="D15" s="343"/>
      <c r="E15" s="349"/>
    </row>
    <row r="16" spans="2:24" ht="18" customHeight="1">
      <c r="B16" s="483"/>
      <c r="C16" s="484"/>
      <c r="D16" s="484"/>
      <c r="E16" s="484"/>
      <c r="F16" s="484"/>
      <c r="G16" s="484"/>
      <c r="H16" s="484"/>
      <c r="I16" s="484"/>
      <c r="J16" s="484"/>
      <c r="K16" s="484"/>
      <c r="L16" s="484"/>
      <c r="M16" s="484"/>
      <c r="N16" s="484"/>
      <c r="O16" s="484"/>
      <c r="P16" s="484"/>
      <c r="Q16" s="484"/>
      <c r="R16" s="484"/>
      <c r="S16" s="484"/>
      <c r="T16" s="484"/>
      <c r="U16" s="484"/>
      <c r="V16" s="484"/>
      <c r="W16" s="485"/>
    </row>
    <row r="17" spans="2:23" ht="18" customHeight="1">
      <c r="B17" s="486"/>
      <c r="C17" s="487"/>
      <c r="D17" s="487"/>
      <c r="E17" s="487"/>
      <c r="F17" s="487"/>
      <c r="G17" s="487"/>
      <c r="H17" s="487"/>
      <c r="I17" s="487"/>
      <c r="J17" s="487"/>
      <c r="K17" s="487"/>
      <c r="L17" s="487"/>
      <c r="M17" s="487"/>
      <c r="N17" s="487"/>
      <c r="O17" s="487"/>
      <c r="P17" s="487"/>
      <c r="Q17" s="487"/>
      <c r="R17" s="487"/>
      <c r="S17" s="487"/>
      <c r="T17" s="487"/>
      <c r="U17" s="487"/>
      <c r="V17" s="487"/>
      <c r="W17" s="488"/>
    </row>
    <row r="18" spans="2:23" ht="18" customHeight="1">
      <c r="B18" s="486"/>
      <c r="C18" s="487"/>
      <c r="D18" s="487"/>
      <c r="E18" s="487"/>
      <c r="F18" s="487"/>
      <c r="G18" s="487"/>
      <c r="H18" s="487"/>
      <c r="I18" s="487"/>
      <c r="J18" s="487"/>
      <c r="K18" s="487"/>
      <c r="L18" s="487"/>
      <c r="M18" s="487"/>
      <c r="N18" s="487"/>
      <c r="O18" s="487"/>
      <c r="P18" s="487"/>
      <c r="Q18" s="487"/>
      <c r="R18" s="487"/>
      <c r="S18" s="487"/>
      <c r="T18" s="487"/>
      <c r="U18" s="487"/>
      <c r="V18" s="487"/>
      <c r="W18" s="488"/>
    </row>
    <row r="19" spans="2:23" ht="18" customHeight="1">
      <c r="B19" s="486"/>
      <c r="C19" s="487"/>
      <c r="D19" s="487"/>
      <c r="E19" s="487"/>
      <c r="F19" s="487"/>
      <c r="G19" s="487"/>
      <c r="H19" s="487"/>
      <c r="I19" s="487"/>
      <c r="J19" s="487"/>
      <c r="K19" s="487"/>
      <c r="L19" s="487"/>
      <c r="M19" s="487"/>
      <c r="N19" s="487"/>
      <c r="O19" s="487"/>
      <c r="P19" s="487"/>
      <c r="Q19" s="487"/>
      <c r="R19" s="487"/>
      <c r="S19" s="487"/>
      <c r="T19" s="487"/>
      <c r="U19" s="487"/>
      <c r="V19" s="487"/>
      <c r="W19" s="488"/>
    </row>
    <row r="20" spans="2:23" ht="18" customHeight="1">
      <c r="B20" s="489"/>
      <c r="C20" s="490"/>
      <c r="D20" s="490"/>
      <c r="E20" s="490"/>
      <c r="F20" s="490"/>
      <c r="G20" s="490"/>
      <c r="H20" s="490"/>
      <c r="I20" s="490"/>
      <c r="J20" s="490"/>
      <c r="K20" s="490"/>
      <c r="L20" s="490"/>
      <c r="M20" s="490"/>
      <c r="N20" s="490"/>
      <c r="O20" s="490"/>
      <c r="P20" s="490"/>
      <c r="Q20" s="490"/>
      <c r="R20" s="490"/>
      <c r="S20" s="490"/>
      <c r="T20" s="490"/>
      <c r="U20" s="490"/>
      <c r="V20" s="490"/>
      <c r="W20" s="491"/>
    </row>
    <row r="21" spans="2:23" ht="18" customHeight="1">
      <c r="B21" s="350"/>
      <c r="C21" s="350"/>
      <c r="D21" s="350"/>
    </row>
    <row r="22" spans="2:23" ht="18" customHeight="1">
      <c r="B22" s="492" t="s">
        <v>3281</v>
      </c>
      <c r="C22" s="478"/>
      <c r="D22" s="478"/>
      <c r="E22" s="478"/>
      <c r="F22" s="478"/>
      <c r="G22" s="478"/>
      <c r="H22" s="478"/>
      <c r="I22" s="478"/>
      <c r="J22" s="478"/>
      <c r="K22" s="478"/>
      <c r="L22" s="478"/>
      <c r="M22" s="478"/>
      <c r="N22" s="478"/>
      <c r="O22" s="478"/>
      <c r="P22" s="478"/>
      <c r="Q22" s="478"/>
      <c r="R22" s="478"/>
      <c r="S22" s="478"/>
      <c r="T22" s="478"/>
      <c r="U22" s="478"/>
      <c r="V22" s="478"/>
      <c r="W22" s="478"/>
    </row>
    <row r="23" spans="2:23" ht="18" customHeight="1">
      <c r="B23" s="350"/>
      <c r="C23" s="350"/>
      <c r="D23" s="350"/>
    </row>
    <row r="24" spans="2:23" ht="15.05" customHeight="1">
      <c r="B24" s="351" t="s">
        <v>3282</v>
      </c>
      <c r="C24" s="350"/>
      <c r="D24" s="350"/>
    </row>
    <row r="25" spans="2:23" ht="15.05" customHeight="1">
      <c r="B25" s="352" t="s">
        <v>3283</v>
      </c>
      <c r="C25" s="350"/>
      <c r="D25" s="350"/>
    </row>
    <row r="26" spans="2:23" ht="15.05" customHeight="1">
      <c r="B26" s="352" t="s">
        <v>3284</v>
      </c>
    </row>
    <row r="27" spans="2:23" ht="14.25" customHeight="1">
      <c r="B27" s="353" t="s">
        <v>3285</v>
      </c>
    </row>
    <row r="28" spans="2:23" ht="14.25" customHeight="1">
      <c r="B28" s="353"/>
    </row>
  </sheetData>
  <mergeCells count="5">
    <mergeCell ref="N3:N13"/>
    <mergeCell ref="X3:X13"/>
    <mergeCell ref="C8:C10"/>
    <mergeCell ref="B16:W20"/>
    <mergeCell ref="B22:W22"/>
  </mergeCells>
  <printOptions horizontalCentered="1" verticalCentered="1"/>
  <pageMargins left="0.1" right="0.1" top="0.1" bottom="0.1" header="0.2" footer="0.2"/>
  <pageSetup scale="76" orientation="landscape"/>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5CD80-FAF1-4E6B-9D17-ED587910E24F}">
  <dimension ref="B2:I13"/>
  <sheetViews>
    <sheetView showGridLines="0" zoomScale="85" zoomScaleNormal="85" workbookViewId="0">
      <selection activeCell="C5" sqref="C5"/>
    </sheetView>
  </sheetViews>
  <sheetFormatPr defaultColWidth="9.1484375" defaultRowHeight="14.45"/>
  <cols>
    <col min="1" max="1" width="9.1484375" style="354" customWidth="1"/>
    <col min="2" max="9" width="17.546875" style="354" customWidth="1"/>
    <col min="10" max="10" width="9.1484375" style="354" customWidth="1"/>
    <col min="11" max="16384" width="9.1484375" style="354"/>
  </cols>
  <sheetData>
    <row r="2" spans="2:9" ht="18" customHeight="1">
      <c r="B2" s="355"/>
      <c r="C2" s="356" t="s">
        <v>3286</v>
      </c>
      <c r="D2" s="356" t="s">
        <v>3287</v>
      </c>
      <c r="E2" s="356"/>
      <c r="F2" s="355"/>
      <c r="G2" s="355"/>
      <c r="H2" s="356"/>
      <c r="I2" s="356"/>
    </row>
    <row r="3" spans="2:9" ht="18" customHeight="1">
      <c r="B3" s="357"/>
      <c r="C3" s="358"/>
      <c r="D3" s="357"/>
      <c r="E3" s="357"/>
      <c r="F3" s="357"/>
      <c r="G3" s="357"/>
      <c r="H3" s="359"/>
      <c r="I3" s="359"/>
    </row>
    <row r="4" spans="2:9" ht="18" customHeight="1">
      <c r="B4" s="357"/>
      <c r="C4" s="358"/>
      <c r="D4" s="357"/>
      <c r="E4" s="357"/>
      <c r="F4" s="357"/>
      <c r="G4" s="357"/>
      <c r="H4" s="359"/>
      <c r="I4" s="359"/>
    </row>
    <row r="5" spans="2:9" ht="18" customHeight="1">
      <c r="B5" s="357"/>
      <c r="C5" s="358"/>
      <c r="D5" s="357"/>
      <c r="E5" s="357"/>
      <c r="F5" s="357"/>
      <c r="G5" s="357"/>
      <c r="H5" s="359"/>
      <c r="I5" s="359"/>
    </row>
    <row r="6" spans="2:9" ht="18" customHeight="1">
      <c r="B6" s="357"/>
      <c r="C6" s="358"/>
      <c r="D6" s="357"/>
      <c r="E6" s="357"/>
      <c r="F6" s="357"/>
      <c r="G6" s="357"/>
      <c r="H6" s="359"/>
      <c r="I6" s="359"/>
    </row>
    <row r="7" spans="2:9" ht="18" customHeight="1">
      <c r="B7" s="357"/>
      <c r="C7" s="358"/>
      <c r="D7" s="357"/>
      <c r="E7" s="357"/>
      <c r="F7" s="357"/>
      <c r="G7" s="357"/>
      <c r="H7" s="359"/>
      <c r="I7" s="359"/>
    </row>
    <row r="8" spans="2:9" ht="18" customHeight="1">
      <c r="B8" s="357"/>
      <c r="C8" s="358">
        <f>'[4]Pareto Chart'!M9+0.06</f>
        <v>0.06</v>
      </c>
      <c r="D8" s="357"/>
      <c r="E8" s="357"/>
      <c r="F8" s="357"/>
      <c r="G8" s="357"/>
      <c r="H8" s="359"/>
      <c r="I8" s="359"/>
    </row>
    <row r="9" spans="2:9" ht="18" customHeight="1">
      <c r="B9" s="357"/>
      <c r="C9" s="358"/>
      <c r="D9" s="357"/>
      <c r="E9" s="357"/>
      <c r="F9" s="357"/>
      <c r="G9" s="357"/>
      <c r="H9" s="359"/>
      <c r="I9" s="359"/>
    </row>
    <row r="10" spans="2:9" ht="18" customHeight="1">
      <c r="B10" s="357"/>
      <c r="C10" s="358"/>
      <c r="D10" s="357"/>
      <c r="E10" s="357"/>
      <c r="F10" s="357"/>
      <c r="G10" s="357"/>
      <c r="H10" s="359"/>
      <c r="I10" s="359"/>
    </row>
    <row r="11" spans="2:9" ht="18" customHeight="1">
      <c r="B11" s="357"/>
      <c r="C11" s="358"/>
      <c r="D11" s="357"/>
      <c r="E11" s="357"/>
      <c r="F11" s="357"/>
      <c r="G11" s="357"/>
      <c r="H11" s="359"/>
      <c r="I11" s="359"/>
    </row>
    <row r="12" spans="2:9" ht="18" customHeight="1">
      <c r="B12" s="357"/>
      <c r="C12" s="360"/>
      <c r="D12" s="357"/>
      <c r="E12" s="357"/>
      <c r="F12" s="357"/>
      <c r="G12" s="357"/>
      <c r="H12" s="359"/>
      <c r="I12" s="359"/>
    </row>
    <row r="13" spans="2:9">
      <c r="D13" s="361"/>
      <c r="G13" s="361"/>
    </row>
  </sheetData>
  <pageMargins left="0.7" right="0.7" top="0.75" bottom="0.75" header="0.3" footer="0.3"/>
  <pageSetup paperSize="9" orientation="portrai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D9F3F-9A87-40EF-B5B9-EF58614A8002}">
  <dimension ref="B2:N29"/>
  <sheetViews>
    <sheetView topLeftCell="B1" workbookViewId="0">
      <selection activeCell="M3" sqref="M3:M22"/>
    </sheetView>
  </sheetViews>
  <sheetFormatPr defaultRowHeight="14.45"/>
  <cols>
    <col min="13" max="13" width="69.25" customWidth="1"/>
  </cols>
  <sheetData>
    <row r="2" spans="2:14">
      <c r="L2" s="362" t="s">
        <v>3288</v>
      </c>
      <c r="M2" s="363" t="s">
        <v>3289</v>
      </c>
      <c r="N2" s="364" t="s">
        <v>3290</v>
      </c>
    </row>
    <row r="3" spans="2:14">
      <c r="B3" t="s">
        <v>3291</v>
      </c>
      <c r="L3" s="365">
        <v>1</v>
      </c>
      <c r="M3" s="227" t="s">
        <v>3292</v>
      </c>
      <c r="N3" s="141"/>
    </row>
    <row r="4" spans="2:14">
      <c r="L4" s="365">
        <f t="shared" ref="L4:L22" si="0">L3+1</f>
        <v>2</v>
      </c>
      <c r="M4" s="227" t="s">
        <v>3293</v>
      </c>
      <c r="N4" s="141"/>
    </row>
    <row r="5" spans="2:14">
      <c r="B5" t="s">
        <v>3294</v>
      </c>
      <c r="C5" t="s">
        <v>3295</v>
      </c>
      <c r="D5" t="s">
        <v>3296</v>
      </c>
      <c r="E5" t="s">
        <v>3297</v>
      </c>
      <c r="F5" t="s">
        <v>3298</v>
      </c>
      <c r="G5" t="s">
        <v>3299</v>
      </c>
      <c r="H5" t="s">
        <v>3300</v>
      </c>
      <c r="I5" t="s">
        <v>3301</v>
      </c>
      <c r="J5" t="s">
        <v>3302</v>
      </c>
      <c r="L5" s="365">
        <f t="shared" si="0"/>
        <v>3</v>
      </c>
      <c r="M5" s="227" t="s">
        <v>3303</v>
      </c>
      <c r="N5" s="141"/>
    </row>
    <row r="6" spans="2:14">
      <c r="B6" t="s">
        <v>3304</v>
      </c>
      <c r="C6" s="366">
        <v>332.08</v>
      </c>
      <c r="D6" s="366">
        <v>359.83852910181167</v>
      </c>
      <c r="E6" s="366">
        <v>357.69169441768901</v>
      </c>
      <c r="F6" s="366">
        <v>343.27529833710332</v>
      </c>
      <c r="G6" s="366">
        <v>355.29115735242442</v>
      </c>
      <c r="H6" s="366">
        <v>358.69337324238057</v>
      </c>
      <c r="L6" s="365">
        <f t="shared" si="0"/>
        <v>4</v>
      </c>
      <c r="M6" s="227" t="s">
        <v>3305</v>
      </c>
      <c r="N6" s="141"/>
    </row>
    <row r="7" spans="2:14">
      <c r="B7" t="s">
        <v>3306</v>
      </c>
      <c r="C7" s="366">
        <v>770</v>
      </c>
      <c r="D7" s="366">
        <v>770</v>
      </c>
      <c r="E7" s="366">
        <v>770</v>
      </c>
      <c r="F7" s="366">
        <v>790</v>
      </c>
      <c r="G7" s="366">
        <v>790</v>
      </c>
      <c r="H7" s="366">
        <v>790</v>
      </c>
      <c r="L7" s="365">
        <f t="shared" si="0"/>
        <v>5</v>
      </c>
      <c r="M7" s="227" t="s">
        <v>3307</v>
      </c>
      <c r="N7" s="141"/>
    </row>
    <row r="8" spans="2:14">
      <c r="B8" t="s">
        <v>3308</v>
      </c>
      <c r="C8" s="366">
        <v>534</v>
      </c>
      <c r="D8" s="366">
        <v>541.39835731325184</v>
      </c>
      <c r="E8" s="366">
        <v>552.25181213796725</v>
      </c>
      <c r="F8" s="366">
        <v>575.3150665470049</v>
      </c>
      <c r="G8" s="366">
        <v>556.58366803646493</v>
      </c>
      <c r="H8" s="366">
        <v>568.07429543717353</v>
      </c>
      <c r="L8" s="365">
        <f t="shared" si="0"/>
        <v>6</v>
      </c>
      <c r="M8" s="227" t="s">
        <v>3309</v>
      </c>
      <c r="N8" s="141"/>
    </row>
    <row r="9" spans="2:14">
      <c r="B9" t="s">
        <v>3310</v>
      </c>
      <c r="C9" s="366">
        <v>179</v>
      </c>
      <c r="D9" s="366">
        <v>194.12421970013381</v>
      </c>
      <c r="E9" s="366">
        <v>191.6952704811456</v>
      </c>
      <c r="F9" s="366">
        <v>188.433055928973</v>
      </c>
      <c r="G9" s="366">
        <v>181.17503340480599</v>
      </c>
      <c r="H9" s="366">
        <v>180.51117723966209</v>
      </c>
      <c r="L9" s="365">
        <f t="shared" si="0"/>
        <v>7</v>
      </c>
      <c r="M9" s="227" t="s">
        <v>3311</v>
      </c>
      <c r="N9" s="141"/>
    </row>
    <row r="10" spans="2:14">
      <c r="B10" t="s">
        <v>3312</v>
      </c>
      <c r="C10" s="366">
        <v>290</v>
      </c>
      <c r="D10" s="366">
        <v>299.21971634464649</v>
      </c>
      <c r="E10" s="366">
        <v>310.40854365712539</v>
      </c>
      <c r="F10" s="366">
        <v>310.60105131848547</v>
      </c>
      <c r="G10" s="366">
        <v>303.98156430927202</v>
      </c>
      <c r="H10" s="366">
        <v>306.19764348724601</v>
      </c>
      <c r="L10" s="365">
        <f t="shared" si="0"/>
        <v>8</v>
      </c>
      <c r="M10" s="227" t="s">
        <v>3313</v>
      </c>
      <c r="N10" s="141"/>
    </row>
    <row r="11" spans="2:14">
      <c r="B11" t="s">
        <v>3314</v>
      </c>
      <c r="C11" s="366">
        <v>75</v>
      </c>
      <c r="D11" s="366">
        <v>75</v>
      </c>
      <c r="E11" s="366">
        <v>75</v>
      </c>
      <c r="F11" s="366">
        <v>75</v>
      </c>
      <c r="G11" s="366">
        <v>75</v>
      </c>
      <c r="H11" s="366">
        <v>75</v>
      </c>
      <c r="L11" s="365">
        <f t="shared" si="0"/>
        <v>9</v>
      </c>
      <c r="M11" s="227" t="s">
        <v>3315</v>
      </c>
      <c r="N11" s="141"/>
    </row>
    <row r="12" spans="2:14">
      <c r="L12" s="365">
        <f t="shared" si="0"/>
        <v>10</v>
      </c>
      <c r="M12" s="227" t="s">
        <v>3316</v>
      </c>
      <c r="N12" s="141"/>
    </row>
    <row r="13" spans="2:14">
      <c r="L13" s="365">
        <f t="shared" si="0"/>
        <v>11</v>
      </c>
      <c r="M13" s="227" t="s">
        <v>3317</v>
      </c>
      <c r="N13" s="141"/>
    </row>
    <row r="14" spans="2:14">
      <c r="B14" t="s">
        <v>3318</v>
      </c>
      <c r="L14" s="365">
        <f t="shared" si="0"/>
        <v>12</v>
      </c>
      <c r="M14" s="227" t="s">
        <v>3319</v>
      </c>
      <c r="N14" s="141"/>
    </row>
    <row r="15" spans="2:14">
      <c r="L15" s="365">
        <f t="shared" si="0"/>
        <v>13</v>
      </c>
      <c r="M15" s="227" t="s">
        <v>3320</v>
      </c>
      <c r="N15" s="141"/>
    </row>
    <row r="16" spans="2:14">
      <c r="L16" s="365">
        <f t="shared" si="0"/>
        <v>14</v>
      </c>
      <c r="M16" s="227" t="s">
        <v>3321</v>
      </c>
      <c r="N16" s="141"/>
    </row>
    <row r="17" spans="12:14">
      <c r="L17" s="365">
        <f t="shared" si="0"/>
        <v>15</v>
      </c>
      <c r="M17" s="227" t="s">
        <v>3322</v>
      </c>
      <c r="N17" s="141"/>
    </row>
    <row r="18" spans="12:14">
      <c r="L18" s="365">
        <f t="shared" si="0"/>
        <v>16</v>
      </c>
      <c r="M18" s="227" t="s">
        <v>3323</v>
      </c>
      <c r="N18" s="141"/>
    </row>
    <row r="19" spans="12:14">
      <c r="L19" s="365">
        <f t="shared" si="0"/>
        <v>17</v>
      </c>
      <c r="M19" s="367" t="s">
        <v>3324</v>
      </c>
      <c r="N19" s="141"/>
    </row>
    <row r="20" spans="12:14">
      <c r="L20" s="365">
        <f t="shared" si="0"/>
        <v>18</v>
      </c>
      <c r="M20" s="227" t="s">
        <v>3325</v>
      </c>
      <c r="N20" s="141"/>
    </row>
    <row r="21" spans="12:14">
      <c r="L21" s="365">
        <f t="shared" si="0"/>
        <v>19</v>
      </c>
      <c r="M21" s="227" t="s">
        <v>3326</v>
      </c>
      <c r="N21" s="141"/>
    </row>
    <row r="22" spans="12:14">
      <c r="L22" s="365">
        <f t="shared" si="0"/>
        <v>20</v>
      </c>
      <c r="M22" s="227" t="s">
        <v>3327</v>
      </c>
      <c r="N22" s="141"/>
    </row>
    <row r="23" spans="12:14">
      <c r="L23" s="368"/>
    </row>
    <row r="26" spans="12:14">
      <c r="M26" s="208"/>
    </row>
    <row r="27" spans="12:14">
      <c r="M27" s="208"/>
    </row>
    <row r="28" spans="12:14">
      <c r="M28" s="208"/>
    </row>
    <row r="29" spans="12:14">
      <c r="M29" s="208"/>
    </row>
  </sheetData>
  <pageMargins left="0.7" right="0.7" top="0.75" bottom="0.75" header="0.3" footer="0.3"/>
  <pageSetup orientation="portrait"/>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19881-457E-4641-BA31-807E2B68FD27}">
  <dimension ref="A1:E12"/>
  <sheetViews>
    <sheetView showGridLines="0" tabSelected="1" zoomScale="96" zoomScaleNormal="96" workbookViewId="0">
      <pane ySplit="3" topLeftCell="A4" activePane="bottomLeft" state="frozen"/>
      <selection pane="bottomLeft" activeCell="B9" sqref="B9"/>
    </sheetView>
  </sheetViews>
  <sheetFormatPr defaultRowHeight="14.45"/>
  <cols>
    <col min="1" max="3" width="15.6484375" customWidth="1"/>
    <col min="4" max="4" width="1.6484375" customWidth="1"/>
    <col min="5" max="5" width="20.6484375" customWidth="1"/>
  </cols>
  <sheetData>
    <row r="1" spans="1:5" ht="79.8" customHeight="1"/>
    <row r="2" spans="1:5" s="370" customFormat="1" ht="21" customHeight="1">
      <c r="A2" s="369" t="s">
        <v>3328</v>
      </c>
      <c r="E2" s="371"/>
    </row>
    <row r="3" spans="1:5">
      <c r="A3" s="372" t="s">
        <v>3329</v>
      </c>
      <c r="B3" s="372"/>
      <c r="C3" s="372"/>
      <c r="E3" s="373"/>
    </row>
    <row r="4" spans="1:5">
      <c r="A4" s="368">
        <v>1</v>
      </c>
      <c r="B4" s="374">
        <v>500</v>
      </c>
      <c r="C4" s="375">
        <f t="shared" ref="C4:C10" si="0">MIN(40,MAX(0,0.02*(B4-500)))</f>
        <v>0</v>
      </c>
    </row>
    <row r="5" spans="1:5">
      <c r="A5" s="368">
        <v>2</v>
      </c>
      <c r="B5" s="374">
        <v>1000</v>
      </c>
      <c r="C5" s="375">
        <f t="shared" si="0"/>
        <v>10</v>
      </c>
    </row>
    <row r="6" spans="1:5">
      <c r="A6" s="368">
        <v>3</v>
      </c>
      <c r="B6" s="374">
        <v>1500</v>
      </c>
      <c r="C6" s="375">
        <f t="shared" si="0"/>
        <v>20</v>
      </c>
    </row>
    <row r="7" spans="1:5">
      <c r="A7" s="368">
        <v>4</v>
      </c>
      <c r="B7" s="374">
        <v>2000</v>
      </c>
      <c r="C7" s="375">
        <f t="shared" si="0"/>
        <v>30</v>
      </c>
    </row>
    <row r="8" spans="1:5">
      <c r="A8" s="368">
        <v>5</v>
      </c>
      <c r="B8" s="374">
        <v>2500</v>
      </c>
      <c r="C8" s="375">
        <f t="shared" si="0"/>
        <v>40</v>
      </c>
    </row>
    <row r="9" spans="1:5">
      <c r="A9" s="368">
        <v>6</v>
      </c>
      <c r="B9" s="374">
        <v>3000</v>
      </c>
      <c r="C9" s="375">
        <f t="shared" si="0"/>
        <v>40</v>
      </c>
    </row>
    <row r="10" spans="1:5">
      <c r="A10" s="368">
        <v>7</v>
      </c>
      <c r="B10" s="374">
        <v>3500</v>
      </c>
      <c r="C10" s="375">
        <f t="shared" si="0"/>
        <v>40</v>
      </c>
    </row>
    <row r="12" spans="1:5">
      <c r="A12" s="376" t="s">
        <v>3330</v>
      </c>
      <c r="C12" s="376" t="s">
        <v>3331</v>
      </c>
    </row>
  </sheetData>
  <pageMargins left="0.7" right="0.7" top="0.75" bottom="0.75" header="0.3" footer="0.3"/>
  <pageSetup paperSize="9" orientation="portrait"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4F605-3C76-4877-B39F-048DA5E53200}">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f t="shared" ref="C8:E16" si="0">+((C$6*3785*$B8)/1000000)/$B$3</f>
        <v>1.2616666666666667</v>
      </c>
      <c r="D8" s="7">
        <f t="shared" si="0"/>
        <v>6.3083333333333336</v>
      </c>
      <c r="E8" s="7">
        <f t="shared" si="0"/>
        <v>12.616666666666667</v>
      </c>
      <c r="F8" s="7"/>
      <c r="G8" s="7"/>
      <c r="H8" s="7"/>
      <c r="I8" s="7"/>
    </row>
    <row r="9" spans="1:9">
      <c r="B9">
        <v>100</v>
      </c>
      <c r="C9" s="7">
        <f t="shared" si="0"/>
        <v>2.5233333333333334</v>
      </c>
      <c r="D9" s="7">
        <f t="shared" si="0"/>
        <v>12.616666666666667</v>
      </c>
      <c r="E9" s="7">
        <f t="shared" si="0"/>
        <v>25.233333333333334</v>
      </c>
      <c r="F9" s="7"/>
      <c r="G9" s="7"/>
      <c r="H9" s="7"/>
      <c r="I9" s="7"/>
    </row>
    <row r="10" spans="1:9">
      <c r="B10">
        <v>150</v>
      </c>
      <c r="C10" s="7">
        <f t="shared" si="0"/>
        <v>3.7850000000000001</v>
      </c>
      <c r="D10" s="7">
        <f t="shared" si="0"/>
        <v>18.925000000000001</v>
      </c>
      <c r="E10" s="7">
        <f t="shared" si="0"/>
        <v>37.85</v>
      </c>
      <c r="F10" s="7"/>
      <c r="G10" s="7"/>
      <c r="H10" s="7"/>
      <c r="I10" s="7"/>
    </row>
    <row r="11" spans="1:9">
      <c r="B11">
        <v>200</v>
      </c>
      <c r="C11" s="7">
        <f t="shared" si="0"/>
        <v>5.0466666666666669</v>
      </c>
      <c r="D11" s="7">
        <f t="shared" si="0"/>
        <v>25.233333333333334</v>
      </c>
      <c r="E11" s="7">
        <f t="shared" si="0"/>
        <v>50.466666666666669</v>
      </c>
      <c r="F11" s="7"/>
      <c r="G11" s="7"/>
      <c r="H11" s="7"/>
      <c r="I11" s="7"/>
    </row>
    <row r="12" spans="1:9">
      <c r="B12">
        <v>250</v>
      </c>
      <c r="C12" s="7">
        <f t="shared" si="0"/>
        <v>6.3083333333333336</v>
      </c>
      <c r="D12" s="7">
        <f t="shared" si="0"/>
        <v>31.541666666666668</v>
      </c>
      <c r="E12" s="7">
        <f t="shared" si="0"/>
        <v>63.083333333333336</v>
      </c>
      <c r="F12" s="7"/>
      <c r="G12" s="7"/>
      <c r="H12" s="7"/>
      <c r="I12" s="7"/>
    </row>
    <row r="13" spans="1:9">
      <c r="B13">
        <v>300</v>
      </c>
      <c r="C13" s="7">
        <f t="shared" si="0"/>
        <v>7.57</v>
      </c>
      <c r="D13" s="7">
        <f t="shared" si="0"/>
        <v>37.85</v>
      </c>
      <c r="E13" s="7">
        <f t="shared" si="0"/>
        <v>75.7</v>
      </c>
      <c r="F13" s="7"/>
      <c r="G13" s="7"/>
      <c r="H13" s="7"/>
      <c r="I13" s="7"/>
    </row>
    <row r="14" spans="1:9">
      <c r="B14">
        <v>500</v>
      </c>
      <c r="C14" s="7">
        <f t="shared" si="0"/>
        <v>12.616666666666667</v>
      </c>
      <c r="D14" s="7">
        <f t="shared" si="0"/>
        <v>63.083333333333336</v>
      </c>
      <c r="E14" s="7">
        <f t="shared" si="0"/>
        <v>126.16666666666667</v>
      </c>
      <c r="F14" s="7"/>
      <c r="G14" s="7"/>
      <c r="H14" s="7"/>
      <c r="I14" s="7"/>
    </row>
    <row r="15" spans="1:9">
      <c r="B15">
        <v>1000</v>
      </c>
      <c r="C15" s="7">
        <f t="shared" si="0"/>
        <v>25.233333333333334</v>
      </c>
      <c r="D15" s="7">
        <f t="shared" si="0"/>
        <v>126.16666666666667</v>
      </c>
      <c r="E15" s="7">
        <f t="shared" si="0"/>
        <v>252.33333333333334</v>
      </c>
      <c r="F15" s="7"/>
      <c r="G15" s="7"/>
      <c r="H15" s="7"/>
      <c r="I15" s="7"/>
    </row>
    <row r="16" spans="1:9">
      <c r="B16">
        <v>2000</v>
      </c>
      <c r="C16" s="7">
        <f t="shared" si="0"/>
        <v>50.466666666666669</v>
      </c>
      <c r="D16" s="7">
        <f t="shared" si="0"/>
        <v>252.33333333333334</v>
      </c>
      <c r="E16" s="7">
        <f t="shared" si="0"/>
        <v>504.66666666666669</v>
      </c>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07DD7-1059-4858-8018-74269F80AEC1}">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B18" t="s">
        <v>638</v>
      </c>
      <c r="C18" s="7">
        <f t="shared" ref="C18:I18" si="0">C$6*3.785</f>
        <v>3.7850000000000001</v>
      </c>
      <c r="D18" s="7">
        <f t="shared" si="0"/>
        <v>18.925000000000001</v>
      </c>
      <c r="E18" s="7">
        <f t="shared" si="0"/>
        <v>37.85</v>
      </c>
      <c r="F18" s="7">
        <f t="shared" si="0"/>
        <v>75.7</v>
      </c>
      <c r="G18" s="7">
        <f t="shared" si="0"/>
        <v>113.55000000000001</v>
      </c>
      <c r="H18" s="7">
        <f t="shared" si="0"/>
        <v>151.4</v>
      </c>
      <c r="I18" s="7">
        <f t="shared" si="0"/>
        <v>189.25</v>
      </c>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7AD62-81D3-4AF2-8524-D32C45FDD1CF}">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f t="shared" ref="D29:I38" si="0">+(((D$6*3785*$B29)/1000000)/$B$3)/29.57</f>
        <v>4.266711757411791E-2</v>
      </c>
      <c r="E29" s="7">
        <f t="shared" si="0"/>
        <v>8.5334235148235821E-2</v>
      </c>
      <c r="F29" s="7">
        <f t="shared" si="0"/>
        <v>0.17066847029647164</v>
      </c>
      <c r="G29" s="7">
        <f t="shared" si="0"/>
        <v>0.25600270544470749</v>
      </c>
      <c r="H29" s="7">
        <f t="shared" si="0"/>
        <v>0.34133694059294328</v>
      </c>
      <c r="I29" s="7">
        <f t="shared" si="0"/>
        <v>0.42667117574117913</v>
      </c>
    </row>
    <row r="30" spans="2:9">
      <c r="B30">
        <v>50</v>
      </c>
      <c r="C30" s="7"/>
      <c r="D30" s="7">
        <f t="shared" si="0"/>
        <v>0.21333558787058957</v>
      </c>
      <c r="E30" s="7">
        <f t="shared" si="0"/>
        <v>0.42667117574117913</v>
      </c>
      <c r="F30" s="7">
        <f t="shared" si="0"/>
        <v>0.85334235148235826</v>
      </c>
      <c r="G30" s="7">
        <f t="shared" si="0"/>
        <v>1.2800135272235373</v>
      </c>
      <c r="H30" s="7">
        <f t="shared" si="0"/>
        <v>1.7066847029647165</v>
      </c>
      <c r="I30" s="7">
        <f t="shared" si="0"/>
        <v>2.1333558787058955</v>
      </c>
    </row>
    <row r="31" spans="2:9">
      <c r="B31">
        <v>100</v>
      </c>
      <c r="C31" s="7"/>
      <c r="D31" s="7">
        <f t="shared" si="0"/>
        <v>0.42667117574117913</v>
      </c>
      <c r="E31" s="7">
        <f t="shared" si="0"/>
        <v>0.85334235148235826</v>
      </c>
      <c r="F31" s="7">
        <f t="shared" si="0"/>
        <v>1.7066847029647165</v>
      </c>
      <c r="G31" s="7">
        <f t="shared" si="0"/>
        <v>2.5600270544470747</v>
      </c>
      <c r="H31" s="7">
        <f t="shared" si="0"/>
        <v>3.4133694059294331</v>
      </c>
      <c r="I31" s="7">
        <f t="shared" si="0"/>
        <v>4.266711757411791</v>
      </c>
    </row>
    <row r="32" spans="2:9">
      <c r="B32">
        <v>150</v>
      </c>
      <c r="C32" s="7"/>
      <c r="D32" s="7">
        <f t="shared" si="0"/>
        <v>0.64000676361176867</v>
      </c>
      <c r="E32" s="7">
        <f t="shared" si="0"/>
        <v>1.2800135272235373</v>
      </c>
      <c r="F32" s="7">
        <f t="shared" si="0"/>
        <v>2.5600270544470747</v>
      </c>
      <c r="G32" s="7">
        <f t="shared" si="0"/>
        <v>3.8400405816706118</v>
      </c>
      <c r="H32" s="7">
        <f t="shared" si="0"/>
        <v>5.1200541088941494</v>
      </c>
      <c r="I32" s="7">
        <f t="shared" si="0"/>
        <v>6.4000676361176865</v>
      </c>
    </row>
    <row r="33" spans="2:9">
      <c r="B33">
        <v>200</v>
      </c>
      <c r="C33" s="7"/>
      <c r="D33" s="7">
        <f t="shared" si="0"/>
        <v>0.85334235148235826</v>
      </c>
      <c r="E33" s="7">
        <f t="shared" si="0"/>
        <v>1.7066847029647165</v>
      </c>
      <c r="F33" s="7">
        <f t="shared" si="0"/>
        <v>3.4133694059294331</v>
      </c>
      <c r="G33" s="7">
        <f t="shared" si="0"/>
        <v>5.1200541088941494</v>
      </c>
      <c r="H33" s="7">
        <f t="shared" si="0"/>
        <v>6.8267388118588661</v>
      </c>
      <c r="I33" s="7">
        <f t="shared" si="0"/>
        <v>8.533423514823582</v>
      </c>
    </row>
    <row r="34" spans="2:9">
      <c r="B34">
        <v>250</v>
      </c>
      <c r="C34" s="7"/>
      <c r="D34" s="7">
        <f t="shared" si="0"/>
        <v>1.0666779393529477</v>
      </c>
      <c r="E34" s="7">
        <f t="shared" si="0"/>
        <v>2.1333558787058955</v>
      </c>
      <c r="F34" s="7">
        <f t="shared" si="0"/>
        <v>4.266711757411791</v>
      </c>
      <c r="G34" s="7">
        <f t="shared" si="0"/>
        <v>6.4000676361176865</v>
      </c>
      <c r="H34" s="7">
        <f t="shared" si="0"/>
        <v>8.533423514823582</v>
      </c>
      <c r="I34" s="7">
        <f t="shared" si="0"/>
        <v>10.666779393529479</v>
      </c>
    </row>
    <row r="35" spans="2:9">
      <c r="B35">
        <v>300</v>
      </c>
      <c r="C35" s="7"/>
      <c r="D35" s="7">
        <f t="shared" si="0"/>
        <v>1.2800135272235373</v>
      </c>
      <c r="E35" s="7">
        <f t="shared" si="0"/>
        <v>2.5600270544470747</v>
      </c>
      <c r="F35" s="7">
        <f t="shared" si="0"/>
        <v>5.1200541088941494</v>
      </c>
      <c r="G35" s="7">
        <f t="shared" si="0"/>
        <v>7.6800811633412236</v>
      </c>
      <c r="H35" s="7">
        <f t="shared" si="0"/>
        <v>10.240108217788299</v>
      </c>
      <c r="I35" s="7">
        <f t="shared" si="0"/>
        <v>12.800135272235373</v>
      </c>
    </row>
    <row r="36" spans="2:9">
      <c r="B36">
        <v>500</v>
      </c>
      <c r="C36" s="7"/>
      <c r="D36" s="7">
        <f t="shared" si="0"/>
        <v>2.1333558787058955</v>
      </c>
      <c r="E36" s="7">
        <f t="shared" si="0"/>
        <v>4.266711757411791</v>
      </c>
      <c r="F36" s="7">
        <f t="shared" si="0"/>
        <v>8.533423514823582</v>
      </c>
      <c r="G36" s="7">
        <f t="shared" si="0"/>
        <v>12.800135272235373</v>
      </c>
      <c r="H36" s="7">
        <f t="shared" si="0"/>
        <v>17.066847029647164</v>
      </c>
      <c r="I36" s="7">
        <f t="shared" si="0"/>
        <v>21.333558787058958</v>
      </c>
    </row>
    <row r="37" spans="2:9">
      <c r="B37">
        <v>1000</v>
      </c>
      <c r="C37" s="7"/>
      <c r="D37" s="7">
        <f t="shared" si="0"/>
        <v>4.266711757411791</v>
      </c>
      <c r="E37" s="7">
        <f t="shared" si="0"/>
        <v>8.533423514823582</v>
      </c>
      <c r="F37" s="7">
        <f t="shared" si="0"/>
        <v>17.066847029647164</v>
      </c>
      <c r="G37" s="7">
        <f t="shared" si="0"/>
        <v>25.600270544470746</v>
      </c>
      <c r="H37" s="7">
        <f t="shared" si="0"/>
        <v>34.133694059294328</v>
      </c>
      <c r="I37" s="7">
        <f t="shared" si="0"/>
        <v>42.667117574117917</v>
      </c>
    </row>
    <row r="38" spans="2:9">
      <c r="B38">
        <v>2000</v>
      </c>
      <c r="C38" s="7"/>
      <c r="D38" s="7">
        <f t="shared" si="0"/>
        <v>8.533423514823582</v>
      </c>
      <c r="E38" s="7">
        <f t="shared" si="0"/>
        <v>17.066847029647164</v>
      </c>
      <c r="F38" s="7">
        <f t="shared" si="0"/>
        <v>34.133694059294328</v>
      </c>
      <c r="G38" s="7">
        <f t="shared" si="0"/>
        <v>51.200541088941492</v>
      </c>
      <c r="H38" s="7">
        <f t="shared" si="0"/>
        <v>68.267388118588656</v>
      </c>
      <c r="I38" s="7">
        <f t="shared" si="0"/>
        <v>85.334235148235834</v>
      </c>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DBCA-3C09-45BD-92C9-8815AAEB53BE}">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B40" t="s">
        <v>638</v>
      </c>
      <c r="C40" s="7">
        <f t="shared" ref="C40:I40" si="0">C$28*3.785</f>
        <v>3.7850000000000001</v>
      </c>
      <c r="D40" s="7">
        <f t="shared" si="0"/>
        <v>18.925000000000001</v>
      </c>
      <c r="E40" s="7">
        <f t="shared" si="0"/>
        <v>37.85</v>
      </c>
      <c r="F40" s="7">
        <f t="shared" si="0"/>
        <v>75.7</v>
      </c>
      <c r="G40" s="7">
        <f t="shared" si="0"/>
        <v>113.55000000000001</v>
      </c>
      <c r="H40" s="7">
        <f t="shared" si="0"/>
        <v>151.4</v>
      </c>
      <c r="I40" s="7">
        <f t="shared" si="0"/>
        <v>189.25</v>
      </c>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c r="D52" s="7"/>
      <c r="E52" s="7"/>
      <c r="F52" s="7"/>
      <c r="G52" s="7"/>
      <c r="H52" s="7"/>
      <c r="I52" s="7"/>
    </row>
    <row r="53" spans="2:9">
      <c r="B53">
        <v>50</v>
      </c>
      <c r="C53" s="7"/>
      <c r="D53" s="7"/>
      <c r="E53" s="7"/>
      <c r="F53" s="7"/>
      <c r="G53" s="7"/>
      <c r="H53" s="7"/>
      <c r="I53" s="7"/>
    </row>
    <row r="54" spans="2:9">
      <c r="B54">
        <v>100</v>
      </c>
      <c r="C54" s="7"/>
      <c r="D54" s="7"/>
      <c r="E54" s="7"/>
      <c r="F54" s="7"/>
      <c r="G54" s="7"/>
      <c r="H54" s="7"/>
      <c r="I54" s="7"/>
    </row>
    <row r="55" spans="2:9">
      <c r="B55">
        <v>150</v>
      </c>
      <c r="C55" s="7"/>
      <c r="D55" s="7"/>
      <c r="E55" s="7"/>
      <c r="F55" s="7"/>
      <c r="G55" s="7"/>
      <c r="H55" s="7"/>
      <c r="I55" s="7"/>
    </row>
    <row r="56" spans="2:9">
      <c r="B56">
        <v>200</v>
      </c>
      <c r="C56" s="7"/>
      <c r="D56" s="7"/>
      <c r="E56" s="7"/>
      <c r="F56" s="7"/>
      <c r="G56" s="7"/>
      <c r="H56" s="7"/>
      <c r="I56" s="7"/>
    </row>
    <row r="57" spans="2:9">
      <c r="B57">
        <v>250</v>
      </c>
      <c r="C57" s="7"/>
      <c r="D57" s="7"/>
      <c r="E57" s="7"/>
      <c r="F57" s="7"/>
      <c r="G57" s="7"/>
      <c r="H57" s="7"/>
      <c r="I57" s="7"/>
    </row>
    <row r="58" spans="2:9">
      <c r="B58">
        <v>300</v>
      </c>
      <c r="C58" s="7"/>
      <c r="D58" s="7"/>
      <c r="E58" s="7"/>
      <c r="F58" s="7"/>
      <c r="G58" s="7"/>
      <c r="H58" s="7"/>
      <c r="I58" s="7"/>
    </row>
    <row r="59" spans="2:9">
      <c r="B59">
        <v>500</v>
      </c>
      <c r="C59" s="7"/>
      <c r="D59" s="7"/>
      <c r="E59" s="7"/>
      <c r="F59" s="7"/>
      <c r="G59" s="7"/>
      <c r="H59" s="7"/>
      <c r="I59" s="7"/>
    </row>
    <row r="60" spans="2:9">
      <c r="B60">
        <v>1000</v>
      </c>
      <c r="C60" s="7"/>
      <c r="D60" s="7"/>
      <c r="E60" s="7"/>
      <c r="F60" s="7"/>
      <c r="G60" s="7"/>
      <c r="H60" s="7"/>
      <c r="I60" s="7"/>
    </row>
    <row r="61" spans="2:9">
      <c r="B61">
        <v>2000</v>
      </c>
      <c r="C61" s="7"/>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37094-CD53-4B8C-AECF-6A879ED2BC1F}">
  <dimension ref="A1:I68"/>
  <sheetViews>
    <sheetView topLeftCell="A40" workbookViewId="0">
      <selection activeCell="B69" sqref="B69"/>
    </sheetView>
  </sheetViews>
  <sheetFormatPr defaultRowHeight="14.45"/>
  <sheetData>
    <row r="1" spans="1:9">
      <c r="A1" t="s">
        <v>626</v>
      </c>
    </row>
    <row r="2" spans="1:9">
      <c r="B2" t="s">
        <v>627</v>
      </c>
    </row>
    <row r="3" spans="1:9">
      <c r="B3">
        <v>0.15</v>
      </c>
      <c r="E3" t="s">
        <v>628</v>
      </c>
    </row>
    <row r="5" spans="1:9">
      <c r="B5" t="s">
        <v>629</v>
      </c>
    </row>
    <row r="6" spans="1:9">
      <c r="C6">
        <v>1</v>
      </c>
      <c r="D6">
        <v>5</v>
      </c>
      <c r="E6">
        <v>10</v>
      </c>
      <c r="F6">
        <v>20</v>
      </c>
      <c r="G6">
        <v>30</v>
      </c>
      <c r="H6">
        <v>40</v>
      </c>
      <c r="I6">
        <v>50</v>
      </c>
    </row>
    <row r="7" spans="1:9">
      <c r="B7">
        <v>10</v>
      </c>
      <c r="C7" s="7"/>
      <c r="D7" s="7"/>
      <c r="E7" s="7"/>
      <c r="F7" s="7"/>
      <c r="G7" s="7"/>
      <c r="H7" s="7"/>
      <c r="I7" s="7"/>
    </row>
    <row r="8" spans="1:9">
      <c r="B8">
        <v>50</v>
      </c>
      <c r="C8" s="7"/>
      <c r="D8" s="7"/>
      <c r="E8" s="7"/>
      <c r="F8" s="7"/>
      <c r="G8" s="7"/>
      <c r="H8" s="7"/>
      <c r="I8" s="7"/>
    </row>
    <row r="9" spans="1:9">
      <c r="B9">
        <v>100</v>
      </c>
      <c r="C9" s="7"/>
      <c r="D9" s="7"/>
      <c r="E9" s="7"/>
      <c r="F9" s="7"/>
      <c r="G9" s="7"/>
      <c r="H9" s="7"/>
      <c r="I9" s="7"/>
    </row>
    <row r="10" spans="1:9">
      <c r="B10">
        <v>150</v>
      </c>
      <c r="C10" s="7"/>
      <c r="D10" s="7"/>
      <c r="E10" s="7"/>
      <c r="F10" s="7"/>
      <c r="G10" s="7"/>
      <c r="H10" s="7"/>
      <c r="I10" s="7"/>
    </row>
    <row r="11" spans="1:9">
      <c r="B11">
        <v>200</v>
      </c>
      <c r="C11" s="7"/>
      <c r="D11" s="7"/>
      <c r="E11" s="7"/>
      <c r="F11" s="7"/>
      <c r="G11" s="7"/>
      <c r="H11" s="7"/>
      <c r="I11" s="7"/>
    </row>
    <row r="12" spans="1:9">
      <c r="B12">
        <v>250</v>
      </c>
      <c r="C12" s="7"/>
      <c r="D12" s="7"/>
      <c r="E12" s="7"/>
      <c r="F12" s="7"/>
      <c r="G12" s="7"/>
      <c r="H12" s="7"/>
      <c r="I12" s="7"/>
    </row>
    <row r="13" spans="1:9">
      <c r="B13">
        <v>300</v>
      </c>
      <c r="C13" s="7"/>
      <c r="D13" s="7"/>
      <c r="E13" s="7"/>
      <c r="F13" s="7"/>
      <c r="G13" s="7"/>
      <c r="H13" s="7"/>
      <c r="I13" s="7"/>
    </row>
    <row r="14" spans="1:9">
      <c r="B14">
        <v>500</v>
      </c>
      <c r="C14" s="7"/>
      <c r="D14" s="7"/>
      <c r="E14" s="7"/>
      <c r="F14" s="7"/>
      <c r="G14" s="7"/>
      <c r="H14" s="7"/>
      <c r="I14" s="7"/>
    </row>
    <row r="15" spans="1:9">
      <c r="B15">
        <v>1000</v>
      </c>
      <c r="C15" s="7"/>
      <c r="D15" s="7"/>
      <c r="E15" s="7"/>
      <c r="F15" s="7"/>
      <c r="G15" s="7"/>
      <c r="H15" s="7"/>
      <c r="I15" s="7"/>
    </row>
    <row r="16" spans="1:9">
      <c r="B16">
        <v>2000</v>
      </c>
      <c r="C16" s="7"/>
      <c r="D16" s="7"/>
      <c r="E16" s="7"/>
      <c r="F16" s="7"/>
      <c r="G16" s="7"/>
      <c r="H16" s="7"/>
      <c r="I16" s="7"/>
    </row>
    <row r="18" spans="2:9">
      <c r="C18" s="7"/>
      <c r="D18" s="7"/>
      <c r="E18" s="7"/>
      <c r="F18" s="7"/>
      <c r="G18" s="7"/>
      <c r="H18" s="7"/>
      <c r="I18" s="7"/>
    </row>
    <row r="20" spans="2:9">
      <c r="B20" t="s">
        <v>631</v>
      </c>
      <c r="F20" t="s">
        <v>632</v>
      </c>
    </row>
    <row r="21" spans="2:9">
      <c r="F21" t="s">
        <v>633</v>
      </c>
    </row>
    <row r="22" spans="2:9">
      <c r="F22" t="s">
        <v>634</v>
      </c>
    </row>
    <row r="25" spans="2:9">
      <c r="E25" t="s">
        <v>635</v>
      </c>
    </row>
    <row r="27" spans="2:9">
      <c r="B27" t="s">
        <v>629</v>
      </c>
    </row>
    <row r="28" spans="2:9">
      <c r="C28">
        <v>1</v>
      </c>
      <c r="D28">
        <v>5</v>
      </c>
      <c r="E28">
        <v>10</v>
      </c>
      <c r="F28">
        <v>20</v>
      </c>
      <c r="G28">
        <v>30</v>
      </c>
      <c r="H28">
        <v>40</v>
      </c>
      <c r="I28">
        <v>50</v>
      </c>
    </row>
    <row r="29" spans="2:9">
      <c r="B29">
        <v>10</v>
      </c>
      <c r="C29" s="7"/>
      <c r="D29" s="7"/>
      <c r="E29" s="7"/>
      <c r="F29" s="7"/>
      <c r="G29" s="7"/>
      <c r="H29" s="7"/>
      <c r="I29" s="7"/>
    </row>
    <row r="30" spans="2:9">
      <c r="B30">
        <v>50</v>
      </c>
      <c r="C30" s="7"/>
      <c r="D30" s="7"/>
      <c r="E30" s="7"/>
      <c r="F30" s="7"/>
      <c r="G30" s="7"/>
      <c r="H30" s="7"/>
      <c r="I30" s="7"/>
    </row>
    <row r="31" spans="2:9">
      <c r="B31">
        <v>100</v>
      </c>
      <c r="C31" s="7"/>
      <c r="D31" s="7"/>
      <c r="E31" s="7"/>
      <c r="F31" s="7"/>
      <c r="G31" s="7"/>
      <c r="H31" s="7"/>
      <c r="I31" s="7"/>
    </row>
    <row r="32" spans="2:9">
      <c r="B32">
        <v>150</v>
      </c>
      <c r="C32" s="7"/>
      <c r="D32" s="7"/>
      <c r="E32" s="7"/>
      <c r="F32" s="7"/>
      <c r="G32" s="7"/>
      <c r="H32" s="7"/>
      <c r="I32" s="7"/>
    </row>
    <row r="33" spans="2:9">
      <c r="B33">
        <v>200</v>
      </c>
      <c r="C33" s="7"/>
      <c r="D33" s="7"/>
      <c r="E33" s="7"/>
      <c r="F33" s="7"/>
      <c r="G33" s="7"/>
      <c r="H33" s="7"/>
      <c r="I33" s="7"/>
    </row>
    <row r="34" spans="2:9">
      <c r="B34">
        <v>250</v>
      </c>
      <c r="C34" s="7"/>
      <c r="D34" s="7"/>
      <c r="E34" s="7"/>
      <c r="F34" s="7"/>
      <c r="G34" s="7"/>
      <c r="H34" s="7"/>
      <c r="I34" s="7"/>
    </row>
    <row r="35" spans="2:9">
      <c r="B35">
        <v>300</v>
      </c>
      <c r="C35" s="7"/>
      <c r="D35" s="7"/>
      <c r="E35" s="7"/>
      <c r="F35" s="7"/>
      <c r="G35" s="7"/>
      <c r="H35" s="7"/>
      <c r="I35" s="7"/>
    </row>
    <row r="36" spans="2:9">
      <c r="B36">
        <v>500</v>
      </c>
      <c r="C36" s="7"/>
      <c r="D36" s="7"/>
      <c r="E36" s="7"/>
      <c r="F36" s="7"/>
      <c r="G36" s="7"/>
      <c r="H36" s="7"/>
      <c r="I36" s="7"/>
    </row>
    <row r="37" spans="2:9">
      <c r="B37">
        <v>1000</v>
      </c>
      <c r="C37" s="7"/>
      <c r="D37" s="7"/>
      <c r="E37" s="7"/>
      <c r="F37" s="7"/>
      <c r="G37" s="7"/>
      <c r="H37" s="7"/>
      <c r="I37" s="7"/>
    </row>
    <row r="38" spans="2:9">
      <c r="B38">
        <v>2000</v>
      </c>
      <c r="C38" s="7"/>
      <c r="D38" s="7"/>
      <c r="E38" s="7"/>
      <c r="F38" s="7"/>
      <c r="G38" s="7"/>
      <c r="H38" s="7"/>
      <c r="I38" s="7"/>
    </row>
    <row r="40" spans="2:9">
      <c r="C40" s="7"/>
      <c r="D40" s="7"/>
      <c r="E40" s="7"/>
      <c r="F40" s="7"/>
      <c r="G40" s="7"/>
      <c r="H40" s="7"/>
      <c r="I40" s="7"/>
    </row>
    <row r="42" spans="2:9">
      <c r="B42" t="s">
        <v>631</v>
      </c>
      <c r="F42" t="s">
        <v>632</v>
      </c>
    </row>
    <row r="43" spans="2:9">
      <c r="F43" t="s">
        <v>633</v>
      </c>
    </row>
    <row r="44" spans="2:9">
      <c r="F44" t="s">
        <v>634</v>
      </c>
    </row>
    <row r="48" spans="2:9">
      <c r="E48" t="s">
        <v>636</v>
      </c>
    </row>
    <row r="50" spans="2:9">
      <c r="B50" t="s">
        <v>629</v>
      </c>
    </row>
    <row r="51" spans="2:9">
      <c r="C51">
        <v>1</v>
      </c>
      <c r="D51">
        <v>5</v>
      </c>
      <c r="E51">
        <v>10</v>
      </c>
      <c r="F51">
        <v>20</v>
      </c>
      <c r="G51">
        <v>30</v>
      </c>
      <c r="H51">
        <v>40</v>
      </c>
      <c r="I51">
        <v>50</v>
      </c>
    </row>
    <row r="52" spans="2:9">
      <c r="B52">
        <v>10</v>
      </c>
      <c r="C52" s="7">
        <f t="shared" ref="C52:C61" si="0">+((((C$6*3785*$B52)/1000000)/$B$3)/29.57)/8</f>
        <v>1.0666779393529479E-3</v>
      </c>
      <c r="D52" s="7"/>
      <c r="E52" s="7"/>
      <c r="F52" s="7"/>
      <c r="G52" s="7"/>
      <c r="H52" s="7"/>
      <c r="I52" s="7"/>
    </row>
    <row r="53" spans="2:9">
      <c r="B53">
        <v>50</v>
      </c>
      <c r="C53" s="7">
        <f t="shared" si="0"/>
        <v>5.3333896967647388E-3</v>
      </c>
      <c r="D53" s="7"/>
      <c r="E53" s="7"/>
      <c r="F53" s="7"/>
      <c r="G53" s="7"/>
      <c r="H53" s="7"/>
      <c r="I53" s="7"/>
    </row>
    <row r="54" spans="2:9">
      <c r="B54">
        <v>100</v>
      </c>
      <c r="C54" s="7">
        <f t="shared" si="0"/>
        <v>1.0666779393529478E-2</v>
      </c>
      <c r="D54" s="7"/>
      <c r="E54" s="7"/>
      <c r="F54" s="7"/>
      <c r="G54" s="7"/>
      <c r="H54" s="7"/>
      <c r="I54" s="7"/>
    </row>
    <row r="55" spans="2:9">
      <c r="B55">
        <v>150</v>
      </c>
      <c r="C55" s="7">
        <f t="shared" si="0"/>
        <v>1.6000169090294218E-2</v>
      </c>
      <c r="D55" s="7"/>
      <c r="E55" s="7"/>
      <c r="F55" s="7"/>
      <c r="G55" s="7"/>
      <c r="H55" s="7"/>
      <c r="I55" s="7"/>
    </row>
    <row r="56" spans="2:9">
      <c r="B56">
        <v>200</v>
      </c>
      <c r="C56" s="7">
        <f t="shared" si="0"/>
        <v>2.1333558787058955E-2</v>
      </c>
      <c r="D56" s="7"/>
      <c r="E56" s="7"/>
      <c r="F56" s="7"/>
      <c r="G56" s="7"/>
      <c r="H56" s="7"/>
      <c r="I56" s="7"/>
    </row>
    <row r="57" spans="2:9">
      <c r="B57">
        <v>250</v>
      </c>
      <c r="C57" s="7">
        <f t="shared" si="0"/>
        <v>2.6666948483823696E-2</v>
      </c>
      <c r="D57" s="7"/>
      <c r="E57" s="7"/>
      <c r="F57" s="7"/>
      <c r="G57" s="7"/>
      <c r="H57" s="7"/>
      <c r="I57" s="7"/>
    </row>
    <row r="58" spans="2:9">
      <c r="B58">
        <v>300</v>
      </c>
      <c r="C58" s="7">
        <f t="shared" si="0"/>
        <v>3.2000338180588436E-2</v>
      </c>
      <c r="D58" s="7"/>
      <c r="E58" s="7"/>
      <c r="F58" s="7"/>
      <c r="G58" s="7"/>
      <c r="H58" s="7"/>
      <c r="I58" s="7"/>
    </row>
    <row r="59" spans="2:9">
      <c r="B59">
        <v>500</v>
      </c>
      <c r="C59" s="7">
        <f t="shared" si="0"/>
        <v>5.3333896967647391E-2</v>
      </c>
      <c r="D59" s="7"/>
      <c r="E59" s="7"/>
      <c r="F59" s="7"/>
      <c r="G59" s="7"/>
      <c r="H59" s="7"/>
      <c r="I59" s="7"/>
    </row>
    <row r="60" spans="2:9">
      <c r="B60">
        <v>1000</v>
      </c>
      <c r="C60" s="7">
        <f t="shared" si="0"/>
        <v>0.10666779393529478</v>
      </c>
      <c r="D60" s="7"/>
      <c r="E60" s="7"/>
      <c r="F60" s="7"/>
      <c r="G60" s="7"/>
      <c r="H60" s="7"/>
      <c r="I60" s="7"/>
    </row>
    <row r="61" spans="2:9">
      <c r="B61">
        <v>2000</v>
      </c>
      <c r="C61" s="7">
        <f t="shared" si="0"/>
        <v>0.21333558787058957</v>
      </c>
      <c r="D61" s="7"/>
      <c r="E61" s="7"/>
      <c r="F61" s="7"/>
      <c r="G61" s="7"/>
      <c r="H61" s="7"/>
      <c r="I61" s="7"/>
    </row>
    <row r="63" spans="2:9">
      <c r="C63" s="7"/>
      <c r="D63" s="7"/>
      <c r="E63" s="7"/>
      <c r="F63" s="7"/>
      <c r="G63" s="7"/>
      <c r="H63" s="7"/>
      <c r="I63" s="7"/>
    </row>
    <row r="65" spans="2:6">
      <c r="B65" t="s">
        <v>631</v>
      </c>
      <c r="F65" t="s">
        <v>632</v>
      </c>
    </row>
    <row r="66" spans="2:6">
      <c r="F66" t="s">
        <v>633</v>
      </c>
    </row>
    <row r="67" spans="2:6">
      <c r="F67" t="s">
        <v>634</v>
      </c>
    </row>
    <row r="68" spans="2:6">
      <c r="B68" t="s">
        <v>637</v>
      </c>
    </row>
  </sheetData>
  <printOptions gridLines="1"/>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47</vt:i4>
      </vt:variant>
      <vt:variant>
        <vt:lpstr>Named Ranges</vt:lpstr>
      </vt:variant>
      <vt:variant>
        <vt:i4>7</vt:i4>
      </vt:variant>
    </vt:vector>
  </HeadingPairs>
  <TitlesOfParts>
    <vt:vector size="54" baseType="lpstr">
      <vt:lpstr>0c7e66db298_path_0_Clark County</vt:lpstr>
      <vt:lpstr>2256f75c3de8ee6dc_path_0_Sheet1</vt:lpstr>
      <vt:lpstr>2256f75c3de8ee6dc_path_1_Sheet1</vt:lpstr>
      <vt:lpstr>2256f75c3de8ee6dc_path_2_Sheet1</vt:lpstr>
      <vt:lpstr>2256f75c3de8ee6dc_path_3_Sheet1</vt:lpstr>
      <vt:lpstr>2256f75c3de8ee6dc_path_4_Sheet1</vt:lpstr>
      <vt:lpstr>2256f75c3de8ee6dc_path_5_Sheet1</vt:lpstr>
      <vt:lpstr>2256f75c3de8ee6dc_path_6_Sheet1</vt:lpstr>
      <vt:lpstr>2256f75c3de8ee6dc_path_7_Sheet1</vt:lpstr>
      <vt:lpstr>2256f75c3de8ee6dc_path_8_Sheet1</vt:lpstr>
      <vt:lpstr>2256f75c3de8ee6dc_path_9_Sheet1</vt:lpstr>
      <vt:lpstr>4cdfb1528b385802c_path_0_Sheet1</vt:lpstr>
      <vt:lpstr>e58854_path_0_Insight - Table 1</vt:lpstr>
      <vt:lpstr>ce58854_path_0_General Fund E&amp;G</vt:lpstr>
      <vt:lpstr>e58854_path_1_Insight - Table 1</vt:lpstr>
      <vt:lpstr>ce58854_path_1_General Fund E&amp;G</vt:lpstr>
      <vt:lpstr>e58854_path_2_Insight - Table 1</vt:lpstr>
      <vt:lpstr>ce58854_path_2_General Fund E&amp;G</vt:lpstr>
      <vt:lpstr>e58854_path_3_Insight - Table 1</vt:lpstr>
      <vt:lpstr>ce58854_path_3_General Fund E&amp;G</vt:lpstr>
      <vt:lpstr>ath_0_INVOICE Quality Checklist</vt:lpstr>
      <vt:lpstr>ath_1_INVOICE Quality Checklist</vt:lpstr>
      <vt:lpstr>ath_2_INVOICE Quality Checklist</vt:lpstr>
      <vt:lpstr>1b92678856355266a_path_0_Sheet1</vt:lpstr>
      <vt:lpstr>f6534dc373ff094ba80_path_0_Main</vt:lpstr>
      <vt:lpstr>6534dc373ff094ba80_path_0_Graph</vt:lpstr>
      <vt:lpstr>97ad4d55c0c4f7441d2c4_path_0_S1</vt:lpstr>
      <vt:lpstr>daeb167c66429ee3e_path_0_Sheet1</vt:lpstr>
      <vt:lpstr>575d22d430f2eed_path_0_Tabelle1</vt:lpstr>
      <vt:lpstr>54e0dab81be4040ff_path_0_Sheet1</vt:lpstr>
      <vt:lpstr>03d1092e61fb76627_path_0_Sheet1</vt:lpstr>
      <vt:lpstr>03d1092e61fb76627_path_1_Sheet1</vt:lpstr>
      <vt:lpstr>cd5faaf78c383e_path_0_DODGE-RAM</vt:lpstr>
      <vt:lpstr>cd5faaf78c383e_path_1_DODGE-RAM</vt:lpstr>
      <vt:lpstr>2210d1a534acf4ad0_path_0_Sheet1</vt:lpstr>
      <vt:lpstr>a48547c047d_path_0_Pareto Chart</vt:lpstr>
      <vt:lpstr>dce7f54a48547c047d_path_0__data</vt:lpstr>
      <vt:lpstr>a48547c047d_path_1_Pareto Chart</vt:lpstr>
      <vt:lpstr>dce7f54a48547c047d_path_1__data</vt:lpstr>
      <vt:lpstr>a48547c047d_path_2_Pareto Chart</vt:lpstr>
      <vt:lpstr>dce7f54a48547c047d_path_2__data</vt:lpstr>
      <vt:lpstr>a48547c047d_path_3_Pareto Chart</vt:lpstr>
      <vt:lpstr>dce7f54a48547c047d_path_3__data</vt:lpstr>
      <vt:lpstr>a48547c047d_path_4_Pareto Chart</vt:lpstr>
      <vt:lpstr>dce7f54a48547c047d_path_4__data</vt:lpstr>
      <vt:lpstr>38a16b2273620b67f_path_0_Sheet1</vt:lpstr>
      <vt:lpstr>af8_path_0_CSOS Levy Calculator</vt:lpstr>
      <vt:lpstr>'54e0dab81be4040ff_path_0_Sheet1'!Print_Area</vt:lpstr>
      <vt:lpstr>'6534dc373ff094ba80_path_0_Graph'!Print_Area</vt:lpstr>
      <vt:lpstr>'a48547c047d_path_0_Pareto Chart'!Print_Area</vt:lpstr>
      <vt:lpstr>'a48547c047d_path_1_Pareto Chart'!Print_Area</vt:lpstr>
      <vt:lpstr>'a48547c047d_path_2_Pareto Chart'!Print_Area</vt:lpstr>
      <vt:lpstr>'a48547c047d_path_3_Pareto Chart'!Print_Area</vt:lpstr>
      <vt:lpstr>'a48547c047d_path_4_Pareto Chart'!Print_Area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RAHUL SINGH</dc:creator>
  <cp:lastModifiedBy>RAHUL SINGH</cp:lastModifiedBy>
  <dcterms:created xsi:type="dcterms:W3CDTF">2025-01-26T12:33:36Z</dcterms:created>
  <dcterms:modified xsi:type="dcterms:W3CDTF">2025-03-30T18:07:38Z</dcterms:modified>
</cp:coreProperties>
</file>