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106" documentId="11_1109C47B2461963CEA31DEFB45BEB2EAC99DFEB7" xr6:coauthVersionLast="47" xr6:coauthVersionMax="47" xr10:uidLastSave="{40E68EB0-91CA-4D5D-9F6A-FF6996B39133}"/>
  <bookViews>
    <workbookView xWindow="240" yWindow="105" windowWidth="14805" windowHeight="8010" activeTab="3" xr2:uid="{00000000-000D-0000-FFFF-FFFF00000000}"/>
  </bookViews>
  <sheets>
    <sheet name="Suppliers" sheetId="1" r:id="rId1"/>
    <sheet name="Ex 10-1" sheetId="2" r:id="rId2"/>
    <sheet name="Ex. 10-2" sheetId="6" r:id="rId3"/>
    <sheet name="Ex. 10-3" sheetId="7" r:id="rId4"/>
  </sheets>
  <externalReferences>
    <externalReference r:id="rId5"/>
  </externalReferences>
  <calcPr calcId="191028"/>
  <pivotCaches>
    <pivotCache cacheId="21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</calcChain>
</file>

<file path=xl/sharedStrings.xml><?xml version="1.0" encoding="utf-8"?>
<sst xmlns="http://schemas.openxmlformats.org/spreadsheetml/2006/main" count="282" uniqueCount="36">
  <si>
    <t>Supplier ID</t>
  </si>
  <si>
    <t>Supplier Name</t>
  </si>
  <si>
    <t>Supplier Region</t>
  </si>
  <si>
    <t>Category</t>
  </si>
  <si>
    <t>Product ID</t>
  </si>
  <si>
    <t>Product Name</t>
  </si>
  <si>
    <t>Quantity Ordered</t>
  </si>
  <si>
    <t>Quantity Received</t>
  </si>
  <si>
    <t>Cost per Unit</t>
  </si>
  <si>
    <t>Total Spend</t>
  </si>
  <si>
    <t>Fulfillment %</t>
  </si>
  <si>
    <t>Delivery Time</t>
  </si>
  <si>
    <t>Acme Co.</t>
  </si>
  <si>
    <t>East</t>
  </si>
  <si>
    <t>New category</t>
  </si>
  <si>
    <t>Grand Canyon</t>
  </si>
  <si>
    <t>XYZ Corp.</t>
  </si>
  <si>
    <t>West</t>
  </si>
  <si>
    <t>ABC Inc.</t>
  </si>
  <si>
    <t>South</t>
  </si>
  <si>
    <t>Customized</t>
  </si>
  <si>
    <t>Trail</t>
  </si>
  <si>
    <t>Road Bikes</t>
  </si>
  <si>
    <t>Big Co.</t>
  </si>
  <si>
    <t>Hybrid Bikes</t>
  </si>
  <si>
    <t>Small Co.</t>
  </si>
  <si>
    <t>Electric Bikes</t>
  </si>
  <si>
    <t>North</t>
  </si>
  <si>
    <t>Huge</t>
  </si>
  <si>
    <t>Mountain Bikes</t>
  </si>
  <si>
    <t>Ben</t>
  </si>
  <si>
    <t>Fulfillment Rate</t>
  </si>
  <si>
    <t>Average of Delivery Time</t>
  </si>
  <si>
    <t>Grand Total</t>
  </si>
  <si>
    <t>Total 'Cost per Unit' by 'Supplier Name'</t>
  </si>
  <si>
    <t>Sum of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</si>
</sst>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7">
    <border>
      <left/>
      <right/>
      <top/>
      <bottom/>
      <diagonal/>
    </border>
    <border>
      <left style="thin">
        <color rgb="FF156082"/>
      </left>
      <right/>
      <top style="thin">
        <color rgb="FF156082"/>
      </top>
      <bottom/>
      <diagonal/>
    </border>
    <border>
      <left/>
      <right/>
      <top style="thin">
        <color rgb="FF156082"/>
      </top>
      <bottom/>
      <diagonal/>
    </border>
    <border>
      <left/>
      <right style="thin">
        <color rgb="FF156082"/>
      </right>
      <top style="thin">
        <color rgb="FF156082"/>
      </top>
      <bottom/>
      <diagonal/>
    </border>
    <border>
      <left/>
      <right style="thin">
        <color rgb="FF156082"/>
      </right>
      <top/>
      <bottom/>
      <diagonal/>
    </border>
    <border>
      <left/>
      <right/>
      <top/>
      <bottom style="thin">
        <color rgb="FF156082"/>
      </bottom>
      <diagonal/>
    </border>
    <border>
      <left/>
      <right style="thin">
        <color rgb="FF156082"/>
      </right>
      <top/>
      <bottom style="thin">
        <color rgb="FF15608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0" borderId="1" xfId="0" applyFont="1" applyBorder="1"/>
    <xf numFmtId="0" fontId="2" fillId="0" borderId="2" xfId="0" applyFont="1" applyBorder="1"/>
    <xf numFmtId="6" fontId="2" fillId="0" borderId="2" xfId="0" applyNumberFormat="1" applyFont="1" applyBorder="1"/>
    <xf numFmtId="9" fontId="2" fillId="0" borderId="2" xfId="0" applyNumberFormat="1" applyFont="1" applyBorder="1"/>
    <xf numFmtId="0" fontId="2" fillId="0" borderId="3" xfId="0" applyFont="1" applyBorder="1"/>
    <xf numFmtId="0" fontId="2" fillId="0" borderId="0" xfId="0" applyFont="1"/>
    <xf numFmtId="6" fontId="2" fillId="0" borderId="0" xfId="0" applyNumberFormat="1" applyFont="1"/>
    <xf numFmtId="9" fontId="2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6" fontId="2" fillId="0" borderId="5" xfId="0" applyNumberFormat="1" applyFont="1" applyBorder="1"/>
    <xf numFmtId="9" fontId="2" fillId="0" borderId="5" xfId="0" applyNumberFormat="1" applyFont="1" applyBorder="1"/>
    <xf numFmtId="0" fontId="2" fillId="0" borderId="6" xfId="0" applyFont="1" applyBorder="1"/>
    <xf numFmtId="9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NumberForma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[Book.xlsx]Ex. 10-2!PivotTable1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'Delivery Time' by 'Supplier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10-2'!$B$2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10-2'!$A$3:$A$8</c:f>
              <c:strCache>
                <c:ptCount val="5"/>
                <c:pt idx="0">
                  <c:v>Big Co.</c:v>
                </c:pt>
                <c:pt idx="1">
                  <c:v>Small Co.</c:v>
                </c:pt>
                <c:pt idx="2">
                  <c:v>XYZ Corp.</c:v>
                </c:pt>
                <c:pt idx="3">
                  <c:v>ABC Inc.</c:v>
                </c:pt>
                <c:pt idx="4">
                  <c:v>Acme Co.</c:v>
                </c:pt>
              </c:strCache>
            </c:strRef>
          </c:cat>
          <c:val>
            <c:numRef>
              <c:f>'Ex. 10-2'!$B$3:$B$8</c:f>
              <c:numCache>
                <c:formatCode>General</c:formatCode>
                <c:ptCount val="5"/>
                <c:pt idx="0">
                  <c:v>11.888888888888889</c:v>
                </c:pt>
                <c:pt idx="1">
                  <c:v>9.125</c:v>
                </c:pt>
                <c:pt idx="2">
                  <c:v>9</c:v>
                </c:pt>
                <c:pt idx="3">
                  <c:v>9</c:v>
                </c:pt>
                <c:pt idx="4">
                  <c:v>7.166666666666667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FC-420E-8554-1585D573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79620359"/>
        <c:axId val="779623943"/>
      </c:barChart>
      <c:catAx>
        <c:axId val="77962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Supplier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23943"/>
        <c:crosses val="autoZero"/>
        <c:auto val="1"/>
        <c:lblAlgn val="ctr"/>
        <c:lblOffset val="100"/>
        <c:noMultiLvlLbl val="0"/>
      </c:catAx>
      <c:valAx>
        <c:axId val="77962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20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[Book.xlsx]Ex. 10-3!PivotTable2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 per Unit' by 'Supplier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'Ex. 10-3'!$D$4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10-3'!$C$5:$C$10</c:f>
              <c:strCache>
                <c:ptCount val="5"/>
                <c:pt idx="0">
                  <c:v>Small Co.</c:v>
                </c:pt>
                <c:pt idx="1">
                  <c:v>Big Co.</c:v>
                </c:pt>
                <c:pt idx="2">
                  <c:v>Acme Co.</c:v>
                </c:pt>
                <c:pt idx="3">
                  <c:v>ABC Inc.</c:v>
                </c:pt>
                <c:pt idx="4">
                  <c:v>XYZ Corp.</c:v>
                </c:pt>
              </c:strCache>
            </c:strRef>
          </c:cat>
          <c:val>
            <c:numRef>
              <c:f>'Ex. 10-3'!$D$5:$D$10</c:f>
              <c:numCache>
                <c:formatCode>"$"#,##0_);[Red]\("$"#,##0\)</c:formatCode>
                <c:ptCount val="5"/>
                <c:pt idx="0">
                  <c:v>4316</c:v>
                </c:pt>
                <c:pt idx="1">
                  <c:v>4267</c:v>
                </c:pt>
                <c:pt idx="2">
                  <c:v>3320</c:v>
                </c:pt>
                <c:pt idx="3">
                  <c:v>1864</c:v>
                </c:pt>
                <c:pt idx="4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6-41AB-9364-488A99EA6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92323079"/>
        <c:axId val="1592558599"/>
      </c:barChart>
      <c:catAx>
        <c:axId val="15923230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Supplier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58599"/>
        <c:crosses val="autoZero"/>
        <c:auto val="1"/>
        <c:lblAlgn val="ctr"/>
        <c:lblOffset val="100"/>
        <c:noMultiLvlLbl val="0"/>
      </c:catAx>
      <c:valAx>
        <c:axId val="1592558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2307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Clustered Column. &#10;&#10;Description automatically generated">
          <a:extLst>
            <a:ext uri="{FF2B5EF4-FFF2-40B4-BE49-F238E27FC236}">
              <a16:creationId xmlns:a16="http://schemas.microsoft.com/office/drawing/2014/main" id="{916499DE-6647-60E0-88D9-39CA656C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Cost per Unit' by 'Supplier Name'&#10;&#10;Description automatically generated">
          <a:extLst>
            <a:ext uri="{FF2B5EF4-FFF2-40B4-BE49-F238E27FC236}">
              <a16:creationId xmlns:a16="http://schemas.microsoft.com/office/drawing/2014/main" id="{0A881F99-742E-0C4F-C248-DF14862C2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ExcelOPAI/Shared%20Documents/General/Architecture/MoonshotBa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ier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5.472541550924" createdVersion="8" refreshedVersion="8" minRefreshableVersion="3" recordCount="30" xr:uid="{36A327C2-7B5C-4356-81BB-5ACDD9DCCA02}">
  <cacheSource type="worksheet">
    <worksheetSource ref="A1:M31" sheet="Ex 10-1"/>
  </cacheSource>
  <cacheFields count="13">
    <cacheField name="Supplier ID" numFmtId="0">
      <sharedItems containsSemiMixedTypes="0" containsString="0" containsNumber="1" containsInteger="1" minValue="1" maxValue="5"/>
    </cacheField>
    <cacheField name="Supplier Name" numFmtId="0">
      <sharedItems count="5">
        <s v="Acme Co."/>
        <s v="XYZ Corp."/>
        <s v="ABC Inc."/>
        <s v="Big Co."/>
        <s v="Small Co."/>
      </sharedItems>
    </cacheField>
    <cacheField name="Supplier Region" numFmtId="0">
      <sharedItems/>
    </cacheField>
    <cacheField name="Category" numFmtId="0">
      <sharedItems/>
    </cacheField>
    <cacheField name="Product ID" numFmtId="0">
      <sharedItems containsSemiMixedTypes="0" containsString="0" containsNumber="1" containsInteger="1" minValue="34" maxValue="990"/>
    </cacheField>
    <cacheField name="Product Name" numFmtId="0">
      <sharedItems/>
    </cacheField>
    <cacheField name="Quantity Ordered" numFmtId="0">
      <sharedItems containsSemiMixedTypes="0" containsString="0" containsNumber="1" containsInteger="1" minValue="10" maxValue="96"/>
    </cacheField>
    <cacheField name="Quantity Received" numFmtId="0">
      <sharedItems containsSemiMixedTypes="0" containsString="0" containsNumber="1" containsInteger="1" minValue="9" maxValue="92"/>
    </cacheField>
    <cacheField name="Cost per Unit" numFmtId="6">
      <sharedItems containsSemiMixedTypes="0" containsString="0" containsNumber="1" containsInteger="1" minValue="48" maxValue="975"/>
    </cacheField>
    <cacheField name="Total Spend" numFmtId="6">
      <sharedItems containsSemiMixedTypes="0" containsString="0" containsNumber="1" containsInteger="1" minValue="1045" maxValue="76570"/>
    </cacheField>
    <cacheField name="Fulfillment %" numFmtId="9">
      <sharedItems containsSemiMixedTypes="0" containsString="0" containsNumber="1" minValue="0.88" maxValue="0.98"/>
    </cacheField>
    <cacheField name="Delivery Time" numFmtId="0">
      <sharedItems containsSemiMixedTypes="0" containsString="0" containsNumber="1" containsInteger="1" minValue="1" maxValue="21"/>
    </cacheField>
    <cacheField name="Fulfillment Rate" numFmtId="9">
      <sharedItems containsSemiMixedTypes="0" containsString="0" containsNumber="1" minValue="0.87804878048780488" maxValue="0.97872340425531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s v="East"/>
    <s v="New category"/>
    <n v="159"/>
    <s v="Grand Canyon"/>
    <n v="78"/>
    <n v="75"/>
    <n v="269"/>
    <n v="20174"/>
    <n v="0.96"/>
    <n v="7"/>
    <n v="0.96153846153846156"/>
  </r>
  <r>
    <n v="2"/>
    <x v="1"/>
    <s v="West"/>
    <s v="New category"/>
    <n v="198"/>
    <s v="Grand Canyon"/>
    <n v="55"/>
    <n v="49"/>
    <n v="578"/>
    <n v="28343"/>
    <n v="0.89"/>
    <n v="13"/>
    <n v="0.89090909090909087"/>
  </r>
  <r>
    <n v="3"/>
    <x v="2"/>
    <s v="South"/>
    <s v="New category"/>
    <n v="283"/>
    <s v="Customized"/>
    <n v="31"/>
    <n v="29"/>
    <n v="682"/>
    <n v="19779"/>
    <n v="0.94"/>
    <n v="11"/>
    <n v="0.93548387096774188"/>
  </r>
  <r>
    <n v="1"/>
    <x v="0"/>
    <s v="West"/>
    <s v="New category"/>
    <n v="580"/>
    <s v="Customized"/>
    <n v="93"/>
    <n v="89"/>
    <n v="860"/>
    <n v="76570"/>
    <n v="0.96"/>
    <n v="7"/>
    <n v="0.956989247311828"/>
  </r>
  <r>
    <n v="1"/>
    <x v="0"/>
    <s v="East"/>
    <s v="New category"/>
    <n v="909"/>
    <s v="Trail"/>
    <n v="42"/>
    <n v="41"/>
    <n v="202"/>
    <n v="8268"/>
    <n v="0.98"/>
    <n v="3"/>
    <n v="0.97619047619047616"/>
  </r>
  <r>
    <n v="3"/>
    <x v="2"/>
    <s v="South"/>
    <s v="Road Bikes"/>
    <n v="884"/>
    <s v="Grand Canyon"/>
    <n v="94"/>
    <n v="92"/>
    <n v="207"/>
    <n v="19013"/>
    <n v="0.98"/>
    <n v="2"/>
    <n v="0.97872340425531912"/>
  </r>
  <r>
    <n v="4"/>
    <x v="3"/>
    <s v="West"/>
    <s v="Hybrid Bikes"/>
    <n v="172"/>
    <s v="Grand Canyon"/>
    <n v="28"/>
    <n v="25"/>
    <n v="790"/>
    <n v="19759"/>
    <n v="0.89"/>
    <n v="20"/>
    <n v="0.8928571428571429"/>
  </r>
  <r>
    <n v="5"/>
    <x v="4"/>
    <s v="East"/>
    <s v="Road Bikes"/>
    <n v="562"/>
    <s v="Trail"/>
    <n v="33"/>
    <n v="32"/>
    <n v="748"/>
    <n v="23948"/>
    <n v="0.97"/>
    <n v="2"/>
    <n v="0.96969696969696972"/>
  </r>
  <r>
    <n v="4"/>
    <x v="3"/>
    <s v="West"/>
    <s v="Hybrid Bikes"/>
    <n v="870"/>
    <s v="Grand Canyon"/>
    <n v="84"/>
    <n v="77"/>
    <n v="259"/>
    <n v="19968"/>
    <n v="0.92"/>
    <n v="7"/>
    <n v="0.91666666666666663"/>
  </r>
  <r>
    <n v="4"/>
    <x v="3"/>
    <s v="South"/>
    <s v="Electric Bikes"/>
    <n v="245"/>
    <s v="Customized"/>
    <n v="41"/>
    <n v="36"/>
    <n v="488"/>
    <n v="17563"/>
    <n v="0.88"/>
    <n v="14"/>
    <n v="0.87804878048780488"/>
  </r>
  <r>
    <n v="5"/>
    <x v="4"/>
    <s v="East"/>
    <s v="Hybrid Bikes"/>
    <n v="334"/>
    <s v="Trail"/>
    <n v="40"/>
    <n v="37"/>
    <n v="436"/>
    <n v="16146"/>
    <n v="0.93"/>
    <n v="13"/>
    <n v="0.92500000000000004"/>
  </r>
  <r>
    <n v="2"/>
    <x v="1"/>
    <s v="West"/>
    <s v="Road Bikes"/>
    <n v="512"/>
    <s v="Grand Canyon"/>
    <n v="10"/>
    <n v="9"/>
    <n v="390"/>
    <n v="3511"/>
    <n v="0.9"/>
    <n v="2"/>
    <n v="0.9"/>
  </r>
  <r>
    <n v="5"/>
    <x v="4"/>
    <s v="North"/>
    <s v="Hybrid Bikes"/>
    <n v="34"/>
    <s v="Huge"/>
    <n v="24"/>
    <n v="22"/>
    <n v="48"/>
    <n v="1045"/>
    <n v="0.92"/>
    <n v="12"/>
    <n v="0.91666666666666663"/>
  </r>
  <r>
    <n v="4"/>
    <x v="3"/>
    <s v="South"/>
    <s v="Mountain Bikes"/>
    <n v="947"/>
    <s v="Grand Canyon"/>
    <n v="71"/>
    <n v="63"/>
    <n v="772"/>
    <n v="48649"/>
    <n v="0.89"/>
    <n v="21"/>
    <n v="0.88732394366197187"/>
  </r>
  <r>
    <n v="5"/>
    <x v="4"/>
    <s v="East"/>
    <s v="Electric Bikes"/>
    <n v="551"/>
    <s v="Grand Canyon"/>
    <n v="96"/>
    <n v="90"/>
    <n v="478"/>
    <n v="43015"/>
    <n v="0.94"/>
    <n v="7"/>
    <n v="0.9375"/>
  </r>
  <r>
    <n v="4"/>
    <x v="3"/>
    <s v="West"/>
    <s v="Mountain Bikes"/>
    <n v="696"/>
    <s v="Trail"/>
    <n v="90"/>
    <n v="81"/>
    <n v="514"/>
    <n v="41611"/>
    <n v="0.9"/>
    <n v="18"/>
    <n v="0.9"/>
  </r>
  <r>
    <n v="1"/>
    <x v="0"/>
    <s v="South"/>
    <s v="Road Bikes"/>
    <n v="340"/>
    <s v="Huge"/>
    <n v="81"/>
    <n v="78"/>
    <n v="920"/>
    <n v="71769"/>
    <n v="0.96"/>
    <n v="4"/>
    <n v="0.96296296296296291"/>
  </r>
  <r>
    <n v="4"/>
    <x v="3"/>
    <s v="East"/>
    <s v="Mountain Bikes"/>
    <n v="779"/>
    <s v="Grand Canyon"/>
    <n v="24"/>
    <n v="23"/>
    <n v="171"/>
    <n v="3923"/>
    <n v="0.96"/>
    <n v="1"/>
    <n v="0.95833333333333337"/>
  </r>
  <r>
    <n v="2"/>
    <x v="1"/>
    <s v="East"/>
    <s v="Electric Bikes"/>
    <n v="736"/>
    <s v="Huge"/>
    <n v="52"/>
    <n v="47"/>
    <n v="118"/>
    <n v="5561"/>
    <n v="0.9"/>
    <n v="8"/>
    <n v="0.90384615384615385"/>
  </r>
  <r>
    <n v="5"/>
    <x v="4"/>
    <s v="East"/>
    <s v="Mountain Bikes"/>
    <n v="759"/>
    <s v="Customized"/>
    <n v="78"/>
    <n v="76"/>
    <n v="916"/>
    <n v="69595"/>
    <n v="0.97"/>
    <n v="5"/>
    <n v="0.97435897435897434"/>
  </r>
  <r>
    <n v="3"/>
    <x v="2"/>
    <s v="South"/>
    <s v="Electric Bikes"/>
    <n v="679"/>
    <s v="Huge"/>
    <n v="66"/>
    <n v="60"/>
    <n v="975"/>
    <n v="58474"/>
    <n v="0.91"/>
    <n v="14"/>
    <n v="0.90909090909090906"/>
  </r>
  <r>
    <n v="4"/>
    <x v="3"/>
    <s v="West"/>
    <s v="Mountain Bikes"/>
    <n v="990"/>
    <s v="Trail"/>
    <n v="83"/>
    <n v="76"/>
    <n v="469"/>
    <n v="35646"/>
    <n v="0.92"/>
    <n v="11"/>
    <n v="0.91566265060240959"/>
  </r>
  <r>
    <n v="5"/>
    <x v="4"/>
    <s v="North"/>
    <s v="Hybrid Bikes"/>
    <n v="783"/>
    <s v="Ben"/>
    <n v="42"/>
    <n v="39"/>
    <n v="238"/>
    <n v="9300"/>
    <n v="0.93"/>
    <n v="13"/>
    <n v="0.9285714285714286"/>
  </r>
  <r>
    <n v="1"/>
    <x v="0"/>
    <s v="North"/>
    <s v="Road Bikes"/>
    <n v="361"/>
    <s v="Ben"/>
    <n v="64"/>
    <n v="57"/>
    <n v="441"/>
    <n v="25119"/>
    <n v="0.89"/>
    <n v="11"/>
    <n v="0.890625"/>
  </r>
  <r>
    <n v="4"/>
    <x v="3"/>
    <s v="North"/>
    <s v="Electric Bikes"/>
    <n v="342"/>
    <s v="Customized"/>
    <n v="54"/>
    <n v="50"/>
    <n v="257"/>
    <n v="12826"/>
    <n v="0.93"/>
    <n v="8"/>
    <n v="0.92592592592592593"/>
  </r>
  <r>
    <n v="1"/>
    <x v="0"/>
    <s v="South"/>
    <s v="Mountain Bikes"/>
    <n v="863"/>
    <s v="Grand Canyon"/>
    <n v="31"/>
    <n v="29"/>
    <n v="628"/>
    <n v="18204"/>
    <n v="0.94"/>
    <n v="11"/>
    <n v="0.93548387096774188"/>
  </r>
  <r>
    <n v="4"/>
    <x v="3"/>
    <s v="East"/>
    <s v="Hybrid Bikes"/>
    <n v="860"/>
    <s v="Huge"/>
    <n v="93"/>
    <n v="88"/>
    <n v="547"/>
    <n v="48163"/>
    <n v="0.95"/>
    <n v="7"/>
    <n v="0.94623655913978499"/>
  </r>
  <r>
    <n v="2"/>
    <x v="1"/>
    <s v="South"/>
    <s v="Electric Bikes"/>
    <n v="108"/>
    <s v="Customized"/>
    <n v="30"/>
    <n v="27"/>
    <n v="124"/>
    <n v="3340"/>
    <n v="0.9"/>
    <n v="13"/>
    <n v="0.9"/>
  </r>
  <r>
    <n v="5"/>
    <x v="4"/>
    <s v="West"/>
    <s v="Electric Bikes"/>
    <n v="450"/>
    <s v="Huge"/>
    <n v="12"/>
    <n v="11"/>
    <n v="496"/>
    <n v="5451"/>
    <n v="0.92"/>
    <n v="16"/>
    <n v="0.91666666666666663"/>
  </r>
  <r>
    <n v="5"/>
    <x v="4"/>
    <s v="North"/>
    <s v="Electric Bikes"/>
    <n v="303"/>
    <s v="Ben"/>
    <n v="66"/>
    <n v="63"/>
    <n v="956"/>
    <n v="60256"/>
    <n v="0.95"/>
    <n v="5"/>
    <n v="0.954545454545454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8654B-466B-4096-B5E0-58F459C92A3A}" name="PivotTable1" cacheId="2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3">
    <pivotField compact="0" outline="0" showAll="0"/>
    <pivotField axis="axisRow" compact="0" outline="0" showAll="0" sortType="descending">
      <items count="6">
        <item x="2"/>
        <item x="0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numFmtId="9" outline="0" showAll="0"/>
    <pivotField dataField="1" compact="0" outline="0" showAll="0"/>
    <pivotField compact="0" numFmtId="9" outline="0" showAll="0"/>
  </pivotFields>
  <rowFields count="1">
    <field x="1"/>
  </rowFields>
  <rowItems count="6">
    <i>
      <x v="2"/>
    </i>
    <i>
      <x v="3"/>
    </i>
    <i>
      <x v="4"/>
    </i>
    <i>
      <x/>
    </i>
    <i>
      <x v="1"/>
    </i>
    <i t="grand">
      <x/>
    </i>
  </rowItems>
  <colItems count="1">
    <i/>
  </colItems>
  <dataFields count="1">
    <dataField name="Average of Delivery Time" fld="1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DB47E-C664-4628-A222-889EAA9EA6A6}" name="PivotTable2" cacheId="2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13">
    <pivotField compact="0" outline="0" showAll="0"/>
    <pivotField axis="axisRow" compact="0" outline="0" showAll="0" sortType="descending">
      <items count="6">
        <item x="2"/>
        <item x="0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6" outline="0" showAll="0"/>
    <pivotField compact="0" numFmtId="6" outline="0" showAll="0"/>
    <pivotField compact="0" numFmtId="9" outline="0" showAll="0"/>
    <pivotField compact="0" outline="0" showAll="0"/>
    <pivotField compact="0" numFmtId="9" outline="0" showAll="0"/>
  </pivotFields>
  <rowFields count="1">
    <field x="1"/>
  </rowFields>
  <rowItems count="6">
    <i>
      <x v="3"/>
    </i>
    <i>
      <x v="2"/>
    </i>
    <i>
      <x v="1"/>
    </i>
    <i>
      <x/>
    </i>
    <i>
      <x v="4"/>
    </i>
    <i t="grand">
      <x/>
    </i>
  </rowItems>
  <colItems count="1">
    <i/>
  </colItems>
  <dataFields count="1">
    <dataField name="Sum of Cost per Unit" fld="8" baseField="0" baseItem="0" numFmtId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sqref="A1:L31"/>
    </sheetView>
  </sheetViews>
  <sheetFormatPr defaultRowHeight="15"/>
  <sheetData>
    <row r="1" spans="1:12" ht="29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>
      <c r="A2" s="4">
        <v>1</v>
      </c>
      <c r="B2" s="5" t="s">
        <v>12</v>
      </c>
      <c r="C2" s="5" t="s">
        <v>13</v>
      </c>
      <c r="D2" s="5" t="s">
        <v>14</v>
      </c>
      <c r="E2" s="5">
        <v>159</v>
      </c>
      <c r="F2" s="5" t="s">
        <v>15</v>
      </c>
      <c r="G2" s="5">
        <v>78</v>
      </c>
      <c r="H2" s="5">
        <v>75</v>
      </c>
      <c r="I2" s="6">
        <v>269</v>
      </c>
      <c r="J2" s="6">
        <v>20174</v>
      </c>
      <c r="K2" s="7">
        <v>0.96</v>
      </c>
      <c r="L2" s="8">
        <v>7</v>
      </c>
    </row>
    <row r="3" spans="1:12">
      <c r="A3" s="4">
        <v>2</v>
      </c>
      <c r="B3" s="9" t="s">
        <v>16</v>
      </c>
      <c r="C3" s="9" t="s">
        <v>17</v>
      </c>
      <c r="D3" s="9" t="s">
        <v>14</v>
      </c>
      <c r="E3" s="9">
        <v>198</v>
      </c>
      <c r="F3" s="9" t="s">
        <v>15</v>
      </c>
      <c r="G3" s="9">
        <v>55</v>
      </c>
      <c r="H3" s="9">
        <v>49</v>
      </c>
      <c r="I3" s="10">
        <v>578</v>
      </c>
      <c r="J3" s="10">
        <v>28343</v>
      </c>
      <c r="K3" s="11">
        <v>0.89</v>
      </c>
      <c r="L3" s="12">
        <v>13</v>
      </c>
    </row>
    <row r="4" spans="1:12">
      <c r="A4" s="4">
        <v>3</v>
      </c>
      <c r="B4" s="9" t="s">
        <v>18</v>
      </c>
      <c r="C4" s="9" t="s">
        <v>19</v>
      </c>
      <c r="D4" s="9" t="s">
        <v>14</v>
      </c>
      <c r="E4" s="9">
        <v>283</v>
      </c>
      <c r="F4" s="9" t="s">
        <v>20</v>
      </c>
      <c r="G4" s="9">
        <v>31</v>
      </c>
      <c r="H4" s="9">
        <v>29</v>
      </c>
      <c r="I4" s="10">
        <v>682</v>
      </c>
      <c r="J4" s="10">
        <v>19779</v>
      </c>
      <c r="K4" s="11">
        <v>0.94</v>
      </c>
      <c r="L4" s="12">
        <v>11</v>
      </c>
    </row>
    <row r="5" spans="1:12">
      <c r="A5" s="4">
        <v>1</v>
      </c>
      <c r="B5" s="9" t="s">
        <v>12</v>
      </c>
      <c r="C5" s="9" t="s">
        <v>17</v>
      </c>
      <c r="D5" s="9" t="s">
        <v>14</v>
      </c>
      <c r="E5" s="9">
        <v>580</v>
      </c>
      <c r="F5" s="9" t="s">
        <v>20</v>
      </c>
      <c r="G5" s="9">
        <v>93</v>
      </c>
      <c r="H5" s="9">
        <v>89</v>
      </c>
      <c r="I5" s="10">
        <v>860</v>
      </c>
      <c r="J5" s="10">
        <v>76570</v>
      </c>
      <c r="K5" s="11">
        <v>0.96</v>
      </c>
      <c r="L5" s="12">
        <v>7</v>
      </c>
    </row>
    <row r="6" spans="1:12">
      <c r="A6" s="4">
        <v>1</v>
      </c>
      <c r="B6" s="9" t="s">
        <v>12</v>
      </c>
      <c r="C6" s="9" t="s">
        <v>13</v>
      </c>
      <c r="D6" s="9" t="s">
        <v>14</v>
      </c>
      <c r="E6" s="9">
        <v>909</v>
      </c>
      <c r="F6" s="9" t="s">
        <v>21</v>
      </c>
      <c r="G6" s="9">
        <v>42</v>
      </c>
      <c r="H6" s="9">
        <v>41</v>
      </c>
      <c r="I6" s="10">
        <v>202</v>
      </c>
      <c r="J6" s="10">
        <v>8268</v>
      </c>
      <c r="K6" s="11">
        <v>0.98</v>
      </c>
      <c r="L6" s="12">
        <v>3</v>
      </c>
    </row>
    <row r="7" spans="1:12">
      <c r="A7" s="4">
        <v>3</v>
      </c>
      <c r="B7" s="9" t="s">
        <v>18</v>
      </c>
      <c r="C7" s="9" t="s">
        <v>19</v>
      </c>
      <c r="D7" s="9" t="s">
        <v>22</v>
      </c>
      <c r="E7" s="9">
        <v>884</v>
      </c>
      <c r="F7" s="9" t="s">
        <v>15</v>
      </c>
      <c r="G7" s="9">
        <v>94</v>
      </c>
      <c r="H7" s="9">
        <v>92</v>
      </c>
      <c r="I7" s="10">
        <v>207</v>
      </c>
      <c r="J7" s="10">
        <v>19013</v>
      </c>
      <c r="K7" s="11">
        <v>0.98</v>
      </c>
      <c r="L7" s="12">
        <v>2</v>
      </c>
    </row>
    <row r="8" spans="1:12">
      <c r="A8" s="4">
        <v>4</v>
      </c>
      <c r="B8" s="9" t="s">
        <v>23</v>
      </c>
      <c r="C8" s="9" t="s">
        <v>17</v>
      </c>
      <c r="D8" s="9" t="s">
        <v>24</v>
      </c>
      <c r="E8" s="9">
        <v>172</v>
      </c>
      <c r="F8" s="9" t="s">
        <v>15</v>
      </c>
      <c r="G8" s="9">
        <v>28</v>
      </c>
      <c r="H8" s="9">
        <v>25</v>
      </c>
      <c r="I8" s="10">
        <v>790</v>
      </c>
      <c r="J8" s="10">
        <v>19759</v>
      </c>
      <c r="K8" s="11">
        <v>0.89</v>
      </c>
      <c r="L8" s="12">
        <v>20</v>
      </c>
    </row>
    <row r="9" spans="1:12">
      <c r="A9" s="4">
        <v>5</v>
      </c>
      <c r="B9" s="9" t="s">
        <v>25</v>
      </c>
      <c r="C9" s="9" t="s">
        <v>13</v>
      </c>
      <c r="D9" s="9" t="s">
        <v>22</v>
      </c>
      <c r="E9" s="9">
        <v>562</v>
      </c>
      <c r="F9" s="9" t="s">
        <v>21</v>
      </c>
      <c r="G9" s="9">
        <v>33</v>
      </c>
      <c r="H9" s="9">
        <v>32</v>
      </c>
      <c r="I9" s="10">
        <v>748</v>
      </c>
      <c r="J9" s="10">
        <v>23948</v>
      </c>
      <c r="K9" s="11">
        <v>0.97</v>
      </c>
      <c r="L9" s="12">
        <v>2</v>
      </c>
    </row>
    <row r="10" spans="1:12">
      <c r="A10" s="4">
        <v>4</v>
      </c>
      <c r="B10" s="9" t="s">
        <v>23</v>
      </c>
      <c r="C10" s="9" t="s">
        <v>17</v>
      </c>
      <c r="D10" s="9" t="s">
        <v>24</v>
      </c>
      <c r="E10" s="9">
        <v>870</v>
      </c>
      <c r="F10" s="9" t="s">
        <v>15</v>
      </c>
      <c r="G10" s="9">
        <v>84</v>
      </c>
      <c r="H10" s="9">
        <v>77</v>
      </c>
      <c r="I10" s="10">
        <v>259</v>
      </c>
      <c r="J10" s="10">
        <v>19968</v>
      </c>
      <c r="K10" s="11">
        <v>0.92</v>
      </c>
      <c r="L10" s="12">
        <v>7</v>
      </c>
    </row>
    <row r="11" spans="1:12">
      <c r="A11" s="4">
        <v>4</v>
      </c>
      <c r="B11" s="9" t="s">
        <v>23</v>
      </c>
      <c r="C11" s="9" t="s">
        <v>19</v>
      </c>
      <c r="D11" s="9" t="s">
        <v>26</v>
      </c>
      <c r="E11" s="9">
        <v>245</v>
      </c>
      <c r="F11" s="9" t="s">
        <v>20</v>
      </c>
      <c r="G11" s="9">
        <v>41</v>
      </c>
      <c r="H11" s="9">
        <v>36</v>
      </c>
      <c r="I11" s="10">
        <v>488</v>
      </c>
      <c r="J11" s="10">
        <v>17563</v>
      </c>
      <c r="K11" s="11">
        <v>0.88</v>
      </c>
      <c r="L11" s="12">
        <v>14</v>
      </c>
    </row>
    <row r="12" spans="1:12">
      <c r="A12" s="4">
        <v>5</v>
      </c>
      <c r="B12" s="9" t="s">
        <v>25</v>
      </c>
      <c r="C12" s="9" t="s">
        <v>13</v>
      </c>
      <c r="D12" s="9" t="s">
        <v>24</v>
      </c>
      <c r="E12" s="9">
        <v>334</v>
      </c>
      <c r="F12" s="9" t="s">
        <v>21</v>
      </c>
      <c r="G12" s="9">
        <v>40</v>
      </c>
      <c r="H12" s="9">
        <v>37</v>
      </c>
      <c r="I12" s="10">
        <v>436</v>
      </c>
      <c r="J12" s="10">
        <v>16146</v>
      </c>
      <c r="K12" s="11">
        <v>0.93</v>
      </c>
      <c r="L12" s="12">
        <v>13</v>
      </c>
    </row>
    <row r="13" spans="1:12">
      <c r="A13" s="4">
        <v>2</v>
      </c>
      <c r="B13" s="9" t="s">
        <v>16</v>
      </c>
      <c r="C13" s="9" t="s">
        <v>17</v>
      </c>
      <c r="D13" s="9" t="s">
        <v>22</v>
      </c>
      <c r="E13" s="9">
        <v>512</v>
      </c>
      <c r="F13" s="9" t="s">
        <v>15</v>
      </c>
      <c r="G13" s="9">
        <v>10</v>
      </c>
      <c r="H13" s="9">
        <v>9</v>
      </c>
      <c r="I13" s="10">
        <v>390</v>
      </c>
      <c r="J13" s="10">
        <v>3511</v>
      </c>
      <c r="K13" s="11">
        <v>0.9</v>
      </c>
      <c r="L13" s="12">
        <v>2</v>
      </c>
    </row>
    <row r="14" spans="1:12">
      <c r="A14" s="4">
        <v>5</v>
      </c>
      <c r="B14" s="9" t="s">
        <v>25</v>
      </c>
      <c r="C14" s="9" t="s">
        <v>27</v>
      </c>
      <c r="D14" s="9" t="s">
        <v>24</v>
      </c>
      <c r="E14" s="9">
        <v>34</v>
      </c>
      <c r="F14" s="9" t="s">
        <v>28</v>
      </c>
      <c r="G14" s="9">
        <v>24</v>
      </c>
      <c r="H14" s="9">
        <v>22</v>
      </c>
      <c r="I14" s="10">
        <v>48</v>
      </c>
      <c r="J14" s="10">
        <v>1045</v>
      </c>
      <c r="K14" s="11">
        <v>0.92</v>
      </c>
      <c r="L14" s="12">
        <v>12</v>
      </c>
    </row>
    <row r="15" spans="1:12">
      <c r="A15" s="4">
        <v>4</v>
      </c>
      <c r="B15" s="9" t="s">
        <v>23</v>
      </c>
      <c r="C15" s="9" t="s">
        <v>19</v>
      </c>
      <c r="D15" s="9" t="s">
        <v>29</v>
      </c>
      <c r="E15" s="9">
        <v>947</v>
      </c>
      <c r="F15" s="9" t="s">
        <v>15</v>
      </c>
      <c r="G15" s="9">
        <v>71</v>
      </c>
      <c r="H15" s="9">
        <v>63</v>
      </c>
      <c r="I15" s="10">
        <v>772</v>
      </c>
      <c r="J15" s="10">
        <v>48649</v>
      </c>
      <c r="K15" s="11">
        <v>0.89</v>
      </c>
      <c r="L15" s="12">
        <v>21</v>
      </c>
    </row>
    <row r="16" spans="1:12">
      <c r="A16" s="4">
        <v>5</v>
      </c>
      <c r="B16" s="9" t="s">
        <v>25</v>
      </c>
      <c r="C16" s="9" t="s">
        <v>13</v>
      </c>
      <c r="D16" s="9" t="s">
        <v>26</v>
      </c>
      <c r="E16" s="9">
        <v>551</v>
      </c>
      <c r="F16" s="9" t="s">
        <v>15</v>
      </c>
      <c r="G16" s="9">
        <v>96</v>
      </c>
      <c r="H16" s="9">
        <v>90</v>
      </c>
      <c r="I16" s="10">
        <v>478</v>
      </c>
      <c r="J16" s="10">
        <v>43015</v>
      </c>
      <c r="K16" s="11">
        <v>0.94</v>
      </c>
      <c r="L16" s="12">
        <v>7</v>
      </c>
    </row>
    <row r="17" spans="1:12">
      <c r="A17" s="4">
        <v>4</v>
      </c>
      <c r="B17" s="9" t="s">
        <v>23</v>
      </c>
      <c r="C17" s="9" t="s">
        <v>17</v>
      </c>
      <c r="D17" s="9" t="s">
        <v>29</v>
      </c>
      <c r="E17" s="9">
        <v>696</v>
      </c>
      <c r="F17" s="9" t="s">
        <v>21</v>
      </c>
      <c r="G17" s="9">
        <v>90</v>
      </c>
      <c r="H17" s="9">
        <v>81</v>
      </c>
      <c r="I17" s="10">
        <v>514</v>
      </c>
      <c r="J17" s="10">
        <v>41611</v>
      </c>
      <c r="K17" s="11">
        <v>0.9</v>
      </c>
      <c r="L17" s="12">
        <v>18</v>
      </c>
    </row>
    <row r="18" spans="1:12">
      <c r="A18" s="4">
        <v>1</v>
      </c>
      <c r="B18" s="9" t="s">
        <v>12</v>
      </c>
      <c r="C18" s="9" t="s">
        <v>19</v>
      </c>
      <c r="D18" s="9" t="s">
        <v>22</v>
      </c>
      <c r="E18" s="9">
        <v>340</v>
      </c>
      <c r="F18" s="9" t="s">
        <v>28</v>
      </c>
      <c r="G18" s="9">
        <v>81</v>
      </c>
      <c r="H18" s="9">
        <v>78</v>
      </c>
      <c r="I18" s="10">
        <v>920</v>
      </c>
      <c r="J18" s="10">
        <v>71769</v>
      </c>
      <c r="K18" s="11">
        <v>0.96</v>
      </c>
      <c r="L18" s="12">
        <v>4</v>
      </c>
    </row>
    <row r="19" spans="1:12">
      <c r="A19" s="4">
        <v>4</v>
      </c>
      <c r="B19" s="9" t="s">
        <v>23</v>
      </c>
      <c r="C19" s="9" t="s">
        <v>13</v>
      </c>
      <c r="D19" s="9" t="s">
        <v>29</v>
      </c>
      <c r="E19" s="9">
        <v>779</v>
      </c>
      <c r="F19" s="9" t="s">
        <v>15</v>
      </c>
      <c r="G19" s="9">
        <v>24</v>
      </c>
      <c r="H19" s="9">
        <v>23</v>
      </c>
      <c r="I19" s="10">
        <v>171</v>
      </c>
      <c r="J19" s="10">
        <v>3923</v>
      </c>
      <c r="K19" s="11">
        <v>0.96</v>
      </c>
      <c r="L19" s="12">
        <v>1</v>
      </c>
    </row>
    <row r="20" spans="1:12">
      <c r="A20" s="4">
        <v>2</v>
      </c>
      <c r="B20" s="9" t="s">
        <v>16</v>
      </c>
      <c r="C20" s="9" t="s">
        <v>13</v>
      </c>
      <c r="D20" s="9" t="s">
        <v>26</v>
      </c>
      <c r="E20" s="9">
        <v>736</v>
      </c>
      <c r="F20" s="9" t="s">
        <v>28</v>
      </c>
      <c r="G20" s="9">
        <v>52</v>
      </c>
      <c r="H20" s="9">
        <v>47</v>
      </c>
      <c r="I20" s="10">
        <v>118</v>
      </c>
      <c r="J20" s="10">
        <v>5561</v>
      </c>
      <c r="K20" s="11">
        <v>0.9</v>
      </c>
      <c r="L20" s="12">
        <v>8</v>
      </c>
    </row>
    <row r="21" spans="1:12">
      <c r="A21" s="4">
        <v>5</v>
      </c>
      <c r="B21" s="9" t="s">
        <v>25</v>
      </c>
      <c r="C21" s="9" t="s">
        <v>13</v>
      </c>
      <c r="D21" s="9" t="s">
        <v>29</v>
      </c>
      <c r="E21" s="9">
        <v>759</v>
      </c>
      <c r="F21" s="9" t="s">
        <v>20</v>
      </c>
      <c r="G21" s="9">
        <v>78</v>
      </c>
      <c r="H21" s="9">
        <v>76</v>
      </c>
      <c r="I21" s="10">
        <v>916</v>
      </c>
      <c r="J21" s="10">
        <v>69595</v>
      </c>
      <c r="K21" s="11">
        <v>0.97</v>
      </c>
      <c r="L21" s="12">
        <v>5</v>
      </c>
    </row>
    <row r="22" spans="1:12">
      <c r="A22" s="4">
        <v>3</v>
      </c>
      <c r="B22" s="9" t="s">
        <v>18</v>
      </c>
      <c r="C22" s="9" t="s">
        <v>19</v>
      </c>
      <c r="D22" s="9" t="s">
        <v>26</v>
      </c>
      <c r="E22" s="9">
        <v>679</v>
      </c>
      <c r="F22" s="9" t="s">
        <v>28</v>
      </c>
      <c r="G22" s="9">
        <v>66</v>
      </c>
      <c r="H22" s="9">
        <v>60</v>
      </c>
      <c r="I22" s="10">
        <v>975</v>
      </c>
      <c r="J22" s="10">
        <v>58474</v>
      </c>
      <c r="K22" s="11">
        <v>0.91</v>
      </c>
      <c r="L22" s="12">
        <v>14</v>
      </c>
    </row>
    <row r="23" spans="1:12">
      <c r="A23" s="4">
        <v>4</v>
      </c>
      <c r="B23" s="9" t="s">
        <v>23</v>
      </c>
      <c r="C23" s="9" t="s">
        <v>17</v>
      </c>
      <c r="D23" s="9" t="s">
        <v>29</v>
      </c>
      <c r="E23" s="9">
        <v>990</v>
      </c>
      <c r="F23" s="9" t="s">
        <v>21</v>
      </c>
      <c r="G23" s="9">
        <v>83</v>
      </c>
      <c r="H23" s="9">
        <v>76</v>
      </c>
      <c r="I23" s="10">
        <v>469</v>
      </c>
      <c r="J23" s="10">
        <v>35646</v>
      </c>
      <c r="K23" s="11">
        <v>0.92</v>
      </c>
      <c r="L23" s="12">
        <v>11</v>
      </c>
    </row>
    <row r="24" spans="1:12">
      <c r="A24" s="4">
        <v>5</v>
      </c>
      <c r="B24" s="9" t="s">
        <v>25</v>
      </c>
      <c r="C24" s="9" t="s">
        <v>27</v>
      </c>
      <c r="D24" s="9" t="s">
        <v>24</v>
      </c>
      <c r="E24" s="9">
        <v>783</v>
      </c>
      <c r="F24" s="9" t="s">
        <v>30</v>
      </c>
      <c r="G24" s="9">
        <v>42</v>
      </c>
      <c r="H24" s="9">
        <v>39</v>
      </c>
      <c r="I24" s="10">
        <v>238</v>
      </c>
      <c r="J24" s="10">
        <v>9300</v>
      </c>
      <c r="K24" s="11">
        <v>0.93</v>
      </c>
      <c r="L24" s="12">
        <v>13</v>
      </c>
    </row>
    <row r="25" spans="1:12">
      <c r="A25" s="4">
        <v>1</v>
      </c>
      <c r="B25" s="9" t="s">
        <v>12</v>
      </c>
      <c r="C25" s="9" t="s">
        <v>27</v>
      </c>
      <c r="D25" s="9" t="s">
        <v>22</v>
      </c>
      <c r="E25" s="9">
        <v>361</v>
      </c>
      <c r="F25" s="9" t="s">
        <v>30</v>
      </c>
      <c r="G25" s="9">
        <v>64</v>
      </c>
      <c r="H25" s="9">
        <v>57</v>
      </c>
      <c r="I25" s="10">
        <v>441</v>
      </c>
      <c r="J25" s="10">
        <v>25119</v>
      </c>
      <c r="K25" s="11">
        <v>0.89</v>
      </c>
      <c r="L25" s="12">
        <v>11</v>
      </c>
    </row>
    <row r="26" spans="1:12">
      <c r="A26" s="4">
        <v>4</v>
      </c>
      <c r="B26" s="9" t="s">
        <v>23</v>
      </c>
      <c r="C26" s="9" t="s">
        <v>27</v>
      </c>
      <c r="D26" s="9" t="s">
        <v>26</v>
      </c>
      <c r="E26" s="9">
        <v>342</v>
      </c>
      <c r="F26" s="9" t="s">
        <v>20</v>
      </c>
      <c r="G26" s="9">
        <v>54</v>
      </c>
      <c r="H26" s="9">
        <v>50</v>
      </c>
      <c r="I26" s="10">
        <v>257</v>
      </c>
      <c r="J26" s="10">
        <v>12826</v>
      </c>
      <c r="K26" s="11">
        <v>0.93</v>
      </c>
      <c r="L26" s="12">
        <v>8</v>
      </c>
    </row>
    <row r="27" spans="1:12">
      <c r="A27" s="4">
        <v>1</v>
      </c>
      <c r="B27" s="9" t="s">
        <v>12</v>
      </c>
      <c r="C27" s="9" t="s">
        <v>19</v>
      </c>
      <c r="D27" s="9" t="s">
        <v>29</v>
      </c>
      <c r="E27" s="9">
        <v>863</v>
      </c>
      <c r="F27" s="9" t="s">
        <v>15</v>
      </c>
      <c r="G27" s="9">
        <v>31</v>
      </c>
      <c r="H27" s="9">
        <v>29</v>
      </c>
      <c r="I27" s="10">
        <v>628</v>
      </c>
      <c r="J27" s="10">
        <v>18204</v>
      </c>
      <c r="K27" s="11">
        <v>0.94</v>
      </c>
      <c r="L27" s="12">
        <v>11</v>
      </c>
    </row>
    <row r="28" spans="1:12">
      <c r="A28" s="4">
        <v>4</v>
      </c>
      <c r="B28" s="9" t="s">
        <v>23</v>
      </c>
      <c r="C28" s="9" t="s">
        <v>13</v>
      </c>
      <c r="D28" s="9" t="s">
        <v>24</v>
      </c>
      <c r="E28" s="9">
        <v>860</v>
      </c>
      <c r="F28" s="9" t="s">
        <v>28</v>
      </c>
      <c r="G28" s="9">
        <v>93</v>
      </c>
      <c r="H28" s="9">
        <v>88</v>
      </c>
      <c r="I28" s="10">
        <v>547</v>
      </c>
      <c r="J28" s="10">
        <v>48163</v>
      </c>
      <c r="K28" s="11">
        <v>0.95</v>
      </c>
      <c r="L28" s="12">
        <v>7</v>
      </c>
    </row>
    <row r="29" spans="1:12">
      <c r="A29" s="4">
        <v>2</v>
      </c>
      <c r="B29" s="9" t="s">
        <v>16</v>
      </c>
      <c r="C29" s="9" t="s">
        <v>19</v>
      </c>
      <c r="D29" s="9" t="s">
        <v>26</v>
      </c>
      <c r="E29" s="9">
        <v>108</v>
      </c>
      <c r="F29" s="9" t="s">
        <v>20</v>
      </c>
      <c r="G29" s="9">
        <v>30</v>
      </c>
      <c r="H29" s="9">
        <v>27</v>
      </c>
      <c r="I29" s="10">
        <v>124</v>
      </c>
      <c r="J29" s="10">
        <v>3340</v>
      </c>
      <c r="K29" s="11">
        <v>0.9</v>
      </c>
      <c r="L29" s="12">
        <v>13</v>
      </c>
    </row>
    <row r="30" spans="1:12">
      <c r="A30" s="4">
        <v>5</v>
      </c>
      <c r="B30" s="9" t="s">
        <v>25</v>
      </c>
      <c r="C30" s="9" t="s">
        <v>17</v>
      </c>
      <c r="D30" s="9" t="s">
        <v>26</v>
      </c>
      <c r="E30" s="9">
        <v>450</v>
      </c>
      <c r="F30" s="9" t="s">
        <v>28</v>
      </c>
      <c r="G30" s="9">
        <v>12</v>
      </c>
      <c r="H30" s="9">
        <v>11</v>
      </c>
      <c r="I30" s="10">
        <v>496</v>
      </c>
      <c r="J30" s="10">
        <v>5451</v>
      </c>
      <c r="K30" s="11">
        <v>0.92</v>
      </c>
      <c r="L30" s="12">
        <v>16</v>
      </c>
    </row>
    <row r="31" spans="1:12">
      <c r="A31" s="4">
        <v>5</v>
      </c>
      <c r="B31" s="13" t="s">
        <v>25</v>
      </c>
      <c r="C31" s="13" t="s">
        <v>27</v>
      </c>
      <c r="D31" s="13" t="s">
        <v>26</v>
      </c>
      <c r="E31" s="13">
        <v>303</v>
      </c>
      <c r="F31" s="13" t="s">
        <v>30</v>
      </c>
      <c r="G31" s="13">
        <v>66</v>
      </c>
      <c r="H31" s="13">
        <v>63</v>
      </c>
      <c r="I31" s="14">
        <v>956</v>
      </c>
      <c r="J31" s="14">
        <v>60256</v>
      </c>
      <c r="K31" s="15">
        <v>0.95</v>
      </c>
      <c r="L31" s="16">
        <v>5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622C-24D1-4CE4-A7F0-39DBE52BAD24}">
  <dimension ref="A1:M31"/>
  <sheetViews>
    <sheetView workbookViewId="0">
      <selection activeCell="M2" sqref="A1:M31"/>
    </sheetView>
  </sheetViews>
  <sheetFormatPr defaultRowHeight="15"/>
  <sheetData>
    <row r="1" spans="1:13" ht="29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31</v>
      </c>
    </row>
    <row r="2" spans="1:13">
      <c r="A2" s="4">
        <v>1</v>
      </c>
      <c r="B2" s="5" t="s">
        <v>12</v>
      </c>
      <c r="C2" s="5" t="s">
        <v>13</v>
      </c>
      <c r="D2" s="5" t="s">
        <v>14</v>
      </c>
      <c r="E2" s="5">
        <v>159</v>
      </c>
      <c r="F2" s="5" t="s">
        <v>15</v>
      </c>
      <c r="G2" s="5">
        <v>78</v>
      </c>
      <c r="H2" s="5">
        <v>75</v>
      </c>
      <c r="I2" s="6">
        <v>269</v>
      </c>
      <c r="J2" s="6">
        <v>20174</v>
      </c>
      <c r="K2" s="7">
        <v>0.96</v>
      </c>
      <c r="L2" s="8">
        <v>7</v>
      </c>
      <c r="M2" s="17">
        <f>Suppliers!H2 / Suppliers!G2</f>
        <v>0.96153846153846156</v>
      </c>
    </row>
    <row r="3" spans="1:13">
      <c r="A3" s="4">
        <v>2</v>
      </c>
      <c r="B3" s="9" t="s">
        <v>16</v>
      </c>
      <c r="C3" s="9" t="s">
        <v>17</v>
      </c>
      <c r="D3" s="9" t="s">
        <v>14</v>
      </c>
      <c r="E3" s="9">
        <v>198</v>
      </c>
      <c r="F3" s="9" t="s">
        <v>15</v>
      </c>
      <c r="G3" s="9">
        <v>55</v>
      </c>
      <c r="H3" s="9">
        <v>49</v>
      </c>
      <c r="I3" s="10">
        <v>578</v>
      </c>
      <c r="J3" s="10">
        <v>28343</v>
      </c>
      <c r="K3" s="11">
        <v>0.89</v>
      </c>
      <c r="L3" s="12">
        <v>13</v>
      </c>
      <c r="M3" s="17">
        <f>Suppliers!H3 / Suppliers!G3</f>
        <v>0.89090909090909087</v>
      </c>
    </row>
    <row r="4" spans="1:13">
      <c r="A4" s="4">
        <v>3</v>
      </c>
      <c r="B4" s="9" t="s">
        <v>18</v>
      </c>
      <c r="C4" s="9" t="s">
        <v>19</v>
      </c>
      <c r="D4" s="9" t="s">
        <v>14</v>
      </c>
      <c r="E4" s="9">
        <v>283</v>
      </c>
      <c r="F4" s="9" t="s">
        <v>20</v>
      </c>
      <c r="G4" s="9">
        <v>31</v>
      </c>
      <c r="H4" s="9">
        <v>29</v>
      </c>
      <c r="I4" s="10">
        <v>682</v>
      </c>
      <c r="J4" s="10">
        <v>19779</v>
      </c>
      <c r="K4" s="11">
        <v>0.94</v>
      </c>
      <c r="L4" s="12">
        <v>11</v>
      </c>
      <c r="M4" s="17">
        <f>Suppliers!H4 / Suppliers!G4</f>
        <v>0.93548387096774188</v>
      </c>
    </row>
    <row r="5" spans="1:13">
      <c r="A5" s="4">
        <v>1</v>
      </c>
      <c r="B5" s="9" t="s">
        <v>12</v>
      </c>
      <c r="C5" s="9" t="s">
        <v>17</v>
      </c>
      <c r="D5" s="9" t="s">
        <v>14</v>
      </c>
      <c r="E5" s="9">
        <v>580</v>
      </c>
      <c r="F5" s="9" t="s">
        <v>20</v>
      </c>
      <c r="G5" s="9">
        <v>93</v>
      </c>
      <c r="H5" s="9">
        <v>89</v>
      </c>
      <c r="I5" s="10">
        <v>860</v>
      </c>
      <c r="J5" s="10">
        <v>76570</v>
      </c>
      <c r="K5" s="11">
        <v>0.96</v>
      </c>
      <c r="L5" s="12">
        <v>7</v>
      </c>
      <c r="M5" s="17">
        <f>Suppliers!H5 / Suppliers!G5</f>
        <v>0.956989247311828</v>
      </c>
    </row>
    <row r="6" spans="1:13">
      <c r="A6" s="4">
        <v>1</v>
      </c>
      <c r="B6" s="9" t="s">
        <v>12</v>
      </c>
      <c r="C6" s="9" t="s">
        <v>13</v>
      </c>
      <c r="D6" s="9" t="s">
        <v>14</v>
      </c>
      <c r="E6" s="9">
        <v>909</v>
      </c>
      <c r="F6" s="9" t="s">
        <v>21</v>
      </c>
      <c r="G6" s="9">
        <v>42</v>
      </c>
      <c r="H6" s="9">
        <v>41</v>
      </c>
      <c r="I6" s="10">
        <v>202</v>
      </c>
      <c r="J6" s="10">
        <v>8268</v>
      </c>
      <c r="K6" s="11">
        <v>0.98</v>
      </c>
      <c r="L6" s="12">
        <v>3</v>
      </c>
      <c r="M6" s="17">
        <f>Suppliers!H6 / Suppliers!G6</f>
        <v>0.97619047619047616</v>
      </c>
    </row>
    <row r="7" spans="1:13">
      <c r="A7" s="4">
        <v>3</v>
      </c>
      <c r="B7" s="9" t="s">
        <v>18</v>
      </c>
      <c r="C7" s="9" t="s">
        <v>19</v>
      </c>
      <c r="D7" s="9" t="s">
        <v>22</v>
      </c>
      <c r="E7" s="9">
        <v>884</v>
      </c>
      <c r="F7" s="9" t="s">
        <v>15</v>
      </c>
      <c r="G7" s="9">
        <v>94</v>
      </c>
      <c r="H7" s="9">
        <v>92</v>
      </c>
      <c r="I7" s="10">
        <v>207</v>
      </c>
      <c r="J7" s="10">
        <v>19013</v>
      </c>
      <c r="K7" s="11">
        <v>0.98</v>
      </c>
      <c r="L7" s="12">
        <v>2</v>
      </c>
      <c r="M7" s="17">
        <f>Suppliers!H7 / Suppliers!G7</f>
        <v>0.97872340425531912</v>
      </c>
    </row>
    <row r="8" spans="1:13">
      <c r="A8" s="4">
        <v>4</v>
      </c>
      <c r="B8" s="9" t="s">
        <v>23</v>
      </c>
      <c r="C8" s="9" t="s">
        <v>17</v>
      </c>
      <c r="D8" s="9" t="s">
        <v>24</v>
      </c>
      <c r="E8" s="9">
        <v>172</v>
      </c>
      <c r="F8" s="9" t="s">
        <v>15</v>
      </c>
      <c r="G8" s="9">
        <v>28</v>
      </c>
      <c r="H8" s="9">
        <v>25</v>
      </c>
      <c r="I8" s="10">
        <v>790</v>
      </c>
      <c r="J8" s="10">
        <v>19759</v>
      </c>
      <c r="K8" s="11">
        <v>0.89</v>
      </c>
      <c r="L8" s="12">
        <v>20</v>
      </c>
      <c r="M8" s="17">
        <f>Suppliers!H8 / Suppliers!G8</f>
        <v>0.8928571428571429</v>
      </c>
    </row>
    <row r="9" spans="1:13">
      <c r="A9" s="4">
        <v>5</v>
      </c>
      <c r="B9" s="9" t="s">
        <v>25</v>
      </c>
      <c r="C9" s="9" t="s">
        <v>13</v>
      </c>
      <c r="D9" s="9" t="s">
        <v>22</v>
      </c>
      <c r="E9" s="9">
        <v>562</v>
      </c>
      <c r="F9" s="9" t="s">
        <v>21</v>
      </c>
      <c r="G9" s="9">
        <v>33</v>
      </c>
      <c r="H9" s="9">
        <v>32</v>
      </c>
      <c r="I9" s="10">
        <v>748</v>
      </c>
      <c r="J9" s="10">
        <v>23948</v>
      </c>
      <c r="K9" s="11">
        <v>0.97</v>
      </c>
      <c r="L9" s="12">
        <v>2</v>
      </c>
      <c r="M9" s="17">
        <f>Suppliers!H9 / Suppliers!G9</f>
        <v>0.96969696969696972</v>
      </c>
    </row>
    <row r="10" spans="1:13">
      <c r="A10" s="4">
        <v>4</v>
      </c>
      <c r="B10" s="9" t="s">
        <v>23</v>
      </c>
      <c r="C10" s="9" t="s">
        <v>17</v>
      </c>
      <c r="D10" s="9" t="s">
        <v>24</v>
      </c>
      <c r="E10" s="9">
        <v>870</v>
      </c>
      <c r="F10" s="9" t="s">
        <v>15</v>
      </c>
      <c r="G10" s="9">
        <v>84</v>
      </c>
      <c r="H10" s="9">
        <v>77</v>
      </c>
      <c r="I10" s="10">
        <v>259</v>
      </c>
      <c r="J10" s="10">
        <v>19968</v>
      </c>
      <c r="K10" s="11">
        <v>0.92</v>
      </c>
      <c r="L10" s="12">
        <v>7</v>
      </c>
      <c r="M10" s="17">
        <f>Suppliers!H10 / Suppliers!G10</f>
        <v>0.91666666666666663</v>
      </c>
    </row>
    <row r="11" spans="1:13">
      <c r="A11" s="4">
        <v>4</v>
      </c>
      <c r="B11" s="9" t="s">
        <v>23</v>
      </c>
      <c r="C11" s="9" t="s">
        <v>19</v>
      </c>
      <c r="D11" s="9" t="s">
        <v>26</v>
      </c>
      <c r="E11" s="9">
        <v>245</v>
      </c>
      <c r="F11" s="9" t="s">
        <v>20</v>
      </c>
      <c r="G11" s="9">
        <v>41</v>
      </c>
      <c r="H11" s="9">
        <v>36</v>
      </c>
      <c r="I11" s="10">
        <v>488</v>
      </c>
      <c r="J11" s="10">
        <v>17563</v>
      </c>
      <c r="K11" s="11">
        <v>0.88</v>
      </c>
      <c r="L11" s="12">
        <v>14</v>
      </c>
      <c r="M11" s="17">
        <f>Suppliers!H11 / Suppliers!G11</f>
        <v>0.87804878048780488</v>
      </c>
    </row>
    <row r="12" spans="1:13">
      <c r="A12" s="4">
        <v>5</v>
      </c>
      <c r="B12" s="9" t="s">
        <v>25</v>
      </c>
      <c r="C12" s="9" t="s">
        <v>13</v>
      </c>
      <c r="D12" s="9" t="s">
        <v>24</v>
      </c>
      <c r="E12" s="9">
        <v>334</v>
      </c>
      <c r="F12" s="9" t="s">
        <v>21</v>
      </c>
      <c r="G12" s="9">
        <v>40</v>
      </c>
      <c r="H12" s="9">
        <v>37</v>
      </c>
      <c r="I12" s="10">
        <v>436</v>
      </c>
      <c r="J12" s="10">
        <v>16146</v>
      </c>
      <c r="K12" s="11">
        <v>0.93</v>
      </c>
      <c r="L12" s="12">
        <v>13</v>
      </c>
      <c r="M12" s="17">
        <f>Suppliers!H12 / Suppliers!G12</f>
        <v>0.92500000000000004</v>
      </c>
    </row>
    <row r="13" spans="1:13">
      <c r="A13" s="4">
        <v>2</v>
      </c>
      <c r="B13" s="9" t="s">
        <v>16</v>
      </c>
      <c r="C13" s="9" t="s">
        <v>17</v>
      </c>
      <c r="D13" s="9" t="s">
        <v>22</v>
      </c>
      <c r="E13" s="9">
        <v>512</v>
      </c>
      <c r="F13" s="9" t="s">
        <v>15</v>
      </c>
      <c r="G13" s="9">
        <v>10</v>
      </c>
      <c r="H13" s="9">
        <v>9</v>
      </c>
      <c r="I13" s="10">
        <v>390</v>
      </c>
      <c r="J13" s="10">
        <v>3511</v>
      </c>
      <c r="K13" s="11">
        <v>0.9</v>
      </c>
      <c r="L13" s="12">
        <v>2</v>
      </c>
      <c r="M13" s="17">
        <f>Suppliers!H13 / Suppliers!G13</f>
        <v>0.9</v>
      </c>
    </row>
    <row r="14" spans="1:13">
      <c r="A14" s="4">
        <v>5</v>
      </c>
      <c r="B14" s="9" t="s">
        <v>25</v>
      </c>
      <c r="C14" s="9" t="s">
        <v>27</v>
      </c>
      <c r="D14" s="9" t="s">
        <v>24</v>
      </c>
      <c r="E14" s="9">
        <v>34</v>
      </c>
      <c r="F14" s="9" t="s">
        <v>28</v>
      </c>
      <c r="G14" s="9">
        <v>24</v>
      </c>
      <c r="H14" s="9">
        <v>22</v>
      </c>
      <c r="I14" s="10">
        <v>48</v>
      </c>
      <c r="J14" s="10">
        <v>1045</v>
      </c>
      <c r="K14" s="11">
        <v>0.92</v>
      </c>
      <c r="L14" s="12">
        <v>12</v>
      </c>
      <c r="M14" s="17">
        <f>Suppliers!H14 / Suppliers!G14</f>
        <v>0.91666666666666663</v>
      </c>
    </row>
    <row r="15" spans="1:13">
      <c r="A15" s="4">
        <v>4</v>
      </c>
      <c r="B15" s="9" t="s">
        <v>23</v>
      </c>
      <c r="C15" s="9" t="s">
        <v>19</v>
      </c>
      <c r="D15" s="9" t="s">
        <v>29</v>
      </c>
      <c r="E15" s="9">
        <v>947</v>
      </c>
      <c r="F15" s="9" t="s">
        <v>15</v>
      </c>
      <c r="G15" s="9">
        <v>71</v>
      </c>
      <c r="H15" s="9">
        <v>63</v>
      </c>
      <c r="I15" s="10">
        <v>772</v>
      </c>
      <c r="J15" s="10">
        <v>48649</v>
      </c>
      <c r="K15" s="11">
        <v>0.89</v>
      </c>
      <c r="L15" s="12">
        <v>21</v>
      </c>
      <c r="M15" s="17">
        <f>Suppliers!H15 / Suppliers!G15</f>
        <v>0.88732394366197187</v>
      </c>
    </row>
    <row r="16" spans="1:13">
      <c r="A16" s="4">
        <v>5</v>
      </c>
      <c r="B16" s="9" t="s">
        <v>25</v>
      </c>
      <c r="C16" s="9" t="s">
        <v>13</v>
      </c>
      <c r="D16" s="9" t="s">
        <v>26</v>
      </c>
      <c r="E16" s="9">
        <v>551</v>
      </c>
      <c r="F16" s="9" t="s">
        <v>15</v>
      </c>
      <c r="G16" s="9">
        <v>96</v>
      </c>
      <c r="H16" s="9">
        <v>90</v>
      </c>
      <c r="I16" s="10">
        <v>478</v>
      </c>
      <c r="J16" s="10">
        <v>43015</v>
      </c>
      <c r="K16" s="11">
        <v>0.94</v>
      </c>
      <c r="L16" s="12">
        <v>7</v>
      </c>
      <c r="M16" s="17">
        <f>Suppliers!H16 / Suppliers!G16</f>
        <v>0.9375</v>
      </c>
    </row>
    <row r="17" spans="1:13">
      <c r="A17" s="4">
        <v>4</v>
      </c>
      <c r="B17" s="9" t="s">
        <v>23</v>
      </c>
      <c r="C17" s="9" t="s">
        <v>17</v>
      </c>
      <c r="D17" s="9" t="s">
        <v>29</v>
      </c>
      <c r="E17" s="9">
        <v>696</v>
      </c>
      <c r="F17" s="9" t="s">
        <v>21</v>
      </c>
      <c r="G17" s="9">
        <v>90</v>
      </c>
      <c r="H17" s="9">
        <v>81</v>
      </c>
      <c r="I17" s="10">
        <v>514</v>
      </c>
      <c r="J17" s="10">
        <v>41611</v>
      </c>
      <c r="K17" s="11">
        <v>0.9</v>
      </c>
      <c r="L17" s="12">
        <v>18</v>
      </c>
      <c r="M17" s="17">
        <f>Suppliers!H17 / Suppliers!G17</f>
        <v>0.9</v>
      </c>
    </row>
    <row r="18" spans="1:13">
      <c r="A18" s="4">
        <v>1</v>
      </c>
      <c r="B18" s="9" t="s">
        <v>12</v>
      </c>
      <c r="C18" s="9" t="s">
        <v>19</v>
      </c>
      <c r="D18" s="9" t="s">
        <v>22</v>
      </c>
      <c r="E18" s="9">
        <v>340</v>
      </c>
      <c r="F18" s="9" t="s">
        <v>28</v>
      </c>
      <c r="G18" s="9">
        <v>81</v>
      </c>
      <c r="H18" s="9">
        <v>78</v>
      </c>
      <c r="I18" s="10">
        <v>920</v>
      </c>
      <c r="J18" s="10">
        <v>71769</v>
      </c>
      <c r="K18" s="11">
        <v>0.96</v>
      </c>
      <c r="L18" s="12">
        <v>4</v>
      </c>
      <c r="M18" s="17">
        <f>Suppliers!H18 / Suppliers!G18</f>
        <v>0.96296296296296291</v>
      </c>
    </row>
    <row r="19" spans="1:13">
      <c r="A19" s="4">
        <v>4</v>
      </c>
      <c r="B19" s="9" t="s">
        <v>23</v>
      </c>
      <c r="C19" s="9" t="s">
        <v>13</v>
      </c>
      <c r="D19" s="9" t="s">
        <v>29</v>
      </c>
      <c r="E19" s="9">
        <v>779</v>
      </c>
      <c r="F19" s="9" t="s">
        <v>15</v>
      </c>
      <c r="G19" s="9">
        <v>24</v>
      </c>
      <c r="H19" s="9">
        <v>23</v>
      </c>
      <c r="I19" s="10">
        <v>171</v>
      </c>
      <c r="J19" s="10">
        <v>3923</v>
      </c>
      <c r="K19" s="11">
        <v>0.96</v>
      </c>
      <c r="L19" s="12">
        <v>1</v>
      </c>
      <c r="M19" s="17">
        <f>Suppliers!H19 / Suppliers!G19</f>
        <v>0.95833333333333337</v>
      </c>
    </row>
    <row r="20" spans="1:13">
      <c r="A20" s="4">
        <v>2</v>
      </c>
      <c r="B20" s="9" t="s">
        <v>16</v>
      </c>
      <c r="C20" s="9" t="s">
        <v>13</v>
      </c>
      <c r="D20" s="9" t="s">
        <v>26</v>
      </c>
      <c r="E20" s="9">
        <v>736</v>
      </c>
      <c r="F20" s="9" t="s">
        <v>28</v>
      </c>
      <c r="G20" s="9">
        <v>52</v>
      </c>
      <c r="H20" s="9">
        <v>47</v>
      </c>
      <c r="I20" s="10">
        <v>118</v>
      </c>
      <c r="J20" s="10">
        <v>5561</v>
      </c>
      <c r="K20" s="11">
        <v>0.9</v>
      </c>
      <c r="L20" s="12">
        <v>8</v>
      </c>
      <c r="M20" s="17">
        <f>Suppliers!H20 / Suppliers!G20</f>
        <v>0.90384615384615385</v>
      </c>
    </row>
    <row r="21" spans="1:13">
      <c r="A21" s="4">
        <v>5</v>
      </c>
      <c r="B21" s="9" t="s">
        <v>25</v>
      </c>
      <c r="C21" s="9" t="s">
        <v>13</v>
      </c>
      <c r="D21" s="9" t="s">
        <v>29</v>
      </c>
      <c r="E21" s="9">
        <v>759</v>
      </c>
      <c r="F21" s="9" t="s">
        <v>20</v>
      </c>
      <c r="G21" s="9">
        <v>78</v>
      </c>
      <c r="H21" s="9">
        <v>76</v>
      </c>
      <c r="I21" s="10">
        <v>916</v>
      </c>
      <c r="J21" s="10">
        <v>69595</v>
      </c>
      <c r="K21" s="11">
        <v>0.97</v>
      </c>
      <c r="L21" s="12">
        <v>5</v>
      </c>
      <c r="M21" s="17">
        <f>Suppliers!H21 / Suppliers!G21</f>
        <v>0.97435897435897434</v>
      </c>
    </row>
    <row r="22" spans="1:13">
      <c r="A22" s="4">
        <v>3</v>
      </c>
      <c r="B22" s="9" t="s">
        <v>18</v>
      </c>
      <c r="C22" s="9" t="s">
        <v>19</v>
      </c>
      <c r="D22" s="9" t="s">
        <v>26</v>
      </c>
      <c r="E22" s="9">
        <v>679</v>
      </c>
      <c r="F22" s="9" t="s">
        <v>28</v>
      </c>
      <c r="G22" s="9">
        <v>66</v>
      </c>
      <c r="H22" s="9">
        <v>60</v>
      </c>
      <c r="I22" s="10">
        <v>975</v>
      </c>
      <c r="J22" s="10">
        <v>58474</v>
      </c>
      <c r="K22" s="11">
        <v>0.91</v>
      </c>
      <c r="L22" s="12">
        <v>14</v>
      </c>
      <c r="M22" s="17">
        <f>Suppliers!H22 / Suppliers!G22</f>
        <v>0.90909090909090906</v>
      </c>
    </row>
    <row r="23" spans="1:13">
      <c r="A23" s="4">
        <v>4</v>
      </c>
      <c r="B23" s="9" t="s">
        <v>23</v>
      </c>
      <c r="C23" s="9" t="s">
        <v>17</v>
      </c>
      <c r="D23" s="9" t="s">
        <v>29</v>
      </c>
      <c r="E23" s="9">
        <v>990</v>
      </c>
      <c r="F23" s="9" t="s">
        <v>21</v>
      </c>
      <c r="G23" s="9">
        <v>83</v>
      </c>
      <c r="H23" s="9">
        <v>76</v>
      </c>
      <c r="I23" s="10">
        <v>469</v>
      </c>
      <c r="J23" s="10">
        <v>35646</v>
      </c>
      <c r="K23" s="11">
        <v>0.92</v>
      </c>
      <c r="L23" s="12">
        <v>11</v>
      </c>
      <c r="M23" s="17">
        <f>Suppliers!H23 / Suppliers!G23</f>
        <v>0.91566265060240959</v>
      </c>
    </row>
    <row r="24" spans="1:13">
      <c r="A24" s="4">
        <v>5</v>
      </c>
      <c r="B24" s="9" t="s">
        <v>25</v>
      </c>
      <c r="C24" s="9" t="s">
        <v>27</v>
      </c>
      <c r="D24" s="9" t="s">
        <v>24</v>
      </c>
      <c r="E24" s="9">
        <v>783</v>
      </c>
      <c r="F24" s="9" t="s">
        <v>30</v>
      </c>
      <c r="G24" s="9">
        <v>42</v>
      </c>
      <c r="H24" s="9">
        <v>39</v>
      </c>
      <c r="I24" s="10">
        <v>238</v>
      </c>
      <c r="J24" s="10">
        <v>9300</v>
      </c>
      <c r="K24" s="11">
        <v>0.93</v>
      </c>
      <c r="L24" s="12">
        <v>13</v>
      </c>
      <c r="M24" s="17">
        <f>Suppliers!H24 / Suppliers!G24</f>
        <v>0.9285714285714286</v>
      </c>
    </row>
    <row r="25" spans="1:13">
      <c r="A25" s="4">
        <v>1</v>
      </c>
      <c r="B25" s="9" t="s">
        <v>12</v>
      </c>
      <c r="C25" s="9" t="s">
        <v>27</v>
      </c>
      <c r="D25" s="9" t="s">
        <v>22</v>
      </c>
      <c r="E25" s="9">
        <v>361</v>
      </c>
      <c r="F25" s="9" t="s">
        <v>30</v>
      </c>
      <c r="G25" s="9">
        <v>64</v>
      </c>
      <c r="H25" s="9">
        <v>57</v>
      </c>
      <c r="I25" s="10">
        <v>441</v>
      </c>
      <c r="J25" s="10">
        <v>25119</v>
      </c>
      <c r="K25" s="11">
        <v>0.89</v>
      </c>
      <c r="L25" s="12">
        <v>11</v>
      </c>
      <c r="M25" s="17">
        <f>Suppliers!H25 / Suppliers!G25</f>
        <v>0.890625</v>
      </c>
    </row>
    <row r="26" spans="1:13">
      <c r="A26" s="4">
        <v>4</v>
      </c>
      <c r="B26" s="9" t="s">
        <v>23</v>
      </c>
      <c r="C26" s="9" t="s">
        <v>27</v>
      </c>
      <c r="D26" s="9" t="s">
        <v>26</v>
      </c>
      <c r="E26" s="9">
        <v>342</v>
      </c>
      <c r="F26" s="9" t="s">
        <v>20</v>
      </c>
      <c r="G26" s="9">
        <v>54</v>
      </c>
      <c r="H26" s="9">
        <v>50</v>
      </c>
      <c r="I26" s="10">
        <v>257</v>
      </c>
      <c r="J26" s="10">
        <v>12826</v>
      </c>
      <c r="K26" s="11">
        <v>0.93</v>
      </c>
      <c r="L26" s="12">
        <v>8</v>
      </c>
      <c r="M26" s="17">
        <f>Suppliers!H26 / Suppliers!G26</f>
        <v>0.92592592592592593</v>
      </c>
    </row>
    <row r="27" spans="1:13">
      <c r="A27" s="4">
        <v>1</v>
      </c>
      <c r="B27" s="9" t="s">
        <v>12</v>
      </c>
      <c r="C27" s="9" t="s">
        <v>19</v>
      </c>
      <c r="D27" s="9" t="s">
        <v>29</v>
      </c>
      <c r="E27" s="9">
        <v>863</v>
      </c>
      <c r="F27" s="9" t="s">
        <v>15</v>
      </c>
      <c r="G27" s="9">
        <v>31</v>
      </c>
      <c r="H27" s="9">
        <v>29</v>
      </c>
      <c r="I27" s="10">
        <v>628</v>
      </c>
      <c r="J27" s="10">
        <v>18204</v>
      </c>
      <c r="K27" s="11">
        <v>0.94</v>
      </c>
      <c r="L27" s="12">
        <v>11</v>
      </c>
      <c r="M27" s="17">
        <f>Suppliers!H27 / Suppliers!G27</f>
        <v>0.93548387096774188</v>
      </c>
    </row>
    <row r="28" spans="1:13">
      <c r="A28" s="4">
        <v>4</v>
      </c>
      <c r="B28" s="9" t="s">
        <v>23</v>
      </c>
      <c r="C28" s="9" t="s">
        <v>13</v>
      </c>
      <c r="D28" s="9" t="s">
        <v>24</v>
      </c>
      <c r="E28" s="9">
        <v>860</v>
      </c>
      <c r="F28" s="9" t="s">
        <v>28</v>
      </c>
      <c r="G28" s="9">
        <v>93</v>
      </c>
      <c r="H28" s="9">
        <v>88</v>
      </c>
      <c r="I28" s="10">
        <v>547</v>
      </c>
      <c r="J28" s="10">
        <v>48163</v>
      </c>
      <c r="K28" s="11">
        <v>0.95</v>
      </c>
      <c r="L28" s="12">
        <v>7</v>
      </c>
      <c r="M28" s="17">
        <f>Suppliers!H28 / Suppliers!G28</f>
        <v>0.94623655913978499</v>
      </c>
    </row>
    <row r="29" spans="1:13">
      <c r="A29" s="4">
        <v>2</v>
      </c>
      <c r="B29" s="9" t="s">
        <v>16</v>
      </c>
      <c r="C29" s="9" t="s">
        <v>19</v>
      </c>
      <c r="D29" s="9" t="s">
        <v>26</v>
      </c>
      <c r="E29" s="9">
        <v>108</v>
      </c>
      <c r="F29" s="9" t="s">
        <v>20</v>
      </c>
      <c r="G29" s="9">
        <v>30</v>
      </c>
      <c r="H29" s="9">
        <v>27</v>
      </c>
      <c r="I29" s="10">
        <v>124</v>
      </c>
      <c r="J29" s="10">
        <v>3340</v>
      </c>
      <c r="K29" s="11">
        <v>0.9</v>
      </c>
      <c r="L29" s="12">
        <v>13</v>
      </c>
      <c r="M29" s="17">
        <f>Suppliers!H29 / Suppliers!G29</f>
        <v>0.9</v>
      </c>
    </row>
    <row r="30" spans="1:13">
      <c r="A30" s="4">
        <v>5</v>
      </c>
      <c r="B30" s="9" t="s">
        <v>25</v>
      </c>
      <c r="C30" s="9" t="s">
        <v>17</v>
      </c>
      <c r="D30" s="9" t="s">
        <v>26</v>
      </c>
      <c r="E30" s="9">
        <v>450</v>
      </c>
      <c r="F30" s="9" t="s">
        <v>28</v>
      </c>
      <c r="G30" s="9">
        <v>12</v>
      </c>
      <c r="H30" s="9">
        <v>11</v>
      </c>
      <c r="I30" s="10">
        <v>496</v>
      </c>
      <c r="J30" s="10">
        <v>5451</v>
      </c>
      <c r="K30" s="11">
        <v>0.92</v>
      </c>
      <c r="L30" s="12">
        <v>16</v>
      </c>
      <c r="M30" s="17">
        <f>Suppliers!H30 / Suppliers!G30</f>
        <v>0.91666666666666663</v>
      </c>
    </row>
    <row r="31" spans="1:13">
      <c r="A31" s="4">
        <v>5</v>
      </c>
      <c r="B31" s="13" t="s">
        <v>25</v>
      </c>
      <c r="C31" s="13" t="s">
        <v>27</v>
      </c>
      <c r="D31" s="13" t="s">
        <v>26</v>
      </c>
      <c r="E31" s="13">
        <v>303</v>
      </c>
      <c r="F31" s="13" t="s">
        <v>30</v>
      </c>
      <c r="G31" s="13">
        <v>66</v>
      </c>
      <c r="H31" s="13">
        <v>63</v>
      </c>
      <c r="I31" s="14">
        <v>956</v>
      </c>
      <c r="J31" s="14">
        <v>60256</v>
      </c>
      <c r="K31" s="15">
        <v>0.95</v>
      </c>
      <c r="L31" s="16">
        <v>5</v>
      </c>
      <c r="M31" s="17">
        <f>Suppliers!H31 / Suppliers!G31</f>
        <v>0.95454545454545459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51D4-64D4-4D6D-8AE3-70D6F0E55505}">
  <dimension ref="A2:B8"/>
  <sheetViews>
    <sheetView showGridLines="0" workbookViewId="0">
      <selection activeCell="R13" sqref="R13"/>
    </sheetView>
  </sheetViews>
  <sheetFormatPr defaultRowHeight="15"/>
  <cols>
    <col min="1" max="1" width="17.140625" bestFit="1" customWidth="1"/>
    <col min="2" max="2" width="22.42578125" bestFit="1" customWidth="1"/>
  </cols>
  <sheetData>
    <row r="2" spans="1:2">
      <c r="A2" s="19" t="s">
        <v>1</v>
      </c>
      <c r="B2" t="s">
        <v>32</v>
      </c>
    </row>
    <row r="3" spans="1:2">
      <c r="A3" t="s">
        <v>23</v>
      </c>
      <c r="B3" s="20">
        <v>11.888888888888889</v>
      </c>
    </row>
    <row r="4" spans="1:2">
      <c r="A4" t="s">
        <v>25</v>
      </c>
      <c r="B4" s="20">
        <v>9.125</v>
      </c>
    </row>
    <row r="5" spans="1:2">
      <c r="A5" t="s">
        <v>16</v>
      </c>
      <c r="B5" s="20">
        <v>9</v>
      </c>
    </row>
    <row r="6" spans="1:2">
      <c r="A6" t="s">
        <v>18</v>
      </c>
      <c r="B6" s="20">
        <v>9</v>
      </c>
    </row>
    <row r="7" spans="1:2">
      <c r="A7" t="s">
        <v>12</v>
      </c>
      <c r="B7" s="20">
        <v>7.166666666666667</v>
      </c>
    </row>
    <row r="8" spans="1:2">
      <c r="A8" t="s">
        <v>33</v>
      </c>
      <c r="B8" s="20">
        <v>9.5333333333333332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CFE5-B895-42B5-BE69-D40075682ECE}">
  <dimension ref="B2:D10"/>
  <sheetViews>
    <sheetView showGridLines="0" tabSelected="1" workbookViewId="0">
      <selection activeCell="H27" sqref="H27"/>
    </sheetView>
  </sheetViews>
  <sheetFormatPr defaultRowHeight="15"/>
  <cols>
    <col min="2" max="2" width="3.85546875" customWidth="1"/>
    <col min="3" max="3" width="17.140625" bestFit="1" customWidth="1"/>
    <col min="4" max="4" width="18.85546875" bestFit="1" customWidth="1"/>
  </cols>
  <sheetData>
    <row r="2" spans="2:4">
      <c r="B2" s="21" t="s">
        <v>34</v>
      </c>
    </row>
    <row r="4" spans="2:4">
      <c r="C4" s="19" t="s">
        <v>1</v>
      </c>
      <c r="D4" t="s">
        <v>35</v>
      </c>
    </row>
    <row r="5" spans="2:4">
      <c r="C5" t="s">
        <v>25</v>
      </c>
      <c r="D5" s="18">
        <v>4316</v>
      </c>
    </row>
    <row r="6" spans="2:4">
      <c r="C6" t="s">
        <v>23</v>
      </c>
      <c r="D6" s="18">
        <v>4267</v>
      </c>
    </row>
    <row r="7" spans="2:4">
      <c r="C7" t="s">
        <v>12</v>
      </c>
      <c r="D7" s="18">
        <v>3320</v>
      </c>
    </row>
    <row r="8" spans="2:4">
      <c r="C8" t="s">
        <v>18</v>
      </c>
      <c r="D8" s="18">
        <v>1864</v>
      </c>
    </row>
    <row r="9" spans="2:4">
      <c r="C9" t="s">
        <v>16</v>
      </c>
      <c r="D9" s="18">
        <v>1210</v>
      </c>
    </row>
    <row r="10" spans="2:4">
      <c r="C10" t="s">
        <v>33</v>
      </c>
      <c r="D10" s="18">
        <v>14977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DD45E9-2C6F-4762-BA40-F19226B4337E}"/>
</file>

<file path=customXml/itemProps2.xml><?xml version="1.0" encoding="utf-8"?>
<ds:datastoreItem xmlns:ds="http://schemas.openxmlformats.org/officeDocument/2006/customXml" ds:itemID="{7D9B52D0-4713-4824-B6BA-AF5E2ED3A82E}"/>
</file>

<file path=customXml/itemProps3.xml><?xml version="1.0" encoding="utf-8"?>
<ds:datastoreItem xmlns:ds="http://schemas.openxmlformats.org/officeDocument/2006/customXml" ds:itemID="{DF1096D7-D8D9-4BDB-829D-DBA25CCD6C21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 Gines Marin</cp:lastModifiedBy>
  <cp:revision/>
  <dcterms:created xsi:type="dcterms:W3CDTF">2025-05-08T18:14:10Z</dcterms:created>
  <dcterms:modified xsi:type="dcterms:W3CDTF">2025-05-08T18:22:27Z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