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22" sheetId="1" r:id="rId1"/>
  </sheets>
  <externalReferences>
    <externalReference r:id="rId2"/>
    <externalReference r:id="rId3"/>
  </externalReferences>
  <definedNames>
    <definedName name="_xlnm.Print_Area" localSheetId="0">'Tab22'!$A$1:$F$102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<sst xmlns="http://schemas.openxmlformats.org/spreadsheetml/2006/main" count="227" uniqueCount="168">
  <si>
    <t>ISO3 Code</t>
  </si>
  <si>
    <t>Pays (pays riches en ressources ombrés)</t>
  </si>
  <si>
    <t>Entrées des investissements de portefeuille en % du PIB, 2018</t>
  </si>
  <si>
    <t>Entrées nettes d'aide publique au développement (APD) en % du PIB, 2018</t>
  </si>
  <si>
    <t>Entrées d’investissements directs étrangers (IDE) en % du PIB, 2018</t>
  </si>
  <si>
    <t>Entrées de transferts des migrants en % du PIB, 2018</t>
  </si>
  <si>
    <t>Entrées financières totales en % du PIB, 2018</t>
  </si>
  <si>
    <t>Entrées des investissements de portefeuille (millions USD), 2018</t>
  </si>
  <si>
    <t>Entrées nettes d'aide publique au développement (APD) (millions USD), 2018</t>
  </si>
  <si>
    <t>Entrées d’investissements directs étrangers (IDE) (millions USD), 2018</t>
  </si>
  <si>
    <t>Entrées de transferts des migrants (millions USD), 2018</t>
  </si>
  <si>
    <t>Entrées financières totales (millions USD), 2018</t>
  </si>
  <si>
    <t>AGO</t>
  </si>
  <si>
    <t>Angola*</t>
  </si>
  <si>
    <t>BWA</t>
  </si>
  <si>
    <t>Botswana*</t>
  </si>
  <si>
    <t>SWZ</t>
  </si>
  <si>
    <t>Eswatini</t>
  </si>
  <si>
    <t>LSO</t>
  </si>
  <si>
    <t>Lesotho</t>
  </si>
  <si>
    <t>..</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</si>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</sst>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_);\(#,##0.0\)"/>
    <numFmt numFmtId="165" formatCode="_(* #,##0_);_(* \(#,##0\);_(* &quot;-&quot;??_);_(@_)"/>
    <numFmt numFmtId="166"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77">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37" fontId="4" fillId="2" borderId="0" xfId="1" applyNumberFormat="1" applyFont="1" applyFill="1" applyBorder="1" applyAlignment="1">
      <alignment vertical="center"/>
    </xf>
    <xf numFmtId="165"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37" fontId="7" fillId="0" borderId="3" xfId="1" applyNumberFormat="1" applyFont="1" applyBorder="1" applyAlignment="1">
      <alignment horizontal="center" vertical="top" wrapText="1"/>
    </xf>
    <xf numFmtId="165" fontId="7" fillId="0" borderId="3" xfId="1" applyNumberFormat="1" applyFont="1" applyBorder="1" applyAlignment="1">
      <alignment horizontal="center" vertical="top" wrapText="1"/>
    </xf>
    <xf numFmtId="37"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37" fontId="9" fillId="3" borderId="0" xfId="1" applyNumberFormat="1" applyFont="1" applyFill="1" applyBorder="1" applyAlignment="1">
      <alignment horizontal="right"/>
    </xf>
    <xf numFmtId="165" fontId="9" fillId="3" borderId="0" xfId="1" applyNumberFormat="1" applyFont="1" applyFill="1" applyBorder="1" applyAlignment="1">
      <alignment horizontal="right"/>
    </xf>
    <xf numFmtId="37"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4" fontId="7" fillId="0" borderId="6" xfId="1" applyNumberFormat="1" applyFont="1" applyBorder="1" applyAlignment="1">
      <alignment horizontal="right" vertical="center"/>
    </xf>
    <xf numFmtId="37" fontId="9" fillId="0" borderId="0" xfId="1" applyNumberFormat="1" applyFont="1" applyBorder="1" applyAlignment="1">
      <alignment horizontal="right"/>
    </xf>
    <xf numFmtId="165" fontId="9" fillId="0" borderId="0" xfId="1" applyNumberFormat="1" applyFont="1" applyBorder="1" applyAlignment="1">
      <alignment horizontal="right"/>
    </xf>
    <xf numFmtId="37"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37" fontId="11" fillId="0" borderId="3" xfId="1" applyNumberFormat="1" applyFont="1" applyBorder="1" applyAlignment="1">
      <alignment horizontal="right" vertical="center"/>
    </xf>
    <xf numFmtId="165" fontId="11" fillId="0" borderId="3" xfId="1" applyNumberFormat="1" applyFont="1" applyBorder="1" applyAlignment="1">
      <alignment horizontal="right" vertical="center"/>
    </xf>
    <xf numFmtId="37"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37" fontId="6" fillId="0" borderId="3" xfId="1" applyNumberFormat="1" applyFont="1" applyBorder="1" applyAlignment="1">
      <alignment horizontal="right" vertical="center"/>
    </xf>
    <xf numFmtId="165" fontId="6" fillId="0" borderId="3" xfId="1" applyNumberFormat="1" applyFont="1" applyBorder="1" applyAlignment="1">
      <alignment horizontal="right" vertical="center"/>
    </xf>
    <xf numFmtId="37"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37" fontId="6" fillId="0" borderId="0" xfId="1" applyNumberFormat="1" applyFont="1" applyBorder="1" applyAlignment="1">
      <alignment horizontal="right" vertical="center"/>
    </xf>
    <xf numFmtId="165" fontId="6" fillId="0" borderId="0" xfId="1" applyNumberFormat="1" applyFont="1" applyBorder="1" applyAlignment="1">
      <alignment horizontal="right" vertical="center"/>
    </xf>
    <xf numFmtId="37"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37" fontId="13" fillId="0" borderId="0" xfId="1" applyNumberFormat="1" applyFont="1" applyBorder="1" applyAlignment="1">
      <alignment horizontal="right"/>
    </xf>
    <xf numFmtId="165"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37" fontId="13" fillId="0" borderId="9" xfId="1" applyNumberFormat="1" applyFont="1" applyBorder="1" applyAlignment="1">
      <alignment horizontal="right"/>
    </xf>
    <xf numFmtId="165" fontId="13" fillId="0" borderId="9" xfId="1" applyNumberFormat="1" applyFont="1" applyBorder="1" applyAlignment="1">
      <alignment horizontal="right"/>
    </xf>
    <xf numFmtId="37"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7" fontId="6" fillId="0" borderId="11" xfId="1" applyNumberFormat="1" applyFont="1" applyBorder="1" applyAlignment="1">
      <alignment horizontal="right" vertical="center"/>
    </xf>
    <xf numFmtId="165" fontId="6" fillId="0" borderId="11" xfId="1" applyNumberFormat="1" applyFont="1" applyBorder="1" applyAlignment="1">
      <alignment horizontal="right" vertical="center"/>
    </xf>
    <xf numFmtId="37"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37" fontId="0" fillId="0" borderId="0" xfId="1" applyNumberFormat="1" applyFont="1"/>
    <xf numFmtId="165" fontId="0" fillId="0" borderId="0" xfId="1" applyNumberFormat="1" applyFont="1"/>
    <xf numFmtId="0" fontId="16" fillId="0" borderId="0" xfId="2" applyFont="1"/>
    <xf numFmtId="0" fontId="15" fillId="0" borderId="0" xfId="2"/>
    <xf numFmtId="166"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23">
          <cell r="D23" t="str">
            <v>Tableau 22: Apports financiers extérieurs</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C2" t="str">
            <v>Portfolio investment inflows as a % of GDP,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OECD Development Assistance Committee (updated 28/10/2020), UNCTADStat Online Data Centre (retrieved 05/11/2020), FDI Online Database (updated 20/07/2020), World Bank Migration and Remittances Data (October 2020), IMF World Economic Outlook Database October 2020</v>
          </cell>
        </row>
      </sheetData>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abSelected="1" zoomScaleNormal="100" workbookViewId="0"/>
  </sheetViews>
  <sheetFormatPr defaultRowHeight="14.5" x14ac:dyDescent="0.35"/>
  <cols>
    <col min="1" max="1" width="5.453125" style="69" bestFit="1" customWidth="1"/>
    <col min="2" max="2" width="33.26953125" bestFit="1" customWidth="1"/>
    <col min="3" max="3" width="12.453125" style="76" customWidth="1"/>
    <col min="4" max="12" width="12.453125" customWidth="1"/>
  </cols>
  <sheetData>
    <row r="1" spans="1:12" ht="15" thickBot="1" x14ac:dyDescent="0.4">
      <c r="A1" s="1"/>
      <c r="B1" s="2"/>
      <c r="C1" s="3" t="str">
        <f>'[1]Table names (Statworks)'!$D$23</f>
        <v>Tableau 22: Apports financiers extérieurs</v>
      </c>
      <c r="D1" s="3"/>
      <c r="E1" s="3"/>
      <c r="F1" s="3"/>
      <c r="G1" s="3"/>
      <c r="H1" s="4"/>
      <c r="I1" s="5"/>
      <c r="J1" s="5"/>
      <c r="K1" s="5"/>
      <c r="L1" s="4"/>
    </row>
    <row r="2" spans="1:12" ht="53" thickBot="1" x14ac:dyDescent="0.4">
      <c r="A2" s="6" t="s">
        <v>0</v>
      </c>
      <c r="B2" s="7" t="s">
        <v>1</v>
      </c>
      <c r="C2" s="8" t="s">
        <v>2</v>
      </c>
      <c r="D2" s="9" t="s">
        <v>3</v>
      </c>
      <c r="E2" s="9" t="s">
        <v>4</v>
      </c>
      <c r="F2" s="9" t="s">
        <v>5</v>
      </c>
      <c r="G2" s="10" t="s">
        <v>6</v>
      </c>
      <c r="H2" s="11" t="s">
        <v>7</v>
      </c>
      <c r="I2" s="12" t="s">
        <v>8</v>
      </c>
      <c r="J2" s="12" t="s">
        <v>9</v>
      </c>
      <c r="K2" s="12" t="s">
        <v>10</v>
      </c>
      <c r="L2" s="13" t="s">
        <v>11</v>
      </c>
    </row>
    <row r="3" spans="1:12" x14ac:dyDescent="0.35">
      <c r="A3" s="14" t="s">
        <v>12</v>
      </c>
      <c r="B3" s="15" t="s">
        <v>13</v>
      </c>
      <c r="C3" s="16">
        <v>3.30493452391292</v>
      </c>
      <c r="D3" s="16">
        <v>0.15359447133133999</v>
      </c>
      <c r="E3" s="16">
        <v>-6.0962599504975001</v>
      </c>
      <c r="F3" s="16">
        <v>1.8885340136600001E-3</v>
      </c>
      <c r="G3" s="17">
        <v>-2.6358424212395999</v>
      </c>
      <c r="H3" s="18">
        <v>3500</v>
      </c>
      <c r="I3" s="19">
        <v>162.66</v>
      </c>
      <c r="J3" s="19">
        <v>-6456.0764131202995</v>
      </c>
      <c r="K3" s="19">
        <v>2</v>
      </c>
      <c r="L3" s="20">
        <v>-2791.4164131203001</v>
      </c>
    </row>
    <row r="4" spans="1:12" x14ac:dyDescent="0.35">
      <c r="A4" s="14" t="s">
        <v>14</v>
      </c>
      <c r="B4" s="15" t="s">
        <v>15</v>
      </c>
      <c r="C4" s="16">
        <v>0</v>
      </c>
      <c r="D4" s="16">
        <v>0.45939925883686</v>
      </c>
      <c r="E4" s="16">
        <v>1.5321609414070501</v>
      </c>
      <c r="F4" s="16">
        <v>0.17145761934661999</v>
      </c>
      <c r="G4" s="17">
        <v>2.1630178195905301</v>
      </c>
      <c r="H4" s="18">
        <v>0</v>
      </c>
      <c r="I4" s="19">
        <v>85.74</v>
      </c>
      <c r="J4" s="19">
        <v>285.95492175769999</v>
      </c>
      <c r="K4" s="19">
        <v>32</v>
      </c>
      <c r="L4" s="20">
        <v>403.6949217577</v>
      </c>
    </row>
    <row r="5" spans="1:12" x14ac:dyDescent="0.35">
      <c r="A5" s="14" t="s">
        <v>16</v>
      </c>
      <c r="B5" s="21" t="s">
        <v>17</v>
      </c>
      <c r="C5" s="22">
        <v>0</v>
      </c>
      <c r="D5" s="23">
        <v>2.55585358368868</v>
      </c>
      <c r="E5" s="23">
        <v>0.77421585216974997</v>
      </c>
      <c r="F5" s="23">
        <v>2.6745083593121302</v>
      </c>
      <c r="G5" s="24">
        <v>6.0045777951705697</v>
      </c>
      <c r="H5" s="25">
        <v>0</v>
      </c>
      <c r="I5" s="26">
        <v>120.41</v>
      </c>
      <c r="J5" s="26">
        <v>36.474441006600003</v>
      </c>
      <c r="K5" s="26">
        <v>126</v>
      </c>
      <c r="L5" s="27">
        <v>282.88444100660001</v>
      </c>
    </row>
    <row r="6" spans="1:12" x14ac:dyDescent="0.35">
      <c r="A6" s="14" t="s">
        <v>18</v>
      </c>
      <c r="B6" s="21" t="s">
        <v>19</v>
      </c>
      <c r="C6" s="22" t="s">
        <v>20</v>
      </c>
      <c r="D6" s="23">
        <v>6.2166201302667501</v>
      </c>
      <c r="E6" s="23">
        <v>5.2061361970674804</v>
      </c>
      <c r="F6" s="23">
        <v>22.005734974395601</v>
      </c>
      <c r="G6" s="24" t="s">
        <v>20</v>
      </c>
      <c r="H6" s="25" t="s">
        <v>20</v>
      </c>
      <c r="I6" s="26">
        <v>153.68</v>
      </c>
      <c r="J6" s="26">
        <v>128.69999999999999</v>
      </c>
      <c r="K6" s="26">
        <v>544</v>
      </c>
      <c r="L6" s="27" t="s">
        <v>20</v>
      </c>
    </row>
    <row r="7" spans="1:12" x14ac:dyDescent="0.35">
      <c r="A7" s="14" t="s">
        <v>21</v>
      </c>
      <c r="B7" s="21" t="s">
        <v>22</v>
      </c>
      <c r="C7" s="22">
        <v>0</v>
      </c>
      <c r="D7" s="23">
        <v>18.461080508578601</v>
      </c>
      <c r="E7" s="23">
        <v>1.4763949667779701</v>
      </c>
      <c r="F7" s="23">
        <v>2.6190239936455399</v>
      </c>
      <c r="G7" s="24">
        <v>22.556499469002102</v>
      </c>
      <c r="H7" s="25">
        <v>0</v>
      </c>
      <c r="I7" s="26">
        <v>1275.8399999999999</v>
      </c>
      <c r="J7" s="26">
        <v>102.0332343786</v>
      </c>
      <c r="K7" s="26">
        <v>181</v>
      </c>
      <c r="L7" s="27">
        <v>1558.8732343786</v>
      </c>
    </row>
    <row r="8" spans="1:12" x14ac:dyDescent="0.35">
      <c r="A8" s="14" t="s">
        <v>23</v>
      </c>
      <c r="B8" s="21" t="s">
        <v>24</v>
      </c>
      <c r="C8" s="22">
        <v>0</v>
      </c>
      <c r="D8" s="23">
        <v>12.394295826031501</v>
      </c>
      <c r="E8" s="23">
        <v>18.374872198035799</v>
      </c>
      <c r="F8" s="23">
        <v>2.0121713658531002</v>
      </c>
      <c r="G8" s="24">
        <v>32.781339389920497</v>
      </c>
      <c r="H8" s="25">
        <v>0</v>
      </c>
      <c r="I8" s="26">
        <v>1823.26</v>
      </c>
      <c r="J8" s="26">
        <v>2703.0312939139999</v>
      </c>
      <c r="K8" s="26">
        <v>296</v>
      </c>
      <c r="L8" s="27">
        <v>4822.2912939139997</v>
      </c>
    </row>
    <row r="9" spans="1:12" x14ac:dyDescent="0.35">
      <c r="A9" s="14" t="s">
        <v>25</v>
      </c>
      <c r="B9" s="21" t="s">
        <v>26</v>
      </c>
      <c r="C9" s="22">
        <v>-0.14201140112339999</v>
      </c>
      <c r="D9" s="23">
        <v>1.12183434244544</v>
      </c>
      <c r="E9" s="23">
        <v>1.1585420008790901</v>
      </c>
      <c r="F9" s="23">
        <v>0.39880878533281</v>
      </c>
      <c r="G9" s="24">
        <v>2.5371737275339301</v>
      </c>
      <c r="H9" s="25">
        <v>-19.228803232770002</v>
      </c>
      <c r="I9" s="26">
        <v>151.9</v>
      </c>
      <c r="J9" s="26">
        <v>156.8703357306</v>
      </c>
      <c r="K9" s="26">
        <v>54</v>
      </c>
      <c r="L9" s="27">
        <v>343.54153249783002</v>
      </c>
    </row>
    <row r="10" spans="1:12" x14ac:dyDescent="0.35">
      <c r="A10" s="14" t="s">
        <v>27</v>
      </c>
      <c r="B10" s="21" t="s">
        <v>28</v>
      </c>
      <c r="C10" s="22">
        <v>1.8467555441752099</v>
      </c>
      <c r="D10" s="23">
        <v>0.25015518792038999</v>
      </c>
      <c r="E10" s="23">
        <v>1.4803117561438499</v>
      </c>
      <c r="F10" s="23">
        <v>0.25235274845320999</v>
      </c>
      <c r="G10" s="24">
        <v>3.8295752366926599</v>
      </c>
      <c r="H10" s="25">
        <v>6798.5623737198903</v>
      </c>
      <c r="I10" s="26">
        <v>920.91</v>
      </c>
      <c r="J10" s="26">
        <v>5449.5527783507996</v>
      </c>
      <c r="K10" s="26">
        <v>929</v>
      </c>
      <c r="L10" s="27">
        <v>14098.025152070701</v>
      </c>
    </row>
    <row r="11" spans="1:12" x14ac:dyDescent="0.35">
      <c r="A11" s="14" t="s">
        <v>29</v>
      </c>
      <c r="B11" s="28" t="s">
        <v>30</v>
      </c>
      <c r="C11" s="16">
        <v>-0.86168821762939996</v>
      </c>
      <c r="D11" s="16">
        <v>3.6930764641431999</v>
      </c>
      <c r="E11" s="16">
        <v>1.5124479412299101</v>
      </c>
      <c r="F11" s="16">
        <v>0.39622105408828001</v>
      </c>
      <c r="G11" s="17">
        <v>4.7400572418320204</v>
      </c>
      <c r="H11" s="18">
        <v>-232.7</v>
      </c>
      <c r="I11" s="19">
        <v>997.32</v>
      </c>
      <c r="J11" s="19">
        <v>408.43849169999999</v>
      </c>
      <c r="K11" s="19">
        <v>107</v>
      </c>
      <c r="L11" s="20">
        <v>1280.0584917000001</v>
      </c>
    </row>
    <row r="12" spans="1:12" ht="15" thickBot="1" x14ac:dyDescent="0.4">
      <c r="A12" s="14" t="s">
        <v>31</v>
      </c>
      <c r="B12" s="29" t="s">
        <v>32</v>
      </c>
      <c r="C12" s="22">
        <v>0.41880478390365</v>
      </c>
      <c r="D12" s="23">
        <v>3.8126553704455599</v>
      </c>
      <c r="E12" s="23">
        <v>3.5736880738229502</v>
      </c>
      <c r="F12" s="23">
        <v>8.3026746105645906</v>
      </c>
      <c r="G12" s="24">
        <v>16.107822838736801</v>
      </c>
      <c r="H12" s="25">
        <v>87.264924875099993</v>
      </c>
      <c r="I12" s="26">
        <v>794.43</v>
      </c>
      <c r="J12" s="26">
        <v>744.63719918000004</v>
      </c>
      <c r="K12" s="26">
        <v>1730</v>
      </c>
      <c r="L12" s="27">
        <v>3356.3321240550999</v>
      </c>
    </row>
    <row r="13" spans="1:12" ht="15" thickBot="1" x14ac:dyDescent="0.4">
      <c r="A13" s="30" t="s">
        <v>33</v>
      </c>
      <c r="B13" s="31" t="s">
        <v>34</v>
      </c>
      <c r="C13" s="32">
        <v>1.7115965042580601</v>
      </c>
      <c r="D13" s="32">
        <v>1.2921576787501801</v>
      </c>
      <c r="E13" s="32">
        <v>0.73460036929654005</v>
      </c>
      <c r="F13" s="32">
        <v>0.73608317642487997</v>
      </c>
      <c r="G13" s="33">
        <v>4.4744377287296704</v>
      </c>
      <c r="H13" s="34">
        <v>10133.8984953622</v>
      </c>
      <c r="I13" s="35">
        <v>6486.15</v>
      </c>
      <c r="J13" s="35">
        <v>3559.616282898</v>
      </c>
      <c r="K13" s="35">
        <v>4001</v>
      </c>
      <c r="L13" s="36">
        <v>24180.664778260201</v>
      </c>
    </row>
    <row r="14" spans="1:12" x14ac:dyDescent="0.35">
      <c r="A14" s="14" t="s">
        <v>35</v>
      </c>
      <c r="B14" s="21" t="s">
        <v>36</v>
      </c>
      <c r="C14" s="22">
        <v>0</v>
      </c>
      <c r="D14" s="23">
        <v>14.1543201947614</v>
      </c>
      <c r="E14" s="23">
        <v>3.0888599477130001E-2</v>
      </c>
      <c r="F14" s="23">
        <v>1.50714827158665</v>
      </c>
      <c r="G14" s="24">
        <v>15.692357065825201</v>
      </c>
      <c r="H14" s="25">
        <v>0</v>
      </c>
      <c r="I14" s="26">
        <v>450.79</v>
      </c>
      <c r="J14" s="26">
        <v>0.98374712220000005</v>
      </c>
      <c r="K14" s="26">
        <v>48</v>
      </c>
      <c r="L14" s="27">
        <v>499.77374712220001</v>
      </c>
    </row>
    <row r="15" spans="1:12" x14ac:dyDescent="0.35">
      <c r="A15" s="14" t="s">
        <v>37</v>
      </c>
      <c r="B15" s="21" t="s">
        <v>38</v>
      </c>
      <c r="C15" s="22">
        <v>5.8157713497860003E-2</v>
      </c>
      <c r="D15" s="23">
        <v>3.0119312860323699</v>
      </c>
      <c r="E15" s="23">
        <v>1.97638410077535</v>
      </c>
      <c r="F15" s="23">
        <v>0.8627881073568</v>
      </c>
      <c r="G15" s="24">
        <v>5.9092612076623903</v>
      </c>
      <c r="H15" s="25">
        <v>22.5138433674</v>
      </c>
      <c r="I15" s="26">
        <v>1165.97</v>
      </c>
      <c r="J15" s="26">
        <v>765.09201277850002</v>
      </c>
      <c r="K15" s="26">
        <v>334</v>
      </c>
      <c r="L15" s="27">
        <v>2287.5758561459002</v>
      </c>
    </row>
    <row r="16" spans="1:12" x14ac:dyDescent="0.35">
      <c r="A16" s="14" t="s">
        <v>39</v>
      </c>
      <c r="B16" s="21" t="s">
        <v>40</v>
      </c>
      <c r="C16" s="22">
        <v>0</v>
      </c>
      <c r="D16" s="23">
        <v>28.773232732062901</v>
      </c>
      <c r="E16" s="23">
        <v>0.78971265593180995</v>
      </c>
      <c r="F16" s="23" t="s">
        <v>20</v>
      </c>
      <c r="G16" s="24" t="s">
        <v>20</v>
      </c>
      <c r="H16" s="25">
        <v>0</v>
      </c>
      <c r="I16" s="26">
        <v>655.96</v>
      </c>
      <c r="J16" s="26">
        <v>18.003535390300001</v>
      </c>
      <c r="K16" s="26" t="s">
        <v>20</v>
      </c>
      <c r="L16" s="27" t="s">
        <v>20</v>
      </c>
    </row>
    <row r="17" spans="1:12" x14ac:dyDescent="0.35">
      <c r="A17" s="14" t="s">
        <v>41</v>
      </c>
      <c r="B17" s="28" t="s">
        <v>42</v>
      </c>
      <c r="C17" s="16">
        <v>0</v>
      </c>
      <c r="D17" s="16">
        <v>7.9298018007895799</v>
      </c>
      <c r="E17" s="16">
        <v>4.1761167836389896</v>
      </c>
      <c r="F17" s="16" t="s">
        <v>20</v>
      </c>
      <c r="G17" s="17" t="s">
        <v>20</v>
      </c>
      <c r="H17" s="18">
        <v>0</v>
      </c>
      <c r="I17" s="19">
        <v>875.16</v>
      </c>
      <c r="J17" s="19">
        <v>460.89050599040002</v>
      </c>
      <c r="K17" s="19" t="s">
        <v>20</v>
      </c>
      <c r="L17" s="20" t="s">
        <v>20</v>
      </c>
    </row>
    <row r="18" spans="1:12" x14ac:dyDescent="0.35">
      <c r="A18" s="14" t="s">
        <v>43</v>
      </c>
      <c r="B18" s="28" t="s">
        <v>44</v>
      </c>
      <c r="C18" s="16">
        <v>-1.07517949958E-2</v>
      </c>
      <c r="D18" s="16">
        <v>1.08985216238635</v>
      </c>
      <c r="E18" s="16">
        <v>44.262994169164799</v>
      </c>
      <c r="F18" s="16">
        <v>0</v>
      </c>
      <c r="G18" s="17">
        <v>45.3420945365554</v>
      </c>
      <c r="H18" s="18">
        <v>-1.44093596479</v>
      </c>
      <c r="I18" s="19">
        <v>146.06</v>
      </c>
      <c r="J18" s="19">
        <v>5932.0457870105001</v>
      </c>
      <c r="K18" s="19">
        <v>0</v>
      </c>
      <c r="L18" s="20">
        <v>6076.6648510457098</v>
      </c>
    </row>
    <row r="19" spans="1:12" x14ac:dyDescent="0.35">
      <c r="A19" s="14" t="s">
        <v>45</v>
      </c>
      <c r="B19" s="28" t="s">
        <v>46</v>
      </c>
      <c r="C19" s="16">
        <v>0</v>
      </c>
      <c r="D19" s="16">
        <v>5.3360535573254504</v>
      </c>
      <c r="E19" s="16" t="s">
        <v>20</v>
      </c>
      <c r="F19" s="16">
        <v>3.8705364110232998</v>
      </c>
      <c r="G19" s="17" t="s">
        <v>20</v>
      </c>
      <c r="H19" s="18">
        <v>0</v>
      </c>
      <c r="I19" s="19">
        <v>2513.25</v>
      </c>
      <c r="J19" s="19" t="s">
        <v>20</v>
      </c>
      <c r="K19" s="19">
        <v>1823</v>
      </c>
      <c r="L19" s="20" t="s">
        <v>20</v>
      </c>
    </row>
    <row r="20" spans="1:12" x14ac:dyDescent="0.35">
      <c r="A20" s="14" t="s">
        <v>47</v>
      </c>
      <c r="B20" s="28" t="s">
        <v>48</v>
      </c>
      <c r="C20" s="16">
        <v>1.373114916518E-2</v>
      </c>
      <c r="D20" s="16">
        <v>4.4202448007410002E-2</v>
      </c>
      <c r="E20" s="16">
        <v>2.9082404343547301</v>
      </c>
      <c r="F20" s="16" t="s">
        <v>20</v>
      </c>
      <c r="G20" s="17" t="s">
        <v>20</v>
      </c>
      <c r="H20" s="18">
        <v>1.8700665166899999</v>
      </c>
      <c r="I20" s="19">
        <v>6.02</v>
      </c>
      <c r="J20" s="19">
        <v>396.07777858550003</v>
      </c>
      <c r="K20" s="19" t="s">
        <v>20</v>
      </c>
      <c r="L20" s="20" t="s">
        <v>20</v>
      </c>
    </row>
    <row r="21" spans="1:12" x14ac:dyDescent="0.35">
      <c r="A21" s="14" t="s">
        <v>49</v>
      </c>
      <c r="B21" s="28" t="s">
        <v>50</v>
      </c>
      <c r="C21" s="16">
        <v>0</v>
      </c>
      <c r="D21" s="16">
        <v>0.68960151268918002</v>
      </c>
      <c r="E21" s="16">
        <v>8.1722893984490792</v>
      </c>
      <c r="F21" s="16">
        <v>0.10666690064798</v>
      </c>
      <c r="G21" s="17">
        <v>8.9685578117862406</v>
      </c>
      <c r="H21" s="18">
        <v>0</v>
      </c>
      <c r="I21" s="19">
        <v>116.37</v>
      </c>
      <c r="J21" s="19">
        <v>1379.0708108932999</v>
      </c>
      <c r="K21" s="19">
        <v>18</v>
      </c>
      <c r="L21" s="20">
        <v>1513.4408108933001</v>
      </c>
    </row>
    <row r="22" spans="1:12" ht="15" thickBot="1" x14ac:dyDescent="0.4">
      <c r="A22" s="14" t="s">
        <v>51</v>
      </c>
      <c r="B22" s="21" t="s">
        <v>52</v>
      </c>
      <c r="C22" s="22">
        <v>2.287007185862E-2</v>
      </c>
      <c r="D22" s="23">
        <v>11.127340058664901</v>
      </c>
      <c r="E22" s="23">
        <v>7.4155556497156496</v>
      </c>
      <c r="F22" s="23">
        <v>4.3306404552641702</v>
      </c>
      <c r="G22" s="24">
        <v>22.896406235503299</v>
      </c>
      <c r="H22" s="25">
        <v>9.5057832140000006E-2</v>
      </c>
      <c r="I22" s="26">
        <v>46.25</v>
      </c>
      <c r="J22" s="26">
        <v>30.8222312782</v>
      </c>
      <c r="K22" s="26">
        <v>18</v>
      </c>
      <c r="L22" s="27">
        <v>95.167289110339993</v>
      </c>
    </row>
    <row r="23" spans="1:12" ht="15" thickBot="1" x14ac:dyDescent="0.4">
      <c r="A23" s="30" t="s">
        <v>33</v>
      </c>
      <c r="B23" s="31" t="s">
        <v>53</v>
      </c>
      <c r="C23" s="32">
        <v>1.8225123761289999E-2</v>
      </c>
      <c r="D23" s="32">
        <v>4.2158732572998696</v>
      </c>
      <c r="E23" s="32">
        <v>7.3273196386633499</v>
      </c>
      <c r="F23" s="32">
        <v>1.85680183505829</v>
      </c>
      <c r="G23" s="33">
        <v>13.4182198547828</v>
      </c>
      <c r="H23" s="34">
        <v>23.038031751439998</v>
      </c>
      <c r="I23" s="35">
        <v>5975.83</v>
      </c>
      <c r="J23" s="35">
        <v>8982.9864090489009</v>
      </c>
      <c r="K23" s="35">
        <v>2241</v>
      </c>
      <c r="L23" s="36">
        <v>17222.8544408003</v>
      </c>
    </row>
    <row r="24" spans="1:12" x14ac:dyDescent="0.35">
      <c r="A24" s="14" t="s">
        <v>54</v>
      </c>
      <c r="B24" s="21" t="s">
        <v>55</v>
      </c>
      <c r="C24" s="22">
        <v>0</v>
      </c>
      <c r="D24" s="23">
        <v>7.7001687729872597</v>
      </c>
      <c r="E24" s="23">
        <v>0.58186333404727997</v>
      </c>
      <c r="F24" s="23">
        <v>13.8245127216315</v>
      </c>
      <c r="G24" s="24">
        <v>22.106544828665999</v>
      </c>
      <c r="H24" s="25">
        <v>0</v>
      </c>
      <c r="I24" s="26">
        <v>90.79</v>
      </c>
      <c r="J24" s="26">
        <v>6.8605473016999996</v>
      </c>
      <c r="K24" s="26">
        <v>163</v>
      </c>
      <c r="L24" s="27">
        <v>260.65054730169999</v>
      </c>
    </row>
    <row r="25" spans="1:12" x14ac:dyDescent="0.35">
      <c r="A25" s="14" t="s">
        <v>56</v>
      </c>
      <c r="B25" s="21" t="s">
        <v>57</v>
      </c>
      <c r="C25" s="22">
        <v>0</v>
      </c>
      <c r="D25" s="23">
        <v>5.9482804816419801</v>
      </c>
      <c r="E25" s="23">
        <v>5.6426971924123404</v>
      </c>
      <c r="F25" s="23">
        <v>1.99150063555895</v>
      </c>
      <c r="G25" s="24">
        <v>13.5824783096133</v>
      </c>
      <c r="H25" s="25">
        <v>0</v>
      </c>
      <c r="I25" s="26">
        <v>179.21</v>
      </c>
      <c r="J25" s="26">
        <v>170.0033760972</v>
      </c>
      <c r="K25" s="26">
        <v>60</v>
      </c>
      <c r="L25" s="27">
        <v>409.21337609720001</v>
      </c>
    </row>
    <row r="26" spans="1:12" x14ac:dyDescent="0.35">
      <c r="A26" s="14" t="s">
        <v>58</v>
      </c>
      <c r="B26" s="21" t="s">
        <v>59</v>
      </c>
      <c r="C26" s="22">
        <v>0</v>
      </c>
      <c r="D26" s="23">
        <v>4.1971255453063199</v>
      </c>
      <c r="E26" s="23">
        <v>3.0421432067814802</v>
      </c>
      <c r="F26" s="23" t="s">
        <v>20</v>
      </c>
      <c r="G26" s="24" t="s">
        <v>20</v>
      </c>
      <c r="H26" s="25">
        <v>0</v>
      </c>
      <c r="I26" s="26">
        <v>84.18</v>
      </c>
      <c r="J26" s="26">
        <v>61.015000000000001</v>
      </c>
      <c r="K26" s="26" t="s">
        <v>20</v>
      </c>
      <c r="L26" s="27" t="s">
        <v>20</v>
      </c>
    </row>
    <row r="27" spans="1:12" x14ac:dyDescent="0.35">
      <c r="A27" s="14" t="s">
        <v>60</v>
      </c>
      <c r="B27" s="21" t="s">
        <v>61</v>
      </c>
      <c r="C27" s="22">
        <v>0</v>
      </c>
      <c r="D27" s="23">
        <v>6.16024638404095</v>
      </c>
      <c r="E27" s="23">
        <v>4.1272115988469302</v>
      </c>
      <c r="F27" s="23">
        <v>0.54359552218748997</v>
      </c>
      <c r="G27" s="24">
        <v>10.831053505075401</v>
      </c>
      <c r="H27" s="25">
        <v>0</v>
      </c>
      <c r="I27" s="26">
        <v>4940.93</v>
      </c>
      <c r="J27" s="26">
        <v>3310.3</v>
      </c>
      <c r="K27" s="26">
        <v>436</v>
      </c>
      <c r="L27" s="27">
        <v>8687.23</v>
      </c>
    </row>
    <row r="28" spans="1:12" x14ac:dyDescent="0.35">
      <c r="A28" s="14" t="s">
        <v>62</v>
      </c>
      <c r="B28" s="21" t="s">
        <v>63</v>
      </c>
      <c r="C28" s="22">
        <v>1.94402169810248</v>
      </c>
      <c r="D28" s="23">
        <v>2.83591518776691</v>
      </c>
      <c r="E28" s="23">
        <v>1.8518169678748799</v>
      </c>
      <c r="F28" s="23">
        <v>3.0979045172134598</v>
      </c>
      <c r="G28" s="24">
        <v>9.7296583709577291</v>
      </c>
      <c r="H28" s="25">
        <v>1706.87604781152</v>
      </c>
      <c r="I28" s="26">
        <v>2489.9699999999998</v>
      </c>
      <c r="J28" s="26">
        <v>1625.9191090725999</v>
      </c>
      <c r="K28" s="26">
        <v>2720</v>
      </c>
      <c r="L28" s="27">
        <v>8542.7651568841193</v>
      </c>
    </row>
    <row r="29" spans="1:12" x14ac:dyDescent="0.35">
      <c r="A29" s="14" t="s">
        <v>64</v>
      </c>
      <c r="B29" s="21" t="s">
        <v>65</v>
      </c>
      <c r="C29" s="22">
        <v>-4.1975161500000002E-5</v>
      </c>
      <c r="D29" s="23">
        <v>5.0161520878664101</v>
      </c>
      <c r="E29" s="23">
        <v>2.54537841347911</v>
      </c>
      <c r="F29" s="23">
        <v>3.07566646434229</v>
      </c>
      <c r="G29" s="24">
        <v>10.6371549905263</v>
      </c>
      <c r="H29" s="25">
        <v>-5.8138354748000004E-3</v>
      </c>
      <c r="I29" s="26">
        <v>694.77</v>
      </c>
      <c r="J29" s="26">
        <v>352.55162310780003</v>
      </c>
      <c r="K29" s="26">
        <v>426</v>
      </c>
      <c r="L29" s="27">
        <v>1473.3158092723299</v>
      </c>
    </row>
    <row r="30" spans="1:12" x14ac:dyDescent="0.35">
      <c r="A30" s="14" t="s">
        <v>66</v>
      </c>
      <c r="B30" s="21" t="s">
        <v>67</v>
      </c>
      <c r="C30" s="22">
        <v>-29.416993262174</v>
      </c>
      <c r="D30" s="23">
        <v>0.48399617833336001</v>
      </c>
      <c r="E30" s="23">
        <v>2.61965883110024</v>
      </c>
      <c r="F30" s="23">
        <v>1.72755046170854</v>
      </c>
      <c r="G30" s="24">
        <v>-24.585787791032001</v>
      </c>
      <c r="H30" s="25">
        <v>-4171.8974403241</v>
      </c>
      <c r="I30" s="26">
        <v>68.64</v>
      </c>
      <c r="J30" s="26">
        <v>371.51818592019998</v>
      </c>
      <c r="K30" s="26">
        <v>245</v>
      </c>
      <c r="L30" s="27">
        <v>-3486.7392544038998</v>
      </c>
    </row>
    <row r="31" spans="1:12" x14ac:dyDescent="0.35">
      <c r="A31" s="14" t="s">
        <v>68</v>
      </c>
      <c r="B31" s="21" t="s">
        <v>69</v>
      </c>
      <c r="C31" s="22">
        <v>-0.19036223965230001</v>
      </c>
      <c r="D31" s="23">
        <v>11.6236606212317</v>
      </c>
      <c r="E31" s="23">
        <v>3.9664142316329598</v>
      </c>
      <c r="F31" s="23">
        <v>2.7106642442293301</v>
      </c>
      <c r="G31" s="24">
        <v>18.110376857441601</v>
      </c>
      <c r="H31" s="25">
        <v>-18.329287610969999</v>
      </c>
      <c r="I31" s="26">
        <v>1119.2</v>
      </c>
      <c r="J31" s="26">
        <v>381.91159848000001</v>
      </c>
      <c r="K31" s="26">
        <v>261</v>
      </c>
      <c r="L31" s="27">
        <v>1743.78231086903</v>
      </c>
    </row>
    <row r="32" spans="1:12" x14ac:dyDescent="0.35">
      <c r="A32" s="14" t="s">
        <v>70</v>
      </c>
      <c r="B32" s="21" t="s">
        <v>71</v>
      </c>
      <c r="C32" s="22">
        <v>-0.17284704443750001</v>
      </c>
      <c r="D32" s="23" t="s">
        <v>20</v>
      </c>
      <c r="E32" s="23">
        <v>7.5689532816579099</v>
      </c>
      <c r="F32" s="23">
        <v>1.4564991804701899</v>
      </c>
      <c r="G32" s="24" t="s">
        <v>20</v>
      </c>
      <c r="H32" s="25">
        <v>-2.7294776923800002</v>
      </c>
      <c r="I32" s="26" t="s">
        <v>20</v>
      </c>
      <c r="J32" s="26">
        <v>119.5235313637</v>
      </c>
      <c r="K32" s="26">
        <v>23</v>
      </c>
      <c r="L32" s="27" t="s">
        <v>20</v>
      </c>
    </row>
    <row r="33" spans="1:12" x14ac:dyDescent="0.35">
      <c r="A33" s="14" t="s">
        <v>72</v>
      </c>
      <c r="B33" s="21" t="s">
        <v>73</v>
      </c>
      <c r="C33" s="22" t="s">
        <v>20</v>
      </c>
      <c r="D33" s="23">
        <v>33.366468918418398</v>
      </c>
      <c r="E33" s="23">
        <v>8.6427360861350095</v>
      </c>
      <c r="F33" s="23">
        <v>0</v>
      </c>
      <c r="G33" s="24" t="s">
        <v>20</v>
      </c>
      <c r="H33" s="25" t="s">
        <v>20</v>
      </c>
      <c r="I33" s="26">
        <v>1575.14</v>
      </c>
      <c r="J33" s="26">
        <v>408</v>
      </c>
      <c r="K33" s="26">
        <v>0</v>
      </c>
      <c r="L33" s="27" t="s">
        <v>20</v>
      </c>
    </row>
    <row r="34" spans="1:12" x14ac:dyDescent="0.35">
      <c r="A34" s="14" t="s">
        <v>74</v>
      </c>
      <c r="B34" s="15" t="s">
        <v>75</v>
      </c>
      <c r="C34" s="16" t="s">
        <v>20</v>
      </c>
      <c r="D34" s="16">
        <v>33.8537986337343</v>
      </c>
      <c r="E34" s="16">
        <v>1.2908255137597999</v>
      </c>
      <c r="F34" s="16">
        <v>27.194478316156701</v>
      </c>
      <c r="G34" s="17" t="s">
        <v>20</v>
      </c>
      <c r="H34" s="18" t="s">
        <v>20</v>
      </c>
      <c r="I34" s="19">
        <v>1577.26</v>
      </c>
      <c r="J34" s="19">
        <v>60.14</v>
      </c>
      <c r="K34" s="19">
        <v>1267</v>
      </c>
      <c r="L34" s="20" t="s">
        <v>20</v>
      </c>
    </row>
    <row r="35" spans="1:12" x14ac:dyDescent="0.35">
      <c r="A35" s="14" t="s">
        <v>76</v>
      </c>
      <c r="B35" s="21" t="s">
        <v>77</v>
      </c>
      <c r="C35" s="22">
        <v>0</v>
      </c>
      <c r="D35" s="23">
        <v>2.7106469533694999</v>
      </c>
      <c r="E35" s="23">
        <v>3.1832227749275601</v>
      </c>
      <c r="F35" s="23">
        <v>1.19112974470056</v>
      </c>
      <c r="G35" s="24">
        <v>7.0849994729976098</v>
      </c>
      <c r="H35" s="25">
        <v>0</v>
      </c>
      <c r="I35" s="26">
        <v>967.17</v>
      </c>
      <c r="J35" s="26">
        <v>1135.787</v>
      </c>
      <c r="K35" s="26">
        <v>425</v>
      </c>
      <c r="L35" s="27">
        <v>2527.9569999999999</v>
      </c>
    </row>
    <row r="36" spans="1:12" x14ac:dyDescent="0.35">
      <c r="A36" s="14" t="s">
        <v>78</v>
      </c>
      <c r="B36" s="21" t="s">
        <v>79</v>
      </c>
      <c r="C36" s="22">
        <v>1.54404228537E-2</v>
      </c>
      <c r="D36" s="23">
        <v>4.3296821424937804</v>
      </c>
      <c r="E36" s="23">
        <v>1.8624716248751201</v>
      </c>
      <c r="F36" s="23">
        <v>0.72840983056194997</v>
      </c>
      <c r="G36" s="24">
        <v>6.9360040207845604</v>
      </c>
      <c r="H36" s="25">
        <v>8.7545422522099994</v>
      </c>
      <c r="I36" s="26">
        <v>2454.88</v>
      </c>
      <c r="J36" s="26">
        <v>1056</v>
      </c>
      <c r="K36" s="26">
        <v>413</v>
      </c>
      <c r="L36" s="27">
        <v>3932.6345422522099</v>
      </c>
    </row>
    <row r="37" spans="1:12" ht="15" thickBot="1" x14ac:dyDescent="0.4">
      <c r="A37" s="14" t="s">
        <v>80</v>
      </c>
      <c r="B37" s="21" t="s">
        <v>81</v>
      </c>
      <c r="C37" s="22">
        <v>-0.27851405402020002</v>
      </c>
      <c r="D37" s="23">
        <v>5.7634039039872604</v>
      </c>
      <c r="E37" s="23">
        <v>3.1265913652206501</v>
      </c>
      <c r="F37" s="23">
        <v>3.9639733232247498</v>
      </c>
      <c r="G37" s="24">
        <v>12.575454538412499</v>
      </c>
      <c r="H37" s="25">
        <v>-94.009665023639997</v>
      </c>
      <c r="I37" s="26">
        <v>1945.38</v>
      </c>
      <c r="J37" s="26">
        <v>1055.3499999999999</v>
      </c>
      <c r="K37" s="26">
        <v>1338</v>
      </c>
      <c r="L37" s="27">
        <v>4244.7203349763604</v>
      </c>
    </row>
    <row r="38" spans="1:12" ht="15" thickBot="1" x14ac:dyDescent="0.4">
      <c r="A38" s="30" t="s">
        <v>33</v>
      </c>
      <c r="B38" s="31" t="s">
        <v>82</v>
      </c>
      <c r="C38" s="32">
        <v>-0.4475848586442</v>
      </c>
      <c r="D38" s="32">
        <v>5.1110714303220597</v>
      </c>
      <c r="E38" s="32">
        <v>2.9632547588367801</v>
      </c>
      <c r="F38" s="32">
        <v>2.09702729583922</v>
      </c>
      <c r="G38" s="33">
        <v>9.7237686263538805</v>
      </c>
      <c r="H38" s="34">
        <v>-2571.3410944227999</v>
      </c>
      <c r="I38" s="35">
        <v>18187.52</v>
      </c>
      <c r="J38" s="35">
        <v>10114.8799713432</v>
      </c>
      <c r="K38" s="35">
        <v>7777</v>
      </c>
      <c r="L38" s="36">
        <v>33508.058876920397</v>
      </c>
    </row>
    <row r="39" spans="1:12" x14ac:dyDescent="0.35">
      <c r="A39" s="14" t="s">
        <v>83</v>
      </c>
      <c r="B39" s="15" t="s">
        <v>84</v>
      </c>
      <c r="C39" s="16">
        <v>0</v>
      </c>
      <c r="D39" s="16">
        <v>8.3139045086960003E-2</v>
      </c>
      <c r="E39" s="16">
        <v>0.84375378242538002</v>
      </c>
      <c r="F39" s="16">
        <v>1.03132471823223</v>
      </c>
      <c r="G39" s="17">
        <v>1.9582175457445701</v>
      </c>
      <c r="H39" s="18">
        <v>0</v>
      </c>
      <c r="I39" s="19">
        <v>144.46</v>
      </c>
      <c r="J39" s="19">
        <v>1466.0821673099999</v>
      </c>
      <c r="K39" s="19">
        <v>1792</v>
      </c>
      <c r="L39" s="20">
        <v>3402.54216731</v>
      </c>
    </row>
    <row r="40" spans="1:12" x14ac:dyDescent="0.35">
      <c r="A40" s="14" t="s">
        <v>85</v>
      </c>
      <c r="B40" s="21" t="s">
        <v>86</v>
      </c>
      <c r="C40" s="22">
        <v>4.83303200072117</v>
      </c>
      <c r="D40" s="23">
        <v>0.82857000646024004</v>
      </c>
      <c r="E40" s="23">
        <v>3.2532297704361599</v>
      </c>
      <c r="F40" s="23">
        <v>10.196087949399899</v>
      </c>
      <c r="G40" s="24">
        <v>19.1109197270174</v>
      </c>
      <c r="H40" s="25">
        <v>12094.8</v>
      </c>
      <c r="I40" s="26">
        <v>2073.52</v>
      </c>
      <c r="J40" s="26">
        <v>8141.3</v>
      </c>
      <c r="K40" s="26">
        <v>25516</v>
      </c>
      <c r="L40" s="27">
        <v>47825.62</v>
      </c>
    </row>
    <row r="41" spans="1:12" x14ac:dyDescent="0.35">
      <c r="A41" s="14" t="s">
        <v>87</v>
      </c>
      <c r="B41" s="15" t="s">
        <v>88</v>
      </c>
      <c r="C41" s="16" t="s">
        <v>20</v>
      </c>
      <c r="D41" s="16">
        <v>0.73206511959635001</v>
      </c>
      <c r="E41" s="16" t="s">
        <v>20</v>
      </c>
      <c r="F41" s="16" t="s">
        <v>20</v>
      </c>
      <c r="G41" s="17" t="s">
        <v>20</v>
      </c>
      <c r="H41" s="18" t="s">
        <v>20</v>
      </c>
      <c r="I41" s="19">
        <v>303.31</v>
      </c>
      <c r="J41" s="19" t="s">
        <v>20</v>
      </c>
      <c r="K41" s="19" t="s">
        <v>20</v>
      </c>
      <c r="L41" s="20" t="s">
        <v>20</v>
      </c>
    </row>
    <row r="42" spans="1:12" x14ac:dyDescent="0.35">
      <c r="A42" s="14" t="s">
        <v>89</v>
      </c>
      <c r="B42" s="15" t="s">
        <v>90</v>
      </c>
      <c r="C42" s="16">
        <v>0</v>
      </c>
      <c r="D42" s="16">
        <v>6.3495668969479304</v>
      </c>
      <c r="E42" s="16">
        <v>10.966524668025601</v>
      </c>
      <c r="F42" s="16">
        <v>0.85133857836172999</v>
      </c>
      <c r="G42" s="17">
        <v>18.167430143335199</v>
      </c>
      <c r="H42" s="18">
        <v>0</v>
      </c>
      <c r="I42" s="19">
        <v>447.5</v>
      </c>
      <c r="J42" s="19">
        <v>772.89047719150005</v>
      </c>
      <c r="K42" s="19">
        <v>60</v>
      </c>
      <c r="L42" s="20">
        <v>1280.3904771914999</v>
      </c>
    </row>
    <row r="43" spans="1:12" x14ac:dyDescent="0.35">
      <c r="A43" s="14" t="s">
        <v>91</v>
      </c>
      <c r="B43" s="21" t="s">
        <v>92</v>
      </c>
      <c r="C43" s="22">
        <v>-0.44488637569529998</v>
      </c>
      <c r="D43" s="23">
        <v>0.69182548352775997</v>
      </c>
      <c r="E43" s="23">
        <v>3.0180110734473802</v>
      </c>
      <c r="F43" s="23">
        <v>5.8674697791502997</v>
      </c>
      <c r="G43" s="24">
        <v>9.1324199604300897</v>
      </c>
      <c r="H43" s="25">
        <v>-524.61605245486999</v>
      </c>
      <c r="I43" s="26">
        <v>815.81</v>
      </c>
      <c r="J43" s="26">
        <v>3558.8796198634</v>
      </c>
      <c r="K43" s="26">
        <v>6919</v>
      </c>
      <c r="L43" s="27">
        <v>10769.073567408501</v>
      </c>
    </row>
    <row r="44" spans="1:12" ht="15" thickBot="1" x14ac:dyDescent="0.4">
      <c r="A44" s="14" t="s">
        <v>93</v>
      </c>
      <c r="B44" s="21" t="s">
        <v>94</v>
      </c>
      <c r="C44" s="22">
        <v>-0.32326866090579998</v>
      </c>
      <c r="D44" s="23">
        <v>2.0284640284837399</v>
      </c>
      <c r="E44" s="23">
        <v>2.6047683461762898</v>
      </c>
      <c r="F44" s="23">
        <v>4.7823816622159301</v>
      </c>
      <c r="G44" s="24">
        <v>9.0923453759701598</v>
      </c>
      <c r="H44" s="25">
        <v>-128.56711079767001</v>
      </c>
      <c r="I44" s="26">
        <v>806.74</v>
      </c>
      <c r="J44" s="26">
        <v>1035.9418683726999</v>
      </c>
      <c r="K44" s="26">
        <v>1902</v>
      </c>
      <c r="L44" s="27">
        <v>3616.1147575750301</v>
      </c>
    </row>
    <row r="45" spans="1:12" ht="15" thickBot="1" x14ac:dyDescent="0.4">
      <c r="A45" s="30" t="s">
        <v>33</v>
      </c>
      <c r="B45" s="31" t="s">
        <v>95</v>
      </c>
      <c r="C45" s="32">
        <v>2.5936385238870798</v>
      </c>
      <c r="D45" s="32">
        <v>0.76468346392021003</v>
      </c>
      <c r="E45" s="32">
        <v>2.6887808010332699</v>
      </c>
      <c r="F45" s="32">
        <v>6.9807809460868304</v>
      </c>
      <c r="G45" s="33">
        <v>13.0278837349274</v>
      </c>
      <c r="H45" s="34">
        <v>11441.6168367475</v>
      </c>
      <c r="I45" s="35">
        <v>4591.34</v>
      </c>
      <c r="J45" s="35">
        <v>14975.0941327376</v>
      </c>
      <c r="K45" s="35">
        <v>36189</v>
      </c>
      <c r="L45" s="36">
        <v>67197.050969485106</v>
      </c>
    </row>
    <row r="46" spans="1:12" x14ac:dyDescent="0.35">
      <c r="A46" s="14" t="s">
        <v>96</v>
      </c>
      <c r="B46" s="21" t="s">
        <v>97</v>
      </c>
      <c r="C46" s="22">
        <v>0.79648994829987996</v>
      </c>
      <c r="D46" s="23">
        <v>4.0285606583339097</v>
      </c>
      <c r="E46" s="23">
        <v>1.36120898147571</v>
      </c>
      <c r="F46" s="23">
        <v>1.3957615666007099</v>
      </c>
      <c r="G46" s="24">
        <v>7.5820211547102101</v>
      </c>
      <c r="H46" s="25">
        <v>113.55915186695999</v>
      </c>
      <c r="I46" s="26">
        <v>574.37</v>
      </c>
      <c r="J46" s="26">
        <v>194.07368263719999</v>
      </c>
      <c r="K46" s="26">
        <v>199</v>
      </c>
      <c r="L46" s="27">
        <v>1081.0028345041601</v>
      </c>
    </row>
    <row r="47" spans="1:12" x14ac:dyDescent="0.35">
      <c r="A47" s="14" t="s">
        <v>98</v>
      </c>
      <c r="B47" s="21" t="s">
        <v>99</v>
      </c>
      <c r="C47" s="22">
        <v>1.3116715824420799</v>
      </c>
      <c r="D47" s="23">
        <v>6.8759486654820696</v>
      </c>
      <c r="E47" s="23">
        <v>1.6561888087136101</v>
      </c>
      <c r="F47" s="23">
        <v>2.81363693518295</v>
      </c>
      <c r="G47" s="24">
        <v>12.657445991820699</v>
      </c>
      <c r="H47" s="25">
        <v>212.57975189136999</v>
      </c>
      <c r="I47" s="26">
        <v>1114.3699999999999</v>
      </c>
      <c r="J47" s="26">
        <v>268.4149071722</v>
      </c>
      <c r="K47" s="26">
        <v>456</v>
      </c>
      <c r="L47" s="27">
        <v>2051.3646590635699</v>
      </c>
    </row>
    <row r="48" spans="1:12" x14ac:dyDescent="0.35">
      <c r="A48" s="14" t="s">
        <v>100</v>
      </c>
      <c r="B48" s="21" t="s">
        <v>101</v>
      </c>
      <c r="C48" s="22">
        <v>-1.888120689E-4</v>
      </c>
      <c r="D48" s="23">
        <v>4.2853204722049796</v>
      </c>
      <c r="E48" s="23">
        <v>5.3569841782849101</v>
      </c>
      <c r="F48" s="23">
        <v>11.848578023303199</v>
      </c>
      <c r="G48" s="24">
        <v>21.4906938617241</v>
      </c>
      <c r="H48" s="25">
        <v>-3.7129528941999999E-3</v>
      </c>
      <c r="I48" s="26">
        <v>84.27</v>
      </c>
      <c r="J48" s="26">
        <v>105.3440599442</v>
      </c>
      <c r="K48" s="26">
        <v>233</v>
      </c>
      <c r="L48" s="27">
        <v>422.61034699130602</v>
      </c>
    </row>
    <row r="49" spans="1:12" x14ac:dyDescent="0.35">
      <c r="A49" s="14" t="s">
        <v>102</v>
      </c>
      <c r="B49" s="21" t="s">
        <v>103</v>
      </c>
      <c r="C49" s="22">
        <v>2.9975941017207801</v>
      </c>
      <c r="D49" s="23">
        <v>1.6523938804184399</v>
      </c>
      <c r="E49" s="23">
        <v>1.07463574527134</v>
      </c>
      <c r="F49" s="23">
        <v>0.57514338704491996</v>
      </c>
      <c r="G49" s="24">
        <v>6.2997671144554701</v>
      </c>
      <c r="H49" s="25">
        <v>1730.3532722242301</v>
      </c>
      <c r="I49" s="26">
        <v>953.84</v>
      </c>
      <c r="J49" s="26">
        <v>620.33064356909995</v>
      </c>
      <c r="K49" s="26">
        <v>332</v>
      </c>
      <c r="L49" s="27">
        <v>3636.5239157933302</v>
      </c>
    </row>
    <row r="50" spans="1:12" x14ac:dyDescent="0.35">
      <c r="A50" s="14" t="s">
        <v>104</v>
      </c>
      <c r="B50" s="21" t="s">
        <v>105</v>
      </c>
      <c r="C50" s="22">
        <v>0.59790997899770004</v>
      </c>
      <c r="D50" s="23">
        <v>14.0825071767332</v>
      </c>
      <c r="E50" s="23">
        <v>1.9827011011388</v>
      </c>
      <c r="F50" s="23">
        <v>12.272337408917799</v>
      </c>
      <c r="G50" s="24">
        <v>28.9354556657876</v>
      </c>
      <c r="H50" s="25">
        <v>9.9389082659099994</v>
      </c>
      <c r="I50" s="26">
        <v>234.09</v>
      </c>
      <c r="J50" s="26">
        <v>32.957945267900001</v>
      </c>
      <c r="K50" s="26">
        <v>204</v>
      </c>
      <c r="L50" s="27">
        <v>480.98685353381001</v>
      </c>
    </row>
    <row r="51" spans="1:12" x14ac:dyDescent="0.35">
      <c r="A51" s="14" t="s">
        <v>106</v>
      </c>
      <c r="B51" s="15" t="s">
        <v>107</v>
      </c>
      <c r="C51" s="16">
        <v>1.4178764589677799</v>
      </c>
      <c r="D51" s="16">
        <v>1.62933435229243</v>
      </c>
      <c r="E51" s="16">
        <v>4.5621361864187904</v>
      </c>
      <c r="F51" s="16">
        <v>5.3741323226432103</v>
      </c>
      <c r="G51" s="17">
        <v>12.9834793203222</v>
      </c>
      <c r="H51" s="18">
        <v>928.95796238416995</v>
      </c>
      <c r="I51" s="19">
        <v>1067.5</v>
      </c>
      <c r="J51" s="19">
        <v>2989</v>
      </c>
      <c r="K51" s="19">
        <v>3521</v>
      </c>
      <c r="L51" s="20">
        <v>8506.4579623841692</v>
      </c>
    </row>
    <row r="52" spans="1:12" x14ac:dyDescent="0.35">
      <c r="A52" s="14" t="s">
        <v>108</v>
      </c>
      <c r="B52" s="21" t="s">
        <v>109</v>
      </c>
      <c r="C52" s="22" t="s">
        <v>20</v>
      </c>
      <c r="D52" s="23">
        <v>4.8800712895616103</v>
      </c>
      <c r="E52" s="23">
        <v>2.8987173562774</v>
      </c>
      <c r="F52" s="23">
        <v>0.22987449296411</v>
      </c>
      <c r="G52" s="24" t="s">
        <v>20</v>
      </c>
      <c r="H52" s="25" t="s">
        <v>20</v>
      </c>
      <c r="I52" s="26">
        <v>594.41999999999996</v>
      </c>
      <c r="J52" s="26">
        <v>353.08</v>
      </c>
      <c r="K52" s="26">
        <v>28</v>
      </c>
      <c r="L52" s="27" t="s">
        <v>20</v>
      </c>
    </row>
    <row r="53" spans="1:12" x14ac:dyDescent="0.35">
      <c r="A53" s="14" t="s">
        <v>110</v>
      </c>
      <c r="B53" s="21" t="s">
        <v>111</v>
      </c>
      <c r="C53" s="22" t="s">
        <v>20</v>
      </c>
      <c r="D53" s="23">
        <v>10.199218834865199</v>
      </c>
      <c r="E53" s="23">
        <v>1.36563928555043</v>
      </c>
      <c r="F53" s="23">
        <v>8.5004558592442994</v>
      </c>
      <c r="G53" s="24" t="s">
        <v>20</v>
      </c>
      <c r="H53" s="25" t="s">
        <v>20</v>
      </c>
      <c r="I53" s="26">
        <v>153.58000000000001</v>
      </c>
      <c r="J53" s="26">
        <v>20.563818158099998</v>
      </c>
      <c r="K53" s="26">
        <v>128</v>
      </c>
      <c r="L53" s="27" t="s">
        <v>20</v>
      </c>
    </row>
    <row r="54" spans="1:12" x14ac:dyDescent="0.35">
      <c r="A54" s="14" t="s">
        <v>112</v>
      </c>
      <c r="B54" s="21" t="s">
        <v>113</v>
      </c>
      <c r="C54" s="22">
        <v>0</v>
      </c>
      <c r="D54" s="23">
        <v>17.5593910588649</v>
      </c>
      <c r="E54" s="23">
        <v>4.3906902429584997</v>
      </c>
      <c r="F54" s="23">
        <v>14.092363325152901</v>
      </c>
      <c r="G54" s="24">
        <v>36.042444626976298</v>
      </c>
      <c r="H54" s="25">
        <v>0</v>
      </c>
      <c r="I54" s="26">
        <v>573.16999999999996</v>
      </c>
      <c r="J54" s="26">
        <v>143.32</v>
      </c>
      <c r="K54" s="26">
        <v>460</v>
      </c>
      <c r="L54" s="27">
        <v>1176.49</v>
      </c>
    </row>
    <row r="55" spans="1:12" x14ac:dyDescent="0.35">
      <c r="A55" s="14" t="s">
        <v>114</v>
      </c>
      <c r="B55" s="21" t="s">
        <v>115</v>
      </c>
      <c r="C55" s="22">
        <v>0.48757767597125001</v>
      </c>
      <c r="D55" s="23">
        <v>8.8339159124633309</v>
      </c>
      <c r="E55" s="23">
        <v>2.7523991059869601</v>
      </c>
      <c r="F55" s="23">
        <v>6.0196439942242499</v>
      </c>
      <c r="G55" s="24">
        <v>18.093536688645798</v>
      </c>
      <c r="H55" s="25">
        <v>82.779710115870003</v>
      </c>
      <c r="I55" s="26">
        <v>1499.8</v>
      </c>
      <c r="J55" s="26">
        <v>467.29538973029997</v>
      </c>
      <c r="K55" s="26">
        <v>1022</v>
      </c>
      <c r="L55" s="27">
        <v>3071.8750998461701</v>
      </c>
    </row>
    <row r="56" spans="1:12" x14ac:dyDescent="0.35">
      <c r="A56" s="14" t="s">
        <v>116</v>
      </c>
      <c r="B56" s="21" t="s">
        <v>117</v>
      </c>
      <c r="C56" s="22">
        <v>0.66311264783422996</v>
      </c>
      <c r="D56" s="23">
        <v>9.3287641389088698</v>
      </c>
      <c r="E56" s="23">
        <v>3.6260203761569101</v>
      </c>
      <c r="F56" s="23">
        <v>2.3107947867021998</v>
      </c>
      <c r="G56" s="24">
        <v>15.9286919496022</v>
      </c>
      <c r="H56" s="25">
        <v>85.228016585510005</v>
      </c>
      <c r="I56" s="26">
        <v>1199</v>
      </c>
      <c r="J56" s="26">
        <v>466.042271653</v>
      </c>
      <c r="K56" s="26">
        <v>297</v>
      </c>
      <c r="L56" s="27">
        <v>2047.2702882385099</v>
      </c>
    </row>
    <row r="57" spans="1:12" x14ac:dyDescent="0.35">
      <c r="A57" s="14" t="s">
        <v>118</v>
      </c>
      <c r="B57" s="15" t="s">
        <v>119</v>
      </c>
      <c r="C57" s="16">
        <v>3.1516195775098299</v>
      </c>
      <c r="D57" s="16">
        <v>0.83001983471731999</v>
      </c>
      <c r="E57" s="16">
        <v>1.6077103763210501</v>
      </c>
      <c r="F57" s="16">
        <v>6.1058312586238497</v>
      </c>
      <c r="G57" s="17">
        <v>11.695181047171999</v>
      </c>
      <c r="H57" s="18">
        <v>12548.5</v>
      </c>
      <c r="I57" s="19">
        <v>3304.81</v>
      </c>
      <c r="J57" s="19">
        <v>6401.2654957566001</v>
      </c>
      <c r="K57" s="19">
        <v>24311</v>
      </c>
      <c r="L57" s="20">
        <v>46565.575495756602</v>
      </c>
    </row>
    <row r="58" spans="1:12" x14ac:dyDescent="0.35">
      <c r="A58" s="14" t="s">
        <v>120</v>
      </c>
      <c r="B58" s="21" t="s">
        <v>121</v>
      </c>
      <c r="C58" s="22">
        <v>7.05059396567653</v>
      </c>
      <c r="D58" s="23">
        <v>4.2920040277013296</v>
      </c>
      <c r="E58" s="23">
        <v>3.6468896628231802</v>
      </c>
      <c r="F58" s="23">
        <v>10.4437531611501</v>
      </c>
      <c r="G58" s="24">
        <v>25.433240817351201</v>
      </c>
      <c r="H58" s="25">
        <v>1639.1465677629401</v>
      </c>
      <c r="I58" s="26">
        <v>997.82</v>
      </c>
      <c r="J58" s="26">
        <v>847.84157234520001</v>
      </c>
      <c r="K58" s="26">
        <v>2428</v>
      </c>
      <c r="L58" s="27">
        <v>5912.8081401081399</v>
      </c>
    </row>
    <row r="59" spans="1:12" x14ac:dyDescent="0.35">
      <c r="A59" s="14" t="s">
        <v>122</v>
      </c>
      <c r="B59" s="21" t="s">
        <v>123</v>
      </c>
      <c r="C59" s="22">
        <v>0</v>
      </c>
      <c r="D59" s="23">
        <v>12.4348521688601</v>
      </c>
      <c r="E59" s="23">
        <v>5.3320565560120103</v>
      </c>
      <c r="F59" s="23">
        <v>1.5177589465102099</v>
      </c>
      <c r="G59" s="24">
        <v>19.284667671382302</v>
      </c>
      <c r="H59" s="25">
        <v>0</v>
      </c>
      <c r="I59" s="26">
        <v>507.96</v>
      </c>
      <c r="J59" s="26">
        <v>217.81291899670001</v>
      </c>
      <c r="K59" s="26">
        <v>62</v>
      </c>
      <c r="L59" s="27">
        <v>787.77291899670001</v>
      </c>
    </row>
    <row r="60" spans="1:12" ht="15" thickBot="1" x14ac:dyDescent="0.4">
      <c r="A60" s="14" t="s">
        <v>124</v>
      </c>
      <c r="B60" s="15" t="s">
        <v>125</v>
      </c>
      <c r="C60" s="16">
        <v>1.4951766211859201</v>
      </c>
      <c r="D60" s="16">
        <v>5.5394818969125996</v>
      </c>
      <c r="E60" s="16">
        <v>-3.4224039295086</v>
      </c>
      <c r="F60" s="16">
        <v>8.41662343936793</v>
      </c>
      <c r="G60" s="17">
        <v>12.0288780279578</v>
      </c>
      <c r="H60" s="18">
        <v>80.118192409650007</v>
      </c>
      <c r="I60" s="19">
        <v>296.83</v>
      </c>
      <c r="J60" s="19">
        <v>-183.38757618509999</v>
      </c>
      <c r="K60" s="19">
        <v>451</v>
      </c>
      <c r="L60" s="20">
        <v>644.56061622455002</v>
      </c>
    </row>
    <row r="61" spans="1:12" ht="15" thickBot="1" x14ac:dyDescent="0.4">
      <c r="A61" s="30"/>
      <c r="B61" s="31" t="s">
        <v>126</v>
      </c>
      <c r="C61" s="32">
        <v>2.8017013928304002</v>
      </c>
      <c r="D61" s="32">
        <v>2.0577867056669099</v>
      </c>
      <c r="E61" s="32">
        <v>2.0255475576257198</v>
      </c>
      <c r="F61" s="32">
        <v>5.4097142505390901</v>
      </c>
      <c r="G61" s="33">
        <v>12.2947499066621</v>
      </c>
      <c r="H61" s="34">
        <v>17431.157820553701</v>
      </c>
      <c r="I61" s="35">
        <v>13155.83</v>
      </c>
      <c r="J61" s="35">
        <v>12943.9551290454</v>
      </c>
      <c r="K61" s="35">
        <v>34132</v>
      </c>
      <c r="L61" s="36">
        <v>77662.942949599106</v>
      </c>
    </row>
    <row r="62" spans="1:12" ht="15" thickBot="1" x14ac:dyDescent="0.4">
      <c r="A62" s="37"/>
      <c r="B62" s="38" t="s">
        <v>127</v>
      </c>
      <c r="C62" s="39">
        <v>1.8520132213032601</v>
      </c>
      <c r="D62" s="39">
        <v>2.0670058073480599</v>
      </c>
      <c r="E62" s="39">
        <v>2.3343062905904701</v>
      </c>
      <c r="F62" s="39">
        <v>4.3247668509379897</v>
      </c>
      <c r="G62" s="40">
        <v>10.578092170179801</v>
      </c>
      <c r="H62" s="41">
        <v>36458.370089992</v>
      </c>
      <c r="I62" s="42">
        <v>48396.67</v>
      </c>
      <c r="J62" s="42">
        <v>50576.531925073097</v>
      </c>
      <c r="K62" s="42">
        <v>84340</v>
      </c>
      <c r="L62" s="43">
        <v>219771.572015065</v>
      </c>
    </row>
    <row r="63" spans="1:12" ht="15" thickBot="1" x14ac:dyDescent="0.4">
      <c r="A63" s="37"/>
      <c r="B63" s="38" t="s">
        <v>128</v>
      </c>
      <c r="C63" s="39">
        <v>1.1155556007463301</v>
      </c>
      <c r="D63" s="39">
        <v>0.24592871848341999</v>
      </c>
      <c r="E63" s="39">
        <v>1.7076576888380199</v>
      </c>
      <c r="F63" s="39">
        <v>1.14478568116483</v>
      </c>
      <c r="G63" s="40">
        <v>4.2139276892325999</v>
      </c>
      <c r="H63" s="41">
        <v>1156204.3427458799</v>
      </c>
      <c r="I63" s="42">
        <v>59835.34</v>
      </c>
      <c r="J63" s="42">
        <v>1331150.7915503299</v>
      </c>
      <c r="K63" s="42">
        <v>603001</v>
      </c>
      <c r="L63" s="43">
        <v>3150191.4742962099</v>
      </c>
    </row>
    <row r="64" spans="1:12" x14ac:dyDescent="0.35">
      <c r="A64" s="44"/>
      <c r="B64" s="45" t="s">
        <v>129</v>
      </c>
      <c r="C64" s="46">
        <v>0.55488066415382997</v>
      </c>
      <c r="D64" s="46">
        <v>0.18329552482547001</v>
      </c>
      <c r="E64" s="46">
        <v>2.8434131174914099</v>
      </c>
      <c r="F64" s="46">
        <v>1.8900410041552</v>
      </c>
      <c r="G64" s="47">
        <v>5.4716303106259101</v>
      </c>
      <c r="H64" s="48">
        <v>26889.302123619698</v>
      </c>
      <c r="I64" s="49">
        <v>8724.98</v>
      </c>
      <c r="J64" s="49">
        <v>150636.10192798899</v>
      </c>
      <c r="K64" s="49">
        <v>89907</v>
      </c>
      <c r="L64" s="50">
        <v>276157.38405160903</v>
      </c>
    </row>
    <row r="65" spans="1:12" x14ac:dyDescent="0.35">
      <c r="A65" s="44"/>
      <c r="B65" s="51" t="s">
        <v>130</v>
      </c>
      <c r="C65" s="52">
        <v>0.65182355380426005</v>
      </c>
      <c r="D65" s="52">
        <v>0.23707744146045001</v>
      </c>
      <c r="E65" s="52">
        <v>1.39806394170527</v>
      </c>
      <c r="F65" s="52">
        <v>1.9274412791897899</v>
      </c>
      <c r="G65" s="47">
        <v>4.2144062161597704</v>
      </c>
      <c r="H65" s="53">
        <v>166824.37736488401</v>
      </c>
      <c r="I65" s="54">
        <v>43551.63</v>
      </c>
      <c r="J65" s="54">
        <v>263067.05235940201</v>
      </c>
      <c r="K65" s="54">
        <v>301870</v>
      </c>
      <c r="L65" s="50">
        <v>775313.05972428597</v>
      </c>
    </row>
    <row r="66" spans="1:12" ht="15" thickBot="1" x14ac:dyDescent="0.4">
      <c r="A66" s="44"/>
      <c r="B66" s="51" t="s">
        <v>131</v>
      </c>
      <c r="C66" s="46">
        <v>1.1513757578163</v>
      </c>
      <c r="D66" s="46">
        <v>0.42927556427900998</v>
      </c>
      <c r="E66" s="46">
        <v>1.7379848146997201</v>
      </c>
      <c r="F66" s="46">
        <v>1.3003604550807299</v>
      </c>
      <c r="G66" s="47">
        <v>4.6189965918757601</v>
      </c>
      <c r="H66" s="48">
        <v>1192662.71283587</v>
      </c>
      <c r="I66" s="49">
        <v>108232.01</v>
      </c>
      <c r="J66" s="49">
        <v>1381727.3234754</v>
      </c>
      <c r="K66" s="49">
        <v>687341</v>
      </c>
      <c r="L66" s="50">
        <v>3369963.04631127</v>
      </c>
    </row>
    <row r="67" spans="1:12" x14ac:dyDescent="0.35">
      <c r="A67" s="44"/>
      <c r="B67" s="55" t="s">
        <v>132</v>
      </c>
      <c r="C67" s="56">
        <v>2.1201356952350698</v>
      </c>
      <c r="D67" s="56">
        <v>2.7974853311729202</v>
      </c>
      <c r="E67" s="56">
        <v>3.1063313223410298</v>
      </c>
      <c r="F67" s="56">
        <v>6.2686683857831396</v>
      </c>
      <c r="G67" s="57">
        <v>14.2926207345322</v>
      </c>
      <c r="H67" s="58">
        <v>9240.7021774023797</v>
      </c>
      <c r="I67" s="59">
        <v>23490.99</v>
      </c>
      <c r="J67" s="59">
        <v>19468.548953103302</v>
      </c>
      <c r="K67" s="59">
        <v>37530</v>
      </c>
      <c r="L67" s="60">
        <v>89730.241130505703</v>
      </c>
    </row>
    <row r="68" spans="1:12" x14ac:dyDescent="0.35">
      <c r="A68" s="44"/>
      <c r="B68" s="51" t="s">
        <v>133</v>
      </c>
      <c r="C68" s="52">
        <v>2.9102115456668902</v>
      </c>
      <c r="D68" s="52">
        <v>1.74853485076503</v>
      </c>
      <c r="E68" s="52">
        <v>2.69980435498442</v>
      </c>
      <c r="F68" s="52">
        <v>6.74789300222736</v>
      </c>
      <c r="G68" s="47">
        <v>14.106443753643701</v>
      </c>
      <c r="H68" s="53">
        <v>28872.778370254098</v>
      </c>
      <c r="I68" s="54">
        <v>21372.880000000001</v>
      </c>
      <c r="J68" s="54">
        <v>28464.8629993084</v>
      </c>
      <c r="K68" s="54">
        <v>68484</v>
      </c>
      <c r="L68" s="50">
        <v>147194.52136956301</v>
      </c>
    </row>
    <row r="69" spans="1:12" x14ac:dyDescent="0.35">
      <c r="A69" s="44"/>
      <c r="B69" s="51" t="s">
        <v>134</v>
      </c>
      <c r="C69" s="52">
        <v>0.79947916210692005</v>
      </c>
      <c r="D69" s="52">
        <v>5.1541669885259198</v>
      </c>
      <c r="E69" s="52">
        <v>2.1604561137649099</v>
      </c>
      <c r="F69" s="52">
        <v>3.0624148084205798</v>
      </c>
      <c r="G69" s="47">
        <v>11.176517072818299</v>
      </c>
      <c r="H69" s="53">
        <v>1603.2916374291201</v>
      </c>
      <c r="I69" s="54">
        <v>10037.48</v>
      </c>
      <c r="J69" s="54">
        <v>4180.3044546747997</v>
      </c>
      <c r="K69" s="54">
        <v>6047</v>
      </c>
      <c r="L69" s="50">
        <v>21868.0760921039</v>
      </c>
    </row>
    <row r="70" spans="1:12" x14ac:dyDescent="0.35">
      <c r="A70" s="44"/>
      <c r="B70" s="51" t="s">
        <v>135</v>
      </c>
      <c r="C70" s="52">
        <v>1.31840695093056</v>
      </c>
      <c r="D70" s="52">
        <v>2.9489045909829499</v>
      </c>
      <c r="E70" s="52">
        <v>0.69651874635621003</v>
      </c>
      <c r="F70" s="52">
        <v>1.0776401273053999</v>
      </c>
      <c r="G70" s="47">
        <v>6.0414704155751204</v>
      </c>
      <c r="H70" s="53">
        <v>3504.7087441404701</v>
      </c>
      <c r="I70" s="54">
        <v>7257.69</v>
      </c>
      <c r="J70" s="54">
        <v>2908.8215944086</v>
      </c>
      <c r="K70" s="54">
        <v>2504</v>
      </c>
      <c r="L70" s="50">
        <v>16175.220338549099</v>
      </c>
    </row>
    <row r="71" spans="1:12" x14ac:dyDescent="0.35">
      <c r="A71" s="44"/>
      <c r="B71" s="51" t="s">
        <v>136</v>
      </c>
      <c r="C71" s="52">
        <v>2.8017013928304002</v>
      </c>
      <c r="D71" s="52">
        <v>2.0577867056669099</v>
      </c>
      <c r="E71" s="52">
        <v>2.0255475576257198</v>
      </c>
      <c r="F71" s="52">
        <v>5.4097142505390901</v>
      </c>
      <c r="G71" s="47">
        <v>12.2947499066621</v>
      </c>
      <c r="H71" s="53">
        <v>17431.157820553701</v>
      </c>
      <c r="I71" s="54">
        <v>13155.83</v>
      </c>
      <c r="J71" s="54">
        <v>12943.9551290454</v>
      </c>
      <c r="K71" s="54">
        <v>34132</v>
      </c>
      <c r="L71" s="50">
        <v>77662.942949599106</v>
      </c>
    </row>
    <row r="72" spans="1:12" x14ac:dyDescent="0.35">
      <c r="A72" s="44"/>
      <c r="B72" s="51" t="s">
        <v>137</v>
      </c>
      <c r="C72" s="52">
        <v>0.53948849908824004</v>
      </c>
      <c r="D72" s="52">
        <v>5.2068968995845104</v>
      </c>
      <c r="E72" s="52">
        <v>3.16650165935408</v>
      </c>
      <c r="F72" s="52">
        <v>2.25926209214269</v>
      </c>
      <c r="G72" s="47">
        <v>11.172149150169499</v>
      </c>
      <c r="H72" s="53">
        <v>1612.86638278788</v>
      </c>
      <c r="I72" s="54">
        <v>13759.24</v>
      </c>
      <c r="J72" s="54">
        <v>7826.5144851697996</v>
      </c>
      <c r="K72" s="54">
        <v>6246</v>
      </c>
      <c r="L72" s="50">
        <v>29444.620867957699</v>
      </c>
    </row>
    <row r="73" spans="1:12" x14ac:dyDescent="0.35">
      <c r="A73" s="44"/>
      <c r="B73" s="51" t="s">
        <v>138</v>
      </c>
      <c r="C73" s="52">
        <v>0.80242848205106998</v>
      </c>
      <c r="D73" s="52">
        <v>1.9319336320695499</v>
      </c>
      <c r="E73" s="52">
        <v>0.95477034794867</v>
      </c>
      <c r="F73" s="52">
        <v>1.0348238982895901</v>
      </c>
      <c r="G73" s="47">
        <v>4.7239563603588799</v>
      </c>
      <c r="H73" s="53">
        <v>5968.0203057624703</v>
      </c>
      <c r="I73" s="54">
        <v>12308.48</v>
      </c>
      <c r="J73" s="54">
        <v>5466.0701705913998</v>
      </c>
      <c r="K73" s="54">
        <v>7094</v>
      </c>
      <c r="L73" s="50">
        <v>30836.5704763539</v>
      </c>
    </row>
    <row r="74" spans="1:12" ht="15" thickBot="1" x14ac:dyDescent="0.4">
      <c r="A74" s="44"/>
      <c r="B74" s="51" t="s">
        <v>139</v>
      </c>
      <c r="C74" s="46">
        <v>-0.17854995100990001</v>
      </c>
      <c r="D74" s="46">
        <v>0.69213221869486996</v>
      </c>
      <c r="E74" s="46">
        <v>1.9900385103937901</v>
      </c>
      <c r="F74" s="46">
        <v>3.0004902512862799</v>
      </c>
      <c r="G74" s="47">
        <v>5.5041110293650801</v>
      </c>
      <c r="H74" s="48">
        <v>-653.18316325254</v>
      </c>
      <c r="I74" s="49">
        <v>2517.8200000000002</v>
      </c>
      <c r="J74" s="49">
        <v>6833.7941327376002</v>
      </c>
      <c r="K74" s="49">
        <v>10673</v>
      </c>
      <c r="L74" s="50">
        <v>19371.4309694851</v>
      </c>
    </row>
    <row r="75" spans="1:12" x14ac:dyDescent="0.35">
      <c r="A75" s="44"/>
      <c r="B75" s="55" t="s">
        <v>140</v>
      </c>
      <c r="C75" s="56">
        <v>0.30874244115642002</v>
      </c>
      <c r="D75" s="56">
        <v>0.24384795018109001</v>
      </c>
      <c r="E75" s="56">
        <v>3.9371695827548501</v>
      </c>
      <c r="F75" s="56">
        <v>2.61658501505014</v>
      </c>
      <c r="G75" s="57">
        <v>7.1063449891424897</v>
      </c>
      <c r="H75" s="58">
        <v>4872.3785092227099</v>
      </c>
      <c r="I75" s="59">
        <v>5722.78</v>
      </c>
      <c r="J75" s="59">
        <v>148884.93772664401</v>
      </c>
      <c r="K75" s="59">
        <v>74688</v>
      </c>
      <c r="L75" s="60">
        <v>234168.09623586599</v>
      </c>
    </row>
    <row r="76" spans="1:12" x14ac:dyDescent="0.35">
      <c r="A76" s="44"/>
      <c r="B76" s="51" t="s">
        <v>141</v>
      </c>
      <c r="C76" s="52">
        <v>0.41084953867447999</v>
      </c>
      <c r="D76" s="52">
        <v>0.15363857802361999</v>
      </c>
      <c r="E76" s="52">
        <v>2.7494354319301699</v>
      </c>
      <c r="F76" s="52">
        <v>0.58411756879849996</v>
      </c>
      <c r="G76" s="47">
        <v>3.8980411174267702</v>
      </c>
      <c r="H76" s="53">
        <v>13598.119900456601</v>
      </c>
      <c r="I76" s="54">
        <v>4300.41</v>
      </c>
      <c r="J76" s="54">
        <v>100656.57016622</v>
      </c>
      <c r="K76" s="54">
        <v>18923</v>
      </c>
      <c r="L76" s="50">
        <v>137478.100066677</v>
      </c>
    </row>
    <row r="77" spans="1:12" ht="15" thickBot="1" x14ac:dyDescent="0.4">
      <c r="A77" s="44"/>
      <c r="B77" s="51" t="s">
        <v>142</v>
      </c>
      <c r="C77" s="46">
        <v>1.2686352909724199</v>
      </c>
      <c r="D77" s="46" t="s">
        <v>20</v>
      </c>
      <c r="E77" s="46">
        <v>2.2783421677102602</v>
      </c>
      <c r="F77" s="46">
        <v>0.91826053648021</v>
      </c>
      <c r="G77" s="47" t="s">
        <v>20</v>
      </c>
      <c r="H77" s="48">
        <v>249087.768442359</v>
      </c>
      <c r="I77" s="49" t="s">
        <v>20</v>
      </c>
      <c r="J77" s="49">
        <v>349816.96609514102</v>
      </c>
      <c r="K77" s="49">
        <v>131341</v>
      </c>
      <c r="L77" s="50" t="s">
        <v>20</v>
      </c>
    </row>
    <row r="78" spans="1:12" x14ac:dyDescent="0.35">
      <c r="A78" s="44"/>
      <c r="B78" s="55" t="s">
        <v>143</v>
      </c>
      <c r="C78" s="56">
        <v>1.8591891428238001</v>
      </c>
      <c r="D78" s="56">
        <v>1.21316808268504</v>
      </c>
      <c r="E78" s="56">
        <v>1.4800339618993701</v>
      </c>
      <c r="F78" s="56">
        <v>3.8559899785759</v>
      </c>
      <c r="G78" s="57">
        <v>8.4083811659841103</v>
      </c>
      <c r="H78" s="58">
        <v>16825.305285345701</v>
      </c>
      <c r="I78" s="59">
        <v>12044.25</v>
      </c>
      <c r="J78" s="59">
        <v>13912.3924468901</v>
      </c>
      <c r="K78" s="59">
        <v>33384</v>
      </c>
      <c r="L78" s="60">
        <v>76165.9477322358</v>
      </c>
    </row>
    <row r="79" spans="1:12" x14ac:dyDescent="0.35">
      <c r="A79" s="44"/>
      <c r="B79" s="51" t="s">
        <v>144</v>
      </c>
      <c r="C79" s="52">
        <v>0.36396393071911998</v>
      </c>
      <c r="D79" s="52">
        <v>1.0586500223078099</v>
      </c>
      <c r="E79" s="52">
        <v>0.99239879138107001</v>
      </c>
      <c r="F79" s="52">
        <v>0.70639193139489997</v>
      </c>
      <c r="G79" s="47">
        <v>3.1214046758029101</v>
      </c>
      <c r="H79" s="53">
        <v>28441.1643281818</v>
      </c>
      <c r="I79" s="54">
        <v>13195.7</v>
      </c>
      <c r="J79" s="54">
        <v>47945.353634283601</v>
      </c>
      <c r="K79" s="54">
        <v>25937</v>
      </c>
      <c r="L79" s="50">
        <v>115519.217962465</v>
      </c>
    </row>
    <row r="80" spans="1:12" x14ac:dyDescent="0.35">
      <c r="A80" s="44"/>
      <c r="B80" s="51" t="s">
        <v>145</v>
      </c>
      <c r="C80" s="52">
        <v>1.8478877056032601</v>
      </c>
      <c r="D80" s="52">
        <v>2.5717895421284398</v>
      </c>
      <c r="E80" s="52">
        <v>2.8008755532742402</v>
      </c>
      <c r="F80" s="52">
        <v>4.5863214342924303</v>
      </c>
      <c r="G80" s="47">
        <v>11.8068742352984</v>
      </c>
      <c r="H80" s="53">
        <v>19633.064804646299</v>
      </c>
      <c r="I80" s="54">
        <v>36352.42</v>
      </c>
      <c r="J80" s="54">
        <v>36664.139478183002</v>
      </c>
      <c r="K80" s="54">
        <v>50956</v>
      </c>
      <c r="L80" s="50">
        <v>143605.624282829</v>
      </c>
    </row>
    <row r="81" spans="1:12" ht="15" thickBot="1" x14ac:dyDescent="0.4">
      <c r="A81" s="44"/>
      <c r="B81" s="51" t="s">
        <v>146</v>
      </c>
      <c r="C81" s="46">
        <v>1.18799179948719</v>
      </c>
      <c r="D81" s="46">
        <v>0.19811711626937001</v>
      </c>
      <c r="E81" s="46">
        <v>1.7765285111775799</v>
      </c>
      <c r="F81" s="46">
        <v>1.1842892623697201</v>
      </c>
      <c r="G81" s="47">
        <v>4.3469266893038503</v>
      </c>
      <c r="H81" s="48">
        <v>1127763.1784176901</v>
      </c>
      <c r="I81" s="49">
        <v>46639.64</v>
      </c>
      <c r="J81" s="49">
        <v>1283205.43791605</v>
      </c>
      <c r="K81" s="49">
        <v>577064</v>
      </c>
      <c r="L81" s="50">
        <v>3034672.25633374</v>
      </c>
    </row>
    <row r="82" spans="1:12" x14ac:dyDescent="0.35">
      <c r="A82" s="44"/>
      <c r="B82" s="55" t="s">
        <v>147</v>
      </c>
      <c r="C82" s="56">
        <v>9.2427940552620005E-2</v>
      </c>
      <c r="D82" s="56">
        <v>7.2926995023971397</v>
      </c>
      <c r="E82" s="56">
        <v>3.9217514812666998</v>
      </c>
      <c r="F82" s="56">
        <v>2.6388283843054898</v>
      </c>
      <c r="G82" s="57">
        <v>13.945707308522</v>
      </c>
      <c r="H82" s="58">
        <v>358.29981279822499</v>
      </c>
      <c r="I82" s="59">
        <v>26671.51</v>
      </c>
      <c r="J82" s="59">
        <v>11836.097213176399</v>
      </c>
      <c r="K82" s="59">
        <v>9609</v>
      </c>
      <c r="L82" s="60">
        <v>48474.9070259746</v>
      </c>
    </row>
    <row r="83" spans="1:12" x14ac:dyDescent="0.35">
      <c r="A83" s="44"/>
      <c r="B83" s="51" t="s">
        <v>148</v>
      </c>
      <c r="C83" s="52">
        <v>2.2676276009679999E-2</v>
      </c>
      <c r="D83" s="52">
        <v>21.5157046088062</v>
      </c>
      <c r="E83" s="52">
        <v>0.74005301576618998</v>
      </c>
      <c r="F83" s="52">
        <v>15.0954373780857</v>
      </c>
      <c r="G83" s="47">
        <v>37.373871278667799</v>
      </c>
      <c r="H83" s="53">
        <v>17.43</v>
      </c>
      <c r="I83" s="54">
        <v>23289.3</v>
      </c>
      <c r="J83" s="54">
        <v>302.75191913010002</v>
      </c>
      <c r="K83" s="54">
        <v>11523</v>
      </c>
      <c r="L83" s="50">
        <v>35132.481919130099</v>
      </c>
    </row>
    <row r="84" spans="1:12" x14ac:dyDescent="0.35">
      <c r="A84" s="44"/>
      <c r="B84" s="51" t="s">
        <v>149</v>
      </c>
      <c r="C84" s="52">
        <v>2.4979934507747599</v>
      </c>
      <c r="D84" s="52">
        <v>1.25870027416193</v>
      </c>
      <c r="E84" s="52">
        <v>2.1132100416593498</v>
      </c>
      <c r="F84" s="52">
        <v>5.5151742918016504</v>
      </c>
      <c r="G84" s="47">
        <v>11.385078058397699</v>
      </c>
      <c r="H84" s="53">
        <v>33493.493558206501</v>
      </c>
      <c r="I84" s="54">
        <v>20072.27</v>
      </c>
      <c r="J84" s="54">
        <v>30581.866369294901</v>
      </c>
      <c r="K84" s="54">
        <v>73430</v>
      </c>
      <c r="L84" s="50">
        <v>157577.629927501</v>
      </c>
    </row>
    <row r="85" spans="1:12" x14ac:dyDescent="0.35">
      <c r="A85" s="44"/>
      <c r="B85" s="51" t="s">
        <v>150</v>
      </c>
      <c r="C85" s="52">
        <v>0.15736097941096</v>
      </c>
      <c r="D85" s="52">
        <v>0.41178021084999999</v>
      </c>
      <c r="E85" s="52">
        <v>1.91613205335821</v>
      </c>
      <c r="F85" s="52">
        <v>4.8346586911535798</v>
      </c>
      <c r="G85" s="47">
        <v>7.3199319347727601</v>
      </c>
      <c r="H85" s="53">
        <v>7265.2938298813997</v>
      </c>
      <c r="I85" s="54">
        <v>19646.939999999999</v>
      </c>
      <c r="J85" s="54">
        <v>87874.178903090098</v>
      </c>
      <c r="K85" s="54">
        <v>221872</v>
      </c>
      <c r="L85" s="50">
        <v>336658.41273297201</v>
      </c>
    </row>
    <row r="86" spans="1:12" x14ac:dyDescent="0.35">
      <c r="A86" s="44"/>
      <c r="B86" s="51" t="s">
        <v>151</v>
      </c>
      <c r="C86" s="52">
        <v>1.57797056677678</v>
      </c>
      <c r="D86" s="52">
        <v>0.33276624796998</v>
      </c>
      <c r="E86" s="52">
        <v>1.7642010731029001</v>
      </c>
      <c r="F86" s="52">
        <v>0.24727656722736999</v>
      </c>
      <c r="G86" s="47">
        <v>3.9222144550770399</v>
      </c>
      <c r="H86" s="53">
        <v>6781.2036370038104</v>
      </c>
      <c r="I86" s="54">
        <v>1584.25</v>
      </c>
      <c r="J86" s="54">
        <v>7667.5266253178997</v>
      </c>
      <c r="K86" s="54">
        <v>1033</v>
      </c>
      <c r="L86" s="50">
        <v>17065.9802623217</v>
      </c>
    </row>
    <row r="87" spans="1:12" x14ac:dyDescent="0.35">
      <c r="A87" s="44"/>
      <c r="B87" s="51" t="s">
        <v>152</v>
      </c>
      <c r="C87" s="52">
        <v>0.57665901636240002</v>
      </c>
      <c r="D87" s="52">
        <v>8.9912630089700005E-2</v>
      </c>
      <c r="E87" s="52">
        <v>1.5547129792419401</v>
      </c>
      <c r="F87" s="52">
        <v>0.91702203029496998</v>
      </c>
      <c r="G87" s="47">
        <v>3.1383066559890098</v>
      </c>
      <c r="H87" s="53">
        <v>163831.60372071099</v>
      </c>
      <c r="I87" s="54">
        <v>16727.2</v>
      </c>
      <c r="J87" s="54">
        <v>359531.20521881402</v>
      </c>
      <c r="K87" s="54">
        <v>203368</v>
      </c>
      <c r="L87" s="50">
        <v>743458.008939525</v>
      </c>
    </row>
    <row r="88" spans="1:12" ht="15" thickBot="1" x14ac:dyDescent="0.4">
      <c r="A88" s="44"/>
      <c r="B88" s="51" t="s">
        <v>153</v>
      </c>
      <c r="C88" s="46">
        <v>1.74279621654275</v>
      </c>
      <c r="D88" s="46">
        <v>0.21533311405085001</v>
      </c>
      <c r="E88" s="46">
        <v>1.77661008174565</v>
      </c>
      <c r="F88" s="46">
        <v>0.36894827500110999</v>
      </c>
      <c r="G88" s="47">
        <v>4.1036876873403596</v>
      </c>
      <c r="H88" s="48">
        <v>980915.38827726699</v>
      </c>
      <c r="I88" s="49">
        <v>240.54</v>
      </c>
      <c r="J88" s="49">
        <v>883933.69722657802</v>
      </c>
      <c r="K88" s="49">
        <v>166506</v>
      </c>
      <c r="L88" s="50">
        <v>2031595.6255038499</v>
      </c>
    </row>
    <row r="89" spans="1:12" x14ac:dyDescent="0.35">
      <c r="A89" s="44"/>
      <c r="B89" s="55" t="s">
        <v>154</v>
      </c>
      <c r="C89" s="56">
        <v>0.78879430726753996</v>
      </c>
      <c r="D89" s="56">
        <v>5.6516878213826098</v>
      </c>
      <c r="E89" s="56">
        <v>2.1390084338943001</v>
      </c>
      <c r="F89" s="56">
        <v>2.2922128278752698</v>
      </c>
      <c r="G89" s="57">
        <v>10.8717033904197</v>
      </c>
      <c r="H89" s="58">
        <v>5387.1551325124801</v>
      </c>
      <c r="I89" s="59">
        <v>32775.99</v>
      </c>
      <c r="J89" s="59">
        <v>8995.6511786071005</v>
      </c>
      <c r="K89" s="59">
        <v>13603</v>
      </c>
      <c r="L89" s="60">
        <v>60761.7963111196</v>
      </c>
    </row>
    <row r="90" spans="1:12" x14ac:dyDescent="0.35">
      <c r="A90" s="44"/>
      <c r="B90" s="51" t="s">
        <v>155</v>
      </c>
      <c r="C90" s="52">
        <v>5.5015579433700001E-2</v>
      </c>
      <c r="D90" s="52">
        <v>4.5044240310639303</v>
      </c>
      <c r="E90" s="52">
        <v>2.5914708041471202</v>
      </c>
      <c r="F90" s="52">
        <v>7.5181814946657504</v>
      </c>
      <c r="G90" s="47">
        <v>14.669091909310501</v>
      </c>
      <c r="H90" s="53">
        <v>267.43</v>
      </c>
      <c r="I90" s="54">
        <v>21033.66</v>
      </c>
      <c r="J90" s="54">
        <v>11819.9487305819</v>
      </c>
      <c r="K90" s="54">
        <v>36318</v>
      </c>
      <c r="L90" s="50">
        <v>69439.038730581902</v>
      </c>
    </row>
    <row r="91" spans="1:12" x14ac:dyDescent="0.35">
      <c r="A91" s="44"/>
      <c r="B91" s="51" t="s">
        <v>156</v>
      </c>
      <c r="C91" s="52">
        <v>-21.802419051123</v>
      </c>
      <c r="D91" s="52">
        <v>2.5259208840212999</v>
      </c>
      <c r="E91" s="52">
        <v>3.0362369222461401</v>
      </c>
      <c r="F91" s="52">
        <v>4.0424236928181596</v>
      </c>
      <c r="G91" s="47">
        <v>-12.197837552037999</v>
      </c>
      <c r="H91" s="53">
        <v>-4174.5355731372001</v>
      </c>
      <c r="I91" s="54">
        <v>443.53</v>
      </c>
      <c r="J91" s="54">
        <v>654.63237396609998</v>
      </c>
      <c r="K91" s="54">
        <v>810</v>
      </c>
      <c r="L91" s="50">
        <v>-2266.3731991711002</v>
      </c>
    </row>
    <row r="92" spans="1:12" x14ac:dyDescent="0.35">
      <c r="A92" s="44"/>
      <c r="B92" s="51" t="s">
        <v>157</v>
      </c>
      <c r="C92" s="52">
        <v>0.59934203923213003</v>
      </c>
      <c r="D92" s="52">
        <v>1.75904333349411</v>
      </c>
      <c r="E92" s="52">
        <v>13.3384828589378</v>
      </c>
      <c r="F92" s="52">
        <v>3.1237856026107602</v>
      </c>
      <c r="G92" s="47">
        <v>18.8206538342748</v>
      </c>
      <c r="H92" s="53">
        <v>1870.3913900269399</v>
      </c>
      <c r="I92" s="54">
        <v>4318.54</v>
      </c>
      <c r="J92" s="54">
        <v>88763.564637346193</v>
      </c>
      <c r="K92" s="54">
        <v>14221</v>
      </c>
      <c r="L92" s="50">
        <v>109173.496027373</v>
      </c>
    </row>
    <row r="93" spans="1:12" x14ac:dyDescent="0.35">
      <c r="A93" s="44"/>
      <c r="B93" s="51" t="s">
        <v>158</v>
      </c>
      <c r="C93" s="52">
        <v>4.2925283288830003E-2</v>
      </c>
      <c r="D93" s="52">
        <v>6.9767198632913097</v>
      </c>
      <c r="E93" s="52">
        <v>3.0869921583915301</v>
      </c>
      <c r="F93" s="52">
        <v>2.9053572523507301</v>
      </c>
      <c r="G93" s="47">
        <v>13.011994557322399</v>
      </c>
      <c r="H93" s="53">
        <v>122.81345083324</v>
      </c>
      <c r="I93" s="54">
        <v>18805.27</v>
      </c>
      <c r="J93" s="54">
        <v>8195.5702435613002</v>
      </c>
      <c r="K93" s="54">
        <v>7845</v>
      </c>
      <c r="L93" s="50">
        <v>34968.653694394503</v>
      </c>
    </row>
    <row r="94" spans="1:12" ht="15" thickBot="1" x14ac:dyDescent="0.4">
      <c r="A94" s="44"/>
      <c r="B94" s="51" t="s">
        <v>158</v>
      </c>
      <c r="C94" s="46">
        <v>-0.68659602659789998</v>
      </c>
      <c r="D94" s="46">
        <v>2.1453330260626702</v>
      </c>
      <c r="E94" s="46">
        <v>2.5480272447071401</v>
      </c>
      <c r="F94" s="46">
        <v>5.7149754689773902</v>
      </c>
      <c r="G94" s="47">
        <v>9.7217397131492707</v>
      </c>
      <c r="H94" s="48">
        <v>-3612.0366295013</v>
      </c>
      <c r="I94" s="49">
        <v>9249.2800000000007</v>
      </c>
      <c r="J94" s="49">
        <v>14024.8355528669</v>
      </c>
      <c r="K94" s="49">
        <v>25984</v>
      </c>
      <c r="L94" s="50">
        <v>45646.078923365603</v>
      </c>
    </row>
    <row r="95" spans="1:12" x14ac:dyDescent="0.35">
      <c r="A95" s="44"/>
      <c r="B95" s="55" t="s">
        <v>159</v>
      </c>
      <c r="C95" s="56">
        <v>1.8750354991464999</v>
      </c>
      <c r="D95" s="56">
        <v>2.8277927503351998</v>
      </c>
      <c r="E95" s="56">
        <v>1.73105855000714</v>
      </c>
      <c r="F95" s="56">
        <v>3.6081295898324099</v>
      </c>
      <c r="G95" s="57">
        <v>10.0420163893212</v>
      </c>
      <c r="H95" s="58">
        <v>19750.061797456401</v>
      </c>
      <c r="I95" s="59">
        <v>29286.54</v>
      </c>
      <c r="J95" s="59">
        <v>15944.9607509339</v>
      </c>
      <c r="K95" s="59">
        <v>36506</v>
      </c>
      <c r="L95" s="60">
        <v>101487.56254838999</v>
      </c>
    </row>
    <row r="96" spans="1:12" x14ac:dyDescent="0.35">
      <c r="A96" s="44"/>
      <c r="B96" s="51" t="s">
        <v>160</v>
      </c>
      <c r="C96" s="52">
        <v>0.18566569782808001</v>
      </c>
      <c r="D96" s="52">
        <v>0.78316250736613002</v>
      </c>
      <c r="E96" s="52">
        <v>1.4950789802012701</v>
      </c>
      <c r="F96" s="52">
        <v>4.5304816699592401</v>
      </c>
      <c r="G96" s="47">
        <v>6.9943888553547202</v>
      </c>
      <c r="H96" s="53">
        <v>1877.91007789638</v>
      </c>
      <c r="I96" s="54">
        <v>10682.19</v>
      </c>
      <c r="J96" s="54">
        <v>19736.941062983398</v>
      </c>
      <c r="K96" s="54">
        <v>60807</v>
      </c>
      <c r="L96" s="50">
        <v>93104.041140879795</v>
      </c>
    </row>
    <row r="97" spans="1:12" ht="15" thickBot="1" x14ac:dyDescent="0.4">
      <c r="A97" s="44"/>
      <c r="B97" s="61" t="s">
        <v>161</v>
      </c>
      <c r="C97" s="62">
        <v>3.7257652098000001E-3</v>
      </c>
      <c r="D97" s="62">
        <v>7.08322615851508</v>
      </c>
      <c r="E97" s="62">
        <v>0.96560575545469995</v>
      </c>
      <c r="F97" s="62">
        <v>3.3335842633336501</v>
      </c>
      <c r="G97" s="63">
        <v>11.3861419425132</v>
      </c>
      <c r="H97" s="64">
        <v>15.989064035209999</v>
      </c>
      <c r="I97" s="65">
        <v>33827.050000000003</v>
      </c>
      <c r="J97" s="65">
        <v>3073.0922421801001</v>
      </c>
      <c r="K97" s="65">
        <v>13645</v>
      </c>
      <c r="L97" s="66">
        <v>50561.131306215299</v>
      </c>
    </row>
    <row r="98" spans="1:12" x14ac:dyDescent="0.35">
      <c r="A98" s="67"/>
      <c r="B98" s="68"/>
      <c r="C98" s="46"/>
      <c r="D98" s="46"/>
      <c r="E98" s="46"/>
      <c r="F98" s="46"/>
      <c r="G98" s="46"/>
      <c r="H98" s="48"/>
      <c r="I98" s="49"/>
      <c r="J98" s="49"/>
      <c r="K98" s="49"/>
      <c r="L98" s="48"/>
    </row>
    <row r="99" spans="1:12" x14ac:dyDescent="0.35">
      <c r="A99" s="69" t="str">
        <f>VLOOKUP(LEFT([2]Tab22!A99,250),'[1]Source trad'!$A:$C,3,FALSE)</f>
        <v>Note : *Pays riches en ressources ; ".."signifie que les données ne sont pas disponibles ou qu'elles ne sont pas valables.</v>
      </c>
      <c r="B99" s="70"/>
      <c r="C99" s="71"/>
      <c r="D99" s="71"/>
      <c r="E99" s="71"/>
      <c r="F99" s="71"/>
      <c r="G99" s="71"/>
      <c r="H99" s="72"/>
      <c r="I99" s="73"/>
      <c r="J99" s="73"/>
      <c r="K99" s="73"/>
      <c r="L99" s="72"/>
    </row>
    <row r="100" spans="1:12" x14ac:dyDescent="0.35">
      <c r="A100" s="69" t="str">
        <f>VLOOKUP(LEFT([2]Tab22!A100,250),'[1]Source trad'!$A:$C,3,FALSE)</f>
        <v>RDM = "Reste du monde" ; LAC = "Pays d'Amérique latine et des Caraïbes"</v>
      </c>
      <c r="B100" s="70"/>
      <c r="C100" s="71"/>
      <c r="D100" s="71"/>
      <c r="E100" s="71"/>
      <c r="F100" s="71"/>
      <c r="G100" s="71"/>
      <c r="H100" s="72"/>
      <c r="I100" s="73"/>
      <c r="J100" s="73"/>
      <c r="K100" s="73"/>
      <c r="L100" s="72"/>
    </row>
    <row r="101" spans="1:12" x14ac:dyDescent="0.35">
      <c r="A101" s="69" t="str">
        <f>VLOOKUP(LEFT([2]Tab22!A101,250),'[1]Source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70"/>
      <c r="C101" s="71"/>
      <c r="D101" s="71"/>
      <c r="E101" s="71"/>
      <c r="F101" s="71"/>
      <c r="G101" s="71"/>
      <c r="H101" s="72"/>
      <c r="I101" s="73"/>
      <c r="J101" s="73"/>
      <c r="K101" s="73"/>
      <c r="L101" s="72"/>
    </row>
    <row r="102" spans="1:12" x14ac:dyDescent="0.35">
      <c r="A102" s="69" t="str">
        <f>VLOOKUP(LEFT([2]Tab22!A102,250),'[1]Source trad'!$A:$C,3,FALSE)</f>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
      <c r="B102" s="70"/>
      <c r="C102" s="71"/>
      <c r="D102" s="71"/>
      <c r="E102" s="71"/>
      <c r="F102" s="71"/>
      <c r="G102" s="71"/>
      <c r="H102" s="72"/>
      <c r="I102" s="73"/>
      <c r="J102" s="73"/>
      <c r="K102" s="73"/>
      <c r="L102" s="72"/>
    </row>
    <row r="103" spans="1:12" x14ac:dyDescent="0.35">
      <c r="B103" s="70"/>
      <c r="C103" s="71"/>
      <c r="D103" s="71"/>
      <c r="E103" s="71"/>
      <c r="F103" s="71"/>
      <c r="G103" s="71"/>
      <c r="H103" s="72"/>
      <c r="I103" s="73"/>
      <c r="J103" s="73"/>
      <c r="K103" s="73"/>
      <c r="L103" s="72"/>
    </row>
    <row r="104" spans="1:12" x14ac:dyDescent="0.35">
      <c r="B104" s="70"/>
      <c r="C104" s="71"/>
      <c r="D104" s="71"/>
      <c r="E104" s="71"/>
      <c r="F104" s="71"/>
      <c r="G104" s="71"/>
      <c r="H104" s="72"/>
      <c r="I104" s="73"/>
      <c r="J104" s="73"/>
      <c r="K104" s="73"/>
      <c r="L104" s="72"/>
    </row>
    <row r="105" spans="1:12" ht="15.5" x14ac:dyDescent="0.35">
      <c r="B105" s="74" t="s">
        <v>162</v>
      </c>
      <c r="C105" s="71"/>
      <c r="D105" s="71"/>
      <c r="E105" s="71"/>
      <c r="F105" s="71"/>
      <c r="G105" s="71"/>
      <c r="H105" s="72"/>
      <c r="I105" s="73"/>
      <c r="J105" s="73"/>
      <c r="K105" s="73"/>
      <c r="L105" s="72"/>
    </row>
    <row r="106" spans="1:12" ht="15.5" x14ac:dyDescent="0.35">
      <c r="B106" s="74"/>
      <c r="C106" s="71"/>
      <c r="D106" s="71"/>
      <c r="E106" s="71"/>
      <c r="F106" s="71"/>
      <c r="G106" s="71"/>
      <c r="H106" s="72"/>
      <c r="I106" s="73"/>
      <c r="J106" s="73"/>
      <c r="K106" s="73"/>
      <c r="L106" s="72"/>
    </row>
    <row r="107" spans="1:12" x14ac:dyDescent="0.35">
      <c r="B107" s="75" t="s">
        <v>163</v>
      </c>
      <c r="C107" s="71"/>
      <c r="D107" s="71"/>
      <c r="E107" s="71"/>
      <c r="F107" s="71"/>
      <c r="G107" s="71"/>
      <c r="H107" s="72"/>
      <c r="I107" s="73"/>
      <c r="J107" s="73"/>
      <c r="K107" s="73"/>
      <c r="L107" s="72"/>
    </row>
    <row r="108" spans="1:12" x14ac:dyDescent="0.35">
      <c r="B108" s="75" t="s">
        <v>164</v>
      </c>
      <c r="C108" s="71"/>
      <c r="D108" s="71"/>
      <c r="E108" s="71"/>
      <c r="F108" s="71"/>
      <c r="G108" s="71"/>
      <c r="H108" s="72"/>
      <c r="I108" s="73"/>
      <c r="J108" s="73"/>
      <c r="K108" s="73"/>
      <c r="L108" s="72"/>
    </row>
    <row r="109" spans="1:12" x14ac:dyDescent="0.35">
      <c r="B109" s="75" t="s">
        <v>165</v>
      </c>
      <c r="C109" s="71"/>
      <c r="D109" s="71"/>
      <c r="E109" s="71"/>
      <c r="F109" s="71"/>
      <c r="G109" s="71"/>
      <c r="H109" s="72"/>
      <c r="I109" s="73"/>
      <c r="J109" s="73"/>
      <c r="K109" s="73"/>
      <c r="L109" s="72"/>
    </row>
    <row r="110" spans="1:12" x14ac:dyDescent="0.35">
      <c r="B110" s="75" t="s">
        <v>166</v>
      </c>
      <c r="C110" s="71"/>
      <c r="D110" s="71"/>
      <c r="E110" s="71"/>
      <c r="F110" s="71"/>
      <c r="G110" s="71"/>
      <c r="H110" s="72"/>
      <c r="I110" s="73"/>
      <c r="J110" s="73"/>
      <c r="K110" s="73"/>
      <c r="L110" s="72"/>
    </row>
    <row r="111" spans="1:12" x14ac:dyDescent="0.35">
      <c r="B111" s="75" t="s">
        <v>167</v>
      </c>
      <c r="C111" s="71"/>
      <c r="D111" s="71"/>
      <c r="E111" s="71"/>
      <c r="F111" s="71"/>
      <c r="G111" s="71"/>
      <c r="H111" s="72"/>
      <c r="I111" s="73"/>
      <c r="J111" s="73"/>
      <c r="K111" s="73"/>
      <c r="L111" s="72"/>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scale="83"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Tab22</vt:lpstr>
      <vt:lpstr>'Tab22'!Print_Area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2020-12-22T18:47:39Z</dcterms:created>
  <dcterms:modified xsi:type="dcterms:W3CDTF">2020-12-22T18:47:40Z</dcterms:modified>
</cp:coreProperties>
</file>