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V:\Markley_S\BACKUP\Statistical Annex (Final written files are in S)\Output tables\"/>
    </mc:Choice>
  </mc:AlternateContent>
  <bookViews>
    <workbookView xWindow="0" yWindow="0" windowWidth="28800" windowHeight="9990"/>
  </bookViews>
  <sheets>
    <sheet name="Tab05" sheetId="1" r:id="rId1"/>
  </sheets>
  <externalReferences>
    <externalReference r:id="rId2"/>
    <externalReference r:id="rId3"/>
  </externalReferences>
  <definedNames>
    <definedName name="_xlnm._FilterDatabase" localSheetId="0" hidden="1">'Tab05'!$A$2:$C$97</definedName>
    <definedName name="_xlnm.Print_Area" localSheetId="0">'Tab05'!$A$1:$L$102</definedName>
  </definedNames>
  <calcPr calcId="162913"/>
</workbook>
</file>

<file path=xl/calcChain.xml><?xml version="1.0" encoding="utf-8"?>
<calcChain xmlns="http://schemas.openxmlformats.org/spreadsheetml/2006/main">
  <c r="A102" i="1" l="1"/>
  <c r="A101" i="1"/>
  <c r="A100" i="1"/>
  <c r="A99" i="1"/>
  <c r="C1" i="1"/>
</calcChain>
</file>

<file path=xl/sharedStrings.xml><?xml version="1.0" encoding="utf-8"?>
<sst xmlns="http://schemas.openxmlformats.org/spreadsheetml/2006/main" count="245" uniqueCount="168">
  <si>
    <t>ISO3 Code</t>
  </si>
  <si>
    <t>Pays (pays riches en ressources ombrés)</t>
  </si>
  <si>
    <t>Population (en milliers), 2019</t>
  </si>
  <si>
    <t>Population urbaine (milliers), 2019</t>
  </si>
  <si>
    <t>Population rurale (milliers), 2019</t>
  </si>
  <si>
    <t>Population vivant dans des agglomérations urbaines de 300,000 à un million d'habitants (milliers), 2019</t>
  </si>
  <si>
    <t>Nombre d'agglomérations urbaines de 300 000 à un million d'habitants, 2019</t>
  </si>
  <si>
    <t>Population vivant dans des agglomérations urbaines de plus d'un million d'habitants (milliers), 2019</t>
  </si>
  <si>
    <t>Nombre d'agglomérations urbaines de plus d'un million d'habitants, 2019</t>
  </si>
  <si>
    <t>Taux de dépendance des personnes âgées 65+/(15-64)*100, 2019</t>
  </si>
  <si>
    <t>Taux de dépendance des enfants à charge &lt;15/(15-64)*100, 2019</t>
  </si>
  <si>
    <t>Taux de dépendance total (taux de dépendance des enfants à charge + taux de dépendance des personnes âgées), 2019</t>
  </si>
  <si>
    <t>AGO</t>
  </si>
  <si>
    <t>Angola*</t>
  </si>
  <si>
    <t>BWA</t>
  </si>
  <si>
    <t>Botswana*</t>
  </si>
  <si>
    <t>..</t>
  </si>
  <si>
    <t>SWZ</t>
  </si>
  <si>
    <t>Eswatini</t>
  </si>
  <si>
    <t>LSO</t>
  </si>
  <si>
    <t>Lesotho</t>
  </si>
  <si>
    <t>MWI</t>
  </si>
  <si>
    <t>Malawi</t>
  </si>
  <si>
    <t>MOZ</t>
  </si>
  <si>
    <t>Mozambique</t>
  </si>
  <si>
    <t>NAM</t>
  </si>
  <si>
    <t>Namibie</t>
  </si>
  <si>
    <t>ZAF</t>
  </si>
  <si>
    <t>Afrique du Sud</t>
  </si>
  <si>
    <t>ZMB</t>
  </si>
  <si>
    <t>Zambie*</t>
  </si>
  <si>
    <t>ZWE</t>
  </si>
  <si>
    <t>Zimbabwe</t>
  </si>
  <si>
    <t xml:space="preserve"> </t>
  </si>
  <si>
    <t>Afrique Australe</t>
  </si>
  <si>
    <t>BDI</t>
  </si>
  <si>
    <t>Burundi</t>
  </si>
  <si>
    <t>CMR</t>
  </si>
  <si>
    <t>Cameroun</t>
  </si>
  <si>
    <t>CAF</t>
  </si>
  <si>
    <t>République centrafricaine</t>
  </si>
  <si>
    <t>TCD</t>
  </si>
  <si>
    <t>Tchad*</t>
  </si>
  <si>
    <t>COG</t>
  </si>
  <si>
    <t>Congo*</t>
  </si>
  <si>
    <t>COD</t>
  </si>
  <si>
    <t>DR Congo*</t>
  </si>
  <si>
    <t>GNQ</t>
  </si>
  <si>
    <t>Guinée équatoriale*</t>
  </si>
  <si>
    <t>GAB</t>
  </si>
  <si>
    <t>Gabon*</t>
  </si>
  <si>
    <t>STP</t>
  </si>
  <si>
    <t>São Tomé and Príncipe</t>
  </si>
  <si>
    <t>Afrique Centrale</t>
  </si>
  <si>
    <t>COM</t>
  </si>
  <si>
    <t>Comores</t>
  </si>
  <si>
    <t>DJI</t>
  </si>
  <si>
    <t>Djibouti</t>
  </si>
  <si>
    <t>ERI</t>
  </si>
  <si>
    <t>Érythrée</t>
  </si>
  <si>
    <t>ETH</t>
  </si>
  <si>
    <t>Éthiopie</t>
  </si>
  <si>
    <t>KEN</t>
  </si>
  <si>
    <t>Kenya</t>
  </si>
  <si>
    <t>MDG</t>
  </si>
  <si>
    <t>Madagascar</t>
  </si>
  <si>
    <t>MUS</t>
  </si>
  <si>
    <t>Maurice</t>
  </si>
  <si>
    <t>RWA</t>
  </si>
  <si>
    <t>Rwanda</t>
  </si>
  <si>
    <t>SYC</t>
  </si>
  <si>
    <t>Seychelles</t>
  </si>
  <si>
    <t>SOM</t>
  </si>
  <si>
    <t>Somalie</t>
  </si>
  <si>
    <t>SSD</t>
  </si>
  <si>
    <t>Soudan du Sud*</t>
  </si>
  <si>
    <t>SDN</t>
  </si>
  <si>
    <t>Soudan</t>
  </si>
  <si>
    <t>TZA</t>
  </si>
  <si>
    <t>UR of Tanzania</t>
  </si>
  <si>
    <t>UGA</t>
  </si>
  <si>
    <t>Ouganda</t>
  </si>
  <si>
    <t>Afrique de l'Est</t>
  </si>
  <si>
    <t>DZA</t>
  </si>
  <si>
    <t>Algérie*</t>
  </si>
  <si>
    <t>EGY</t>
  </si>
  <si>
    <t>Égypte</t>
  </si>
  <si>
    <t>LBY</t>
  </si>
  <si>
    <t>Libye*</t>
  </si>
  <si>
    <t>MRT</t>
  </si>
  <si>
    <t>Mauritanie*</t>
  </si>
  <si>
    <t>MAR</t>
  </si>
  <si>
    <t>Maroc</t>
  </si>
  <si>
    <t>TUN</t>
  </si>
  <si>
    <t>Tunisie</t>
  </si>
  <si>
    <t>Afrique du Nord</t>
  </si>
  <si>
    <t>BEN</t>
  </si>
  <si>
    <t>Bénin</t>
  </si>
  <si>
    <t>BFA</t>
  </si>
  <si>
    <t>Burkina Faso</t>
  </si>
  <si>
    <t>CPV</t>
  </si>
  <si>
    <t>Cabo Verde</t>
  </si>
  <si>
    <t>CIV</t>
  </si>
  <si>
    <t>Côte d’Ivoire</t>
  </si>
  <si>
    <t>GMB</t>
  </si>
  <si>
    <t>Gambie</t>
  </si>
  <si>
    <t>GHA</t>
  </si>
  <si>
    <t>Ghana</t>
  </si>
  <si>
    <t>GIN</t>
  </si>
  <si>
    <t>Guinée</t>
  </si>
  <si>
    <t>GNB</t>
  </si>
  <si>
    <t>Guinée-Bissau</t>
  </si>
  <si>
    <t>LBR</t>
  </si>
  <si>
    <t>Libéria</t>
  </si>
  <si>
    <t>MLI</t>
  </si>
  <si>
    <t>Mali</t>
  </si>
  <si>
    <t>NER</t>
  </si>
  <si>
    <t>Niger</t>
  </si>
  <si>
    <t>NGA</t>
  </si>
  <si>
    <t>Nigéria*</t>
  </si>
  <si>
    <t>SEN</t>
  </si>
  <si>
    <t>Sénégal</t>
  </si>
  <si>
    <t>SLE</t>
  </si>
  <si>
    <t>Sierra Leone</t>
  </si>
  <si>
    <t>TGO</t>
  </si>
  <si>
    <t>Togo*</t>
  </si>
  <si>
    <t>Afrique de l'Ouest</t>
  </si>
  <si>
    <t>Afrique</t>
  </si>
  <si>
    <t>Reste du monde</t>
  </si>
  <si>
    <t xml:space="preserve">Amérique latine et Caraîbes </t>
  </si>
  <si>
    <t>Asie (pays à revenu élevé exclus)</t>
  </si>
  <si>
    <t>Monde</t>
  </si>
  <si>
    <t>COMESA</t>
  </si>
  <si>
    <t>CEN-SAD</t>
  </si>
  <si>
    <t>CAE</t>
  </si>
  <si>
    <t>CEEAC</t>
  </si>
  <si>
    <t>CÉDÉAO</t>
  </si>
  <si>
    <t>IGAD</t>
  </si>
  <si>
    <t>CDAA</t>
  </si>
  <si>
    <t>UMA</t>
  </si>
  <si>
    <t>ASEAN</t>
  </si>
  <si>
    <t>MERCOSUR</t>
  </si>
  <si>
    <t>EU28</t>
  </si>
  <si>
    <t xml:space="preserve">Afrique, pays riches en ressources </t>
  </si>
  <si>
    <t>RDM, pays riches en ressources</t>
  </si>
  <si>
    <t>Afrique (pays riches en ressources exclus)</t>
  </si>
  <si>
    <t>RDM (pays riches en ressources exclus)</t>
  </si>
  <si>
    <t>Afrique, pays à faible revenu</t>
  </si>
  <si>
    <t>RDM, pays à faible revenu</t>
  </si>
  <si>
    <t>Afrique, pays à revenu intermediaire, tranche inférieure</t>
  </si>
  <si>
    <t>RDM, pays à revenu intermédiaire, tranche inférieure</t>
  </si>
  <si>
    <t>Afrique, pays à revenu intermediaire, tranche supérieure</t>
  </si>
  <si>
    <t>RDM, pays à revenu intermédiaire, tranche supérieure</t>
  </si>
  <si>
    <t>Pays à revenu élévé (LAC exclus)</t>
  </si>
  <si>
    <t>Afrique, pays les moins avancés</t>
  </si>
  <si>
    <t>RDM, pays les moins avancés</t>
  </si>
  <si>
    <t>Afrique, petits Etats insulaires en développement</t>
  </si>
  <si>
    <t>RDM, petits Etats insulaires en développement</t>
  </si>
  <si>
    <t>Afrique, pays en développement sans littoral</t>
  </si>
  <si>
    <t>Afrique, Etats fragiles</t>
  </si>
  <si>
    <t>RDM, Etats fragiles</t>
  </si>
  <si>
    <t>États extrêmement fragiles</t>
  </si>
  <si>
    <t>Si vous souhaitez explorer ces statistiques plus en profondeur, consulter les valeurs historiques de ces indicateurs ou produire des visualisations interactives, veuillez visiter le site Web https://oe.cd/AFDD-fr-2021.</t>
  </si>
  <si>
    <t>Pour plus d'informations sur les indicateurs présentés dans ce tableau, consultez la liste des indicateurs, descriptions et détails.</t>
  </si>
  <si>
    <t>Pour voir quels pays appartiennent à chaque groupe de pays, consultez la liste des pays et les groupes de pays utilisés pour agréger les indicateurs.</t>
  </si>
  <si>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csv compressé, y compris les données historiques remontant à 2000, cliquez ici.</t>
    </r>
  </si>
  <si>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Excel non compressé, y compris les données historiques remontant à 2000, cliquez ici pour télécharger le premier des deux fichiers de données.</t>
    </r>
  </si>
  <si>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Excel non compressé, y compris les données historiques remontant à 2000, cliquez ici pour télécharger le deuxième des deux fichiers de données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</si>
</sst>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_);\(#,##0.0\)"/>
    <numFmt numFmtId="165" formatCode="_-* #,##0_-;\-* #,##0_-;_-* &quot;-&quot;??_-;_-@_-"/>
  </numFmts>
  <fonts count="18" x14ac:knownFonts="1">
    <font>
      <sz val="11"/>
      <color theme="1"/>
      <name val="Calibri"/>
      <family val="2"/>
      <scheme val="minor"/>
    </font>
    <font>
      <b/>
      <sz val="10"/>
      <color theme="1"/>
      <name val="Arial"/>
      <family val="2"/>
    </font>
    <font>
      <sz val="11"/>
      <color theme="1"/>
      <name val="Calibri"/>
      <family val="2"/>
      <scheme val="minor"/>
    </font>
    <font>
      <b/>
      <sz val="8"/>
      <color rgb="FF000000"/>
      <name val="Arial"/>
      <family val="2"/>
    </font>
    <font>
      <sz val="8"/>
      <color rgb="FFFFFFFF"/>
      <name val="Calibri Light"/>
      <family val="2"/>
      <scheme val="major"/>
    </font>
    <font>
      <i/>
      <sz val="8"/>
      <color theme="1"/>
      <name val="Arial"/>
      <family val="2"/>
    </font>
    <font>
      <b/>
      <sz val="8"/>
      <color rgb="FF000000"/>
      <name val="Calibri Light"/>
      <family val="2"/>
      <scheme val="major"/>
    </font>
    <font>
      <sz val="8"/>
      <color rgb="FF000000"/>
      <name val="Calibri Light"/>
      <family val="2"/>
      <scheme val="major"/>
    </font>
    <font>
      <sz val="8"/>
      <color rgb="FF231F20"/>
      <name val="Calibri Light"/>
      <family val="2"/>
      <scheme val="major"/>
    </font>
    <font>
      <sz val="8"/>
      <color theme="1"/>
      <name val="Calibri Light"/>
      <family val="2"/>
      <scheme val="major"/>
    </font>
    <font>
      <b/>
      <i/>
      <sz val="8"/>
      <color theme="1"/>
      <name val="Arial"/>
      <family val="2"/>
    </font>
    <font>
      <b/>
      <i/>
      <sz val="8"/>
      <color rgb="FF000000"/>
      <name val="Calibri Light"/>
      <family val="2"/>
      <scheme val="major"/>
    </font>
    <font>
      <b/>
      <sz val="8"/>
      <color theme="1"/>
      <name val="Arial"/>
      <family val="2"/>
    </font>
    <font>
      <b/>
      <sz val="8"/>
      <color theme="1"/>
      <name val="Calibri Light"/>
      <family val="2"/>
      <scheme val="major"/>
    </font>
    <font>
      <sz val="10"/>
      <color indexed="8"/>
      <name val="Arial"/>
      <family val="2"/>
    </font>
    <font>
      <u/>
      <sz val="11"/>
      <color theme="10"/>
      <name val="Calibri"/>
      <family val="2"/>
      <scheme val="minor"/>
    </font>
    <font>
      <b/>
      <i/>
      <u/>
      <sz val="12"/>
      <color theme="10"/>
      <name val="Calibri"/>
      <family val="2"/>
      <scheme val="minor"/>
    </font>
    <font>
      <i/>
      <u/>
      <sz val="11"/>
      <color theme="10"/>
      <name val="Calibri"/>
      <family val="2"/>
      <scheme val="minor"/>
    </font>
  </fonts>
  <fills count="4">
    <fill>
      <patternFill patternType="none"/>
    </fill>
    <fill>
      <patternFill patternType="gray125"/>
    </fill>
    <fill>
      <patternFill patternType="solid">
        <fgColor rgb="FFAC1256"/>
        <bgColor indexed="64"/>
      </patternFill>
    </fill>
    <fill>
      <patternFill patternType="solid">
        <fgColor rgb="FFE6D5E1"/>
        <bgColor indexed="64"/>
      </patternFill>
    </fill>
  </fills>
  <borders count="12">
    <border>
      <left/>
      <right/>
      <top/>
      <bottom/>
      <diagonal/>
    </border>
    <border>
      <left style="medium">
        <color rgb="FFAC1256"/>
      </left>
      <right style="medium">
        <color rgb="FFAC1256"/>
      </right>
      <top style="medium">
        <color rgb="FFAC1256"/>
      </top>
      <bottom style="medium">
        <color rgb="FFAC1256"/>
      </bottom>
      <diagonal/>
    </border>
    <border>
      <left/>
      <right/>
      <top style="medium">
        <color rgb="FFAC1256"/>
      </top>
      <bottom style="medium">
        <color rgb="FFAC1256"/>
      </bottom>
      <diagonal/>
    </border>
    <border>
      <left/>
      <right style="medium">
        <color rgb="FFAC1256"/>
      </right>
      <top style="medium">
        <color rgb="FFAC1256"/>
      </top>
      <bottom style="medium">
        <color rgb="FFAC1256"/>
      </bottom>
      <diagonal/>
    </border>
    <border>
      <left style="medium">
        <color rgb="FFAC1256"/>
      </left>
      <right style="medium">
        <color rgb="FFAC1256"/>
      </right>
      <top/>
      <bottom/>
      <diagonal/>
    </border>
    <border>
      <left/>
      <right style="medium">
        <color rgb="FFAC1256"/>
      </right>
      <top/>
      <bottom/>
      <diagonal/>
    </border>
    <border>
      <left style="medium">
        <color rgb="FFAC1256"/>
      </left>
      <right style="medium">
        <color rgb="FFAC1256"/>
      </right>
      <top/>
      <bottom style="medium">
        <color rgb="FFAC1256"/>
      </bottom>
      <diagonal/>
    </border>
    <border>
      <left style="medium">
        <color rgb="FFAC1256"/>
      </left>
      <right style="medium">
        <color rgb="FFAC1256"/>
      </right>
      <top style="medium">
        <color rgb="FFAC1256"/>
      </top>
      <bottom/>
      <diagonal/>
    </border>
    <border>
      <left/>
      <right/>
      <top style="medium">
        <color rgb="FFAC1256"/>
      </top>
      <bottom/>
      <diagonal/>
    </border>
    <border>
      <left/>
      <right style="medium">
        <color rgb="FFAC1256"/>
      </right>
      <top style="medium">
        <color rgb="FFAC1256"/>
      </top>
      <bottom/>
      <diagonal/>
    </border>
    <border>
      <left/>
      <right/>
      <top/>
      <bottom style="medium">
        <color rgb="FFAC1256"/>
      </bottom>
      <diagonal/>
    </border>
    <border>
      <left/>
      <right style="medium">
        <color rgb="FFAC1256"/>
      </right>
      <top/>
      <bottom style="medium">
        <color rgb="FFAC1256"/>
      </bottom>
      <diagonal/>
    </border>
  </borders>
  <cellStyleXfs count="3">
    <xf numFmtId="0" fontId="0" fillId="0" borderId="0"/>
    <xf numFmtId="43" fontId="2" fillId="0" borderId="0" applyFont="0" applyFill="0" applyBorder="0" applyAlignment="0" applyProtection="0"/>
    <xf numFmtId="0" fontId="15" fillId="0" borderId="0" applyNumberFormat="0" applyFill="0" applyBorder="0" applyAlignment="0" applyProtection="0"/>
  </cellStyleXfs>
  <cellXfs count="70">
    <xf numFmtId="0" fontId="0" fillId="0" borderId="0" xfId="0"/>
    <xf numFmtId="0" fontId="0" fillId="0" borderId="0" xfId="0" applyBorder="1" applyAlignment="1">
      <alignment vertical="center"/>
    </xf>
    <xf numFmtId="0" fontId="3" fillId="0" borderId="0" xfId="0" applyNumberFormat="1" applyFont="1" applyBorder="1" applyAlignment="1">
      <alignment vertical="center" wrapText="1"/>
    </xf>
    <xf numFmtId="37" fontId="4" fillId="2" borderId="0" xfId="1" applyNumberFormat="1" applyFont="1" applyFill="1" applyBorder="1" applyAlignment="1">
      <alignment vertical="center"/>
    </xf>
    <xf numFmtId="37" fontId="4" fillId="2" borderId="0" xfId="0" applyNumberFormat="1" applyFont="1" applyFill="1" applyBorder="1" applyAlignment="1">
      <alignment vertical="center"/>
    </xf>
    <xf numFmtId="164" fontId="4" fillId="2" borderId="0" xfId="1" applyNumberFormat="1" applyFont="1" applyFill="1" applyBorder="1" applyAlignment="1">
      <alignment vertical="center"/>
    </xf>
    <xf numFmtId="164" fontId="4" fillId="2" borderId="0" xfId="0" applyNumberFormat="1" applyFont="1" applyFill="1" applyBorder="1" applyAlignment="1">
      <alignment vertical="center"/>
    </xf>
    <xf numFmtId="0" fontId="5" fillId="0" borderId="0" xfId="0" applyFont="1" applyBorder="1" applyAlignment="1">
      <alignment horizontal="left" vertical="top" wrapText="1"/>
    </xf>
    <xf numFmtId="0" fontId="6" fillId="0" borderId="1" xfId="0" applyNumberFormat="1" applyFont="1" applyBorder="1" applyAlignment="1">
      <alignment horizontal="center" vertical="top" wrapText="1"/>
    </xf>
    <xf numFmtId="37" fontId="7" fillId="0" borderId="2" xfId="1" applyNumberFormat="1" applyFont="1" applyBorder="1" applyAlignment="1">
      <alignment horizontal="center" vertical="top" wrapText="1"/>
    </xf>
    <xf numFmtId="37" fontId="7" fillId="0" borderId="2" xfId="0" applyNumberFormat="1" applyFont="1" applyBorder="1" applyAlignment="1">
      <alignment horizontal="center" vertical="top" wrapText="1"/>
    </xf>
    <xf numFmtId="37" fontId="7" fillId="0" borderId="3" xfId="1" applyNumberFormat="1" applyFont="1" applyBorder="1" applyAlignment="1">
      <alignment horizontal="center" vertical="top" wrapText="1"/>
    </xf>
    <xf numFmtId="164" fontId="7" fillId="0" borderId="2" xfId="1" applyNumberFormat="1" applyFont="1" applyBorder="1" applyAlignment="1">
      <alignment horizontal="center" vertical="top" wrapText="1"/>
    </xf>
    <xf numFmtId="164" fontId="7" fillId="0" borderId="2" xfId="0" applyNumberFormat="1" applyFont="1" applyBorder="1" applyAlignment="1">
      <alignment horizontal="center" vertical="top" wrapText="1"/>
    </xf>
    <xf numFmtId="164" fontId="7" fillId="0" borderId="3" xfId="1" applyNumberFormat="1" applyFont="1" applyBorder="1" applyAlignment="1">
      <alignment horizontal="center" vertical="top" wrapText="1"/>
    </xf>
    <xf numFmtId="0" fontId="5" fillId="0" borderId="0" xfId="0" applyFont="1" applyAlignment="1">
      <alignment vertical="center"/>
    </xf>
    <xf numFmtId="0" fontId="8" fillId="3" borderId="4" xfId="1" applyNumberFormat="1" applyFont="1" applyFill="1" applyBorder="1" applyAlignment="1">
      <alignment horizontal="justify" vertical="center" wrapText="1"/>
    </xf>
    <xf numFmtId="37" fontId="9" fillId="3" borderId="0" xfId="1" applyNumberFormat="1" applyFont="1" applyFill="1" applyBorder="1" applyAlignment="1">
      <alignment horizontal="right"/>
    </xf>
    <xf numFmtId="37" fontId="7" fillId="3" borderId="5" xfId="1" applyNumberFormat="1" applyFont="1" applyFill="1" applyBorder="1" applyAlignment="1">
      <alignment horizontal="right" vertical="center"/>
    </xf>
    <xf numFmtId="164" fontId="9" fillId="3" borderId="0" xfId="1" applyNumberFormat="1" applyFont="1" applyFill="1" applyBorder="1" applyAlignment="1">
      <alignment horizontal="right"/>
    </xf>
    <xf numFmtId="164" fontId="7" fillId="3" borderId="5" xfId="1" applyNumberFormat="1" applyFont="1" applyFill="1" applyBorder="1" applyAlignment="1">
      <alignment horizontal="right" vertical="center"/>
    </xf>
    <xf numFmtId="0" fontId="7" fillId="0" borderId="4" xfId="0" applyNumberFormat="1" applyFont="1" applyFill="1" applyBorder="1" applyAlignment="1">
      <alignment horizontal="left" vertical="center"/>
    </xf>
    <xf numFmtId="37" fontId="9" fillId="0" borderId="0" xfId="1" applyNumberFormat="1" applyFont="1" applyBorder="1" applyAlignment="1">
      <alignment horizontal="right"/>
    </xf>
    <xf numFmtId="37" fontId="7" fillId="0" borderId="5" xfId="1" applyNumberFormat="1" applyFont="1" applyBorder="1" applyAlignment="1">
      <alignment horizontal="right" vertical="center"/>
    </xf>
    <xf numFmtId="164" fontId="9" fillId="0" borderId="0" xfId="1" applyNumberFormat="1" applyFont="1" applyBorder="1" applyAlignment="1">
      <alignment horizontal="right"/>
    </xf>
    <xf numFmtId="164" fontId="7" fillId="0" borderId="5" xfId="1" applyNumberFormat="1" applyFont="1" applyBorder="1" applyAlignment="1">
      <alignment horizontal="right" vertical="center"/>
    </xf>
    <xf numFmtId="0" fontId="7" fillId="3" borderId="4" xfId="0" applyNumberFormat="1" applyFont="1" applyFill="1" applyBorder="1" applyAlignment="1">
      <alignment horizontal="left" vertical="center"/>
    </xf>
    <xf numFmtId="0" fontId="7" fillId="0" borderId="6" xfId="0" applyNumberFormat="1" applyFont="1" applyFill="1" applyBorder="1" applyAlignment="1">
      <alignment horizontal="left" vertical="center"/>
    </xf>
    <xf numFmtId="0" fontId="10" fillId="0" borderId="0" xfId="0" applyFont="1" applyAlignment="1">
      <alignment vertical="center"/>
    </xf>
    <xf numFmtId="0" fontId="11" fillId="0" borderId="1" xfId="0" applyNumberFormat="1" applyFont="1" applyBorder="1" applyAlignment="1">
      <alignment horizontal="left" vertical="center"/>
    </xf>
    <xf numFmtId="37" fontId="11" fillId="0" borderId="2" xfId="1" applyNumberFormat="1" applyFont="1" applyBorder="1" applyAlignment="1">
      <alignment horizontal="right" vertical="center"/>
    </xf>
    <xf numFmtId="37" fontId="11" fillId="0" borderId="3" xfId="1" applyNumberFormat="1" applyFont="1" applyBorder="1" applyAlignment="1">
      <alignment horizontal="right" vertical="center"/>
    </xf>
    <xf numFmtId="164" fontId="11" fillId="0" borderId="2" xfId="1" applyNumberFormat="1" applyFont="1" applyBorder="1" applyAlignment="1">
      <alignment horizontal="right" vertical="center"/>
    </xf>
    <xf numFmtId="164" fontId="11" fillId="0" borderId="3" xfId="1" applyNumberFormat="1" applyFont="1" applyBorder="1" applyAlignment="1">
      <alignment horizontal="right" vertical="center"/>
    </xf>
    <xf numFmtId="0" fontId="12" fillId="0" borderId="0" xfId="0" applyFont="1" applyAlignment="1">
      <alignment vertical="center"/>
    </xf>
    <xf numFmtId="0" fontId="6" fillId="0" borderId="1" xfId="0" applyNumberFormat="1" applyFont="1" applyBorder="1" applyAlignment="1">
      <alignment horizontal="left" vertical="center"/>
    </xf>
    <xf numFmtId="37" fontId="6" fillId="0" borderId="2" xfId="1" applyNumberFormat="1" applyFont="1" applyBorder="1" applyAlignment="1">
      <alignment horizontal="right" vertical="center"/>
    </xf>
    <xf numFmtId="37" fontId="6" fillId="0" borderId="3" xfId="1" applyNumberFormat="1" applyFont="1" applyBorder="1" applyAlignment="1">
      <alignment horizontal="right" vertical="center"/>
    </xf>
    <xf numFmtId="164" fontId="6" fillId="0" borderId="2" xfId="1" applyNumberFormat="1" applyFont="1" applyBorder="1" applyAlignment="1">
      <alignment horizontal="right" vertical="center"/>
    </xf>
    <xf numFmtId="164" fontId="6" fillId="0" borderId="3" xfId="1" applyNumberFormat="1" applyFont="1" applyBorder="1" applyAlignment="1">
      <alignment horizontal="right" vertical="center"/>
    </xf>
    <xf numFmtId="0" fontId="1" fillId="0" borderId="0" xfId="0" applyFont="1" applyAlignment="1">
      <alignment vertical="center"/>
    </xf>
    <xf numFmtId="0" fontId="13" fillId="0" borderId="4" xfId="0" applyNumberFormat="1" applyFont="1" applyBorder="1" applyAlignment="1">
      <alignment horizontal="left" vertical="center"/>
    </xf>
    <xf numFmtId="37" fontId="6" fillId="0" borderId="0" xfId="1" applyNumberFormat="1" applyFont="1" applyBorder="1" applyAlignment="1">
      <alignment horizontal="right" vertical="center"/>
    </xf>
    <xf numFmtId="37" fontId="6" fillId="0" borderId="5" xfId="1" applyNumberFormat="1" applyFont="1" applyBorder="1" applyAlignment="1">
      <alignment horizontal="right" vertical="center"/>
    </xf>
    <xf numFmtId="164" fontId="6" fillId="0" borderId="0" xfId="1" applyNumberFormat="1" applyFont="1" applyBorder="1" applyAlignment="1">
      <alignment horizontal="right" vertical="center"/>
    </xf>
    <xf numFmtId="164" fontId="6" fillId="0" borderId="5" xfId="1" applyNumberFormat="1" applyFont="1" applyBorder="1" applyAlignment="1">
      <alignment horizontal="right" vertical="center"/>
    </xf>
    <xf numFmtId="0" fontId="6" fillId="0" borderId="4" xfId="0" applyNumberFormat="1" applyFont="1" applyBorder="1" applyAlignment="1">
      <alignment horizontal="left" vertical="center"/>
    </xf>
    <xf numFmtId="37" fontId="13" fillId="0" borderId="0" xfId="1" applyNumberFormat="1" applyFont="1" applyBorder="1" applyAlignment="1">
      <alignment horizontal="right"/>
    </xf>
    <xf numFmtId="164" fontId="13" fillId="0" borderId="0" xfId="1" applyNumberFormat="1" applyFont="1" applyBorder="1" applyAlignment="1">
      <alignment horizontal="right"/>
    </xf>
    <xf numFmtId="0" fontId="6" fillId="0" borderId="7" xfId="0" applyNumberFormat="1" applyFont="1" applyBorder="1" applyAlignment="1">
      <alignment horizontal="left" vertical="center"/>
    </xf>
    <xf numFmtId="37" fontId="13" fillId="0" borderId="8" xfId="1" applyNumberFormat="1" applyFont="1" applyBorder="1" applyAlignment="1">
      <alignment horizontal="right"/>
    </xf>
    <xf numFmtId="37" fontId="6" fillId="0" borderId="9" xfId="1" applyNumberFormat="1" applyFont="1" applyBorder="1" applyAlignment="1">
      <alignment horizontal="right" vertical="center"/>
    </xf>
    <xf numFmtId="164" fontId="13" fillId="0" borderId="8" xfId="1" applyNumberFormat="1" applyFont="1" applyBorder="1" applyAlignment="1">
      <alignment horizontal="right"/>
    </xf>
    <xf numFmtId="164" fontId="6" fillId="0" borderId="9" xfId="1" applyNumberFormat="1" applyFont="1" applyBorder="1" applyAlignment="1">
      <alignment horizontal="right" vertical="center"/>
    </xf>
    <xf numFmtId="0" fontId="6" fillId="0" borderId="6" xfId="0" applyNumberFormat="1" applyFont="1" applyBorder="1" applyAlignment="1">
      <alignment horizontal="left" vertical="center"/>
    </xf>
    <xf numFmtId="37" fontId="6" fillId="0" borderId="10" xfId="1" applyNumberFormat="1" applyFont="1" applyBorder="1" applyAlignment="1">
      <alignment horizontal="right" vertical="center"/>
    </xf>
    <xf numFmtId="37" fontId="6" fillId="0" borderId="11" xfId="1" applyNumberFormat="1" applyFont="1" applyBorder="1" applyAlignment="1">
      <alignment horizontal="right" vertical="center"/>
    </xf>
    <xf numFmtId="164" fontId="6" fillId="0" borderId="10" xfId="1" applyNumberFormat="1" applyFont="1" applyBorder="1" applyAlignment="1">
      <alignment horizontal="right" vertical="center"/>
    </xf>
    <xf numFmtId="164" fontId="6" fillId="0" borderId="11" xfId="1" applyNumberFormat="1" applyFont="1" applyBorder="1" applyAlignment="1">
      <alignment horizontal="right" vertical="center"/>
    </xf>
    <xf numFmtId="0" fontId="14" fillId="0" borderId="0" xfId="0" applyFont="1" applyAlignment="1">
      <alignment vertical="center"/>
    </xf>
    <xf numFmtId="0" fontId="6" fillId="0" borderId="0" xfId="0" applyNumberFormat="1" applyFont="1" applyBorder="1" applyAlignment="1">
      <alignment horizontal="left" vertical="center"/>
    </xf>
    <xf numFmtId="0" fontId="0" fillId="0" borderId="0" xfId="0" applyAlignment="1">
      <alignment vertical="center"/>
    </xf>
    <xf numFmtId="0" fontId="0" fillId="0" borderId="0" xfId="0" applyNumberFormat="1"/>
    <xf numFmtId="37" fontId="0" fillId="0" borderId="0" xfId="1" applyNumberFormat="1" applyFont="1"/>
    <xf numFmtId="37" fontId="0" fillId="0" borderId="0" xfId="0" applyNumberFormat="1"/>
    <xf numFmtId="164" fontId="0" fillId="0" borderId="0" xfId="1" applyNumberFormat="1" applyFont="1"/>
    <xf numFmtId="164" fontId="0" fillId="0" borderId="0" xfId="0" applyNumberFormat="1"/>
    <xf numFmtId="0" fontId="16" fillId="0" borderId="0" xfId="2" applyFont="1"/>
    <xf numFmtId="0" fontId="15" fillId="0" borderId="0" xfId="2"/>
    <xf numFmtId="165" fontId="0" fillId="0" borderId="0" xfId="1" applyNumberFormat="1" applyFon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rkley_S/BACKUP/Statistical%20Annex%20(Final%20written%20files%20are%20in%20S)/Files%20for%20updates/Names,%20indicators,%20metadata,%20202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rkley_S/BACKUP/Statistical%20Annex%20(Final%20written%20files%20are%20in%20S)/Files%20for%20updates/All%20Annex%20Tables,%2020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files"/>
      <sheetName val="Refperiod (Statworks)"/>
      <sheetName val="Table names (Statworks)"/>
      <sheetName val="Var descriptions (Statworks)"/>
      <sheetName val="bit.ly"/>
      <sheetName val="Code conversion"/>
      <sheetName val="Indicators (EN raw data)"/>
      <sheetName val="Indicateurs (FR raw data)"/>
      <sheetName val="Indicators trad"/>
      <sheetName val="IndCodes (Statworks)"/>
      <sheetName val="AfDD_DDAf_2020_TabInds (CSV)"/>
      <sheetName val="Variable titles trad"/>
      <sheetName val="Check IndCodes (EN)"/>
      <sheetName val="CntryPays (Statworks)"/>
      <sheetName val="AfDD_DDAf_2020_CntryPays (CSV)"/>
      <sheetName val="CYC variables"/>
      <sheetName val="Country groupings trad"/>
      <sheetName val="Sources (public)"/>
      <sheetName val="Source trad"/>
      <sheetName val="Indicators tab"/>
      <sheetName val="Extracted column headings"/>
      <sheetName val="Combine extracted &amp; Indicators"/>
      <sheetName val="From To SW &amp; AfDD_DDAf"/>
      <sheetName val="IndCode Changes"/>
      <sheetName val="Top exports by country and year"/>
      <sheetName val="Sources (private)"/>
      <sheetName val="WebSites"/>
      <sheetName val="Names, indicators, metadata, 20"/>
    </sheetNames>
    <sheetDataSet>
      <sheetData sheetId="0" refreshError="1"/>
      <sheetData sheetId="1" refreshError="1"/>
      <sheetData sheetId="2" refreshError="1">
        <row r="2">
          <cell r="D2" t="str">
            <v>Tableau 1: Indicateurs de croissance, d'emploi et d'inégalités</v>
          </cell>
        </row>
        <row r="6">
          <cell r="D6" t="str">
            <v>Tableau 5: Estimations et projections démographiques</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1">
          <cell r="A1" t="str">
            <v>Short</v>
          </cell>
          <cell r="B1" t="str">
            <v>English note</v>
          </cell>
          <cell r="C1" t="str">
            <v>French note</v>
          </cell>
        </row>
        <row r="2">
          <cell r="A2" t="str">
            <v>Note: *Resource-rich countries; ".." indicates data not available or not applicable.</v>
          </cell>
          <cell r="B2" t="str">
            <v>Note: *Resource-rich countries; ".." indicates data not available or not applicable.</v>
          </cell>
          <cell r="C2" t="str">
            <v>Note : *Pays riches en ressources ; ".."signifie que les données ne sont pas disponibles ou qu'elles ne sont pas valables.</v>
          </cell>
        </row>
        <row r="3">
          <cell r="A3" t="str">
            <v>ROW = "Rest of world"; LAC = "Latin American and Caribbean countries".</v>
          </cell>
          <cell r="B3" t="str">
            <v>ROW = "Rest of world"; LAC = "Latin American and Caribbean countries".</v>
          </cell>
          <cell r="C3" t="str">
            <v>RDM = "Reste du monde" ; LAC = "Pays d'Amérique latine et des Caraïbes"</v>
          </cell>
        </row>
        <row r="4">
          <cell r="A4" t="str">
            <v>Regional Economic Communities:CEN-SAD = "Community of Sahel-Saharan States";COMESA = "Common Market for Eastern and Southern Africa";EAC = "East African Community";ECCAS = "Economic Community of Central African States";ECOWAS = "Economic Community of</v>
          </cell>
          <cell r="B4"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cell r="C4" t="str">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ell>
        </row>
        <row r="5">
          <cell r="A5" t="str">
            <v>Source: International Labour Organization - ILOSTAT (retrieved 25/10/2020), United Nations Development Programme Human Development Data Online (2019 edition), World Bank World Development Indicators (database and data releases from central banks, nat</v>
          </cell>
          <cell r="B5" t="str">
            <v>Source: International Labour Organization - ILOSTAT (retrieved 25/10/2020), United Nations Development Programme Human Development Data Online (2019 edition), World Bank World Development Indicators (database and data releases from central banks, national statistical agencies, and World Bank country desks - 16/10/2020), IMF World Economic Outlook Database October 2020.</v>
          </cell>
          <cell r="C5" t="str">
            <v>Source : Organisation internationale du Travail - ILOSTAT (récupéré le 25/10/2020), données en ligne du développement humain du Programme des Nations Unies pour le développement (édition 2019), Indicateurs de développement dans le monde de la Banque mondiale (données des banques centrales, des agences nationales de statistiques et des bureaux nationaux de la Banque mondiale - mis à jour le 16/10/2020), base de données des Perspectives de l'économie mondiale du FMI, octobre 2020.</v>
          </cell>
        </row>
        <row r="6">
          <cell r="A6" t="str">
            <v>Figures up to 2019 are estimates. For 2020 onwards, they are projections.</v>
          </cell>
          <cell r="B6" t="str">
            <v>Figures up to 2019 are estimates. For 2020 onwards, they are projections.</v>
          </cell>
          <cell r="C6" t="str">
            <v>Jusqu'à 2019 les chiffres sont des estimations. A partir de 2020 il s'agit de projections.</v>
          </cell>
        </row>
        <row r="7">
          <cell r="A7" t="str">
            <v>Source: IMF World Economic Outlook Database October 2020.</v>
          </cell>
          <cell r="B7" t="str">
            <v>Source: IMF World Economic Outlook Database October 2020.</v>
          </cell>
          <cell r="C7" t="str">
            <v>Source : Base de données des perspectives de l'économie mondiale du FMI, octobre 2020.</v>
          </cell>
        </row>
        <row r="8">
          <cell r="A8" t="str">
            <v>Source: United Nations Department of Economic and Social Affairs Population Division World Population Prospects: the 2019 Revision and World Urbanization Prospects: the 2018 revision.</v>
          </cell>
          <cell r="B8" t="str">
            <v>Source: United Nations Department of Economic and Social Affairs Population Division World Population Prospects: the 2019 Revision and World Urbanization Prospects: the 2018 revision.</v>
          </cell>
          <cell r="C8" t="str">
            <v>Source : Département des affaires économiques et sociales des Nations Unies, Division de la population, Perspectives de la population mondiale : révision 2019 et Perspectives de l'urbanisation mondiale : révision de 2018.</v>
          </cell>
        </row>
        <row r="9">
          <cell r="A9" t="str">
            <v>Source: UNESCO Institute for Statistics (UIS) Database (September 2020).</v>
          </cell>
          <cell r="B9" t="str">
            <v>Source: UNESCO Institute for Statistics (UIS) Database (September 2020).</v>
          </cell>
          <cell r="C9" t="str">
            <v>Source : Base de données de l'Institut de statistique de l'UNESCO (ISU), septembre 2020.</v>
          </cell>
        </row>
        <row r="10">
          <cell r="A10" t="str">
            <v>Source: Wittgenstein Centre Human Capital Data Explorer, 2018.</v>
          </cell>
          <cell r="B10" t="str">
            <v>Source: Wittgenstein Centre Human Capital Data Explorer, 2018.</v>
          </cell>
          <cell r="C10" t="str">
            <v>Source : Wittgenstein Centre Human Capital Data Explorer, 2018.</v>
          </cell>
        </row>
        <row r="11">
          <cell r="A11" t="str">
            <v>Source: International Labour Organization - ILOSTAT (retrieved 25/10/2020).</v>
          </cell>
          <cell r="B11" t="str">
            <v>Source: International Labour Organization - ILOSTAT (retrieved 25/10/2020).</v>
          </cell>
          <cell r="C11" t="str">
            <v>Source : Organisation internationale du Travail - ILOSTAT (récupérés le 25/10/2020).</v>
          </cell>
        </row>
        <row r="12">
          <cell r="A12" t="str">
            <v>Source: International Labour Organisation (retrieved 25/10/2020), World Bank World Development Indicators (database and data releases from central banks, national statistical agencies, and World Bank country desks -16/10/2020).</v>
          </cell>
          <cell r="B12" t="str">
            <v>Source: International Labour Organisation (retrieved 25/10/2020), World Bank World Development Indicators (database and data releases from central banks, national statistical agencies, and World Bank country desks -16/10/2020).</v>
          </cell>
          <cell r="C12" t="str">
            <v>Source : Organisation internationale du Travail (récupéré le 25/10/2020), Indicateurs de développement dans le monde de la Banque mondiale (données des banques centrales, des agences nationales de statistiques et des bureaux nationaux de la Banque mondiale du 16/10/2020).</v>
          </cell>
        </row>
        <row r="13">
          <cell r="A13" t="str">
            <v>(1) Percentage of households with most recent income reported between 2010 and 2019 in 2011 PPP dollars below poverty lines defined by World Bank; LMIC = "Lower middle income countries"; UMIC = "Upper middle income countries";</v>
          </cell>
          <cell r="B13" t="str">
            <v>(1) Percentage of households with most recent income reported between 2010 and 2019 in 2011 PPP dollars below poverty lines defined by World Bank; LMIC = "Lower middle income countries"; UMIC = "Upper middle income countries";</v>
          </cell>
          <cell r="C13" t="str">
            <v>(1) Pourcentage de ménages dont les revenus pour l'année la plus récente rapportée entre 2010 et 2019 en dollars PPA 2011 en dessous du seuil de pauvreté défini par la Banque mondiale ; PRII = "pays à revenu intermédiaire de la tranche inférieure" ; PRIS = "pays à revenu intermédiaire supérieur";</v>
          </cell>
        </row>
        <row r="14">
          <cell r="A14" t="str">
            <v>Source: World Bank World Development Indicators (database and data releases from central banks, national statistical agencies, and World Bank country desks -16/10/2020), International Labour Organization - ILOSTAT (retrieved 16/11/2020).</v>
          </cell>
          <cell r="B14" t="str">
            <v>Source: World Bank World Development Indicators (database and data releases from central banks, national statistical agencies, and World Bank country desks -16/10/2020), International Labour Organization - ILOSTAT (retrieved 16/11/2020).</v>
          </cell>
          <cell r="C14" t="str">
            <v>Source : Indicateurs du développement dans le monde issus des statistiques du FMI sur la balance des paiements (bases de données et communiqués des banques centrales, des agences nationales de statistique et des bureaux pays de la Banque mondiale - récupérés le 16/10/2020), Organisation internationale du travail - ILOSTAT (récupéré le 16/11/2020).</v>
          </cell>
        </row>
        <row r="15">
          <cell r="A15" t="str">
            <v>Source: United Nations Development Programme Human Development Data Online (2019 edition), Social Institutions and Gender Index, OECD Development Centre (updated with new methodology December 2018).</v>
          </cell>
          <cell r="B15" t="str">
            <v>Source: United Nations Development Programme Human Development Data Online (2019 edition), Social Institutions and Gender Index, OECD Development Centre (updated with new methodology December 2018).</v>
          </cell>
          <cell r="C15" t="str">
            <v>Source : Données en ligne du développement humain du Programme des Nations Unies pour le développement (édition 2019), Institutions sociales et indice de parité hommes-femmes, Centre de développement de l'OCDE (mise à jour avec une nouvelle méthodologie, décembre 2018).</v>
          </cell>
        </row>
        <row r="16">
          <cell r="A16" t="str">
            <v>Source: International Telecommunication Union - ICT Indicators Online Database (July 2020), GSMA Intelligence (data updated in june 2020), Gallup World Poll (accessed 15 December 2019).</v>
          </cell>
          <cell r="B16" t="str">
            <v>Source: International Telecommunication Union - ICT Indicators Online Database (July 2020), GSMA Intelligence (data updated in june 2020), Gallup World Poll (accessed 15 December 2019).</v>
          </cell>
          <cell r="C16" t="str">
            <v>Source : Union internationale des télécommunications - Base de données en ligne des indicateurs TIC (juillet 2020), GSMA Intelligence (mise à jour en juin 2020), Gallup World Poll (consulté le 15 décembre 2019).</v>
          </cell>
        </row>
        <row r="17">
          <cell r="A17" t="str">
            <v>Source: OECD Development Assistance Committee (updated 28/10/2020), UNCTADStat Online Data Centre (retrieved 05/11/2020), FDI Online Database (updated 20/07/2020), World Bank Migration and Remittances Data (October 2020), IMF World Economic Outlook D</v>
          </cell>
          <cell r="B17" t="str">
            <v>Source: OECD Development Assistance Committee (updated 28/10/2020), UNCTADStat Online Data Centre (retrieved 05/11/2020), FDI Online Database (updated 20/07/2020), World Bank Migration and Remittances Data (October 2020), IMF World Economic Outlook Database October 2020.</v>
          </cell>
          <cell r="C17" t="str">
            <v>Source : Comité d'aide au développement de l'OCDE (mise à jour 28/10/2020), base de données sur les IDE du Centre de données en ligne UNCTADStat (récupérés le 05/11/2020), données de la Banque mondiale sur la migration et les remises (octobre 2020), base de données des Perspectives de l'économie mondiale du FMI octobre 2020.</v>
          </cell>
        </row>
        <row r="18">
          <cell r="A18" t="str">
            <v>Source: United Nations Department of Economic and Social Affairs Population Division World Population Prospects: the 2019 Revision, Global Hunger Index from Welthungerhilfe and Concern Worldwide (2020 edition).</v>
          </cell>
          <cell r="B18" t="str">
            <v>Source: United Nations Department of Economic and Social Affairs Population Division World Population Prospects: the 2019 Revision, Global Hunger Index from Welthungerhilfe and Concern Worldwide (2020 edition).</v>
          </cell>
          <cell r="C18" t="str">
            <v>Source : Département des affaires économiques et sociales des Nations Unies, Division de la population, Perspectives de la population mondiale : révision 2019 et Perspectives de l'urbanisation mondiale : révision de 2018, Global Hunger Index de Welthungerhilfe and Concern Worldwide (édition 2020)..</v>
          </cell>
        </row>
        <row r="19">
          <cell r="A19" t="str">
            <v>Source: World Happiness Report Online Dataset 2020.</v>
          </cell>
          <cell r="B19" t="str">
            <v>Source: World Happiness Report Online Dataset 2020.</v>
          </cell>
          <cell r="C19" t="str">
            <v>Source : base de données en ligne du World Happiness Report 2020.</v>
          </cell>
        </row>
        <row r="20">
          <cell r="A20" t="str">
            <v>Source: Authors calculations based on COMTRADE WITS Online Database (retrieved 25/10/2020).</v>
          </cell>
          <cell r="B20" t="str">
            <v>Source: Authors calculations based on COMTRADE WITS Online Database (retrieved 25/10/2020).</v>
          </cell>
          <cell r="C20" t="str">
            <v>Calculs des auteurs basés sur la base de données en ligne COMTRADE WITS (récupérés le 25/10/2020).</v>
          </cell>
        </row>
        <row r="21">
          <cell r="A21" t="str">
            <v>Source: COMTRADE WITS Online Database (retrieved 27/10/2020), IMF World Economic Outlook Database October 2020.</v>
          </cell>
          <cell r="B21" t="str">
            <v>Source: COMTRADE WITS Online Database (retrieved 27/10/2020), IMF World Economic Outlook Database October 2020.</v>
          </cell>
          <cell r="C21" t="str">
            <v>Source : Base de données en ligne COMTRADE WITS (récupérés le 27/10/2020), base de données des Perspectives de l'économie mondiale du FMI, octobre 2020.</v>
          </cell>
        </row>
        <row r="22">
          <cell r="A22" t="str">
            <v>Source: FAOSTAT online dataset, Food and Agriculture Organization of the United Nations (retrieved 06/11/2020).</v>
          </cell>
          <cell r="B22" t="str">
            <v>Source: FAOSTAT online dataset, Food and Agriculture Organization of the United Nations (retrieved 06/11/2020).</v>
          </cell>
          <cell r="C22" t="str">
            <v>Source : FAOSTAT base de données en ligne, Organisation des Nations Unies pour l'alimentation et l'agriculture (récupéré le 06/11/2020).</v>
          </cell>
        </row>
        <row r="23">
          <cell r="A23" t="str">
            <v>Source: Authors calculations based on World Bank Enterprise Survey (retrieved April 2020), UNCTADStat Online Data Centre (retrieved 18/11/2020), UNCTAD B2C E-Commerce Index Reports (2015-2019).</v>
          </cell>
          <cell r="B23" t="str">
            <v>Source: Authors calculations based on World Bank Enterprise Survey (retrieved April 2020), UNCTADStat Online Data Centre (retrieved 18/11/2020), UNCTAD B2C E-Commerce Index Reports (2015-2019).</v>
          </cell>
          <cell r="C23" t="str">
            <v>Source : Calculs des auteurs basés sur l'enquête de la Banque mondiale sur les entreprises (récupéré avril 2020), UNCTADStat Online Data Center (récupéré le 18/11/2020), CNUCED B2C E-Commerce Index Reports (2015-2019).</v>
          </cell>
        </row>
        <row r="24">
          <cell r="A24" t="str">
            <v>Source: International Labour Organisation (retrieved 25/10/2020), United Nations Statistics Division National Accounts (Analysis of Main Aggregates dataset uploaded in December 2019), World Bank World Development Indicators (database and data release</v>
          </cell>
          <cell r="B24" t="str">
            <v>Source: International Labour Organisation (retrieved 25/10/2020), United Nations Statistics Division National Accounts (Analysis of Main Aggregates dataset uploaded in December 2019), World Bank World Development Indicators (database and data releases from central banks, national statistical agencies, and World Bank country desks -16/10/2020).</v>
          </cell>
          <cell r="C24" t="str">
            <v>Source : Organisation internationale du travail (récupéré le 25/10/2020), Division des statistiques des Nations Unies, Comptes nationaux (analyse des principaux agrégats, jeu de données téléchargé en décembre 2019), Indicateurs du développement dans le monde de la Banque mondiale (base de données et données publiées par les banques centrales, les agences nationales de statistique, et bureaux de pays de la Banque mondiale -16/10/2020).</v>
          </cell>
        </row>
        <row r="25">
          <cell r="A25" t="str">
            <v>Source: Authors calculations based on IMF World Economic Outlook Database October 2020.</v>
          </cell>
          <cell r="B25" t="str">
            <v>Source: Authors calculations based on IMF World Economic Outlook Database October 2020.</v>
          </cell>
          <cell r="C25" t="str">
            <v>Source : Calculs de l'auteur basés sur la base de données des Perspectives de l'économie mondiale du FMI, octobre 2020.</v>
          </cell>
        </row>
        <row r="26">
          <cell r="A26" t="str">
            <v>Exports/imports for the five countries belonging to the Southern African Customs Union (Botswana, Eswatini, Lesotho, South Africa and Namibia) are reported as exports/imports for South Africa in this data in order to improve data consistency.</v>
          </cell>
          <cell r="B26" t="str">
            <v>Exports/imports for the five countries belonging to the Southern African Customs Union (Botswana, Eswatini, Lesotho, South Africa and Namibia) are reported as exports/imports for South Africa in this data in order to improve data consistency.</v>
          </cell>
          <cell r="C26" t="str">
            <v>Les exportations / importations des cinq pays membres de l'Union douanière de l'Afrique australe (Afrique du Sud, Botswana, Eswatini, Lesotho et Namibie) sont déclarées en tant qu'exportations / importations pour l'Afrique du Sud dans ces données afin d'améliorer la cohérence des données.</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01"/>
      <sheetName val="Tab02"/>
      <sheetName val="Tab03"/>
      <sheetName val="Tab04"/>
      <sheetName val="Tab05"/>
      <sheetName val="Tab06"/>
      <sheetName val="Tab07"/>
      <sheetName val="Tab08"/>
      <sheetName val="Tab09"/>
      <sheetName val="Tab10"/>
      <sheetName val="Tab11"/>
      <sheetName val="Tab12"/>
      <sheetName val="Tab13"/>
      <sheetName val="Tab14"/>
      <sheetName val="Tab15"/>
      <sheetName val="Tab16"/>
      <sheetName val="Tab17"/>
      <sheetName val="Tab18"/>
      <sheetName val="Tab19"/>
      <sheetName val="Tab20"/>
      <sheetName val="Tab21"/>
      <sheetName val="Tab22"/>
      <sheetName val="Tab23"/>
      <sheetName val="Country groupings"/>
      <sheetName val="Indicators"/>
      <sheetName val="Sources"/>
    </sheetNames>
    <sheetDataSet>
      <sheetData sheetId="0" refreshError="1"/>
      <sheetData sheetId="1" refreshError="1"/>
      <sheetData sheetId="2" refreshError="1"/>
      <sheetData sheetId="3" refreshError="1"/>
      <sheetData sheetId="4" refreshError="1"/>
      <sheetData sheetId="5" refreshError="1">
        <row r="2">
          <cell r="C2" t="str">
            <v>Population (thousands), 2019</v>
          </cell>
        </row>
        <row r="99">
          <cell r="A99" t="str">
            <v>Note: *Resource-rich countries; ".." indicates data not available or not applicable.</v>
          </cell>
        </row>
        <row r="100">
          <cell r="A100" t="str">
            <v>ROW = "Rest of world"; LAC = "Latin American and Caribbean countries".</v>
          </cell>
        </row>
        <row r="101">
          <cell r="A101"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row>
        <row r="102">
          <cell r="A102" t="str">
            <v>Source: United Nations Department of Economic and Social Affairs Population Division World Population Prospects: the 2019 Revision and World Urbanization Prospects: the 2018 revision.</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AfDDAnnex/AfDDDDAf2020/raw/main/DDAf_2020_Stats1.xlsx" TargetMode="External"/><Relationship Id="rId2" Type="http://schemas.openxmlformats.org/officeDocument/2006/relationships/hyperlink" Target="https://github.com/AfDDAnnex/AfDDDDAf2020/raw/main/DDAf_2020_Stats2.xlsx" TargetMode="External"/><Relationship Id="rId1" Type="http://schemas.openxmlformats.org/officeDocument/2006/relationships/hyperlink" Target="https://github.com/AfDDAnnex/AfDDDDAf2020/raw/main/DDAf_2020_Stats%20(CSV).zip" TargetMode="External"/><Relationship Id="rId5" Type="http://schemas.openxmlformats.org/officeDocument/2006/relationships/printerSettings" Target="../printerSettings/printerSettings1.bin"/><Relationship Id="rId4" Type="http://schemas.openxmlformats.org/officeDocument/2006/relationships/hyperlink" Target="https://oe.cd/AFDD-fr-20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11"/>
  <sheetViews>
    <sheetView tabSelected="1" zoomScaleNormal="100" workbookViewId="0"/>
  </sheetViews>
  <sheetFormatPr defaultRowHeight="14.5" x14ac:dyDescent="0.35"/>
  <cols>
    <col min="1" max="1" width="5.453125" style="61" bestFit="1" customWidth="1"/>
    <col min="2" max="2" width="33.26953125" bestFit="1" customWidth="1"/>
    <col min="3" max="3" width="12.453125" style="69" customWidth="1"/>
    <col min="4" max="5" width="12.453125" customWidth="1"/>
    <col min="6" max="6" width="12.36328125" bestFit="1" customWidth="1"/>
    <col min="7" max="12" width="12.453125" customWidth="1"/>
  </cols>
  <sheetData>
    <row r="1" spans="1:12" ht="15" thickBot="1" x14ac:dyDescent="0.4">
      <c r="A1" s="1"/>
      <c r="B1" s="2"/>
      <c r="C1" s="3" t="str">
        <f>'[1]Table names (Statworks)'!$D$6</f>
        <v>Tableau 5: Estimations et projections démographiques</v>
      </c>
      <c r="D1" s="4"/>
      <c r="E1" s="3"/>
      <c r="F1" s="4"/>
      <c r="G1" s="4"/>
      <c r="H1" s="4"/>
      <c r="I1" s="3"/>
      <c r="J1" s="5"/>
      <c r="K1" s="6"/>
      <c r="L1" s="5"/>
    </row>
    <row r="2" spans="1:12" ht="95" thickBot="1" x14ac:dyDescent="0.4">
      <c r="A2" s="7" t="s">
        <v>0</v>
      </c>
      <c r="B2" s="8" t="s">
        <v>1</v>
      </c>
      <c r="C2" s="9" t="s">
        <v>2</v>
      </c>
      <c r="D2" s="10" t="s">
        <v>3</v>
      </c>
      <c r="E2" s="11" t="s">
        <v>4</v>
      </c>
      <c r="F2" s="10" t="s">
        <v>5</v>
      </c>
      <c r="G2" s="10" t="s">
        <v>6</v>
      </c>
      <c r="H2" s="10" t="s">
        <v>7</v>
      </c>
      <c r="I2" s="11" t="s">
        <v>8</v>
      </c>
      <c r="J2" s="12" t="s">
        <v>9</v>
      </c>
      <c r="K2" s="13" t="s">
        <v>10</v>
      </c>
      <c r="L2" s="14" t="s">
        <v>11</v>
      </c>
    </row>
    <row r="3" spans="1:12" x14ac:dyDescent="0.35">
      <c r="A3" s="15" t="s">
        <v>12</v>
      </c>
      <c r="B3" s="16" t="s">
        <v>13</v>
      </c>
      <c r="C3" s="17">
        <v>31825.298999999999</v>
      </c>
      <c r="D3" s="17">
        <v>21009.5422067867</v>
      </c>
      <c r="E3" s="18">
        <v>10745.249939889</v>
      </c>
      <c r="F3" s="17">
        <v>4881.3476465637896</v>
      </c>
      <c r="G3" s="17">
        <v>8</v>
      </c>
      <c r="H3" s="17">
        <v>8050.3480517339804</v>
      </c>
      <c r="I3" s="18">
        <v>1</v>
      </c>
      <c r="J3" s="19">
        <v>4.30923742779403</v>
      </c>
      <c r="K3" s="19">
        <v>90.806777172444896</v>
      </c>
      <c r="L3" s="20">
        <v>95.116014600238898</v>
      </c>
    </row>
    <row r="4" spans="1:12" x14ac:dyDescent="0.35">
      <c r="A4" s="15" t="s">
        <v>14</v>
      </c>
      <c r="B4" s="16" t="s">
        <v>15</v>
      </c>
      <c r="C4" s="17">
        <v>2303.703</v>
      </c>
      <c r="D4" s="17">
        <v>1663.8287830245899</v>
      </c>
      <c r="E4" s="18">
        <v>707.91090276120497</v>
      </c>
      <c r="F4" s="17" t="s">
        <v>16</v>
      </c>
      <c r="G4" s="17" t="s">
        <v>16</v>
      </c>
      <c r="H4" s="17" t="s">
        <v>16</v>
      </c>
      <c r="I4" s="18" t="s">
        <v>16</v>
      </c>
      <c r="J4" s="19">
        <v>7.06692600445556</v>
      </c>
      <c r="K4" s="19">
        <v>54.445258541498099</v>
      </c>
      <c r="L4" s="20">
        <v>61.512184545953602</v>
      </c>
    </row>
    <row r="5" spans="1:12" x14ac:dyDescent="0.35">
      <c r="A5" s="15" t="s">
        <v>17</v>
      </c>
      <c r="B5" s="21" t="s">
        <v>18</v>
      </c>
      <c r="C5" s="22">
        <v>1148.133</v>
      </c>
      <c r="D5" s="22">
        <v>339.37476079747398</v>
      </c>
      <c r="E5" s="23">
        <v>1074.9688467287599</v>
      </c>
      <c r="F5" s="22" t="s">
        <v>16</v>
      </c>
      <c r="G5" s="22" t="s">
        <v>16</v>
      </c>
      <c r="H5" s="22" t="s">
        <v>16</v>
      </c>
      <c r="I5" s="23" t="s">
        <v>16</v>
      </c>
      <c r="J5" s="24">
        <v>6.8711054414339898</v>
      </c>
      <c r="K5" s="24">
        <v>64.896091298569402</v>
      </c>
      <c r="L5" s="25">
        <v>71.767196740003399</v>
      </c>
    </row>
    <row r="6" spans="1:12" x14ac:dyDescent="0.35">
      <c r="A6" s="15" t="s">
        <v>19</v>
      </c>
      <c r="B6" s="21" t="s">
        <v>20</v>
      </c>
      <c r="C6" s="22">
        <v>2125.2669999999998</v>
      </c>
      <c r="D6" s="22">
        <v>655.28192169802401</v>
      </c>
      <c r="E6" s="23">
        <v>1636.2293158139701</v>
      </c>
      <c r="F6" s="22" t="s">
        <v>16</v>
      </c>
      <c r="G6" s="22" t="s">
        <v>16</v>
      </c>
      <c r="H6" s="22" t="s">
        <v>16</v>
      </c>
      <c r="I6" s="23" t="s">
        <v>16</v>
      </c>
      <c r="J6" s="24">
        <v>7.8569559201259098</v>
      </c>
      <c r="K6" s="24">
        <v>51.869643030331702</v>
      </c>
      <c r="L6" s="25">
        <v>59.7265989504576</v>
      </c>
    </row>
    <row r="7" spans="1:12" x14ac:dyDescent="0.35">
      <c r="A7" s="15" t="s">
        <v>21</v>
      </c>
      <c r="B7" s="21" t="s">
        <v>22</v>
      </c>
      <c r="C7" s="22">
        <v>18628.749</v>
      </c>
      <c r="D7" s="22">
        <v>3389.7827457368298</v>
      </c>
      <c r="E7" s="23">
        <v>16318.9558491265</v>
      </c>
      <c r="F7" s="22">
        <v>905.87482859418606</v>
      </c>
      <c r="G7" s="22">
        <v>1</v>
      </c>
      <c r="H7" s="22">
        <v>1074.68178918586</v>
      </c>
      <c r="I7" s="23">
        <v>1</v>
      </c>
      <c r="J7" s="24">
        <v>4.8955612934512303</v>
      </c>
      <c r="K7" s="24">
        <v>80.512716424639706</v>
      </c>
      <c r="L7" s="25">
        <v>85.408277718090901</v>
      </c>
    </row>
    <row r="8" spans="1:12" x14ac:dyDescent="0.35">
      <c r="A8" s="15" t="s">
        <v>23</v>
      </c>
      <c r="B8" s="21" t="s">
        <v>24</v>
      </c>
      <c r="C8" s="22">
        <v>30366.043000000001</v>
      </c>
      <c r="D8" s="22">
        <v>11468.218295767399</v>
      </c>
      <c r="E8" s="23">
        <v>19923.641235989398</v>
      </c>
      <c r="F8" s="22">
        <v>2512.2545176096901</v>
      </c>
      <c r="G8" s="22">
        <v>5</v>
      </c>
      <c r="H8" s="22">
        <v>2735.2212264815198</v>
      </c>
      <c r="I8" s="23">
        <v>2</v>
      </c>
      <c r="J8" s="24">
        <v>5.4358733048479797</v>
      </c>
      <c r="K8" s="24">
        <v>83.992916534897702</v>
      </c>
      <c r="L8" s="25">
        <v>89.428789839745704</v>
      </c>
    </row>
    <row r="9" spans="1:12" x14ac:dyDescent="0.35">
      <c r="A9" s="15" t="s">
        <v>25</v>
      </c>
      <c r="B9" s="21" t="s">
        <v>26</v>
      </c>
      <c r="C9" s="22">
        <v>2494.5239999999999</v>
      </c>
      <c r="D9" s="22">
        <v>1345.4502772676401</v>
      </c>
      <c r="E9" s="23">
        <v>1292.3431480572799</v>
      </c>
      <c r="F9" s="22">
        <v>417.67881855342301</v>
      </c>
      <c r="G9" s="22">
        <v>1</v>
      </c>
      <c r="H9" s="22" t="s">
        <v>16</v>
      </c>
      <c r="I9" s="23" t="s">
        <v>16</v>
      </c>
      <c r="J9" s="24">
        <v>6.0763572264038901</v>
      </c>
      <c r="K9" s="24">
        <v>61.909644206882</v>
      </c>
      <c r="L9" s="25">
        <v>67.986001433285907</v>
      </c>
    </row>
    <row r="10" spans="1:12" x14ac:dyDescent="0.35">
      <c r="A10" s="15" t="s">
        <v>27</v>
      </c>
      <c r="B10" s="21" t="s">
        <v>28</v>
      </c>
      <c r="C10" s="22">
        <v>58558.267</v>
      </c>
      <c r="D10" s="22">
        <v>38780.119162491901</v>
      </c>
      <c r="E10" s="23">
        <v>19225.3308075124</v>
      </c>
      <c r="F10" s="22">
        <v>5585.2104974087997</v>
      </c>
      <c r="G10" s="22">
        <v>9</v>
      </c>
      <c r="H10" s="22">
        <v>20766.9269658257</v>
      </c>
      <c r="I10" s="23">
        <v>6</v>
      </c>
      <c r="J10" s="24">
        <v>8.2411859361651096</v>
      </c>
      <c r="K10" s="24">
        <v>43.9949165022703</v>
      </c>
      <c r="L10" s="25">
        <v>52.236102438435402</v>
      </c>
    </row>
    <row r="11" spans="1:12" x14ac:dyDescent="0.35">
      <c r="A11" s="15" t="s">
        <v>29</v>
      </c>
      <c r="B11" s="26" t="s">
        <v>30</v>
      </c>
      <c r="C11" s="17">
        <v>17861.034</v>
      </c>
      <c r="D11" s="17">
        <v>7991.1121224184499</v>
      </c>
      <c r="E11" s="18">
        <v>10136.9437900823</v>
      </c>
      <c r="F11" s="17">
        <v>1196.1244062368201</v>
      </c>
      <c r="G11" s="17">
        <v>2</v>
      </c>
      <c r="H11" s="17">
        <v>2645.32312239673</v>
      </c>
      <c r="I11" s="18">
        <v>1</v>
      </c>
      <c r="J11" s="19">
        <v>3.9621043522985202</v>
      </c>
      <c r="K11" s="19">
        <v>83.238016980867798</v>
      </c>
      <c r="L11" s="20">
        <v>87.200121333166294</v>
      </c>
    </row>
    <row r="12" spans="1:12" ht="15" thickBot="1" x14ac:dyDescent="0.4">
      <c r="A12" s="15" t="s">
        <v>31</v>
      </c>
      <c r="B12" s="27" t="s">
        <v>32</v>
      </c>
      <c r="C12" s="22">
        <v>14645.473</v>
      </c>
      <c r="D12" s="22">
        <v>5577.0347143402496</v>
      </c>
      <c r="E12" s="23">
        <v>11705.283158369801</v>
      </c>
      <c r="F12" s="22">
        <v>1022.40304584398</v>
      </c>
      <c r="G12" s="22">
        <v>2</v>
      </c>
      <c r="H12" s="22">
        <v>1523.83234602367</v>
      </c>
      <c r="I12" s="23">
        <v>1</v>
      </c>
      <c r="J12" s="24">
        <v>5.4200599075383602</v>
      </c>
      <c r="K12" s="24">
        <v>76.464882405071094</v>
      </c>
      <c r="L12" s="25">
        <v>81.884942312609397</v>
      </c>
    </row>
    <row r="13" spans="1:12" ht="15" thickBot="1" x14ac:dyDescent="0.4">
      <c r="A13" s="28" t="s">
        <v>33</v>
      </c>
      <c r="B13" s="29" t="s">
        <v>34</v>
      </c>
      <c r="C13" s="30">
        <v>179956.492</v>
      </c>
      <c r="D13" s="30">
        <v>92219.744990329302</v>
      </c>
      <c r="E13" s="31">
        <v>92766.856994330607</v>
      </c>
      <c r="F13" s="30">
        <v>16520.893760810701</v>
      </c>
      <c r="G13" s="30">
        <v>28</v>
      </c>
      <c r="H13" s="30">
        <v>36796.333501647401</v>
      </c>
      <c r="I13" s="31">
        <v>12</v>
      </c>
      <c r="J13" s="32">
        <v>6.0135366814514599</v>
      </c>
      <c r="K13" s="32">
        <v>69.213086309747297</v>
      </c>
      <c r="L13" s="33">
        <v>75.226622991198695</v>
      </c>
    </row>
    <row r="14" spans="1:12" x14ac:dyDescent="0.35">
      <c r="A14" s="15" t="s">
        <v>35</v>
      </c>
      <c r="B14" s="21" t="s">
        <v>36</v>
      </c>
      <c r="C14" s="22">
        <v>11530.576999999999</v>
      </c>
      <c r="D14" s="22">
        <v>1546.2044968940399</v>
      </c>
      <c r="E14" s="23">
        <v>10020.5547408205</v>
      </c>
      <c r="F14" s="22">
        <v>954.12192920846906</v>
      </c>
      <c r="G14" s="22">
        <v>1</v>
      </c>
      <c r="H14" s="22" t="s">
        <v>16</v>
      </c>
      <c r="I14" s="23" t="s">
        <v>16</v>
      </c>
      <c r="J14" s="24">
        <v>4.4362139300139098</v>
      </c>
      <c r="K14" s="24">
        <v>86.508974109860603</v>
      </c>
      <c r="L14" s="25">
        <v>90.945188039874495</v>
      </c>
    </row>
    <row r="15" spans="1:12" x14ac:dyDescent="0.35">
      <c r="A15" s="15" t="s">
        <v>37</v>
      </c>
      <c r="B15" s="21" t="s">
        <v>38</v>
      </c>
      <c r="C15" s="22">
        <v>25876.386999999999</v>
      </c>
      <c r="D15" s="22">
        <v>14409.1290147333</v>
      </c>
      <c r="E15" s="23">
        <v>10884.5808937369</v>
      </c>
      <c r="F15" s="22">
        <v>2175.797048382</v>
      </c>
      <c r="G15" s="22">
        <v>5</v>
      </c>
      <c r="H15" s="22">
        <v>7307.8355944043396</v>
      </c>
      <c r="I15" s="23">
        <v>2</v>
      </c>
      <c r="J15" s="24">
        <v>4.9449189595057303</v>
      </c>
      <c r="K15" s="24">
        <v>76.930437513757397</v>
      </c>
      <c r="L15" s="25">
        <v>81.875356473263096</v>
      </c>
    </row>
    <row r="16" spans="1:12" x14ac:dyDescent="0.35">
      <c r="A16" s="15" t="s">
        <v>39</v>
      </c>
      <c r="B16" s="21" t="s">
        <v>40</v>
      </c>
      <c r="C16" s="22">
        <v>4745.1790000000001</v>
      </c>
      <c r="D16" s="22">
        <v>2024.93677448792</v>
      </c>
      <c r="E16" s="23">
        <v>2818.0096613262299</v>
      </c>
      <c r="F16" s="22">
        <v>870.177600743119</v>
      </c>
      <c r="G16" s="22">
        <v>1</v>
      </c>
      <c r="H16" s="22" t="s">
        <v>16</v>
      </c>
      <c r="I16" s="23" t="s">
        <v>16</v>
      </c>
      <c r="J16" s="24">
        <v>5.2612209251587796</v>
      </c>
      <c r="K16" s="24">
        <v>82.313265851539398</v>
      </c>
      <c r="L16" s="25">
        <v>87.574486776698194</v>
      </c>
    </row>
    <row r="17" spans="1:12" x14ac:dyDescent="0.35">
      <c r="A17" s="15" t="s">
        <v>41</v>
      </c>
      <c r="B17" s="26" t="s">
        <v>42</v>
      </c>
      <c r="C17" s="17">
        <v>15946.882</v>
      </c>
      <c r="D17" s="17">
        <v>3684.3500870522298</v>
      </c>
      <c r="E17" s="18">
        <v>12117.0770320254</v>
      </c>
      <c r="F17" s="17" t="s">
        <v>16</v>
      </c>
      <c r="G17" s="17" t="s">
        <v>16</v>
      </c>
      <c r="H17" s="17">
        <v>1371.91104473002</v>
      </c>
      <c r="I17" s="18">
        <v>1</v>
      </c>
      <c r="J17" s="19">
        <v>4.9019282011592002</v>
      </c>
      <c r="K17" s="19">
        <v>92.152976537125696</v>
      </c>
      <c r="L17" s="20">
        <v>97.054904738284904</v>
      </c>
    </row>
    <row r="18" spans="1:12" x14ac:dyDescent="0.35">
      <c r="A18" s="15" t="s">
        <v>43</v>
      </c>
      <c r="B18" s="26" t="s">
        <v>44</v>
      </c>
      <c r="C18" s="17">
        <v>5380.5039999999999</v>
      </c>
      <c r="D18" s="17">
        <v>3732.9728374280999</v>
      </c>
      <c r="E18" s="18">
        <v>1807.3927139909699</v>
      </c>
      <c r="F18" s="17" t="s">
        <v>16</v>
      </c>
      <c r="G18" s="17" t="s">
        <v>16</v>
      </c>
      <c r="H18" s="17">
        <v>3464.0995489726101</v>
      </c>
      <c r="I18" s="18">
        <v>2</v>
      </c>
      <c r="J18" s="19">
        <v>4.8786225852230203</v>
      </c>
      <c r="K18" s="19">
        <v>74.244764079021394</v>
      </c>
      <c r="L18" s="20">
        <v>79.123386664244407</v>
      </c>
    </row>
    <row r="19" spans="1:12" x14ac:dyDescent="0.35">
      <c r="A19" s="15" t="s">
        <v>45</v>
      </c>
      <c r="B19" s="26" t="s">
        <v>46</v>
      </c>
      <c r="C19" s="17">
        <v>86790.567999999999</v>
      </c>
      <c r="D19" s="17">
        <v>39038.639904267198</v>
      </c>
      <c r="E19" s="18">
        <v>47607.104682744903</v>
      </c>
      <c r="F19" s="17">
        <v>5430.0962250436496</v>
      </c>
      <c r="G19" s="17">
        <v>10</v>
      </c>
      <c r="H19" s="17">
        <v>22169.430254569601</v>
      </c>
      <c r="I19" s="18">
        <v>6</v>
      </c>
      <c r="J19" s="19">
        <v>5.90982513999014</v>
      </c>
      <c r="K19" s="19">
        <v>89.878355665394395</v>
      </c>
      <c r="L19" s="20">
        <v>95.788180805384499</v>
      </c>
    </row>
    <row r="20" spans="1:12" x14ac:dyDescent="0.35">
      <c r="A20" s="15" t="s">
        <v>47</v>
      </c>
      <c r="B20" s="26" t="s">
        <v>48</v>
      </c>
      <c r="C20" s="17">
        <v>1355.982</v>
      </c>
      <c r="D20" s="17">
        <v>984.93618013981802</v>
      </c>
      <c r="E20" s="18">
        <v>371.465359004199</v>
      </c>
      <c r="F20" s="17">
        <v>392.33441528253798</v>
      </c>
      <c r="G20" s="17">
        <v>1</v>
      </c>
      <c r="H20" s="17" t="s">
        <v>16</v>
      </c>
      <c r="I20" s="18" t="s">
        <v>16</v>
      </c>
      <c r="J20" s="19">
        <v>3.9776092104643999</v>
      </c>
      <c r="K20" s="19">
        <v>60.885193397662697</v>
      </c>
      <c r="L20" s="20">
        <v>64.862802608127097</v>
      </c>
    </row>
    <row r="21" spans="1:12" x14ac:dyDescent="0.35">
      <c r="A21" s="15" t="s">
        <v>49</v>
      </c>
      <c r="B21" s="26" t="s">
        <v>50</v>
      </c>
      <c r="C21" s="17">
        <v>2172.578</v>
      </c>
      <c r="D21" s="17">
        <v>1888.16664890773</v>
      </c>
      <c r="E21" s="18">
        <v>216.29406857246499</v>
      </c>
      <c r="F21" s="17">
        <v>816.04112376275702</v>
      </c>
      <c r="G21" s="17">
        <v>1</v>
      </c>
      <c r="H21" s="17" t="s">
        <v>16</v>
      </c>
      <c r="I21" s="18" t="s">
        <v>16</v>
      </c>
      <c r="J21" s="19">
        <v>5.9763556175944101</v>
      </c>
      <c r="K21" s="19">
        <v>62.4535773817734</v>
      </c>
      <c r="L21" s="20">
        <v>68.429932999367793</v>
      </c>
    </row>
    <row r="22" spans="1:12" ht="15" thickBot="1" x14ac:dyDescent="0.4">
      <c r="A22" s="15" t="s">
        <v>51</v>
      </c>
      <c r="B22" s="21" t="s">
        <v>52</v>
      </c>
      <c r="C22" s="22">
        <v>215.048</v>
      </c>
      <c r="D22" s="22">
        <v>156.78954578808899</v>
      </c>
      <c r="E22" s="23">
        <v>56.3848647848775</v>
      </c>
      <c r="F22" s="22" t="s">
        <v>16</v>
      </c>
      <c r="G22" s="22" t="s">
        <v>16</v>
      </c>
      <c r="H22" s="22" t="s">
        <v>16</v>
      </c>
      <c r="I22" s="23" t="s">
        <v>16</v>
      </c>
      <c r="J22" s="24">
        <v>5.4293928532396301</v>
      </c>
      <c r="K22" s="24">
        <v>76.599428974818096</v>
      </c>
      <c r="L22" s="25">
        <v>82.028821828057701</v>
      </c>
    </row>
    <row r="23" spans="1:12" ht="15" thickBot="1" x14ac:dyDescent="0.4">
      <c r="A23" s="28" t="s">
        <v>33</v>
      </c>
      <c r="B23" s="29" t="s">
        <v>53</v>
      </c>
      <c r="C23" s="30">
        <v>154013.70499999999</v>
      </c>
      <c r="D23" s="30">
        <v>67466.125489698505</v>
      </c>
      <c r="E23" s="31">
        <v>85898.864017006505</v>
      </c>
      <c r="F23" s="30">
        <v>10638.568342422501</v>
      </c>
      <c r="G23" s="30">
        <v>19</v>
      </c>
      <c r="H23" s="30">
        <v>34313.276442676601</v>
      </c>
      <c r="I23" s="31">
        <v>11</v>
      </c>
      <c r="J23" s="32">
        <v>5.07956526914991</v>
      </c>
      <c r="K23" s="32">
        <v>77.996330390105896</v>
      </c>
      <c r="L23" s="33">
        <v>83.075895659255806</v>
      </c>
    </row>
    <row r="24" spans="1:12" x14ac:dyDescent="0.35">
      <c r="A24" s="15" t="s">
        <v>54</v>
      </c>
      <c r="B24" s="21" t="s">
        <v>55</v>
      </c>
      <c r="C24" s="22">
        <v>850.89099999999996</v>
      </c>
      <c r="D24" s="22">
        <v>248.25881149807799</v>
      </c>
      <c r="E24" s="23">
        <v>602.04397647476105</v>
      </c>
      <c r="F24" s="22" t="s">
        <v>16</v>
      </c>
      <c r="G24" s="22" t="s">
        <v>16</v>
      </c>
      <c r="H24" s="22" t="s">
        <v>16</v>
      </c>
      <c r="I24" s="23" t="s">
        <v>16</v>
      </c>
      <c r="J24" s="24">
        <v>5.3086047598743997</v>
      </c>
      <c r="K24" s="24">
        <v>68.030260258086201</v>
      </c>
      <c r="L24" s="25">
        <v>73.3388650179606</v>
      </c>
    </row>
    <row r="25" spans="1:12" x14ac:dyDescent="0.35">
      <c r="A25" s="15" t="s">
        <v>56</v>
      </c>
      <c r="B25" s="21" t="s">
        <v>57</v>
      </c>
      <c r="C25" s="22">
        <v>973.55700000000002</v>
      </c>
      <c r="D25" s="22">
        <v>767.60313986562301</v>
      </c>
      <c r="E25" s="23">
        <v>217.34031346085101</v>
      </c>
      <c r="F25" s="22">
        <v>566.93486334275701</v>
      </c>
      <c r="G25" s="22">
        <v>1</v>
      </c>
      <c r="H25" s="22" t="s">
        <v>16</v>
      </c>
      <c r="I25" s="23" t="s">
        <v>16</v>
      </c>
      <c r="J25" s="24">
        <v>6.9973345489412102</v>
      </c>
      <c r="K25" s="24">
        <v>44.227789776229599</v>
      </c>
      <c r="L25" s="25">
        <v>51.225124325170803</v>
      </c>
    </row>
    <row r="26" spans="1:12" x14ac:dyDescent="0.35">
      <c r="A26" s="15" t="s">
        <v>58</v>
      </c>
      <c r="B26" s="21" t="s">
        <v>59</v>
      </c>
      <c r="C26" s="22">
        <v>3497.1170000000002</v>
      </c>
      <c r="D26" s="22">
        <v>2161.0006017783699</v>
      </c>
      <c r="E26" s="23">
        <v>3147.0164865065399</v>
      </c>
      <c r="F26" s="22">
        <v>928.67929867142402</v>
      </c>
      <c r="G26" s="22">
        <v>1</v>
      </c>
      <c r="H26" s="22" t="s">
        <v>16</v>
      </c>
      <c r="I26" s="23" t="s">
        <v>16</v>
      </c>
      <c r="J26" s="24">
        <v>8.2690000947784608</v>
      </c>
      <c r="K26" s="24">
        <v>76.376311380538496</v>
      </c>
      <c r="L26" s="25">
        <v>84.645311475317001</v>
      </c>
    </row>
    <row r="27" spans="1:12" x14ac:dyDescent="0.35">
      <c r="A27" s="15" t="s">
        <v>60</v>
      </c>
      <c r="B27" s="21" t="s">
        <v>61</v>
      </c>
      <c r="C27" s="22">
        <v>112078.727</v>
      </c>
      <c r="D27" s="22">
        <v>23355.434221495201</v>
      </c>
      <c r="E27" s="23">
        <v>86671.871945829305</v>
      </c>
      <c r="F27" s="22">
        <v>1606.6309948292001</v>
      </c>
      <c r="G27" s="22">
        <v>4</v>
      </c>
      <c r="H27" s="22">
        <v>4592.9997161779502</v>
      </c>
      <c r="I27" s="23">
        <v>1</v>
      </c>
      <c r="J27" s="24">
        <v>6.2742558788380096</v>
      </c>
      <c r="K27" s="24">
        <v>71.988740894907806</v>
      </c>
      <c r="L27" s="25">
        <v>78.262996773745797</v>
      </c>
    </row>
    <row r="28" spans="1:12" x14ac:dyDescent="0.35">
      <c r="A28" s="15" t="s">
        <v>62</v>
      </c>
      <c r="B28" s="21" t="s">
        <v>63</v>
      </c>
      <c r="C28" s="22">
        <v>52573.966999999997</v>
      </c>
      <c r="D28" s="22">
        <v>14354.6830914204</v>
      </c>
      <c r="E28" s="23">
        <v>37811.242582122301</v>
      </c>
      <c r="F28" s="22">
        <v>1467.55203603323</v>
      </c>
      <c r="G28" s="22">
        <v>4</v>
      </c>
      <c r="H28" s="22">
        <v>5812.72236595304</v>
      </c>
      <c r="I28" s="23">
        <v>2</v>
      </c>
      <c r="J28" s="24">
        <v>4.1523236725477002</v>
      </c>
      <c r="K28" s="24">
        <v>67.0943450871697</v>
      </c>
      <c r="L28" s="25">
        <v>71.246668759717494</v>
      </c>
    </row>
    <row r="29" spans="1:12" x14ac:dyDescent="0.35">
      <c r="A29" s="15" t="s">
        <v>64</v>
      </c>
      <c r="B29" s="21" t="s">
        <v>65</v>
      </c>
      <c r="C29" s="22">
        <v>26969.306</v>
      </c>
      <c r="D29" s="22">
        <v>10202.750250056801</v>
      </c>
      <c r="E29" s="23">
        <v>16748.966340593601</v>
      </c>
      <c r="F29" s="22">
        <v>749.16068642880805</v>
      </c>
      <c r="G29" s="22">
        <v>2</v>
      </c>
      <c r="H29" s="22">
        <v>3202.9836640591302</v>
      </c>
      <c r="I29" s="23">
        <v>1</v>
      </c>
      <c r="J29" s="24">
        <v>5.3852049576369501</v>
      </c>
      <c r="K29" s="24">
        <v>71.390146856315397</v>
      </c>
      <c r="L29" s="25">
        <v>76.775351813952398</v>
      </c>
    </row>
    <row r="30" spans="1:12" x14ac:dyDescent="0.35">
      <c r="A30" s="15" t="s">
        <v>66</v>
      </c>
      <c r="B30" s="21" t="s">
        <v>67</v>
      </c>
      <c r="C30" s="22">
        <v>1269.67</v>
      </c>
      <c r="D30" s="22">
        <v>518.73805209732598</v>
      </c>
      <c r="E30" s="23">
        <v>752.42834194355896</v>
      </c>
      <c r="F30" s="22" t="s">
        <v>16</v>
      </c>
      <c r="G30" s="22" t="s">
        <v>16</v>
      </c>
      <c r="H30" s="22" t="s">
        <v>16</v>
      </c>
      <c r="I30" s="23" t="s">
        <v>16</v>
      </c>
      <c r="J30" s="24">
        <v>16.985887471421101</v>
      </c>
      <c r="K30" s="24">
        <v>24.486068033969399</v>
      </c>
      <c r="L30" s="25">
        <v>41.471955505390497</v>
      </c>
    </row>
    <row r="31" spans="1:12" x14ac:dyDescent="0.35">
      <c r="A31" s="15" t="s">
        <v>68</v>
      </c>
      <c r="B31" s="21" t="s">
        <v>69</v>
      </c>
      <c r="C31" s="22">
        <v>12626.938</v>
      </c>
      <c r="D31" s="22">
        <v>2217.0339223637902</v>
      </c>
      <c r="E31" s="23">
        <v>10564.553802684801</v>
      </c>
      <c r="F31" s="22" t="s">
        <v>16</v>
      </c>
      <c r="G31" s="22" t="s">
        <v>16</v>
      </c>
      <c r="H31" s="22">
        <v>1093.39485359029</v>
      </c>
      <c r="I31" s="23">
        <v>1</v>
      </c>
      <c r="J31" s="24">
        <v>5.2950717074069198</v>
      </c>
      <c r="K31" s="24">
        <v>69.323230463251406</v>
      </c>
      <c r="L31" s="25">
        <v>74.618302170658296</v>
      </c>
    </row>
    <row r="32" spans="1:12" x14ac:dyDescent="0.35">
      <c r="A32" s="15" t="s">
        <v>70</v>
      </c>
      <c r="B32" s="21" t="s">
        <v>71</v>
      </c>
      <c r="C32" s="22">
        <v>97.741</v>
      </c>
      <c r="D32" s="22">
        <v>54.615893824286701</v>
      </c>
      <c r="E32" s="23">
        <v>41.003048521704997</v>
      </c>
      <c r="F32" s="22" t="s">
        <v>16</v>
      </c>
      <c r="G32" s="22" t="s">
        <v>16</v>
      </c>
      <c r="H32" s="22" t="s">
        <v>16</v>
      </c>
      <c r="I32" s="23" t="s">
        <v>16</v>
      </c>
      <c r="J32" s="24">
        <v>11.550075336755601</v>
      </c>
      <c r="K32" s="24">
        <v>34.563306361367196</v>
      </c>
      <c r="L32" s="25">
        <v>46.113381698122801</v>
      </c>
    </row>
    <row r="33" spans="1:12" x14ac:dyDescent="0.35">
      <c r="A33" s="15" t="s">
        <v>72</v>
      </c>
      <c r="B33" s="21" t="s">
        <v>73</v>
      </c>
      <c r="C33" s="22">
        <v>15442.906000000001</v>
      </c>
      <c r="D33" s="22">
        <v>7123.29366703715</v>
      </c>
      <c r="E33" s="23">
        <v>8512.0720192056906</v>
      </c>
      <c r="F33" s="22">
        <v>2504.0869018264498</v>
      </c>
      <c r="G33" s="22">
        <v>4</v>
      </c>
      <c r="H33" s="22">
        <v>2172.0719766816101</v>
      </c>
      <c r="I33" s="23">
        <v>1</v>
      </c>
      <c r="J33" s="24">
        <v>5.6754162515047497</v>
      </c>
      <c r="K33" s="24">
        <v>91.320972366553605</v>
      </c>
      <c r="L33" s="25">
        <v>96.996388618058404</v>
      </c>
    </row>
    <row r="34" spans="1:12" x14ac:dyDescent="0.35">
      <c r="A34" s="15" t="s">
        <v>74</v>
      </c>
      <c r="B34" s="16" t="s">
        <v>75</v>
      </c>
      <c r="C34" s="17">
        <v>11062.114</v>
      </c>
      <c r="D34" s="17">
        <v>2638.7477775365201</v>
      </c>
      <c r="E34" s="18">
        <v>10605.437622227901</v>
      </c>
      <c r="F34" s="17">
        <v>385.26093161108997</v>
      </c>
      <c r="G34" s="17">
        <v>1</v>
      </c>
      <c r="H34" s="17" t="s">
        <v>16</v>
      </c>
      <c r="I34" s="18" t="s">
        <v>16</v>
      </c>
      <c r="J34" s="19">
        <v>6.1099240894851397</v>
      </c>
      <c r="K34" s="19">
        <v>75.471377279982207</v>
      </c>
      <c r="L34" s="20">
        <v>81.581301369467297</v>
      </c>
    </row>
    <row r="35" spans="1:12" x14ac:dyDescent="0.35">
      <c r="A35" s="15" t="s">
        <v>76</v>
      </c>
      <c r="B35" s="21" t="s">
        <v>77</v>
      </c>
      <c r="C35" s="22">
        <v>42813.237000000001</v>
      </c>
      <c r="D35" s="22">
        <v>14870.4248588025</v>
      </c>
      <c r="E35" s="23">
        <v>27642.099746489101</v>
      </c>
      <c r="F35" s="22">
        <v>2893.3370633643999</v>
      </c>
      <c r="G35" s="22">
        <v>6</v>
      </c>
      <c r="H35" s="22">
        <v>5681.4837617824296</v>
      </c>
      <c r="I35" s="23">
        <v>1</v>
      </c>
      <c r="J35" s="24">
        <v>6.4509657912685698</v>
      </c>
      <c r="K35" s="24">
        <v>71.404648511737904</v>
      </c>
      <c r="L35" s="25">
        <v>77.855614303006504</v>
      </c>
    </row>
    <row r="36" spans="1:12" x14ac:dyDescent="0.35">
      <c r="A36" s="15" t="s">
        <v>78</v>
      </c>
      <c r="B36" s="21" t="s">
        <v>79</v>
      </c>
      <c r="C36" s="22">
        <v>58005.461000000003</v>
      </c>
      <c r="D36" s="22">
        <v>20989.069837736501</v>
      </c>
      <c r="E36" s="23">
        <v>39867.575539724101</v>
      </c>
      <c r="F36" s="22">
        <v>2420.52176651629</v>
      </c>
      <c r="G36" s="22">
        <v>5</v>
      </c>
      <c r="H36" s="22">
        <v>7406.5111039000103</v>
      </c>
      <c r="I36" s="23">
        <v>2</v>
      </c>
      <c r="J36" s="24">
        <v>4.8925259628470803</v>
      </c>
      <c r="K36" s="24">
        <v>81.694055832813305</v>
      </c>
      <c r="L36" s="25">
        <v>86.586581795660393</v>
      </c>
    </row>
    <row r="37" spans="1:12" ht="15" thickBot="1" x14ac:dyDescent="0.4">
      <c r="A37" s="15" t="s">
        <v>80</v>
      </c>
      <c r="B37" s="21" t="s">
        <v>81</v>
      </c>
      <c r="C37" s="22">
        <v>44269.587</v>
      </c>
      <c r="D37" s="22">
        <v>11122.8210659791</v>
      </c>
      <c r="E37" s="23">
        <v>34546.622061860799</v>
      </c>
      <c r="F37" s="22" t="s">
        <v>16</v>
      </c>
      <c r="G37" s="22" t="s">
        <v>16</v>
      </c>
      <c r="H37" s="22">
        <v>3139.5047348672501</v>
      </c>
      <c r="I37" s="23">
        <v>1</v>
      </c>
      <c r="J37" s="24">
        <v>3.8061898720566698</v>
      </c>
      <c r="K37" s="24">
        <v>89.941196930386695</v>
      </c>
      <c r="L37" s="25">
        <v>93.747386802443401</v>
      </c>
    </row>
    <row r="38" spans="1:12" ht="15" thickBot="1" x14ac:dyDescent="0.4">
      <c r="A38" s="28" t="s">
        <v>33</v>
      </c>
      <c r="B38" s="29" t="s">
        <v>82</v>
      </c>
      <c r="C38" s="30">
        <v>382531.21899999998</v>
      </c>
      <c r="D38" s="30">
        <v>110624.47519149201</v>
      </c>
      <c r="E38" s="31">
        <v>277730.273827645</v>
      </c>
      <c r="F38" s="30">
        <v>13522.164542623599</v>
      </c>
      <c r="G38" s="30">
        <v>28</v>
      </c>
      <c r="H38" s="30">
        <v>33101.6721770117</v>
      </c>
      <c r="I38" s="31">
        <v>10</v>
      </c>
      <c r="J38" s="32">
        <v>6.9394843139544697</v>
      </c>
      <c r="K38" s="32">
        <v>66.950889288093506</v>
      </c>
      <c r="L38" s="33">
        <v>73.890373602048001</v>
      </c>
    </row>
    <row r="39" spans="1:12" x14ac:dyDescent="0.35">
      <c r="A39" s="15" t="s">
        <v>83</v>
      </c>
      <c r="B39" s="16" t="s">
        <v>84</v>
      </c>
      <c r="C39" s="17">
        <v>43053.053999999996</v>
      </c>
      <c r="D39" s="17">
        <v>31173.451229703202</v>
      </c>
      <c r="E39" s="18">
        <v>11430.129304878499</v>
      </c>
      <c r="F39" s="17">
        <v>3233.8192931215999</v>
      </c>
      <c r="G39" s="17">
        <v>7</v>
      </c>
      <c r="H39" s="17">
        <v>2731.6708757259398</v>
      </c>
      <c r="I39" s="18">
        <v>1</v>
      </c>
      <c r="J39" s="19">
        <v>10.4269537586942</v>
      </c>
      <c r="K39" s="19">
        <v>48.194754153731203</v>
      </c>
      <c r="L39" s="20">
        <v>58.6217079124254</v>
      </c>
    </row>
    <row r="40" spans="1:12" x14ac:dyDescent="0.35">
      <c r="A40" s="15" t="s">
        <v>85</v>
      </c>
      <c r="B40" s="21" t="s">
        <v>86</v>
      </c>
      <c r="C40" s="22">
        <v>100388.076</v>
      </c>
      <c r="D40" s="22">
        <v>43228.039461093598</v>
      </c>
      <c r="E40" s="23">
        <v>57811.810408438098</v>
      </c>
      <c r="F40" s="22">
        <v>5141.1466709767601</v>
      </c>
      <c r="G40" s="22">
        <v>11</v>
      </c>
      <c r="H40" s="22">
        <v>25645.393410567998</v>
      </c>
      <c r="I40" s="23">
        <v>2</v>
      </c>
      <c r="J40" s="24">
        <v>8.6784393239240707</v>
      </c>
      <c r="K40" s="24">
        <v>55.490475171046903</v>
      </c>
      <c r="L40" s="25">
        <v>64.168914494971006</v>
      </c>
    </row>
    <row r="41" spans="1:12" x14ac:dyDescent="0.35">
      <c r="A41" s="15" t="s">
        <v>87</v>
      </c>
      <c r="B41" s="16" t="s">
        <v>88</v>
      </c>
      <c r="C41" s="17">
        <v>6777.4530000000004</v>
      </c>
      <c r="D41" s="17">
        <v>5286.1754649486102</v>
      </c>
      <c r="E41" s="18">
        <v>1287.6145121117399</v>
      </c>
      <c r="F41" s="17">
        <v>1645.09143636004</v>
      </c>
      <c r="G41" s="17">
        <v>2</v>
      </c>
      <c r="H41" s="17">
        <v>1158.7725680691101</v>
      </c>
      <c r="I41" s="18">
        <v>1</v>
      </c>
      <c r="J41" s="19">
        <v>6.6161853557578096</v>
      </c>
      <c r="K41" s="19">
        <v>41.4689300605054</v>
      </c>
      <c r="L41" s="20">
        <v>48.0851154162632</v>
      </c>
    </row>
    <row r="42" spans="1:12" x14ac:dyDescent="0.35">
      <c r="A42" s="15" t="s">
        <v>89</v>
      </c>
      <c r="B42" s="16" t="s">
        <v>90</v>
      </c>
      <c r="C42" s="17">
        <v>4525.6980000000003</v>
      </c>
      <c r="D42" s="17">
        <v>2535.7958166661501</v>
      </c>
      <c r="E42" s="18">
        <v>2118.44972005205</v>
      </c>
      <c r="F42" s="17" t="s">
        <v>16</v>
      </c>
      <c r="G42" s="17" t="s">
        <v>16</v>
      </c>
      <c r="H42" s="17">
        <v>1258.7074443629101</v>
      </c>
      <c r="I42" s="18">
        <v>1</v>
      </c>
      <c r="J42" s="19">
        <v>5.5550535954971201</v>
      </c>
      <c r="K42" s="19">
        <v>69.9352551988611</v>
      </c>
      <c r="L42" s="20">
        <v>75.490308794358199</v>
      </c>
    </row>
    <row r="43" spans="1:12" x14ac:dyDescent="0.35">
      <c r="A43" s="15" t="s">
        <v>91</v>
      </c>
      <c r="B43" s="21" t="s">
        <v>92</v>
      </c>
      <c r="C43" s="22">
        <v>36471.766000000003</v>
      </c>
      <c r="D43" s="22">
        <v>23053.358441148699</v>
      </c>
      <c r="E43" s="23">
        <v>13543.155178154901</v>
      </c>
      <c r="F43" s="22">
        <v>4196.6229043946396</v>
      </c>
      <c r="G43" s="22">
        <v>7</v>
      </c>
      <c r="H43" s="22">
        <v>7945.7464470990599</v>
      </c>
      <c r="I43" s="23">
        <v>4</v>
      </c>
      <c r="J43" s="24">
        <v>11.2084751881134</v>
      </c>
      <c r="K43" s="24">
        <v>41.050835679702502</v>
      </c>
      <c r="L43" s="25">
        <v>52.259310867815898</v>
      </c>
    </row>
    <row r="44" spans="1:12" ht="15" thickBot="1" x14ac:dyDescent="0.4">
      <c r="A44" s="15" t="s">
        <v>93</v>
      </c>
      <c r="B44" s="21" t="s">
        <v>94</v>
      </c>
      <c r="C44" s="22">
        <v>11694.721</v>
      </c>
      <c r="D44" s="22">
        <v>8155.3733820717498</v>
      </c>
      <c r="E44" s="23">
        <v>3618.1153713230601</v>
      </c>
      <c r="F44" s="22">
        <v>624.45510285280602</v>
      </c>
      <c r="G44" s="22">
        <v>1</v>
      </c>
      <c r="H44" s="22">
        <v>2327.5551376416302</v>
      </c>
      <c r="I44" s="23">
        <v>1</v>
      </c>
      <c r="J44" s="24">
        <v>12.8570196480152</v>
      </c>
      <c r="K44" s="24">
        <v>36.0162721382355</v>
      </c>
      <c r="L44" s="25">
        <v>48.873291786250697</v>
      </c>
    </row>
    <row r="45" spans="1:12" ht="15" thickBot="1" x14ac:dyDescent="0.4">
      <c r="A45" s="28" t="s">
        <v>33</v>
      </c>
      <c r="B45" s="29" t="s">
        <v>95</v>
      </c>
      <c r="C45" s="30">
        <v>202910.76800000001</v>
      </c>
      <c r="D45" s="30">
        <v>113432.193795632</v>
      </c>
      <c r="E45" s="31">
        <v>89809.274494958299</v>
      </c>
      <c r="F45" s="30">
        <v>14841.1354077058</v>
      </c>
      <c r="G45" s="30">
        <v>28</v>
      </c>
      <c r="H45" s="30">
        <v>41067.845883466602</v>
      </c>
      <c r="I45" s="31">
        <v>10</v>
      </c>
      <c r="J45" s="32">
        <v>9.22368781166697</v>
      </c>
      <c r="K45" s="32">
        <v>48.692753733680398</v>
      </c>
      <c r="L45" s="33">
        <v>57.916441545347404</v>
      </c>
    </row>
    <row r="46" spans="1:12" x14ac:dyDescent="0.35">
      <c r="A46" s="15" t="s">
        <v>96</v>
      </c>
      <c r="B46" s="21" t="s">
        <v>97</v>
      </c>
      <c r="C46" s="22">
        <v>11801.151</v>
      </c>
      <c r="D46" s="22">
        <v>5645.5464798922003</v>
      </c>
      <c r="E46" s="23">
        <v>6148.1042451184803</v>
      </c>
      <c r="F46" s="22">
        <v>2351.5181392290501</v>
      </c>
      <c r="G46" s="22">
        <v>4</v>
      </c>
      <c r="H46" s="22" t="s">
        <v>16</v>
      </c>
      <c r="I46" s="23" t="s">
        <v>16</v>
      </c>
      <c r="J46" s="24">
        <v>5.9894109989669699</v>
      </c>
      <c r="K46" s="24">
        <v>77.276822009169805</v>
      </c>
      <c r="L46" s="25">
        <v>83.266233008136794</v>
      </c>
    </row>
    <row r="47" spans="1:12" x14ac:dyDescent="0.35">
      <c r="A47" s="15" t="s">
        <v>98</v>
      </c>
      <c r="B47" s="21" t="s">
        <v>99</v>
      </c>
      <c r="C47" s="22">
        <v>20321.383000000002</v>
      </c>
      <c r="D47" s="22">
        <v>6086.6521732240099</v>
      </c>
      <c r="E47" s="23">
        <v>14218.1442342582</v>
      </c>
      <c r="F47" s="22">
        <v>924.248369932179</v>
      </c>
      <c r="G47" s="22">
        <v>1</v>
      </c>
      <c r="H47" s="22">
        <v>2653.2383481489701</v>
      </c>
      <c r="I47" s="23">
        <v>1</v>
      </c>
      <c r="J47" s="24">
        <v>4.5501123866895501</v>
      </c>
      <c r="K47" s="24">
        <v>84.221153113922199</v>
      </c>
      <c r="L47" s="25">
        <v>88.771265500611705</v>
      </c>
    </row>
    <row r="48" spans="1:12" x14ac:dyDescent="0.35">
      <c r="A48" s="15" t="s">
        <v>100</v>
      </c>
      <c r="B48" s="21" t="s">
        <v>101</v>
      </c>
      <c r="C48" s="22">
        <v>549.93600000000004</v>
      </c>
      <c r="D48" s="22">
        <v>370.768550223766</v>
      </c>
      <c r="E48" s="23">
        <v>189.40953537290201</v>
      </c>
      <c r="F48" s="22" t="s">
        <v>16</v>
      </c>
      <c r="G48" s="22" t="s">
        <v>16</v>
      </c>
      <c r="H48" s="22" t="s">
        <v>16</v>
      </c>
      <c r="I48" s="23" t="s">
        <v>16</v>
      </c>
      <c r="J48" s="24">
        <v>7.0800929878284196</v>
      </c>
      <c r="K48" s="24">
        <v>42.599348988905</v>
      </c>
      <c r="L48" s="25">
        <v>49.6794419767335</v>
      </c>
    </row>
    <row r="49" spans="1:12" x14ac:dyDescent="0.35">
      <c r="A49" s="15" t="s">
        <v>102</v>
      </c>
      <c r="B49" s="21" t="s">
        <v>103</v>
      </c>
      <c r="C49" s="22">
        <v>25716.554</v>
      </c>
      <c r="D49" s="22">
        <v>13081.9958054854</v>
      </c>
      <c r="E49" s="23">
        <v>12442.038689409101</v>
      </c>
      <c r="F49" s="22">
        <v>565.90751099134297</v>
      </c>
      <c r="G49" s="22">
        <v>1</v>
      </c>
      <c r="H49" s="22">
        <v>5061.3427523253104</v>
      </c>
      <c r="I49" s="23">
        <v>1</v>
      </c>
      <c r="J49" s="24">
        <v>5.1718837051172697</v>
      </c>
      <c r="K49" s="24">
        <v>75.293988604843307</v>
      </c>
      <c r="L49" s="25">
        <v>80.465872309960602</v>
      </c>
    </row>
    <row r="50" spans="1:12" x14ac:dyDescent="0.35">
      <c r="A50" s="15" t="s">
        <v>104</v>
      </c>
      <c r="B50" s="21" t="s">
        <v>105</v>
      </c>
      <c r="C50" s="22">
        <v>2347.6959999999999</v>
      </c>
      <c r="D50" s="22">
        <v>1378.12402558698</v>
      </c>
      <c r="E50" s="23">
        <v>847.54943159084496</v>
      </c>
      <c r="F50" s="22">
        <v>444.42762294024902</v>
      </c>
      <c r="G50" s="22">
        <v>1</v>
      </c>
      <c r="H50" s="22" t="s">
        <v>16</v>
      </c>
      <c r="I50" s="23" t="s">
        <v>16</v>
      </c>
      <c r="J50" s="24">
        <v>4.7880900312214498</v>
      </c>
      <c r="K50" s="24">
        <v>82.541116832670795</v>
      </c>
      <c r="L50" s="25">
        <v>87.329206863892296</v>
      </c>
    </row>
    <row r="51" spans="1:12" x14ac:dyDescent="0.35">
      <c r="A51" s="15" t="s">
        <v>106</v>
      </c>
      <c r="B51" s="16" t="s">
        <v>107</v>
      </c>
      <c r="C51" s="17">
        <v>30417.858</v>
      </c>
      <c r="D51" s="17">
        <v>17047.443005686699</v>
      </c>
      <c r="E51" s="18">
        <v>13018.1964163147</v>
      </c>
      <c r="F51" s="17">
        <v>1502.2542782650301</v>
      </c>
      <c r="G51" s="17">
        <v>2</v>
      </c>
      <c r="H51" s="17">
        <v>5654.3004583572001</v>
      </c>
      <c r="I51" s="18">
        <v>2</v>
      </c>
      <c r="J51" s="19">
        <v>5.2278032258264204</v>
      </c>
      <c r="K51" s="19">
        <v>62.722644461937698</v>
      </c>
      <c r="L51" s="20">
        <v>67.950447687764097</v>
      </c>
    </row>
    <row r="52" spans="1:12" x14ac:dyDescent="0.35">
      <c r="A52" s="15" t="s">
        <v>108</v>
      </c>
      <c r="B52" s="21" t="s">
        <v>109</v>
      </c>
      <c r="C52" s="22">
        <v>12771.245999999999</v>
      </c>
      <c r="D52" s="22">
        <v>4894.5339229352603</v>
      </c>
      <c r="E52" s="23">
        <v>8505.7459053634902</v>
      </c>
      <c r="F52" s="22" t="s">
        <v>16</v>
      </c>
      <c r="G52" s="22" t="s">
        <v>16</v>
      </c>
      <c r="H52" s="22">
        <v>1891.1533433265799</v>
      </c>
      <c r="I52" s="23">
        <v>1</v>
      </c>
      <c r="J52" s="24">
        <v>5.4796281467357799</v>
      </c>
      <c r="K52" s="24">
        <v>81.069604334425804</v>
      </c>
      <c r="L52" s="25">
        <v>86.549232481161496</v>
      </c>
    </row>
    <row r="53" spans="1:12" x14ac:dyDescent="0.35">
      <c r="A53" s="15" t="s">
        <v>110</v>
      </c>
      <c r="B53" s="21" t="s">
        <v>111</v>
      </c>
      <c r="C53" s="22">
        <v>1920.9169999999999</v>
      </c>
      <c r="D53" s="22">
        <v>854.62844112187702</v>
      </c>
      <c r="E53" s="23">
        <v>1097.4804499608199</v>
      </c>
      <c r="F53" s="22">
        <v>577.52230300692804</v>
      </c>
      <c r="G53" s="22">
        <v>1</v>
      </c>
      <c r="H53" s="22" t="s">
        <v>16</v>
      </c>
      <c r="I53" s="23" t="s">
        <v>16</v>
      </c>
      <c r="J53" s="24">
        <v>5.1608280657261103</v>
      </c>
      <c r="K53" s="24">
        <v>76.396554612145195</v>
      </c>
      <c r="L53" s="25">
        <v>81.557382677871303</v>
      </c>
    </row>
    <row r="54" spans="1:12" x14ac:dyDescent="0.35">
      <c r="A54" s="15" t="s">
        <v>112</v>
      </c>
      <c r="B54" s="21" t="s">
        <v>113</v>
      </c>
      <c r="C54" s="22">
        <v>4937.3739999999998</v>
      </c>
      <c r="D54" s="22">
        <v>2569.4098411931</v>
      </c>
      <c r="E54" s="23">
        <v>2406.61020053324</v>
      </c>
      <c r="F54" s="22" t="s">
        <v>16</v>
      </c>
      <c r="G54" s="22" t="s">
        <v>16</v>
      </c>
      <c r="H54" s="22">
        <v>1464.17010562064</v>
      </c>
      <c r="I54" s="23">
        <v>1</v>
      </c>
      <c r="J54" s="24">
        <v>5.8753915059133899</v>
      </c>
      <c r="K54" s="24">
        <v>72.738690593651995</v>
      </c>
      <c r="L54" s="25">
        <v>78.614082099565394</v>
      </c>
    </row>
    <row r="55" spans="1:12" x14ac:dyDescent="0.35">
      <c r="A55" s="15" t="s">
        <v>114</v>
      </c>
      <c r="B55" s="21" t="s">
        <v>115</v>
      </c>
      <c r="C55" s="22">
        <v>19658.023000000001</v>
      </c>
      <c r="D55" s="22">
        <v>8484.2140868066199</v>
      </c>
      <c r="E55" s="23">
        <v>11192.5807257865</v>
      </c>
      <c r="F55" s="22">
        <v>368.376129551026</v>
      </c>
      <c r="G55" s="22">
        <v>1</v>
      </c>
      <c r="H55" s="22">
        <v>2532.5935745071001</v>
      </c>
      <c r="I55" s="23">
        <v>1</v>
      </c>
      <c r="J55" s="24">
        <v>4.9451682634627803</v>
      </c>
      <c r="K55" s="24">
        <v>93.808841325820396</v>
      </c>
      <c r="L55" s="25">
        <v>98.7540095892832</v>
      </c>
    </row>
    <row r="56" spans="1:12" x14ac:dyDescent="0.35">
      <c r="A56" s="15" t="s">
        <v>116</v>
      </c>
      <c r="B56" s="21" t="s">
        <v>117</v>
      </c>
      <c r="C56" s="22">
        <v>23310.719000000001</v>
      </c>
      <c r="D56" s="22">
        <v>3835.19091790927</v>
      </c>
      <c r="E56" s="23">
        <v>19338.8797591605</v>
      </c>
      <c r="F56" s="22">
        <v>463.07968915106898</v>
      </c>
      <c r="G56" s="22">
        <v>1</v>
      </c>
      <c r="H56" s="22">
        <v>1253.01125801172</v>
      </c>
      <c r="I56" s="23">
        <v>1</v>
      </c>
      <c r="J56" s="24">
        <v>5.4410333475327199</v>
      </c>
      <c r="K56" s="24">
        <v>104.48139217372101</v>
      </c>
      <c r="L56" s="25">
        <v>109.922425521254</v>
      </c>
    </row>
    <row r="57" spans="1:12" x14ac:dyDescent="0.35">
      <c r="A57" s="15" t="s">
        <v>118</v>
      </c>
      <c r="B57" s="16" t="s">
        <v>119</v>
      </c>
      <c r="C57" s="17">
        <v>200963.603</v>
      </c>
      <c r="D57" s="17">
        <v>102671.301894743</v>
      </c>
      <c r="E57" s="18">
        <v>98116.812551770199</v>
      </c>
      <c r="F57" s="17">
        <v>22045.676637398701</v>
      </c>
      <c r="G57" s="17">
        <v>40</v>
      </c>
      <c r="H57" s="17">
        <v>33506.066114899499</v>
      </c>
      <c r="I57" s="18">
        <v>10</v>
      </c>
      <c r="J57" s="19">
        <v>5.10309367920844</v>
      </c>
      <c r="K57" s="19">
        <v>81.307509529844907</v>
      </c>
      <c r="L57" s="20">
        <v>86.410603209053306</v>
      </c>
    </row>
    <row r="58" spans="1:12" x14ac:dyDescent="0.35">
      <c r="A58" s="15" t="s">
        <v>120</v>
      </c>
      <c r="B58" s="21" t="s">
        <v>121</v>
      </c>
      <c r="C58" s="22">
        <v>16296.361999999999</v>
      </c>
      <c r="D58" s="22">
        <v>7974.0428171127896</v>
      </c>
      <c r="E58" s="23">
        <v>8753.7816947451302</v>
      </c>
      <c r="F58" s="22">
        <v>702.33012796842195</v>
      </c>
      <c r="G58" s="22">
        <v>2</v>
      </c>
      <c r="H58" s="22">
        <v>3059.9656001999301</v>
      </c>
      <c r="I58" s="23">
        <v>1</v>
      </c>
      <c r="J58" s="24">
        <v>5.72442478086582</v>
      </c>
      <c r="K58" s="24">
        <v>79.0122167874882</v>
      </c>
      <c r="L58" s="25">
        <v>84.736641568354003</v>
      </c>
    </row>
    <row r="59" spans="1:12" x14ac:dyDescent="0.35">
      <c r="A59" s="15" t="s">
        <v>122</v>
      </c>
      <c r="B59" s="21" t="s">
        <v>123</v>
      </c>
      <c r="C59" s="22">
        <v>7813.2070000000003</v>
      </c>
      <c r="D59" s="22">
        <v>3347.8061511537899</v>
      </c>
      <c r="E59" s="23">
        <v>4529.0614125409302</v>
      </c>
      <c r="F59" s="22" t="s">
        <v>16</v>
      </c>
      <c r="G59" s="22" t="s">
        <v>16</v>
      </c>
      <c r="H59" s="22">
        <v>1168.3277355013799</v>
      </c>
      <c r="I59" s="23">
        <v>1</v>
      </c>
      <c r="J59" s="24">
        <v>5.2127149436483897</v>
      </c>
      <c r="K59" s="24">
        <v>72.107339009570893</v>
      </c>
      <c r="L59" s="25">
        <v>77.320053953219301</v>
      </c>
    </row>
    <row r="60" spans="1:12" ht="15" thickBot="1" x14ac:dyDescent="0.4">
      <c r="A60" s="15" t="s">
        <v>124</v>
      </c>
      <c r="B60" s="16" t="s">
        <v>125</v>
      </c>
      <c r="C60" s="17">
        <v>8082.3590000000004</v>
      </c>
      <c r="D60" s="17">
        <v>3456.2018484371101</v>
      </c>
      <c r="E60" s="18">
        <v>4723.0169094084904</v>
      </c>
      <c r="F60" s="17" t="s">
        <v>16</v>
      </c>
      <c r="G60" s="17" t="s">
        <v>16</v>
      </c>
      <c r="H60" s="17">
        <v>1787.6166198076901</v>
      </c>
      <c r="I60" s="18">
        <v>1</v>
      </c>
      <c r="J60" s="19">
        <v>5.1342956439518899</v>
      </c>
      <c r="K60" s="19">
        <v>72.885367412574396</v>
      </c>
      <c r="L60" s="20">
        <v>78.019663056526298</v>
      </c>
    </row>
    <row r="61" spans="1:12" ht="15" thickBot="1" x14ac:dyDescent="0.4">
      <c r="A61" s="28"/>
      <c r="B61" s="29" t="s">
        <v>126</v>
      </c>
      <c r="C61" s="30">
        <v>386908.38799999998</v>
      </c>
      <c r="D61" s="30">
        <v>181697.859961512</v>
      </c>
      <c r="E61" s="31">
        <v>205527.41216133401</v>
      </c>
      <c r="F61" s="30">
        <v>29945.340808434001</v>
      </c>
      <c r="G61" s="30">
        <v>54</v>
      </c>
      <c r="H61" s="30">
        <v>60031.785910706101</v>
      </c>
      <c r="I61" s="31">
        <v>21</v>
      </c>
      <c r="J61" s="32">
        <v>5.39226478084636</v>
      </c>
      <c r="K61" s="32">
        <v>77.230839319379399</v>
      </c>
      <c r="L61" s="33">
        <v>82.623104100225802</v>
      </c>
    </row>
    <row r="62" spans="1:12" ht="15" thickBot="1" x14ac:dyDescent="0.4">
      <c r="A62" s="34"/>
      <c r="B62" s="35" t="s">
        <v>127</v>
      </c>
      <c r="C62" s="36">
        <v>1306320.5719999999</v>
      </c>
      <c r="D62" s="36">
        <v>565440.39942866296</v>
      </c>
      <c r="E62" s="37">
        <v>751732.68149527395</v>
      </c>
      <c r="F62" s="36">
        <v>85468.102861996696</v>
      </c>
      <c r="G62" s="36">
        <v>157</v>
      </c>
      <c r="H62" s="36">
        <v>205310.91391550799</v>
      </c>
      <c r="I62" s="37">
        <v>64</v>
      </c>
      <c r="J62" s="38">
        <v>6.2820432076837696</v>
      </c>
      <c r="K62" s="38">
        <v>70.037581459898405</v>
      </c>
      <c r="L62" s="39">
        <v>76.319624667582104</v>
      </c>
    </row>
    <row r="63" spans="1:12" ht="15" thickBot="1" x14ac:dyDescent="0.4">
      <c r="A63" s="34"/>
      <c r="B63" s="35" t="s">
        <v>128</v>
      </c>
      <c r="C63" s="36">
        <v>6362586.5130000096</v>
      </c>
      <c r="D63" s="36">
        <v>3691733.1379625099</v>
      </c>
      <c r="E63" s="37">
        <v>2652863.4894507602</v>
      </c>
      <c r="F63" s="36">
        <v>599162.82486382697</v>
      </c>
      <c r="G63" s="36">
        <v>1134</v>
      </c>
      <c r="H63" s="36">
        <v>1599522.6187446001</v>
      </c>
      <c r="I63" s="37">
        <v>492</v>
      </c>
      <c r="J63" s="38">
        <v>15.56069764894</v>
      </c>
      <c r="K63" s="38">
        <v>35.292242503432398</v>
      </c>
      <c r="L63" s="39">
        <v>49.405433394331503</v>
      </c>
    </row>
    <row r="64" spans="1:12" x14ac:dyDescent="0.35">
      <c r="A64" s="40"/>
      <c r="B64" s="41" t="s">
        <v>129</v>
      </c>
      <c r="C64" s="42">
        <v>643474.17500000005</v>
      </c>
      <c r="D64" s="42">
        <v>527477.31189865095</v>
      </c>
      <c r="E64" s="43">
        <v>124973.16288172</v>
      </c>
      <c r="F64" s="42">
        <v>72977.596425653697</v>
      </c>
      <c r="G64" s="42">
        <v>137</v>
      </c>
      <c r="H64" s="42">
        <v>240942.865702051</v>
      </c>
      <c r="I64" s="43">
        <v>71</v>
      </c>
      <c r="J64" s="44">
        <v>13.2144321327273</v>
      </c>
      <c r="K64" s="44">
        <v>38.048431982098897</v>
      </c>
      <c r="L64" s="45">
        <v>51.262864114826201</v>
      </c>
    </row>
    <row r="65" spans="1:12" x14ac:dyDescent="0.35">
      <c r="A65" s="40"/>
      <c r="B65" s="46" t="s">
        <v>130</v>
      </c>
      <c r="C65" s="47">
        <v>4193820.551</v>
      </c>
      <c r="D65" s="47">
        <v>1974431.0907677601</v>
      </c>
      <c r="E65" s="43">
        <v>2198472.98816483</v>
      </c>
      <c r="F65" s="47">
        <v>318769.82809066703</v>
      </c>
      <c r="G65" s="47">
        <v>590</v>
      </c>
      <c r="H65" s="47">
        <v>848497.71024267399</v>
      </c>
      <c r="I65" s="43">
        <v>259</v>
      </c>
      <c r="J65" s="48">
        <v>8.7307262535790802</v>
      </c>
      <c r="K65" s="48">
        <v>45.1248741427423</v>
      </c>
      <c r="L65" s="45">
        <v>53.8556003963214</v>
      </c>
    </row>
    <row r="66" spans="1:12" ht="15" thickBot="1" x14ac:dyDescent="0.4">
      <c r="A66" s="40"/>
      <c r="B66" s="46" t="s">
        <v>131</v>
      </c>
      <c r="C66" s="42">
        <v>7668907.085</v>
      </c>
      <c r="D66" s="42">
        <v>4257173.5373911699</v>
      </c>
      <c r="E66" s="43">
        <v>3404596.1709460299</v>
      </c>
      <c r="F66" s="42">
        <v>684630.92772582301</v>
      </c>
      <c r="G66" s="42">
        <v>1291</v>
      </c>
      <c r="H66" s="42">
        <v>1804833.5326601099</v>
      </c>
      <c r="I66" s="43">
        <v>556</v>
      </c>
      <c r="J66" s="44">
        <v>12.630596246438101</v>
      </c>
      <c r="K66" s="44">
        <v>45.5449654741928</v>
      </c>
      <c r="L66" s="45">
        <v>57.347325901192299</v>
      </c>
    </row>
    <row r="67" spans="1:12" x14ac:dyDescent="0.35">
      <c r="A67" s="40"/>
      <c r="B67" s="49" t="s">
        <v>132</v>
      </c>
      <c r="C67" s="50">
        <v>582928.42799999996</v>
      </c>
      <c r="D67" s="50">
        <v>201548.39462878701</v>
      </c>
      <c r="E67" s="51">
        <v>386838.61202543898</v>
      </c>
      <c r="F67" s="50">
        <v>27635.695489613001</v>
      </c>
      <c r="G67" s="50">
        <v>52</v>
      </c>
      <c r="H67" s="50">
        <v>82240.149701566304</v>
      </c>
      <c r="I67" s="51">
        <v>21</v>
      </c>
      <c r="J67" s="52">
        <v>6.9427068921644599</v>
      </c>
      <c r="K67" s="52">
        <v>66.410558627366896</v>
      </c>
      <c r="L67" s="53">
        <v>73.353265519531305</v>
      </c>
    </row>
    <row r="68" spans="1:12" x14ac:dyDescent="0.35">
      <c r="A68" s="40"/>
      <c r="B68" s="46" t="s">
        <v>133</v>
      </c>
      <c r="C68" s="47">
        <v>625548.56099999999</v>
      </c>
      <c r="D68" s="47">
        <v>291896.292076546</v>
      </c>
      <c r="E68" s="43">
        <v>336366.196850996</v>
      </c>
      <c r="F68" s="47">
        <v>49315.872650966397</v>
      </c>
      <c r="G68" s="47">
        <v>88</v>
      </c>
      <c r="H68" s="47">
        <v>106129.25759602</v>
      </c>
      <c r="I68" s="43">
        <v>32</v>
      </c>
      <c r="J68" s="48">
        <v>6.2283252361178603</v>
      </c>
      <c r="K68" s="48">
        <v>72.516501725531896</v>
      </c>
      <c r="L68" s="45">
        <v>78.744826961649693</v>
      </c>
    </row>
    <row r="69" spans="1:12" x14ac:dyDescent="0.35">
      <c r="A69" s="40"/>
      <c r="B69" s="46" t="s">
        <v>134</v>
      </c>
      <c r="C69" s="47">
        <v>190068.644</v>
      </c>
      <c r="D69" s="47">
        <v>52868.560191930301</v>
      </c>
      <c r="E69" s="43">
        <v>143415.98634944001</v>
      </c>
      <c r="F69" s="47">
        <v>5227.4566633690802</v>
      </c>
      <c r="G69" s="47">
        <v>11</v>
      </c>
      <c r="H69" s="47">
        <v>17452.133058310599</v>
      </c>
      <c r="I69" s="43">
        <v>6</v>
      </c>
      <c r="J69" s="48">
        <v>4.7820415390595699</v>
      </c>
      <c r="K69" s="48">
        <v>78.338863283910698</v>
      </c>
      <c r="L69" s="45">
        <v>83.120904822970203</v>
      </c>
    </row>
    <row r="70" spans="1:12" x14ac:dyDescent="0.35">
      <c r="A70" s="40"/>
      <c r="B70" s="46" t="s">
        <v>135</v>
      </c>
      <c r="C70" s="47">
        <v>198465.94200000001</v>
      </c>
      <c r="D70" s="47">
        <v>90692.701618848907</v>
      </c>
      <c r="E70" s="43">
        <v>107208.66775958</v>
      </c>
      <c r="F70" s="47">
        <v>15519.9159889863</v>
      </c>
      <c r="G70" s="47">
        <v>27</v>
      </c>
      <c r="H70" s="47">
        <v>43457.019348000897</v>
      </c>
      <c r="I70" s="43">
        <v>13</v>
      </c>
      <c r="J70" s="48">
        <v>5.0291269597772903</v>
      </c>
      <c r="K70" s="48">
        <v>78.372452831513598</v>
      </c>
      <c r="L70" s="45">
        <v>83.401579791290899</v>
      </c>
    </row>
    <row r="71" spans="1:12" x14ac:dyDescent="0.35">
      <c r="A71" s="40"/>
      <c r="B71" s="46" t="s">
        <v>136</v>
      </c>
      <c r="C71" s="47">
        <v>386908.38799999998</v>
      </c>
      <c r="D71" s="47">
        <v>181697.859961512</v>
      </c>
      <c r="E71" s="43">
        <v>205527.41216133401</v>
      </c>
      <c r="F71" s="47">
        <v>29945.340808434001</v>
      </c>
      <c r="G71" s="47">
        <v>54</v>
      </c>
      <c r="H71" s="47">
        <v>60031.785910706101</v>
      </c>
      <c r="I71" s="43">
        <v>21</v>
      </c>
      <c r="J71" s="48">
        <v>5.39226478084636</v>
      </c>
      <c r="K71" s="48">
        <v>77.230839319379399</v>
      </c>
      <c r="L71" s="45">
        <v>82.623104100225802</v>
      </c>
    </row>
    <row r="72" spans="1:12" x14ac:dyDescent="0.35">
      <c r="A72" s="40"/>
      <c r="B72" s="46" t="s">
        <v>137</v>
      </c>
      <c r="C72" s="47">
        <v>282711.212</v>
      </c>
      <c r="D72" s="47">
        <v>76394.008423914798</v>
      </c>
      <c r="E72" s="43">
        <v>209153.702777703</v>
      </c>
      <c r="F72" s="47">
        <v>10352.4820896786</v>
      </c>
      <c r="G72" s="47">
        <v>21</v>
      </c>
      <c r="H72" s="47">
        <v>21398.782555462301</v>
      </c>
      <c r="I72" s="43">
        <v>6</v>
      </c>
      <c r="J72" s="48">
        <v>5.9669262749275598</v>
      </c>
      <c r="K72" s="48">
        <v>73.478172778438307</v>
      </c>
      <c r="L72" s="45">
        <v>79.445099053365794</v>
      </c>
    </row>
    <row r="73" spans="1:12" x14ac:dyDescent="0.35">
      <c r="A73" s="40"/>
      <c r="B73" s="46" t="s">
        <v>138</v>
      </c>
      <c r="C73" s="47">
        <v>353940.12900000002</v>
      </c>
      <c r="D73" s="47">
        <v>163271.81773981001</v>
      </c>
      <c r="E73" s="43">
        <v>198385.978924333</v>
      </c>
      <c r="F73" s="47">
        <v>25120.6724387994</v>
      </c>
      <c r="G73" s="47">
        <v>45</v>
      </c>
      <c r="H73" s="47">
        <v>69575.258524176199</v>
      </c>
      <c r="I73" s="43">
        <v>21</v>
      </c>
      <c r="J73" s="48">
        <v>6.8854681526899997</v>
      </c>
      <c r="K73" s="48">
        <v>66.385816006588598</v>
      </c>
      <c r="L73" s="45">
        <v>73.271284159278594</v>
      </c>
    </row>
    <row r="74" spans="1:12" ht="15" thickBot="1" x14ac:dyDescent="0.4">
      <c r="A74" s="40"/>
      <c r="B74" s="46" t="s">
        <v>139</v>
      </c>
      <c r="C74" s="42">
        <v>102522.692</v>
      </c>
      <c r="D74" s="42">
        <v>70204.154334538398</v>
      </c>
      <c r="E74" s="43">
        <v>31997.464086520202</v>
      </c>
      <c r="F74" s="42">
        <v>9699.9887367290903</v>
      </c>
      <c r="G74" s="42">
        <v>17</v>
      </c>
      <c r="H74" s="42">
        <v>15422.4524728987</v>
      </c>
      <c r="I74" s="43">
        <v>8</v>
      </c>
      <c r="J74" s="44">
        <v>9.3327375092155496</v>
      </c>
      <c r="K74" s="44">
        <v>47.3332094462071</v>
      </c>
      <c r="L74" s="45">
        <v>56.665946955422697</v>
      </c>
    </row>
    <row r="75" spans="1:12" x14ac:dyDescent="0.35">
      <c r="A75" s="40"/>
      <c r="B75" s="49" t="s">
        <v>140</v>
      </c>
      <c r="C75" s="50">
        <v>660718.72600000002</v>
      </c>
      <c r="D75" s="50">
        <v>326676.41744515399</v>
      </c>
      <c r="E75" s="51">
        <v>333748.49771931098</v>
      </c>
      <c r="F75" s="50">
        <v>47105.897711718797</v>
      </c>
      <c r="G75" s="50">
        <v>89</v>
      </c>
      <c r="H75" s="50">
        <v>106040.51986066499</v>
      </c>
      <c r="I75" s="51">
        <v>31</v>
      </c>
      <c r="J75" s="52">
        <v>10.2742870956526</v>
      </c>
      <c r="K75" s="52">
        <v>36.317076124904297</v>
      </c>
      <c r="L75" s="53">
        <v>46.591363220556801</v>
      </c>
    </row>
    <row r="76" spans="1:12" x14ac:dyDescent="0.35">
      <c r="A76" s="40"/>
      <c r="B76" s="46" t="s">
        <v>141</v>
      </c>
      <c r="C76" s="47">
        <v>426905.23</v>
      </c>
      <c r="D76" s="47">
        <v>363925.26147780003</v>
      </c>
      <c r="E76" s="43">
        <v>67484.568284016204</v>
      </c>
      <c r="F76" s="47">
        <v>46252.527908132302</v>
      </c>
      <c r="G76" s="47">
        <v>91</v>
      </c>
      <c r="H76" s="47">
        <v>171186.449613704</v>
      </c>
      <c r="I76" s="43">
        <v>46</v>
      </c>
      <c r="J76" s="48">
        <v>13.607490994343699</v>
      </c>
      <c r="K76" s="48">
        <v>38.662400176288003</v>
      </c>
      <c r="L76" s="45">
        <v>52.269891170631603</v>
      </c>
    </row>
    <row r="77" spans="1:12" ht="15" thickBot="1" x14ac:dyDescent="0.4">
      <c r="A77" s="40"/>
      <c r="B77" s="46" t="s">
        <v>142</v>
      </c>
      <c r="C77" s="42">
        <v>444986.76799999998</v>
      </c>
      <c r="D77" s="42">
        <v>331159.21852038702</v>
      </c>
      <c r="E77" s="43">
        <v>112108.23538456501</v>
      </c>
      <c r="F77" s="42">
        <v>51186.450329808198</v>
      </c>
      <c r="G77" s="42">
        <v>102</v>
      </c>
      <c r="H77" s="42">
        <v>75631.202665197095</v>
      </c>
      <c r="I77" s="43">
        <v>32</v>
      </c>
      <c r="J77" s="44">
        <v>30.497481734152402</v>
      </c>
      <c r="K77" s="44">
        <v>23.977008436783901</v>
      </c>
      <c r="L77" s="45">
        <v>45.438199286743099</v>
      </c>
    </row>
    <row r="78" spans="1:12" x14ac:dyDescent="0.35">
      <c r="A78" s="40"/>
      <c r="B78" s="49" t="s">
        <v>143</v>
      </c>
      <c r="C78" s="50">
        <v>468518.68900000001</v>
      </c>
      <c r="D78" s="50">
        <v>244802.665807746</v>
      </c>
      <c r="E78" s="51">
        <v>225009.09552583401</v>
      </c>
      <c r="F78" s="50">
        <v>41528.046393646</v>
      </c>
      <c r="G78" s="50">
        <v>74</v>
      </c>
      <c r="H78" s="50">
        <v>83798.246103625395</v>
      </c>
      <c r="I78" s="51">
        <v>27</v>
      </c>
      <c r="J78" s="52">
        <v>5.6770611924933601</v>
      </c>
      <c r="K78" s="52">
        <v>70.672717190214996</v>
      </c>
      <c r="L78" s="53">
        <v>76.349778382708394</v>
      </c>
    </row>
    <row r="79" spans="1:12" x14ac:dyDescent="0.35">
      <c r="A79" s="40"/>
      <c r="B79" s="46" t="s">
        <v>144</v>
      </c>
      <c r="C79" s="47">
        <v>502162.34399999998</v>
      </c>
      <c r="D79" s="47">
        <v>354595.77439318202</v>
      </c>
      <c r="E79" s="43">
        <v>149147.766814943</v>
      </c>
      <c r="F79" s="47">
        <v>71216.460727377096</v>
      </c>
      <c r="G79" s="47">
        <v>141</v>
      </c>
      <c r="H79" s="47">
        <v>126529.766267516</v>
      </c>
      <c r="I79" s="43">
        <v>52</v>
      </c>
      <c r="J79" s="48">
        <v>8.6110563886565892</v>
      </c>
      <c r="K79" s="48">
        <v>39.9223777297846</v>
      </c>
      <c r="L79" s="45">
        <v>48.5334341184412</v>
      </c>
    </row>
    <row r="80" spans="1:12" x14ac:dyDescent="0.35">
      <c r="A80" s="40"/>
      <c r="B80" s="46" t="s">
        <v>145</v>
      </c>
      <c r="C80" s="47">
        <v>837801.88300000003</v>
      </c>
      <c r="D80" s="47">
        <v>320637.73362091702</v>
      </c>
      <c r="E80" s="43">
        <v>526723.58596944006</v>
      </c>
      <c r="F80" s="47">
        <v>43940.056468350696</v>
      </c>
      <c r="G80" s="47">
        <v>83</v>
      </c>
      <c r="H80" s="47">
        <v>121512.667811883</v>
      </c>
      <c r="I80" s="43">
        <v>37</v>
      </c>
      <c r="J80" s="48">
        <v>6.5147285981416196</v>
      </c>
      <c r="K80" s="48">
        <v>69.793298486699598</v>
      </c>
      <c r="L80" s="45">
        <v>76.3080270848412</v>
      </c>
    </row>
    <row r="81" spans="1:12" ht="15" thickBot="1" x14ac:dyDescent="0.4">
      <c r="A81" s="40"/>
      <c r="B81" s="46" t="s">
        <v>146</v>
      </c>
      <c r="C81" s="42">
        <v>5860424.1689999998</v>
      </c>
      <c r="D81" s="42">
        <v>3337137.36356933</v>
      </c>
      <c r="E81" s="43">
        <v>2503715.7226358098</v>
      </c>
      <c r="F81" s="42">
        <v>527946.36413644999</v>
      </c>
      <c r="G81" s="42">
        <v>993</v>
      </c>
      <c r="H81" s="42">
        <v>1472992.85247708</v>
      </c>
      <c r="I81" s="43">
        <v>440</v>
      </c>
      <c r="J81" s="44">
        <v>17.261141787094498</v>
      </c>
      <c r="K81" s="44">
        <v>34.287590520355998</v>
      </c>
      <c r="L81" s="45">
        <v>49.594640784383202</v>
      </c>
    </row>
    <row r="82" spans="1:12" x14ac:dyDescent="0.35">
      <c r="A82" s="40"/>
      <c r="B82" s="49" t="s">
        <v>147</v>
      </c>
      <c r="C82" s="50">
        <v>537930.85400000005</v>
      </c>
      <c r="D82" s="50">
        <v>169750.400077623</v>
      </c>
      <c r="E82" s="51">
        <v>374103.05225603399</v>
      </c>
      <c r="F82" s="50">
        <v>22517.335092511901</v>
      </c>
      <c r="G82" s="50">
        <v>41</v>
      </c>
      <c r="H82" s="50">
        <v>59983.794007049801</v>
      </c>
      <c r="I82" s="51">
        <v>23</v>
      </c>
      <c r="J82" s="52">
        <v>5.4214745118468999</v>
      </c>
      <c r="K82" s="52">
        <v>81.427212574592801</v>
      </c>
      <c r="L82" s="53">
        <v>86.848687086439696</v>
      </c>
    </row>
    <row r="83" spans="1:12" x14ac:dyDescent="0.35">
      <c r="A83" s="40"/>
      <c r="B83" s="46" t="s">
        <v>148</v>
      </c>
      <c r="C83" s="47">
        <v>130524.071</v>
      </c>
      <c r="D83" s="47">
        <v>55767.085595284101</v>
      </c>
      <c r="E83" s="43">
        <v>76026.877805701093</v>
      </c>
      <c r="F83" s="47">
        <v>11339.3945600302</v>
      </c>
      <c r="G83" s="47">
        <v>20</v>
      </c>
      <c r="H83" s="47">
        <v>18101.012779552701</v>
      </c>
      <c r="I83" s="43">
        <v>7</v>
      </c>
      <c r="J83" s="48">
        <v>7.3101860291659904</v>
      </c>
      <c r="K83" s="48">
        <v>56.162661640790802</v>
      </c>
      <c r="L83" s="45">
        <v>63.472847669956799</v>
      </c>
    </row>
    <row r="84" spans="1:12" x14ac:dyDescent="0.35">
      <c r="A84" s="40"/>
      <c r="B84" s="46" t="s">
        <v>149</v>
      </c>
      <c r="C84" s="47">
        <v>693359.8</v>
      </c>
      <c r="D84" s="47">
        <v>345167.96888833801</v>
      </c>
      <c r="E84" s="43">
        <v>353735.23905075598</v>
      </c>
      <c r="F84" s="47">
        <v>54094.411478117203</v>
      </c>
      <c r="G84" s="47">
        <v>102</v>
      </c>
      <c r="H84" s="47">
        <v>123401.420374564</v>
      </c>
      <c r="I84" s="43">
        <v>34</v>
      </c>
      <c r="J84" s="48">
        <v>6.4367755340620398</v>
      </c>
      <c r="K84" s="48">
        <v>66.304200657954198</v>
      </c>
      <c r="L84" s="45">
        <v>72.740976192016205</v>
      </c>
    </row>
    <row r="85" spans="1:12" x14ac:dyDescent="0.35">
      <c r="A85" s="40"/>
      <c r="B85" s="46" t="s">
        <v>150</v>
      </c>
      <c r="C85" s="47">
        <v>2215193.2030000002</v>
      </c>
      <c r="D85" s="47">
        <v>807086.72097524104</v>
      </c>
      <c r="E85" s="43">
        <v>1402839.4854842799</v>
      </c>
      <c r="F85" s="47">
        <v>102991.41199177501</v>
      </c>
      <c r="G85" s="47">
        <v>202</v>
      </c>
      <c r="H85" s="47">
        <v>344738.711043505</v>
      </c>
      <c r="I85" s="43">
        <v>97</v>
      </c>
      <c r="J85" s="48">
        <v>9.3641950094787507</v>
      </c>
      <c r="K85" s="48">
        <v>46.855269986525698</v>
      </c>
      <c r="L85" s="45">
        <v>56.219464996004497</v>
      </c>
    </row>
    <row r="86" spans="1:12" x14ac:dyDescent="0.35">
      <c r="A86" s="40"/>
      <c r="B86" s="46" t="s">
        <v>151</v>
      </c>
      <c r="C86" s="47">
        <v>73662.506999999998</v>
      </c>
      <c r="D86" s="47">
        <v>49948.676516780302</v>
      </c>
      <c r="E86" s="43">
        <v>23100.958798019299</v>
      </c>
      <c r="F86" s="47">
        <v>8856.3562913675596</v>
      </c>
      <c r="G86" s="47">
        <v>14</v>
      </c>
      <c r="H86" s="47">
        <v>21925.6995338948</v>
      </c>
      <c r="I86" s="43">
        <v>7</v>
      </c>
      <c r="J86" s="48">
        <v>6.3257698918068597</v>
      </c>
      <c r="K86" s="48">
        <v>54.192920015098601</v>
      </c>
      <c r="L86" s="45">
        <v>60.5186899069055</v>
      </c>
    </row>
    <row r="87" spans="1:12" x14ac:dyDescent="0.35">
      <c r="A87" s="40"/>
      <c r="B87" s="46" t="s">
        <v>152</v>
      </c>
      <c r="C87" s="47">
        <v>2820945.5690000001</v>
      </c>
      <c r="D87" s="47">
        <v>1862884.60203641</v>
      </c>
      <c r="E87" s="43">
        <v>947523.73720938596</v>
      </c>
      <c r="F87" s="47">
        <v>323262.92006155202</v>
      </c>
      <c r="G87" s="47">
        <v>600</v>
      </c>
      <c r="H87" s="47">
        <v>800278.662148598</v>
      </c>
      <c r="I87" s="43">
        <v>259</v>
      </c>
      <c r="J87" s="48">
        <v>13.857587760295599</v>
      </c>
      <c r="K87" s="48">
        <v>36.680870886757099</v>
      </c>
      <c r="L87" s="45">
        <v>50.230512252379498</v>
      </c>
    </row>
    <row r="88" spans="1:12" ht="15" thickBot="1" x14ac:dyDescent="0.4">
      <c r="A88" s="40"/>
      <c r="B88" s="46" t="s">
        <v>153</v>
      </c>
      <c r="C88" s="42">
        <v>1197291.081</v>
      </c>
      <c r="D88" s="42">
        <v>966568.08330149297</v>
      </c>
      <c r="E88" s="43">
        <v>227266.820341857</v>
      </c>
      <c r="F88" s="42">
        <v>161569.09825046899</v>
      </c>
      <c r="G88" s="42">
        <v>312</v>
      </c>
      <c r="H88" s="42">
        <v>436404.23277294397</v>
      </c>
      <c r="I88" s="43">
        <v>129</v>
      </c>
      <c r="J88" s="44">
        <v>22.141245113016598</v>
      </c>
      <c r="K88" s="44">
        <v>26.035119961845101</v>
      </c>
      <c r="L88" s="45">
        <v>43.666111440728599</v>
      </c>
    </row>
    <row r="89" spans="1:12" x14ac:dyDescent="0.35">
      <c r="A89" s="40"/>
      <c r="B89" s="49" t="s">
        <v>154</v>
      </c>
      <c r="C89" s="50">
        <v>682410.62199999997</v>
      </c>
      <c r="D89" s="50">
        <v>237723.44277708599</v>
      </c>
      <c r="E89" s="51">
        <v>454385.15565617901</v>
      </c>
      <c r="F89" s="50">
        <v>34636.112042369103</v>
      </c>
      <c r="G89" s="50">
        <v>63</v>
      </c>
      <c r="H89" s="50">
        <v>82404.649329643406</v>
      </c>
      <c r="I89" s="51">
        <v>29</v>
      </c>
      <c r="J89" s="52">
        <v>5.4763320900887704</v>
      </c>
      <c r="K89" s="52">
        <v>78.652004704143806</v>
      </c>
      <c r="L89" s="53">
        <v>84.128336794232595</v>
      </c>
    </row>
    <row r="90" spans="1:12" x14ac:dyDescent="0.35">
      <c r="A90" s="40"/>
      <c r="B90" s="46" t="s">
        <v>155</v>
      </c>
      <c r="C90" s="47">
        <v>350978.24599999998</v>
      </c>
      <c r="D90" s="47">
        <v>119987.024212196</v>
      </c>
      <c r="E90" s="43">
        <v>236860.603761076</v>
      </c>
      <c r="F90" s="47">
        <v>12728.402707355001</v>
      </c>
      <c r="G90" s="47">
        <v>21</v>
      </c>
      <c r="H90" s="47">
        <v>44903.546324756702</v>
      </c>
      <c r="I90" s="43">
        <v>9</v>
      </c>
      <c r="J90" s="48">
        <v>7.1670165103974304</v>
      </c>
      <c r="K90" s="48">
        <v>55.418477449249799</v>
      </c>
      <c r="L90" s="45">
        <v>62.585493959647302</v>
      </c>
    </row>
    <row r="91" spans="1:12" x14ac:dyDescent="0.35">
      <c r="A91" s="40"/>
      <c r="B91" s="46" t="s">
        <v>156</v>
      </c>
      <c r="C91" s="47">
        <v>4904.2030000000004</v>
      </c>
      <c r="D91" s="47">
        <v>2203.7992945534202</v>
      </c>
      <c r="E91" s="43">
        <v>2738.7502170586199</v>
      </c>
      <c r="F91" s="47">
        <v>577.52230300692804</v>
      </c>
      <c r="G91" s="47">
        <v>1</v>
      </c>
      <c r="H91" s="47" t="s">
        <v>16</v>
      </c>
      <c r="I91" s="43" t="s">
        <v>16</v>
      </c>
      <c r="J91" s="48">
        <v>8.5858135791408792</v>
      </c>
      <c r="K91" s="48">
        <v>53.779161204881802</v>
      </c>
      <c r="L91" s="45">
        <v>62.364974784022699</v>
      </c>
    </row>
    <row r="92" spans="1:12" x14ac:dyDescent="0.35">
      <c r="A92" s="40"/>
      <c r="B92" s="46" t="s">
        <v>157</v>
      </c>
      <c r="C92" s="47">
        <v>61274.49</v>
      </c>
      <c r="D92" s="47">
        <v>37951.418073545399</v>
      </c>
      <c r="E92" s="43">
        <v>23437.260382744</v>
      </c>
      <c r="F92" s="47">
        <v>3501.10232437798</v>
      </c>
      <c r="G92" s="47">
        <v>7</v>
      </c>
      <c r="H92" s="47">
        <v>13932.5186820008</v>
      </c>
      <c r="I92" s="43">
        <v>4</v>
      </c>
      <c r="J92" s="48">
        <v>10.883046997046501</v>
      </c>
      <c r="K92" s="48">
        <v>42.322902987269103</v>
      </c>
      <c r="L92" s="45">
        <v>53.205949984315602</v>
      </c>
    </row>
    <row r="93" spans="1:12" x14ac:dyDescent="0.35">
      <c r="A93" s="40"/>
      <c r="B93" s="46" t="s">
        <v>158</v>
      </c>
      <c r="C93" s="47">
        <v>332262.48800000001</v>
      </c>
      <c r="D93" s="47">
        <v>84612.000571764307</v>
      </c>
      <c r="E93" s="43">
        <v>253674.02344886301</v>
      </c>
      <c r="F93" s="47">
        <v>8696.2979257011393</v>
      </c>
      <c r="G93" s="47">
        <v>15</v>
      </c>
      <c r="H93" s="47">
        <v>21880.490787639599</v>
      </c>
      <c r="I93" s="43">
        <v>10</v>
      </c>
      <c r="J93" s="48">
        <v>5.4433644700692003</v>
      </c>
      <c r="K93" s="48">
        <v>78.852359835093395</v>
      </c>
      <c r="L93" s="45">
        <v>84.295724305162594</v>
      </c>
    </row>
    <row r="94" spans="1:12" ht="15" thickBot="1" x14ac:dyDescent="0.4">
      <c r="A94" s="40"/>
      <c r="B94" s="46" t="s">
        <v>158</v>
      </c>
      <c r="C94" s="42">
        <v>188710.20300000001</v>
      </c>
      <c r="D94" s="42">
        <v>78432.068778172499</v>
      </c>
      <c r="E94" s="43">
        <v>109852.705605758</v>
      </c>
      <c r="F94" s="42">
        <v>10886.2201754175</v>
      </c>
      <c r="G94" s="42">
        <v>23</v>
      </c>
      <c r="H94" s="42">
        <v>25929.163945777898</v>
      </c>
      <c r="I94" s="43">
        <v>14</v>
      </c>
      <c r="J94" s="44">
        <v>10.0077066188198</v>
      </c>
      <c r="K94" s="44">
        <v>44.496998520948502</v>
      </c>
      <c r="L94" s="45">
        <v>54.504705139768298</v>
      </c>
    </row>
    <row r="95" spans="1:12" x14ac:dyDescent="0.35">
      <c r="A95" s="40"/>
      <c r="B95" s="49" t="s">
        <v>159</v>
      </c>
      <c r="C95" s="50">
        <v>763568.46299999999</v>
      </c>
      <c r="D95" s="50">
        <v>304118.28062672302</v>
      </c>
      <c r="E95" s="51">
        <v>466915.026288133</v>
      </c>
      <c r="F95" s="50">
        <v>46954.070425072001</v>
      </c>
      <c r="G95" s="50">
        <v>88</v>
      </c>
      <c r="H95" s="50">
        <v>100152.281790579</v>
      </c>
      <c r="I95" s="51">
        <v>34</v>
      </c>
      <c r="J95" s="52">
        <v>5.4102338945514497</v>
      </c>
      <c r="K95" s="52">
        <v>74.761467177676096</v>
      </c>
      <c r="L95" s="53">
        <v>80.171701072227606</v>
      </c>
    </row>
    <row r="96" spans="1:12" x14ac:dyDescent="0.35">
      <c r="A96" s="40"/>
      <c r="B96" s="46" t="s">
        <v>160</v>
      </c>
      <c r="C96" s="47">
        <v>647048.84699999995</v>
      </c>
      <c r="D96" s="47">
        <v>290865.69227907201</v>
      </c>
      <c r="E96" s="43">
        <v>352472.144168503</v>
      </c>
      <c r="F96" s="47">
        <v>33322.3230223028</v>
      </c>
      <c r="G96" s="47">
        <v>63</v>
      </c>
      <c r="H96" s="47">
        <v>117906.812502341</v>
      </c>
      <c r="I96" s="43">
        <v>33</v>
      </c>
      <c r="J96" s="48">
        <v>8.1182381656559492</v>
      </c>
      <c r="K96" s="48">
        <v>48.841932561584699</v>
      </c>
      <c r="L96" s="45">
        <v>56.960170727240602</v>
      </c>
    </row>
    <row r="97" spans="1:12" ht="15" thickBot="1" x14ac:dyDescent="0.4">
      <c r="A97" s="40"/>
      <c r="B97" s="54" t="s">
        <v>161</v>
      </c>
      <c r="C97" s="55">
        <v>328558.64600000001</v>
      </c>
      <c r="D97" s="55">
        <v>140437.13520052499</v>
      </c>
      <c r="E97" s="56">
        <v>192508.087053353</v>
      </c>
      <c r="F97" s="55">
        <v>29747.969919513402</v>
      </c>
      <c r="G97" s="55">
        <v>52</v>
      </c>
      <c r="H97" s="55">
        <v>59780.523350491698</v>
      </c>
      <c r="I97" s="56">
        <v>20</v>
      </c>
      <c r="J97" s="57">
        <v>5.7419082424159802</v>
      </c>
      <c r="K97" s="57">
        <v>74.997562110614297</v>
      </c>
      <c r="L97" s="58">
        <v>80.7394703530302</v>
      </c>
    </row>
    <row r="98" spans="1:12" x14ac:dyDescent="0.35">
      <c r="A98" s="59"/>
      <c r="B98" s="60"/>
      <c r="C98" s="42"/>
      <c r="D98" s="42"/>
      <c r="E98" s="42"/>
      <c r="F98" s="42"/>
      <c r="G98" s="42"/>
      <c r="H98" s="42"/>
      <c r="I98" s="42"/>
      <c r="J98" s="44"/>
      <c r="K98" s="44"/>
      <c r="L98" s="44"/>
    </row>
    <row r="99" spans="1:12" x14ac:dyDescent="0.35">
      <c r="A99" s="61" t="str">
        <f>VLOOKUP(LEFT([2]Tab05!A99,250),'[1]Source trad'!$A:$C,3,FALSE)</f>
        <v>Note : *Pays riches en ressources ; ".."signifie que les données ne sont pas disponibles ou qu'elles ne sont pas valables.</v>
      </c>
      <c r="B99" s="62"/>
      <c r="C99" s="63"/>
      <c r="D99" s="64"/>
      <c r="E99" s="63"/>
      <c r="F99" s="64"/>
      <c r="G99" s="64"/>
      <c r="H99" s="64"/>
      <c r="I99" s="63"/>
      <c r="J99" s="65"/>
      <c r="K99" s="66"/>
      <c r="L99" s="65"/>
    </row>
    <row r="100" spans="1:12" x14ac:dyDescent="0.35">
      <c r="A100" s="61" t="str">
        <f>VLOOKUP(LEFT([2]Tab05!A100,250),'[1]Source trad'!$A:$C,3,FALSE)</f>
        <v>RDM = "Reste du monde" ; LAC = "Pays d'Amérique latine et des Caraïbes"</v>
      </c>
      <c r="B100" s="62"/>
      <c r="C100" s="63"/>
      <c r="D100" s="64"/>
      <c r="E100" s="63"/>
      <c r="F100" s="64"/>
      <c r="G100" s="64"/>
      <c r="H100" s="64"/>
      <c r="I100" s="63"/>
      <c r="J100" s="65"/>
      <c r="K100" s="66"/>
      <c r="L100" s="65"/>
    </row>
    <row r="101" spans="1:12" x14ac:dyDescent="0.35">
      <c r="A101" s="61" t="str">
        <f>VLOOKUP(LEFT([2]Tab05!A101,250),'[1]Source trad'!$A:$C,3,FALSE)</f>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
      <c r="B101" s="62"/>
      <c r="C101" s="63"/>
      <c r="D101" s="64"/>
      <c r="E101" s="63"/>
      <c r="F101" s="64"/>
      <c r="G101" s="64"/>
      <c r="H101" s="64"/>
      <c r="I101" s="63"/>
      <c r="J101" s="65"/>
      <c r="K101" s="66"/>
      <c r="L101" s="65"/>
    </row>
    <row r="102" spans="1:12" x14ac:dyDescent="0.35">
      <c r="A102" s="61" t="str">
        <f>VLOOKUP(LEFT([2]Tab05!A102,250),'[1]Source trad'!$A:$C,3,FALSE)</f>
        <v>Source : Département des affaires économiques et sociales des Nations Unies, Division de la population, Perspectives de la population mondiale : révision 2019 et Perspectives de l'urbanisation mondiale : révision de 2018.</v>
      </c>
      <c r="B102" s="62"/>
      <c r="C102" s="63"/>
      <c r="D102" s="64"/>
      <c r="E102" s="63"/>
      <c r="F102" s="64"/>
      <c r="G102" s="64"/>
      <c r="H102" s="64"/>
      <c r="I102" s="63"/>
      <c r="J102" s="65"/>
      <c r="K102" s="66"/>
      <c r="L102" s="65"/>
    </row>
    <row r="103" spans="1:12" x14ac:dyDescent="0.35">
      <c r="B103" s="62"/>
      <c r="C103" s="63"/>
      <c r="D103" s="64"/>
      <c r="E103" s="63"/>
      <c r="F103" s="64"/>
      <c r="G103" s="64"/>
      <c r="H103" s="64"/>
      <c r="I103" s="63"/>
      <c r="J103" s="65"/>
      <c r="K103" s="66"/>
      <c r="L103" s="65"/>
    </row>
    <row r="104" spans="1:12" x14ac:dyDescent="0.35">
      <c r="B104" s="62"/>
      <c r="C104" s="63"/>
      <c r="D104" s="64"/>
      <c r="E104" s="63"/>
      <c r="F104" s="64"/>
      <c r="G104" s="64"/>
      <c r="H104" s="64"/>
      <c r="I104" s="63"/>
      <c r="J104" s="65"/>
      <c r="K104" s="66"/>
      <c r="L104" s="65"/>
    </row>
    <row r="105" spans="1:12" ht="15.5" x14ac:dyDescent="0.35">
      <c r="B105" s="67" t="s">
        <v>162</v>
      </c>
      <c r="C105" s="63"/>
      <c r="D105" s="64"/>
      <c r="E105" s="63"/>
      <c r="F105" s="64"/>
      <c r="G105" s="64"/>
      <c r="H105" s="64"/>
      <c r="I105" s="63"/>
      <c r="J105" s="65"/>
      <c r="K105" s="66"/>
      <c r="L105" s="65"/>
    </row>
    <row r="106" spans="1:12" ht="15.5" x14ac:dyDescent="0.35">
      <c r="B106" s="67"/>
      <c r="C106" s="63"/>
      <c r="D106" s="64"/>
      <c r="E106" s="63"/>
      <c r="F106" s="64"/>
      <c r="G106" s="64"/>
      <c r="H106" s="64"/>
      <c r="I106" s="63"/>
      <c r="J106" s="65"/>
      <c r="K106" s="66"/>
      <c r="L106" s="65"/>
    </row>
    <row r="107" spans="1:12" x14ac:dyDescent="0.35">
      <c r="B107" s="68" t="s">
        <v>163</v>
      </c>
      <c r="C107" s="63"/>
      <c r="D107" s="64"/>
      <c r="E107" s="63"/>
      <c r="F107" s="64"/>
      <c r="G107" s="64"/>
      <c r="H107" s="64"/>
      <c r="I107" s="63"/>
      <c r="J107" s="65"/>
      <c r="K107" s="66"/>
      <c r="L107" s="65"/>
    </row>
    <row r="108" spans="1:12" x14ac:dyDescent="0.35">
      <c r="B108" s="68" t="s">
        <v>164</v>
      </c>
      <c r="C108" s="63"/>
      <c r="D108" s="64"/>
      <c r="E108" s="63"/>
      <c r="F108" s="64"/>
      <c r="G108" s="64"/>
      <c r="H108" s="64"/>
      <c r="I108" s="63"/>
      <c r="J108" s="65"/>
      <c r="K108" s="66"/>
      <c r="L108" s="65"/>
    </row>
    <row r="109" spans="1:12" x14ac:dyDescent="0.35">
      <c r="B109" s="68" t="s">
        <v>165</v>
      </c>
      <c r="C109" s="63"/>
      <c r="D109" s="64"/>
      <c r="E109" s="63"/>
      <c r="F109" s="64"/>
      <c r="G109" s="64"/>
      <c r="H109" s="64"/>
      <c r="I109" s="63"/>
      <c r="J109" s="65"/>
      <c r="K109" s="66"/>
      <c r="L109" s="65"/>
    </row>
    <row r="110" spans="1:12" x14ac:dyDescent="0.35">
      <c r="B110" s="68" t="s">
        <v>166</v>
      </c>
      <c r="C110" s="63"/>
      <c r="D110" s="64"/>
      <c r="E110" s="63"/>
      <c r="F110" s="64"/>
      <c r="G110" s="64"/>
      <c r="H110" s="64"/>
      <c r="I110" s="63"/>
      <c r="J110" s="65"/>
      <c r="K110" s="66"/>
      <c r="L110" s="65"/>
    </row>
    <row r="111" spans="1:12" x14ac:dyDescent="0.35">
      <c r="B111" s="68" t="s">
        <v>167</v>
      </c>
      <c r="C111" s="63"/>
      <c r="D111" s="64"/>
      <c r="E111" s="63"/>
      <c r="F111" s="64"/>
      <c r="G111" s="64"/>
      <c r="H111" s="64"/>
      <c r="I111" s="63"/>
      <c r="J111" s="65"/>
      <c r="K111" s="66"/>
      <c r="L111" s="65"/>
    </row>
  </sheetData>
  <hyperlinks>
    <hyperlink ref="B107" location="Indicateurs!A1" display="Pour plus d'informations sur les indicateurs présentés dans ce tableau, consultez la liste des indicateurs, descriptions et détails."/>
    <hyperlink ref="B108" location="'Groupements de pays'!A1" display="Pour voir quels pays appartiennent à chaque groupe de pays, consultez la liste des pays et les groupes de pays utilisés pour agréger les indicateurs."/>
    <hyperlink ref="B109" r:id="rId1"/>
    <hyperlink ref="B111" r:id="rId2"/>
    <hyperlink ref="B110" r:id="rId3"/>
    <hyperlink ref="B105" r:id="rId4"/>
  </hyperlinks>
  <pageMargins left="0.7" right="0.7" top="0.75" bottom="0.75" header="0.3" footer="0.3"/>
  <pageSetup paperSize="9" scale="57" fitToHeight="0"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Tab05</vt:lpstr>
      <vt:lpstr>'Tab05'!Print_Area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MARKLEY Sebastien</dc:creator>
  <cp:lastModifiedBy>MARKLEY Sebastien</cp:lastModifiedBy>
  <dcterms:created xsi:type="dcterms:W3CDTF">2020-12-22T18:47:04Z</dcterms:created>
  <dcterms:modified xsi:type="dcterms:W3CDTF">2020-12-22T18:47:05Z</dcterms:modified>
</cp:coreProperties>
</file>