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9990"/>
  </bookViews>
  <sheets>
    <sheet name="Tab20" sheetId="1" r:id="rId1"/>
  </sheets>
  <externalReferences>
    <externalReference r:id="rId2"/>
    <externalReference r:id="rId3"/>
  </externalReferences>
  <definedNames>
    <definedName name="_xlnm.Print_Area" localSheetId="0">'Tab20'!$A$1:$F$102</definedName>
  </definedNames>
  <calcPr calcId="162913"/>
</workbook>
</file>

<file path=xl/calcChain.xml><?xml version="1.0" encoding="utf-8"?>
<calcChain xmlns="http://schemas.openxmlformats.org/spreadsheetml/2006/main">
  <c r="A102" i="1" l="1"/>
  <c r="A101" i="1"/>
  <c r="A100" i="1"/>
  <c r="A99" i="1"/>
  <c r="C1" i="1"/>
</calcChain>
</file>

<file path=xl/sharedStrings.xml><?xml version="1.0" encoding="utf-8"?>
<sst xmlns="http://schemas.openxmlformats.org/spreadsheetml/2006/main" count="650" uniqueCount="268">
  <si>
    <t>ISO3 Code</t>
  </si>
  <si>
    <t>Pays (pays riches en ressources ombrés)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</si>
  <si>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</si>
  <si>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</si>
  <si>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</si>
  <si>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</si>
  <si>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</si>
  <si>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</si>
  <si>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</si>
  <si>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</si>
  <si>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</si>
  <si>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</si>
  <si>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</si>
  <si>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</si>
  <si>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</si>
  <si>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</si>
  <si>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</si>
  <si>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</si>
  <si>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</si>
  <si>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</si>
  <si>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</si>
  <si>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</si>
  <si>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</si>
  <si>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</si>
  <si>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</si>
  <si>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</si>
  <si>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</si>
  <si>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</si>
  <si>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</si>
  <si>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</si>
  <si>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</si>
  <si>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</si>
  <si>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</si>
  <si>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</si>
  <si>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</si>
  <si>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</si>
  <si>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</si>
  <si>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</si>
  <si>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</si>
  <si>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</si>
  <si>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</si>
  <si>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</si>
  <si>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</si>
  <si>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</si>
  <si>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</si>
  <si>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</si>
  <si>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</si>
  <si>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Namibie</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</si>
  <si>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</si>
  <si>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</si>
  <si>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</si>
  <si>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</si>
  <si>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</si>
  <si>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Afrique du Sud</t>
  </si>
  <si>
    <t>Platinum, unwrought or in semi-manufactured forms, or in powder form.</t>
  </si>
  <si>
    <t>Motor cars and other motor vehicles principally designed for the transport of persons (other than those of heading No. 87.02),including station wagons and racing cars.</t>
  </si>
  <si>
    <t>ZMB</t>
  </si>
  <si>
    <t>Zambie*</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</si>
  <si>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</si>
  <si>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</si>
  <si>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</si>
  <si>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</si>
  <si>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</si>
  <si>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</si>
  <si>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</si>
  <si>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</si>
  <si>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Afrique Australe</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</si>
  <si>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</si>
  <si>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</si>
  <si>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</si>
  <si>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</si>
  <si>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</si>
  <si>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</si>
  <si>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Cameroun</t>
  </si>
  <si>
    <t>Cocoa beans, whole or broken, raw or roasted.</t>
  </si>
  <si>
    <t>Wood in the rough, whether or not stripped of bark or sapwood, or roughly squared.</t>
  </si>
  <si>
    <t>CAF</t>
  </si>
  <si>
    <t>République centrafricaine</t>
  </si>
  <si>
    <t>Cotton, not carded or combed.</t>
  </si>
  <si>
    <t>TCD</t>
  </si>
  <si>
    <t>Tchad*</t>
  </si>
  <si>
    <t>Lac; natural gums, resins, gum-resins and oleoresins (for example, balsams).</t>
  </si>
  <si>
    <t>Other oil seeds and oleaginous fruits, whether or not broken.</t>
  </si>
  <si>
    <t>COG</t>
  </si>
  <si>
    <t>Congo*</t>
  </si>
  <si>
    <t>Other articles of copper.</t>
  </si>
  <si>
    <t>COD</t>
  </si>
  <si>
    <t>DR Congo*</t>
  </si>
  <si>
    <t>Copper ores and concentrates.</t>
  </si>
  <si>
    <t>Cobalt ores and concentrates.</t>
  </si>
  <si>
    <t>GNQ</t>
  </si>
  <si>
    <t>Guinée équatoriale*</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</si>
  <si>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</si>
  <si>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</si>
  <si>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</si>
  <si>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</si>
  <si>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</si>
  <si>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São Tomé and Príncipe</t>
  </si>
  <si>
    <t>Turbo-jets, turbo-propellers and other gas turbines.</t>
  </si>
  <si>
    <t>Ferrous waste and scrap; remelting scrap ingots of iron or steel.</t>
  </si>
  <si>
    <t>Chocolate and other food preparations containing cocoa.</t>
  </si>
  <si>
    <t>Afrique Centrale</t>
  </si>
  <si>
    <t>COM</t>
  </si>
  <si>
    <t>Comores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</si>
  <si>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</si>
  <si>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</si>
  <si>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</si>
  <si>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</si>
  <si>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</si>
  <si>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</si>
  <si>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</si>
  <si>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</si>
  <si>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</si>
  <si>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ERI</t>
  </si>
  <si>
    <t>Érythrée</t>
  </si>
  <si>
    <t>Zinc ores and concentrates.</t>
  </si>
  <si>
    <t>Men's or boys' shirts.</t>
  </si>
  <si>
    <t>Pepper of the genus Piper; dried or crushed or ground fruits of the genus Capsicum or of the genus Pimenta.</t>
  </si>
  <si>
    <t>ETH</t>
  </si>
  <si>
    <t>Éthiopie</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</si>
  <si>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</si>
  <si>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</si>
  <si>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</si>
  <si>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</si>
  <si>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</si>
  <si>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</si>
  <si>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</si>
  <si>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</si>
  <si>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</si>
  <si>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</si>
  <si>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Maurice</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</si>
  <si>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</si>
  <si>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</si>
  <si>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</si>
  <si>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</si>
  <si>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</si>
  <si>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</si>
  <si>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</si>
  <si>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</si>
  <si>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</si>
  <si>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</si>
  <si>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</si>
  <si>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Somalie</t>
  </si>
  <si>
    <t>Live bovine animals.</t>
  </si>
  <si>
    <t>SSD</t>
  </si>
  <si>
    <t>Soudan du Sud*</t>
  </si>
  <si>
    <t>Swedes, mangolds, fodder roots, hay, lucerne (alfalfa), clover, sainfoin, forage kale, lupines, vetches and similar forage products, whether or not in the form of pellets.</t>
  </si>
  <si>
    <t>SDN</t>
  </si>
  <si>
    <t>Soudan</t>
  </si>
  <si>
    <t>TZA</t>
  </si>
  <si>
    <t>UR of Tanzania</t>
  </si>
  <si>
    <t>Coconuts, Brazil nuts and cashew nuts, fresh or dried, whether or not shelled or peeled.</t>
  </si>
  <si>
    <t>UGA</t>
  </si>
  <si>
    <t>Ouganda</t>
  </si>
  <si>
    <t>Maize (corn).</t>
  </si>
  <si>
    <t>Fish, dried, salted or in brine; smoked fish, whether or not cooked before or during the smoking process; flours, meals and pellets of fish, fit for human consumption.</t>
  </si>
  <si>
    <t>Afrique de l'Est</t>
  </si>
  <si>
    <t>DZA</t>
  </si>
  <si>
    <t>Algérie*</t>
  </si>
  <si>
    <t>Mineral or chemical fertilisers, nitrogenous.</t>
  </si>
  <si>
    <t>Ammonia, anhydrous or in aqueous solution</t>
  </si>
  <si>
    <t>EGY</t>
  </si>
  <si>
    <t>Égypte</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</si>
  <si>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</si>
  <si>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</si>
  <si>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</si>
  <si>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</si>
  <si>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</si>
  <si>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</si>
  <si>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</si>
  <si>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</si>
  <si>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</si>
  <si>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</si>
  <si>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</si>
  <si>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</si>
  <si>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</si>
  <si>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Tunisie</t>
  </si>
  <si>
    <t>Olive oil and its fractions, whether or not refined, but not chemically modified.</t>
  </si>
  <si>
    <t>Afrique du Nord</t>
  </si>
  <si>
    <t>BEN</t>
  </si>
  <si>
    <t>Bénin</t>
  </si>
  <si>
    <t>BFA</t>
  </si>
  <si>
    <t>Burkina Faso</t>
  </si>
  <si>
    <t>CPV</t>
  </si>
  <si>
    <t>Cabo Verde</t>
  </si>
  <si>
    <t>Parts of footwear (including uppers whether or not attached to soles other than outer soles); removable in-soles, heel cushions and similar articles; gaiters, leggings and similar articles, and parts</t>
  </si>
  <si>
    <t>Molluscs, whether in shell or not, live, fresh, chilled, frozen, dried, salted or in brine; aquatic invertebrates other than crustaceans and molluscs, live, fresh, chilled, frozen, dried, salted or in</t>
  </si>
  <si>
    <t>CIV</t>
  </si>
  <si>
    <t>Côte d’Ivoire</t>
  </si>
  <si>
    <t>Natural rubber, balata, gutta-percha, guayule, chicle and similar natural gums, in primary forms or in plates, sheets or strip.</t>
  </si>
  <si>
    <t>Cocoa paste, whether or not defatted.</t>
  </si>
  <si>
    <t>GMB</t>
  </si>
  <si>
    <t>Gambie</t>
  </si>
  <si>
    <t>GHA</t>
  </si>
  <si>
    <t>Ghana</t>
  </si>
  <si>
    <t>GIN</t>
  </si>
  <si>
    <t>Guinée</t>
  </si>
  <si>
    <t>Aluminium ores and concentrates.</t>
  </si>
  <si>
    <t>Artificial corundum, whether or not chemically defined; aluminium oxide; aluminium hydroxide</t>
  </si>
  <si>
    <t>GNB</t>
  </si>
  <si>
    <t>Guinée-Bissau</t>
  </si>
  <si>
    <t>Waste and scrap of primary cells, primary batteries and electric accumulators; spent primary cells, spent primary batteries and spent electric accumulators; electrical parts of machinery or apparatus,</t>
  </si>
  <si>
    <t>LBR</t>
  </si>
  <si>
    <t>Libéria</t>
  </si>
  <si>
    <t>MLI</t>
  </si>
  <si>
    <t>Mali</t>
  </si>
  <si>
    <t>NER</t>
  </si>
  <si>
    <t>Niger</t>
  </si>
  <si>
    <t>Onions, shallots, garlic, leeks and other alliaceous vegetables, fresh or chilled.</t>
  </si>
  <si>
    <t>NGA</t>
  </si>
  <si>
    <t>Nigéria*</t>
  </si>
  <si>
    <t>SEN</t>
  </si>
  <si>
    <t>Sénégal</t>
  </si>
  <si>
    <t>SLE</t>
  </si>
  <si>
    <t>Sierra Leone</t>
  </si>
  <si>
    <t>Titanium ores and concentrates.</t>
  </si>
  <si>
    <t>TGO</t>
  </si>
  <si>
    <t>Togo*</t>
  </si>
  <si>
    <t>Electrical energy. (optional heading)</t>
  </si>
  <si>
    <t>Afrique de l'Ouest</t>
  </si>
  <si>
    <t>Afrique</t>
  </si>
  <si>
    <t>Reste du monde</t>
  </si>
  <si>
    <t xml:space="preserve">Amérique latine et Caraîbes </t>
  </si>
  <si>
    <t>Soya beans, whether or not broken.</t>
  </si>
  <si>
    <t>Parts and accessories of the motor vehicles of headings Nos. 87.01 to 87.05.</t>
  </si>
  <si>
    <t>Asie (pays à revenu élevé exclus)</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</si>
  <si>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</si>
  <si>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</si>
  <si>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</si>
  <si>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</si>
  <si>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</si>
  <si>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</si>
  <si>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</si>
  <si>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</si>
  <si>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</si>
  <si>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</si>
  <si>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</si>
  <si>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</si>
  <si>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</si>
  <si>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</si>
  <si>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EU28</t>
  </si>
  <si>
    <t>Medicaments (excluding goods of heading No. 30.02, 30.05 or 30.06) consisting of mixed or unmixed products for therapeutic or prophylactic uses, put up in measured doses or in forms or packings for re</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</si>
  <si>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</si>
  <si>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</si>
  <si>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</si>
  <si>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</si>
  <si>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</si>
  <si>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</si>
  <si>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</si>
  <si>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</si>
  <si>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</si>
  <si>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</si>
  <si>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</si>
  <si>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</si>
  <si>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</si>
  <si>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</si>
  <si>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</si>
  <si>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</si>
  <si>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</si>
  <si>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</si>
  <si>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</si>
  <si>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</si>
  <si>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Si vous souhaitez explorer ces statistiques plus en profondeur, consulter les valeurs historiques de ces indicateurs ou produire des visualisations interactives, veuillez visiter le site Web https://oe.cd/AFDD-fr-2021.</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</si>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</sst>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 #,##0_-;_-* &quot;-&quot;??_-;_-@_-"/>
    <numFmt numFmtId="165" formatCode="_(* #,##0.0_);_(* \(#,##0.0\);_(* &quot;-&quot;??_);_(@_)"/>
    <numFmt numFmtId="166" formatCode="_(* #,##0_);_(* \(#,##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7">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Alignment="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rkley_S/BACKUP/Statistical%20Annex%20(Final%20written%20files%20are%20in%20S)/Files%20for%20updates/Names,%20indicators,%20metadata,%20202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arkley_S/BACKUP/Statistical%20Annex%20(Final%20written%20files%20are%20in%20S)/Files%20for%20updates/All%20Annex%20Tables,%2020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Var descriptions (Statworks)"/>
      <sheetName val="bit.ly"/>
      <sheetName val="Code conversion"/>
      <sheetName val="Indicators (EN raw data)"/>
      <sheetName val="Indicateurs (FR raw data)"/>
      <sheetName val="Indicators trad"/>
      <sheetName val="IndCodes (Statworks)"/>
      <sheetName val="AfDD_DDAf_2020_TabInds (CSV)"/>
      <sheetName val="Variable titles trad"/>
      <sheetName val="Check IndCodes (EN)"/>
      <sheetName val="CntryPays (Statworks)"/>
      <sheetName val="AfDD_DDAf_2020_CntryPays (CSV)"/>
      <sheetName val="CYC variables"/>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row r="2">
          <cell r="D2" t="str">
            <v>Tableau 1: Indicateurs de croissance, d'emploi et d'inégalités</v>
          </cell>
        </row>
        <row r="21">
          <cell r="D21" t="str">
            <v>Tableau 20: Diversification des exportations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1">
          <cell r="A1" t="str">
            <v>Short</v>
          </cell>
          <cell r="B1" t="str">
            <v>English note</v>
          </cell>
          <cell r="C1" t="str">
            <v>French note</v>
          </cell>
        </row>
        <row r="2">
          <cell r="A2" t="str">
            <v>Note: *Resource-rich countries; ".." indicates data not available or not applicable.</v>
          </cell>
          <cell r="B2" t="str">
            <v>Note: *Resource-rich countries; ".." indicates data not available or not applicable.</v>
          </cell>
          <cell r="C2" t="str">
            <v>Note : *Pays riches en ressources ; ".."signifie que les données ne sont pas disponibles ou qu'elles ne sont pas valables.</v>
          </cell>
        </row>
        <row r="3">
          <cell r="A3" t="str">
            <v>ROW = "Rest of world"; LAC = "Latin American and Caribbean countries".</v>
          </cell>
          <cell r="B3" t="str">
            <v>ROW = "Rest of world"; LAC = "Latin American and Caribbean countries".</v>
          </cell>
          <cell r="C3" t="str">
            <v>RDM = "Reste du monde" ; LAC = "Pays d'Amérique latine et des Caraïbes"</v>
          </cell>
        </row>
        <row r="4">
          <cell r="A4" t="str">
            <v>Regional Economic Communities:CEN-SAD = "Community of Sahel-Saharan States";COMESA = "Common Market for Eastern and Southern Africa";EAC = "East African Community";ECCAS = "Economic Community of Central African States";ECOWAS = "Economic Community of</v>
          </cell>
          <cell r="B4" t="str">
            <v>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v>
          </cell>
          <cell r="C4" t="str">
            <v>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v>
          </cell>
        </row>
        <row r="5">
          <cell r="A5" t="str">
            <v>Source: International Labour Organization - ILOSTAT (retrieved 25/10/2020), United Nations Development Programme Human Development Data Online (2019 edition), World Bank World Development Indicators (database and data releases from central banks, nat</v>
          </cell>
          <cell r="B5" t="str">
            <v>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- 16/10/2020), IMF World Economic Outlook Database October 2020.</v>
          </cell>
          <cell r="C5" t="str">
            <v>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v>
          </cell>
        </row>
        <row r="6">
          <cell r="A6" t="str">
            <v>Figures up to 2019 are estimates. For 2020 onwards, they are projections.</v>
          </cell>
          <cell r="B6" t="str">
            <v>Figures up to 2019 are estimates. For 2020 onwards, they are projections.</v>
          </cell>
          <cell r="C6" t="str">
            <v>Jusqu'à 2019 les chiffres sont des estimations. A partir de 2020 il s'agit de projections.</v>
          </cell>
        </row>
        <row r="7">
          <cell r="A7" t="str">
            <v>Source: IMF World Economic Outlook Database October 2020.</v>
          </cell>
          <cell r="B7" t="str">
            <v>Source: IMF World Economic Outlook Database October 2020.</v>
          </cell>
          <cell r="C7" t="str">
            <v>Source : Base de données des perspectives de l'économie mondiale du FMI, octobre 2020.</v>
          </cell>
        </row>
        <row r="8">
          <cell r="A8" t="str">
            <v>Source: United Nations Department of Economic and Social Affairs Population Division World Population Prospects: the 2019 Revision and World Urbanization Prospects: the 2018 revision.</v>
          </cell>
          <cell r="B8" t="str">
            <v>Source: United Nations Department of Economic and Social Affairs Population Division World Population Prospects: the 2019 Revision and World Urbanization Prospects: the 2018 revision.</v>
          </cell>
          <cell r="C8" t="str">
            <v>Source : Département des affaires économiques et sociales des Nations Unies, Division de la population, Perspectives de la population mondiale : révision 2019 et Perspectives de l'urbanisation mondiale : révision de 2018.</v>
          </cell>
        </row>
        <row r="9">
          <cell r="A9" t="str">
            <v>Source: UNESCO Institute for Statistics (UIS) Database (September 2020).</v>
          </cell>
          <cell r="B9" t="str">
            <v>Source: UNESCO Institute for Statistics (UIS) Database (September 2020).</v>
          </cell>
          <cell r="C9" t="str">
            <v>Source : Base de données de l'Institut de statistique de l'UNESCO (ISU), septembre 2020.</v>
          </cell>
        </row>
        <row r="10">
          <cell r="A10" t="str">
            <v>Source: Wittgenstein Centre Human Capital Data Explorer, 2018.</v>
          </cell>
          <cell r="B10" t="str">
            <v>Source: Wittgenstein Centre Human Capital Data Explorer, 2018.</v>
          </cell>
          <cell r="C10" t="str">
            <v>Source : Wittgenstein Centre Human Capital Data Explorer, 2018.</v>
          </cell>
        </row>
        <row r="11">
          <cell r="A11" t="str">
            <v>Source: International Labour Organization - ILOSTAT (retrieved 25/10/2020).</v>
          </cell>
          <cell r="B11" t="str">
            <v>Source: International Labour Organization - ILOSTAT (retrieved 25/10/2020).</v>
          </cell>
          <cell r="C11" t="str">
            <v>Source : Organisation internationale du Travail - ILOSTAT (récupérés le 25/10/2020).</v>
          </cell>
        </row>
        <row r="12">
          <cell r="A12" t="str">
            <v>Source: International Labour Organisation (retrieved 25/10/2020), World Bank World Development Indicators (database and data releases from central banks, national statistical agencies, and World Bank country desks -16/10/2020).</v>
          </cell>
          <cell r="B12" t="str">
            <v>Source: International Labour Organisation (retrieved 25/10/2020), World Bank World Development Indicators (database and data releases from central banks, national statistical agencies, and World Bank country desks -16/10/2020).</v>
          </cell>
          <cell r="C12" t="str">
            <v>Source : Organisation internationale du Travail (récupéré le 25/10/2020), Indicateurs de développement dans le monde de la Banque mondiale (données des banques centrales, des agences nationales de statistiques et des bureaux nationaux de la Banque mondiale du 16/10/2020).</v>
          </cell>
        </row>
        <row r="13">
          <cell r="A13" t="str">
            <v>(1) Percentage of households with most recent income reported between 2010 and 2019 in 2011 PPP dollars below poverty lines defined by World Bank; LMIC = "Lower middle income countries"; UMIC = "Upper middle income countries";</v>
          </cell>
          <cell r="B13" t="str">
            <v>(1) Percentage of households with most recent income reported between 2010 and 2019 in 2011 PPP dollars below poverty lines defined by World Bank; LMIC = "Lower middle income countries"; UMIC = "Upper middle income countries";</v>
          </cell>
          <cell r="C13" t="str">
            <v>(1)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v>
          </cell>
        </row>
        <row r="14">
          <cell r="A14" t="str">
            <v>Source: World Bank World Development Indicators (database and data releases from central banks, national statistical agencies, and World Bank country desks -16/10/2020), International Labour Organization - ILOSTAT (retrieved 16/11/2020).</v>
          </cell>
          <cell r="B14" t="str">
            <v>Source: World Bank World Development Indicators (database and data releases from central banks, national statistical agencies, and World Bank country desks -16/10/2020), International Labour Organization - ILOSTAT (retrieved 16/11/2020).</v>
          </cell>
          <cell r="C14" t="str">
            <v>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v>
          </cell>
        </row>
        <row r="15">
          <cell r="A15" t="str">
            <v>Source: United Nations Development Programme Human Development Data Online (2019 edition), Social Institutions and Gender Index, OECD Development Centre (updated with new methodology December 2018).</v>
          </cell>
          <cell r="B15" t="str">
            <v>Source: United Nations Development Programme Human Development Data Online (2019 edition), Social Institutions and Gender Index, OECD Development Centre (updated with new methodology December 2018).</v>
          </cell>
          <cell r="C15" t="str">
            <v>Source : Données en ligne du développement humain du Programme des Nations Unies pour le développement (édition 2019), Institutions sociales et indice de parité hommes-femmes, Centre de développement de l'OCDE (mise à jour avec une nouvelle méthodologie, décembre 2018).</v>
          </cell>
        </row>
        <row r="16">
          <cell r="A16" t="str">
            <v>Source: International Telecommunication Union - ICT Indicators Online Database (July 2020), GSMA Intelligence (data updated in june 2020), Gallup World Poll (accessed 15 December 2019).</v>
          </cell>
          <cell r="B16" t="str">
            <v>Source: International Telecommunication Union - ICT Indicators Online Database (July 2020), GSMA Intelligence (data updated in june 2020), Gallup World Poll (accessed 15 December 2019).</v>
          </cell>
          <cell r="C16" t="str">
            <v>Source : Union internationale des télécommunications - Base de données en ligne des indicateurs TIC (juillet 2020), GSMA Intelligence (mise à jour en juin 2020), Gallup World Poll (consulté le 15 décembre 2019).</v>
          </cell>
        </row>
        <row r="17">
          <cell r="A17" t="str">
            <v>Source: OECD Development Assistance Committee (updated 28/10/2020), UNCTADStat Online Data Centre (retrieved 05/11/2020), FDI Online Database (updated 20/07/2020), World Bank Migration and Remittances Data (October 2020), IMF World Economic Outlook D</v>
          </cell>
          <cell r="B17" t="str">
            <v>Source: OECD Development Assistance Committee (updated 28/10/2020), UNCTADStat Online Data Centre (retrieved 05/11/2020), FDI Online Database (updated 20/07/2020), World Bank Migration and Remittances Data (October 2020), IMF World Economic Outlook Database October 2020.</v>
          </cell>
          <cell r="C17" t="str">
            <v>Source : Comité d'aide au développement de l'OCDE (mise à jour 28/10/2020), base de données sur les IDE du Centre de données en ligne UNCTADStat (récupérés le 05/11/2020), données de la Banque mondiale sur la migration et les remises (octobre 2020), base de données des Perspectives de l'économie mondiale du FMI octobre 2020.</v>
          </cell>
        </row>
        <row r="18">
          <cell r="A18" t="str">
            <v>Source: United Nations Department of Economic and Social Affairs Population Division World Population Prospects: the 2019 Revision, Global Hunger Index from Welthungerhilfe and Concern Worldwide (2020 edition).</v>
          </cell>
          <cell r="B18" t="str">
            <v>Source: United Nations Department of Economic and Social Affairs Population Division World Population Prospects: the 2019 Revision, Global Hunger Index from Welthungerhilfe and Concern Worldwide (2020 edition).</v>
          </cell>
          <cell r="C18" t="str">
            <v>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v>
          </cell>
        </row>
        <row r="19">
          <cell r="A19" t="str">
            <v>Source: World Happiness Report Online Dataset 2020.</v>
          </cell>
          <cell r="B19" t="str">
            <v>Source: World Happiness Report Online Dataset 2020.</v>
          </cell>
          <cell r="C19" t="str">
            <v>Source : base de données en ligne du World Happiness Report 2020.</v>
          </cell>
        </row>
        <row r="20">
          <cell r="A20" t="str">
            <v>Source: Authors calculations based on COMTRADE WITS Online Database (retrieved 25/10/2020).</v>
          </cell>
          <cell r="B20" t="str">
            <v>Source: Authors calculations based on COMTRADE WITS Online Database (retrieved 25/10/2020).</v>
          </cell>
          <cell r="C20" t="str">
            <v>Calculs des auteurs basés sur la base de données en ligne COMTRADE WITS (récupérés le 25/10/2020).</v>
          </cell>
        </row>
        <row r="21">
          <cell r="A21" t="str">
            <v>Source: COMTRADE WITS Online Database (retrieved 27/10/2020), IMF World Economic Outlook Database October 2020.</v>
          </cell>
          <cell r="B21" t="str">
            <v>Source: COMTRADE WITS Online Database (retrieved 27/10/2020), IMF World Economic Outlook Database October 2020.</v>
          </cell>
          <cell r="C21" t="str">
            <v>Source : Base de données en ligne COMTRADE WITS (récupérés le 27/10/2020), base de données des Perspectives de l'économie mondiale du FMI, octobre 2020.</v>
          </cell>
        </row>
        <row r="22">
          <cell r="A22" t="str">
            <v>Source: FAOSTAT online dataset, Food and Agriculture Organization of the United Nations (retrieved 06/11/2020).</v>
          </cell>
          <cell r="B22" t="str">
            <v>Source: FAOSTAT online dataset, Food and Agriculture Organization of the United Nations (retrieved 06/11/2020).</v>
          </cell>
          <cell r="C22" t="str">
            <v>Source : FAOSTAT base de données en ligne, Organisation des Nations Unies pour l'alimentation et l'agriculture (récupéré le 06/11/2020).</v>
          </cell>
        </row>
        <row r="23">
          <cell r="A23" t="str">
            <v>Source: Authors calculations based on World Bank Enterprise Survey (retrieved April 2020), UNCTADStat Online Data Centre (retrieved 18/11/2020), UNCTAD B2C E-Commerce Index Reports (2015-2019).</v>
          </cell>
          <cell r="B23" t="str">
            <v>Source: Authors calculations based on World Bank Enterprise Survey (retrieved April 2020), UNCTADStat Online Data Centre (retrieved 18/11/2020), UNCTAD B2C E-Commerce Index Reports (2015-2019).</v>
          </cell>
          <cell r="C23" t="str">
            <v>Source : Calculs des auteurs basés sur l'enquête de la Banque mondiale sur les entreprises (récupéré avril 2020), UNCTADStat Online Data Center (récupéré le 18/11/2020), CNUCED B2C E-Commerce Index Reports (2015-2019).</v>
          </cell>
        </row>
        <row r="24">
          <cell r="A24" t="str">
            <v>Source: International Labour Organisation (retrieved 25/10/2020), United Nations Statistics Division National Accounts (Analysis of Main Aggregates dataset uploaded in December 2019), World Bank World Development Indicators (database and data release</v>
          </cell>
          <cell r="B24" t="str">
            <v>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v>
          </cell>
          <cell r="C24" t="str">
            <v>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v>
          </cell>
        </row>
        <row r="25">
          <cell r="A25" t="str">
            <v>Source: Authors calculations based on IMF World Economic Outlook Database October 2020.</v>
          </cell>
          <cell r="B25" t="str">
            <v>Source: Authors calculations based on IMF World Economic Outlook Database October 2020.</v>
          </cell>
          <cell r="C25" t="str">
            <v>Source : Calculs de l'auteur basés sur la base de données des Perspectives de l'économie mondiale du FMI, octobre 2020.</v>
          </cell>
        </row>
        <row r="26">
          <cell r="A26" t="str">
            <v>Exports/imports for the five countries belonging to the Southern African Customs Union (Botswana, Eswatini, Lesotho, South Africa and Namibia) are reported as exports/imports for South Africa in this data in order to improve data consistency.</v>
          </cell>
          <cell r="B26" t="str">
            <v>Exports/imports for the five countries belonging to the Southern African Customs Union (Botswana, Eswatini, Lesotho, South Africa and Namibia) are reported as exports/imports for South Africa in this data in order to improve data consistency.</v>
          </cell>
          <cell r="C26" t="str">
            <v>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01"/>
      <sheetName val="Tab02"/>
      <sheetName val="Tab03"/>
      <sheetName val="Tab04"/>
      <sheetName val="Tab05"/>
      <sheetName val="Tab06"/>
      <sheetName val="Tab07"/>
      <sheetName val="Tab08"/>
      <sheetName val="Tab09"/>
      <sheetName val="Tab10"/>
      <sheetName val="Tab11"/>
      <sheetName val="Tab12"/>
      <sheetName val="Tab13"/>
      <sheetName val="Tab14"/>
      <sheetName val="Tab15"/>
      <sheetName val="Tab16"/>
      <sheetName val="Tab17"/>
      <sheetName val="Tab18"/>
      <sheetName val="Tab19"/>
      <sheetName val="Tab20"/>
      <sheetName val="Tab21"/>
      <sheetName val="Tab22"/>
      <sheetName val="Tab23"/>
      <sheetName val="Country groupings"/>
      <sheetName val="Indicators"/>
      <sheetName val="Sourc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2">
          <cell r="C2" t="str">
            <v>Product category with largest share of total exports, 2018</v>
          </cell>
        </row>
        <row r="99">
          <cell r="A99" t="str">
            <v>Note: *Resource-rich countries; ".." indicates data not available or not applicable.</v>
          </cell>
        </row>
        <row r="100">
          <cell r="A100" t="str">
            <v>ROW = "Rest of world"; LAC = "Latin American and Caribbean countries".</v>
          </cell>
        </row>
        <row r="101">
          <cell r="A101" t="str">
            <v>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v>
          </cell>
        </row>
        <row r="102">
          <cell r="A102" t="str">
            <v>Source: Authors calculations based on COMTRADE WITS Online Database (retrieved 25/10/2020).</v>
          </cell>
        </row>
      </sheetData>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DDAf_2020_Stats1.xlsx" TargetMode="External"/><Relationship Id="rId2" Type="http://schemas.openxmlformats.org/officeDocument/2006/relationships/hyperlink" Target="https://github.com/AfDDAnnex/AfDDDDAf2020/raw/main/DDAf_2020_Stats2.xlsx" TargetMode="External"/><Relationship Id="rId1" Type="http://schemas.openxmlformats.org/officeDocument/2006/relationships/hyperlink" Target="https://github.com/AfDDAnnex/AfDDDDAf2020/raw/main/DDAf_2020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fr-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abSelected="1" zoomScaleNormal="100" workbookViewId="0"/>
  </sheetViews>
  <sheetFormatPr defaultRowHeight="14.5" x14ac:dyDescent="0.35"/>
  <cols>
    <col min="1" max="1" width="5.453125" style="67" bestFit="1" customWidth="1"/>
    <col min="2" max="2" width="33.26953125" bestFit="1" customWidth="1"/>
    <col min="3" max="3" width="26" style="76"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2" customWidth="1"/>
    <col min="13" max="15" width="12.7265625" customWidth="1"/>
  </cols>
  <sheetData>
    <row r="1" spans="1:15" s="8" customFormat="1" ht="15" thickBot="1" x14ac:dyDescent="0.4">
      <c r="A1" s="1"/>
      <c r="B1" s="2"/>
      <c r="C1" s="3" t="str">
        <f>'[1]Table names (Statworks)'!$D$21</f>
        <v>Tableau 20: Diversification des exportations</v>
      </c>
      <c r="D1" s="4"/>
      <c r="E1" s="5"/>
      <c r="F1" s="4"/>
      <c r="G1" s="5"/>
      <c r="H1" s="4"/>
      <c r="I1" s="5"/>
      <c r="J1" s="4"/>
      <c r="K1" s="5"/>
      <c r="L1" s="6"/>
      <c r="M1" s="7"/>
      <c r="N1" s="7"/>
      <c r="O1" s="6"/>
    </row>
    <row r="2" spans="1:15" ht="53" thickBot="1" x14ac:dyDescent="0.4">
      <c r="A2" s="9" t="s">
        <v>0</v>
      </c>
      <c r="B2" s="10" t="s">
        <v>1</v>
      </c>
      <c r="C2" s="11" t="s">
        <v>2</v>
      </c>
      <c r="D2" s="12" t="s">
        <v>3</v>
      </c>
      <c r="E2" s="13" t="s">
        <v>4</v>
      </c>
      <c r="F2" s="12" t="s">
        <v>3</v>
      </c>
      <c r="G2" s="13" t="s">
        <v>5</v>
      </c>
      <c r="H2" s="12" t="s">
        <v>3</v>
      </c>
      <c r="I2" s="13" t="s">
        <v>6</v>
      </c>
      <c r="J2" s="12" t="s">
        <v>3</v>
      </c>
      <c r="K2" s="13" t="s">
        <v>7</v>
      </c>
      <c r="L2" s="14" t="s">
        <v>3</v>
      </c>
      <c r="M2" s="15" t="s">
        <v>8</v>
      </c>
      <c r="N2" s="15" t="s">
        <v>9</v>
      </c>
      <c r="O2" s="14" t="s">
        <v>10</v>
      </c>
    </row>
    <row r="3" spans="1:15" ht="63" x14ac:dyDescent="0.35">
      <c r="A3" s="16" t="s">
        <v>11</v>
      </c>
      <c r="B3" s="17" t="s">
        <v>12</v>
      </c>
      <c r="C3" s="18" t="s">
        <v>13</v>
      </c>
      <c r="D3" s="19">
        <v>87.203495193703105</v>
      </c>
      <c r="E3" s="18" t="s">
        <v>14</v>
      </c>
      <c r="F3" s="19">
        <v>5.95378883397259</v>
      </c>
      <c r="G3" s="18" t="s">
        <v>15</v>
      </c>
      <c r="H3" s="19">
        <v>4.5584189968580997</v>
      </c>
      <c r="I3" s="18" t="s">
        <v>16</v>
      </c>
      <c r="J3" s="19">
        <v>0.55040923910787998</v>
      </c>
      <c r="K3" s="18" t="s">
        <v>17</v>
      </c>
      <c r="L3" s="20">
        <v>0.29132698664491002</v>
      </c>
      <c r="M3" s="21">
        <v>1</v>
      </c>
      <c r="N3" s="21">
        <v>2</v>
      </c>
      <c r="O3" s="20">
        <v>39.082164522332803</v>
      </c>
    </row>
    <row r="4" spans="1:15" ht="63" x14ac:dyDescent="0.35">
      <c r="A4" s="16" t="s">
        <v>18</v>
      </c>
      <c r="B4" s="17" t="s">
        <v>19</v>
      </c>
      <c r="C4" s="18" t="s">
        <v>14</v>
      </c>
      <c r="D4" s="19">
        <v>91.0283205498542</v>
      </c>
      <c r="E4" s="18" t="s">
        <v>20</v>
      </c>
      <c r="F4" s="19">
        <v>2.0620689788030999</v>
      </c>
      <c r="G4" s="18" t="s">
        <v>21</v>
      </c>
      <c r="H4" s="19">
        <v>0.78602122153484999</v>
      </c>
      <c r="I4" s="18" t="s">
        <v>22</v>
      </c>
      <c r="J4" s="19">
        <v>0.73948618762367002</v>
      </c>
      <c r="K4" s="18" t="s">
        <v>23</v>
      </c>
      <c r="L4" s="20">
        <v>0.64100635883478996</v>
      </c>
      <c r="M4" s="21">
        <v>1</v>
      </c>
      <c r="N4" s="21">
        <v>1</v>
      </c>
      <c r="O4" s="20">
        <v>40.337698033842202</v>
      </c>
    </row>
    <row r="5" spans="1:15" ht="63" x14ac:dyDescent="0.35">
      <c r="A5" s="16" t="s">
        <v>24</v>
      </c>
      <c r="B5" s="22" t="s">
        <v>25</v>
      </c>
      <c r="C5" s="23" t="s">
        <v>26</v>
      </c>
      <c r="D5" s="24">
        <v>30.903872111677298</v>
      </c>
      <c r="E5" s="25" t="s">
        <v>27</v>
      </c>
      <c r="F5" s="24">
        <v>14.1363001927055</v>
      </c>
      <c r="G5" s="25" t="s">
        <v>28</v>
      </c>
      <c r="H5" s="24">
        <v>8.4379754293860003</v>
      </c>
      <c r="I5" s="25" t="s">
        <v>29</v>
      </c>
      <c r="J5" s="24">
        <v>3.16790917481676</v>
      </c>
      <c r="K5" s="25" t="s">
        <v>30</v>
      </c>
      <c r="L5" s="26">
        <v>2.8252208127462399</v>
      </c>
      <c r="M5" s="27">
        <v>16</v>
      </c>
      <c r="N5" s="27">
        <v>48</v>
      </c>
      <c r="O5" s="26">
        <v>40.537725751594202</v>
      </c>
    </row>
    <row r="6" spans="1:15" ht="52.5" x14ac:dyDescent="0.35">
      <c r="A6" s="16" t="s">
        <v>31</v>
      </c>
      <c r="B6" s="22" t="s">
        <v>32</v>
      </c>
      <c r="C6" s="23" t="s">
        <v>14</v>
      </c>
      <c r="D6" s="24">
        <v>46.597970536405398</v>
      </c>
      <c r="E6" s="25" t="s">
        <v>33</v>
      </c>
      <c r="F6" s="24">
        <v>8.4388805441943902</v>
      </c>
      <c r="G6" s="25" t="s">
        <v>34</v>
      </c>
      <c r="H6" s="24">
        <v>5.78499349810025</v>
      </c>
      <c r="I6" s="25" t="s">
        <v>35</v>
      </c>
      <c r="J6" s="24">
        <v>3.86970228433607</v>
      </c>
      <c r="K6" s="25" t="s">
        <v>34</v>
      </c>
      <c r="L6" s="26">
        <v>3.1056737226591098</v>
      </c>
      <c r="M6" s="27">
        <v>8</v>
      </c>
      <c r="N6" s="27">
        <v>20</v>
      </c>
      <c r="O6" s="26">
        <v>46.796433164205901</v>
      </c>
    </row>
    <row r="7" spans="1:15" ht="42" x14ac:dyDescent="0.35">
      <c r="A7" s="16" t="s">
        <v>36</v>
      </c>
      <c r="B7" s="22" t="s">
        <v>37</v>
      </c>
      <c r="C7" s="23" t="s">
        <v>38</v>
      </c>
      <c r="D7" s="24">
        <v>69.001434205404294</v>
      </c>
      <c r="E7" s="25" t="s">
        <v>39</v>
      </c>
      <c r="F7" s="24">
        <v>8.7552994764718708</v>
      </c>
      <c r="G7" s="25" t="s">
        <v>27</v>
      </c>
      <c r="H7" s="24">
        <v>3.4649372199890198</v>
      </c>
      <c r="I7" s="25" t="s">
        <v>40</v>
      </c>
      <c r="J7" s="24">
        <v>3.1918994490226398</v>
      </c>
      <c r="K7" s="25" t="s">
        <v>41</v>
      </c>
      <c r="L7" s="26">
        <v>2.2237826571183898</v>
      </c>
      <c r="M7" s="27">
        <v>2</v>
      </c>
      <c r="N7" s="27">
        <v>7</v>
      </c>
      <c r="O7" s="26">
        <v>16.093036334978201</v>
      </c>
    </row>
    <row r="8" spans="1:15" ht="63" x14ac:dyDescent="0.35">
      <c r="A8" s="16" t="s">
        <v>42</v>
      </c>
      <c r="B8" s="22" t="s">
        <v>43</v>
      </c>
      <c r="C8" s="23" t="s">
        <v>44</v>
      </c>
      <c r="D8" s="24">
        <v>30.208532939548999</v>
      </c>
      <c r="E8" s="25" t="s">
        <v>45</v>
      </c>
      <c r="F8" s="24">
        <v>16.875165877306699</v>
      </c>
      <c r="G8" s="25" t="s">
        <v>15</v>
      </c>
      <c r="H8" s="24">
        <v>5.0011247604772304</v>
      </c>
      <c r="I8" s="25" t="s">
        <v>38</v>
      </c>
      <c r="J8" s="24">
        <v>4.1453542423892102</v>
      </c>
      <c r="K8" s="25" t="s">
        <v>16</v>
      </c>
      <c r="L8" s="26">
        <v>4.0998832946069204</v>
      </c>
      <c r="M8" s="27">
        <v>10</v>
      </c>
      <c r="N8" s="27">
        <v>21</v>
      </c>
      <c r="O8" s="26">
        <v>40.6264010653748</v>
      </c>
    </row>
    <row r="9" spans="1:15" ht="63" x14ac:dyDescent="0.35">
      <c r="A9" s="16" t="s">
        <v>46</v>
      </c>
      <c r="B9" s="22" t="s">
        <v>47</v>
      </c>
      <c r="C9" s="23" t="s">
        <v>14</v>
      </c>
      <c r="D9" s="24">
        <v>18.4410508247088</v>
      </c>
      <c r="E9" s="25" t="s">
        <v>48</v>
      </c>
      <c r="F9" s="24">
        <v>13.4566266904537</v>
      </c>
      <c r="G9" s="25" t="s">
        <v>49</v>
      </c>
      <c r="H9" s="24">
        <v>9.5624032041112894</v>
      </c>
      <c r="I9" s="25" t="s">
        <v>50</v>
      </c>
      <c r="J9" s="24">
        <v>6.7923411784854197</v>
      </c>
      <c r="K9" s="25" t="s">
        <v>51</v>
      </c>
      <c r="L9" s="26">
        <v>6.4547186362390301</v>
      </c>
      <c r="M9" s="27">
        <v>11</v>
      </c>
      <c r="N9" s="27">
        <v>31</v>
      </c>
      <c r="O9" s="26">
        <v>36.628527852365899</v>
      </c>
    </row>
    <row r="10" spans="1:15" ht="52.5" x14ac:dyDescent="0.35">
      <c r="A10" s="16" t="s">
        <v>52</v>
      </c>
      <c r="B10" s="22" t="s">
        <v>53</v>
      </c>
      <c r="C10" s="23" t="s">
        <v>22</v>
      </c>
      <c r="D10" s="24">
        <v>14.501712394718</v>
      </c>
      <c r="E10" s="25" t="s">
        <v>54</v>
      </c>
      <c r="F10" s="24">
        <v>8.8980435284624004</v>
      </c>
      <c r="G10" s="25" t="s">
        <v>14</v>
      </c>
      <c r="H10" s="24">
        <v>7.2971330614302499</v>
      </c>
      <c r="I10" s="25" t="s">
        <v>55</v>
      </c>
      <c r="J10" s="24">
        <v>6.1790044029922502</v>
      </c>
      <c r="K10" s="25" t="s">
        <v>44</v>
      </c>
      <c r="L10" s="26">
        <v>5.9069822559350502</v>
      </c>
      <c r="M10" s="27">
        <v>46</v>
      </c>
      <c r="N10" s="27">
        <v>231</v>
      </c>
      <c r="O10" s="26">
        <v>29.907082604707401</v>
      </c>
    </row>
    <row r="11" spans="1:15" ht="63" x14ac:dyDescent="0.35">
      <c r="A11" s="16" t="s">
        <v>56</v>
      </c>
      <c r="B11" s="28" t="s">
        <v>57</v>
      </c>
      <c r="C11" s="18" t="s">
        <v>49</v>
      </c>
      <c r="D11" s="19">
        <v>58.226014297097699</v>
      </c>
      <c r="E11" s="18" t="s">
        <v>58</v>
      </c>
      <c r="F11" s="19">
        <v>22.254658592592499</v>
      </c>
      <c r="G11" s="18" t="s">
        <v>59</v>
      </c>
      <c r="H11" s="19">
        <v>3.76615913675287</v>
      </c>
      <c r="I11" s="18" t="s">
        <v>38</v>
      </c>
      <c r="J11" s="19">
        <v>2.0647239000037598</v>
      </c>
      <c r="K11" s="18" t="s">
        <v>60</v>
      </c>
      <c r="L11" s="20">
        <v>1.44347306961023</v>
      </c>
      <c r="M11" s="21">
        <v>2</v>
      </c>
      <c r="N11" s="21">
        <v>8</v>
      </c>
      <c r="O11" s="20">
        <v>36.964838008738198</v>
      </c>
    </row>
    <row r="12" spans="1:15" ht="32" thickBot="1" x14ac:dyDescent="0.4">
      <c r="A12" s="16" t="s">
        <v>61</v>
      </c>
      <c r="B12" s="29" t="s">
        <v>62</v>
      </c>
      <c r="C12" s="23" t="s">
        <v>38</v>
      </c>
      <c r="D12" s="24">
        <v>29.977455140726999</v>
      </c>
      <c r="E12" s="25" t="s">
        <v>22</v>
      </c>
      <c r="F12" s="24">
        <v>24.3257943831365</v>
      </c>
      <c r="G12" s="25" t="s">
        <v>63</v>
      </c>
      <c r="H12" s="24">
        <v>8.8371794141557505</v>
      </c>
      <c r="I12" s="25" t="s">
        <v>64</v>
      </c>
      <c r="J12" s="24">
        <v>5.6637152059060503</v>
      </c>
      <c r="K12" s="25" t="s">
        <v>14</v>
      </c>
      <c r="L12" s="26">
        <v>4.1900897351086597</v>
      </c>
      <c r="M12" s="27">
        <v>6</v>
      </c>
      <c r="N12" s="27">
        <v>29</v>
      </c>
      <c r="O12" s="26">
        <v>25.457191943575602</v>
      </c>
    </row>
    <row r="13" spans="1:15" ht="42.5" thickBot="1" x14ac:dyDescent="0.4">
      <c r="A13" s="30" t="s">
        <v>65</v>
      </c>
      <c r="B13" s="31" t="s">
        <v>66</v>
      </c>
      <c r="C13" s="32" t="s">
        <v>13</v>
      </c>
      <c r="D13" s="33">
        <v>19.3280410233385</v>
      </c>
      <c r="E13" s="32" t="s">
        <v>22</v>
      </c>
      <c r="F13" s="33">
        <v>9.4678320487243308</v>
      </c>
      <c r="G13" s="32" t="s">
        <v>14</v>
      </c>
      <c r="H13" s="33">
        <v>9.4064496830116298</v>
      </c>
      <c r="I13" s="32" t="s">
        <v>54</v>
      </c>
      <c r="J13" s="33">
        <v>5.4037771997488502</v>
      </c>
      <c r="K13" s="32" t="s">
        <v>44</v>
      </c>
      <c r="L13" s="34">
        <v>4.7127966501066503</v>
      </c>
      <c r="M13" s="35">
        <v>25</v>
      </c>
      <c r="N13" s="35">
        <v>136</v>
      </c>
      <c r="O13" s="34">
        <v>32.553405068791598</v>
      </c>
    </row>
    <row r="14" spans="1:15" ht="42" x14ac:dyDescent="0.35">
      <c r="A14" s="16" t="s">
        <v>67</v>
      </c>
      <c r="B14" s="22" t="s">
        <v>68</v>
      </c>
      <c r="C14" s="23" t="s">
        <v>22</v>
      </c>
      <c r="D14" s="24">
        <v>49.564801931245299</v>
      </c>
      <c r="E14" s="25" t="s">
        <v>69</v>
      </c>
      <c r="F14" s="24">
        <v>18.5861713288506</v>
      </c>
      <c r="G14" s="25" t="s">
        <v>39</v>
      </c>
      <c r="H14" s="24">
        <v>7.2857388428743102</v>
      </c>
      <c r="I14" s="25" t="s">
        <v>70</v>
      </c>
      <c r="J14" s="24">
        <v>5.2459468806297496</v>
      </c>
      <c r="K14" s="25" t="s">
        <v>71</v>
      </c>
      <c r="L14" s="26">
        <v>4.8693139385352104</v>
      </c>
      <c r="M14" s="27">
        <v>3</v>
      </c>
      <c r="N14" s="27">
        <v>7</v>
      </c>
      <c r="O14" s="26">
        <v>8.9635683148717291</v>
      </c>
    </row>
    <row r="15" spans="1:15" ht="42" x14ac:dyDescent="0.35">
      <c r="A15" s="16" t="s">
        <v>72</v>
      </c>
      <c r="B15" s="22" t="s">
        <v>73</v>
      </c>
      <c r="C15" s="23" t="s">
        <v>13</v>
      </c>
      <c r="D15" s="24">
        <v>35.704105010396802</v>
      </c>
      <c r="E15" s="25" t="s">
        <v>74</v>
      </c>
      <c r="F15" s="24">
        <v>10.3727415115928</v>
      </c>
      <c r="G15" s="25" t="s">
        <v>30</v>
      </c>
      <c r="H15" s="24">
        <v>9.9887686576891799</v>
      </c>
      <c r="I15" s="25" t="s">
        <v>22</v>
      </c>
      <c r="J15" s="24">
        <v>8.3021566439906707</v>
      </c>
      <c r="K15" s="25" t="s">
        <v>75</v>
      </c>
      <c r="L15" s="26">
        <v>7.9087274913938801</v>
      </c>
      <c r="M15" s="27">
        <v>6</v>
      </c>
      <c r="N15" s="27">
        <v>11</v>
      </c>
      <c r="O15" s="26">
        <v>18.945126708223899</v>
      </c>
    </row>
    <row r="16" spans="1:15" ht="42" x14ac:dyDescent="0.35">
      <c r="A16" s="16" t="s">
        <v>76</v>
      </c>
      <c r="B16" s="22" t="s">
        <v>77</v>
      </c>
      <c r="C16" s="23" t="s">
        <v>75</v>
      </c>
      <c r="D16" s="24">
        <v>55.119841462840803</v>
      </c>
      <c r="E16" s="25" t="s">
        <v>14</v>
      </c>
      <c r="F16" s="24">
        <v>18.195652839053398</v>
      </c>
      <c r="G16" s="25" t="s">
        <v>30</v>
      </c>
      <c r="H16" s="24">
        <v>9.8677249202179294</v>
      </c>
      <c r="I16" s="25" t="s">
        <v>78</v>
      </c>
      <c r="J16" s="24">
        <v>1.9832275738745</v>
      </c>
      <c r="K16" s="25" t="s">
        <v>22</v>
      </c>
      <c r="L16" s="26">
        <v>1.3164567633103901</v>
      </c>
      <c r="M16" s="27">
        <v>3</v>
      </c>
      <c r="N16" s="27">
        <v>11</v>
      </c>
      <c r="O16" s="26">
        <v>15.939840046593501</v>
      </c>
    </row>
    <row r="17" spans="1:15" ht="31.5" x14ac:dyDescent="0.35">
      <c r="A17" s="16" t="s">
        <v>79</v>
      </c>
      <c r="B17" s="28" t="s">
        <v>80</v>
      </c>
      <c r="C17" s="18" t="s">
        <v>13</v>
      </c>
      <c r="D17" s="19">
        <v>88.312112970938799</v>
      </c>
      <c r="E17" s="18" t="s">
        <v>22</v>
      </c>
      <c r="F17" s="19">
        <v>7.5554938962630498</v>
      </c>
      <c r="G17" s="18" t="s">
        <v>81</v>
      </c>
      <c r="H17" s="19">
        <v>1.4279951392500501</v>
      </c>
      <c r="I17" s="18" t="s">
        <v>82</v>
      </c>
      <c r="J17" s="19">
        <v>1.34135437988842</v>
      </c>
      <c r="K17" s="18" t="s">
        <v>78</v>
      </c>
      <c r="L17" s="20">
        <v>0.5629035543898</v>
      </c>
      <c r="M17" s="21">
        <v>1</v>
      </c>
      <c r="N17" s="21">
        <v>2</v>
      </c>
      <c r="O17" s="20">
        <v>33.337277507167499</v>
      </c>
    </row>
    <row r="18" spans="1:15" ht="63" x14ac:dyDescent="0.35">
      <c r="A18" s="16" t="s">
        <v>83</v>
      </c>
      <c r="B18" s="28" t="s">
        <v>84</v>
      </c>
      <c r="C18" s="18" t="s">
        <v>13</v>
      </c>
      <c r="D18" s="19">
        <v>67.680261392719402</v>
      </c>
      <c r="E18" s="18" t="s">
        <v>58</v>
      </c>
      <c r="F18" s="19">
        <v>20.6852461466395</v>
      </c>
      <c r="G18" s="18" t="s">
        <v>75</v>
      </c>
      <c r="H18" s="19">
        <v>2.5814900286113698</v>
      </c>
      <c r="I18" s="18" t="s">
        <v>16</v>
      </c>
      <c r="J18" s="19">
        <v>1.6903135987803699</v>
      </c>
      <c r="K18" s="18" t="s">
        <v>85</v>
      </c>
      <c r="L18" s="20">
        <v>1.5505900212642501</v>
      </c>
      <c r="M18" s="21">
        <v>2</v>
      </c>
      <c r="N18" s="21">
        <v>3</v>
      </c>
      <c r="O18" s="20">
        <v>72.385203029532406</v>
      </c>
    </row>
    <row r="19" spans="1:15" ht="42" x14ac:dyDescent="0.35">
      <c r="A19" s="16" t="s">
        <v>86</v>
      </c>
      <c r="B19" s="28" t="s">
        <v>87</v>
      </c>
      <c r="C19" s="18" t="s">
        <v>58</v>
      </c>
      <c r="D19" s="19">
        <v>33.901702677744098</v>
      </c>
      <c r="E19" s="18" t="s">
        <v>60</v>
      </c>
      <c r="F19" s="19">
        <v>30.802559057769201</v>
      </c>
      <c r="G19" s="18" t="s">
        <v>88</v>
      </c>
      <c r="H19" s="19">
        <v>11.0547750083394</v>
      </c>
      <c r="I19" s="18" t="s">
        <v>89</v>
      </c>
      <c r="J19" s="19">
        <v>7.6765951986713903</v>
      </c>
      <c r="K19" s="18" t="s">
        <v>13</v>
      </c>
      <c r="L19" s="20">
        <v>3.9450995713648198</v>
      </c>
      <c r="M19" s="21">
        <v>3</v>
      </c>
      <c r="N19" s="21">
        <v>6</v>
      </c>
      <c r="O19" s="20">
        <v>34.144043149106501</v>
      </c>
    </row>
    <row r="20" spans="1:15" ht="31.5" x14ac:dyDescent="0.35">
      <c r="A20" s="16" t="s">
        <v>90</v>
      </c>
      <c r="B20" s="28" t="s">
        <v>91</v>
      </c>
      <c r="C20" s="18" t="s">
        <v>13</v>
      </c>
      <c r="D20" s="19">
        <v>63.100007156435602</v>
      </c>
      <c r="E20" s="18" t="s">
        <v>15</v>
      </c>
      <c r="F20" s="19">
        <v>23.7134433147151</v>
      </c>
      <c r="G20" s="18" t="s">
        <v>92</v>
      </c>
      <c r="H20" s="19">
        <v>6.3157497363255404</v>
      </c>
      <c r="I20" s="18" t="s">
        <v>75</v>
      </c>
      <c r="J20" s="19">
        <v>5.0952844211503301</v>
      </c>
      <c r="K20" s="18" t="s">
        <v>15</v>
      </c>
      <c r="L20" s="20">
        <v>0.71448709131316002</v>
      </c>
      <c r="M20" s="21">
        <v>2</v>
      </c>
      <c r="N20" s="21">
        <v>3</v>
      </c>
      <c r="O20" s="20">
        <v>42.538703058901902</v>
      </c>
    </row>
    <row r="21" spans="1:15" ht="63" x14ac:dyDescent="0.35">
      <c r="A21" s="16" t="s">
        <v>93</v>
      </c>
      <c r="B21" s="28" t="s">
        <v>94</v>
      </c>
      <c r="C21" s="18" t="s">
        <v>13</v>
      </c>
      <c r="D21" s="19">
        <v>60.959918878252999</v>
      </c>
      <c r="E21" s="18" t="s">
        <v>95</v>
      </c>
      <c r="F21" s="19">
        <v>20.223135593650699</v>
      </c>
      <c r="G21" s="18" t="s">
        <v>30</v>
      </c>
      <c r="H21" s="19">
        <v>6.1344463748997899</v>
      </c>
      <c r="I21" s="18" t="s">
        <v>17</v>
      </c>
      <c r="J21" s="19">
        <v>2.6777221964625602</v>
      </c>
      <c r="K21" s="18" t="s">
        <v>16</v>
      </c>
      <c r="L21" s="20">
        <v>2.3747648674923099</v>
      </c>
      <c r="M21" s="21">
        <v>2</v>
      </c>
      <c r="N21" s="21">
        <v>5</v>
      </c>
      <c r="O21" s="20">
        <v>40.733590506417997</v>
      </c>
    </row>
    <row r="22" spans="1:15" ht="53" thickBot="1" x14ac:dyDescent="0.4">
      <c r="A22" s="16" t="s">
        <v>96</v>
      </c>
      <c r="B22" s="22" t="s">
        <v>97</v>
      </c>
      <c r="C22" s="23" t="s">
        <v>74</v>
      </c>
      <c r="D22" s="24">
        <v>41.252096377562701</v>
      </c>
      <c r="E22" s="25" t="s">
        <v>98</v>
      </c>
      <c r="F22" s="24">
        <v>16.728496354186401</v>
      </c>
      <c r="G22" s="25" t="s">
        <v>99</v>
      </c>
      <c r="H22" s="24">
        <v>3.5311480879353101</v>
      </c>
      <c r="I22" s="25" t="s">
        <v>100</v>
      </c>
      <c r="J22" s="24">
        <v>2.90571661833149</v>
      </c>
      <c r="K22" s="25" t="s">
        <v>55</v>
      </c>
      <c r="L22" s="26">
        <v>2.5957245376179099</v>
      </c>
      <c r="M22" s="27">
        <v>10</v>
      </c>
      <c r="N22" s="27">
        <v>53</v>
      </c>
      <c r="O22" s="26">
        <v>23.584652111701001</v>
      </c>
    </row>
    <row r="23" spans="1:15" ht="53" thickBot="1" x14ac:dyDescent="0.4">
      <c r="A23" s="30" t="s">
        <v>65</v>
      </c>
      <c r="B23" s="31" t="s">
        <v>101</v>
      </c>
      <c r="C23" s="32" t="s">
        <v>13</v>
      </c>
      <c r="D23" s="33">
        <v>46.100411618954602</v>
      </c>
      <c r="E23" s="32" t="s">
        <v>58</v>
      </c>
      <c r="F23" s="33">
        <v>14.251143823505799</v>
      </c>
      <c r="G23" s="32" t="s">
        <v>60</v>
      </c>
      <c r="H23" s="33">
        <v>7.9349679155991</v>
      </c>
      <c r="I23" s="32" t="s">
        <v>15</v>
      </c>
      <c r="J23" s="33">
        <v>4.4486013531582502</v>
      </c>
      <c r="K23" s="32" t="s">
        <v>95</v>
      </c>
      <c r="L23" s="34">
        <v>3.21447696951771</v>
      </c>
      <c r="M23" s="35">
        <v>5</v>
      </c>
      <c r="N23" s="35">
        <v>12</v>
      </c>
      <c r="O23" s="34">
        <v>32.450369237137998</v>
      </c>
    </row>
    <row r="24" spans="1:15" ht="63" x14ac:dyDescent="0.35">
      <c r="A24" s="16" t="s">
        <v>102</v>
      </c>
      <c r="B24" s="22" t="s">
        <v>103</v>
      </c>
      <c r="C24" s="23" t="s">
        <v>104</v>
      </c>
      <c r="D24" s="24">
        <v>52.793906244675597</v>
      </c>
      <c r="E24" s="25" t="s">
        <v>105</v>
      </c>
      <c r="F24" s="24">
        <v>19.520588639336001</v>
      </c>
      <c r="G24" s="25" t="s">
        <v>106</v>
      </c>
      <c r="H24" s="24">
        <v>18.049233016064701</v>
      </c>
      <c r="I24" s="25" t="s">
        <v>107</v>
      </c>
      <c r="J24" s="24">
        <v>6.28319451945009</v>
      </c>
      <c r="K24" s="25" t="s">
        <v>99</v>
      </c>
      <c r="L24" s="26">
        <v>0.57183915438076005</v>
      </c>
      <c r="M24" s="27">
        <v>3</v>
      </c>
      <c r="N24" s="27">
        <v>3</v>
      </c>
      <c r="O24" s="26">
        <v>12.9065736953734</v>
      </c>
    </row>
    <row r="25" spans="1:15" ht="63" x14ac:dyDescent="0.35">
      <c r="A25" s="16" t="s">
        <v>108</v>
      </c>
      <c r="B25" s="22" t="s">
        <v>109</v>
      </c>
      <c r="C25" s="23" t="s">
        <v>110</v>
      </c>
      <c r="D25" s="24">
        <v>14.8813731807883</v>
      </c>
      <c r="E25" s="25" t="s">
        <v>111</v>
      </c>
      <c r="F25" s="24">
        <v>13.872066615231301</v>
      </c>
      <c r="G25" s="25" t="s">
        <v>112</v>
      </c>
      <c r="H25" s="24">
        <v>9.8639642808717394</v>
      </c>
      <c r="I25" s="25" t="s">
        <v>69</v>
      </c>
      <c r="J25" s="24">
        <v>5.7446933646565199</v>
      </c>
      <c r="K25" s="25" t="s">
        <v>112</v>
      </c>
      <c r="L25" s="26">
        <v>3.5744584252923</v>
      </c>
      <c r="M25" s="27">
        <v>108</v>
      </c>
      <c r="N25" s="27">
        <v>434</v>
      </c>
      <c r="O25" s="26">
        <v>151.45587886897999</v>
      </c>
    </row>
    <row r="26" spans="1:15" ht="31.5" x14ac:dyDescent="0.35">
      <c r="A26" s="16" t="s">
        <v>113</v>
      </c>
      <c r="B26" s="22" t="s">
        <v>114</v>
      </c>
      <c r="C26" s="23" t="s">
        <v>115</v>
      </c>
      <c r="D26" s="24">
        <v>51.548781692183702</v>
      </c>
      <c r="E26" s="25" t="s">
        <v>22</v>
      </c>
      <c r="F26" s="24">
        <v>26.861429767415501</v>
      </c>
      <c r="G26" s="25" t="s">
        <v>88</v>
      </c>
      <c r="H26" s="24">
        <v>20.028098113763502</v>
      </c>
      <c r="I26" s="25" t="s">
        <v>116</v>
      </c>
      <c r="J26" s="24">
        <v>0.34045891792086003</v>
      </c>
      <c r="K26" s="25" t="s">
        <v>117</v>
      </c>
      <c r="L26" s="26">
        <v>0.18137147485249</v>
      </c>
      <c r="M26" s="27">
        <v>2</v>
      </c>
      <c r="N26" s="27">
        <v>3</v>
      </c>
      <c r="O26" s="26">
        <v>32.800712006317397</v>
      </c>
    </row>
    <row r="27" spans="1:15" ht="42" x14ac:dyDescent="0.35">
      <c r="A27" s="16" t="s">
        <v>118</v>
      </c>
      <c r="B27" s="22" t="s">
        <v>119</v>
      </c>
      <c r="C27" s="23" t="s">
        <v>69</v>
      </c>
      <c r="D27" s="24">
        <v>32.581394912455103</v>
      </c>
      <c r="E27" s="25" t="s">
        <v>82</v>
      </c>
      <c r="F27" s="24">
        <v>13.9004308374057</v>
      </c>
      <c r="G27" s="25" t="s">
        <v>120</v>
      </c>
      <c r="H27" s="24">
        <v>8.7677446480677705</v>
      </c>
      <c r="I27" s="25" t="s">
        <v>121</v>
      </c>
      <c r="J27" s="24">
        <v>5.97162866434092</v>
      </c>
      <c r="K27" s="25" t="s">
        <v>122</v>
      </c>
      <c r="L27" s="26">
        <v>3.5832529299049001</v>
      </c>
      <c r="M27" s="27">
        <v>11</v>
      </c>
      <c r="N27" s="27">
        <v>39</v>
      </c>
      <c r="O27" s="26">
        <v>8.7967536845139307</v>
      </c>
    </row>
    <row r="28" spans="1:15" ht="42" x14ac:dyDescent="0.35">
      <c r="A28" s="16" t="s">
        <v>123</v>
      </c>
      <c r="B28" s="22" t="s">
        <v>124</v>
      </c>
      <c r="C28" s="23" t="s">
        <v>39</v>
      </c>
      <c r="D28" s="24">
        <v>24.912068179665901</v>
      </c>
      <c r="E28" s="25" t="s">
        <v>120</v>
      </c>
      <c r="F28" s="24">
        <v>12.6906962637196</v>
      </c>
      <c r="G28" s="25" t="s">
        <v>69</v>
      </c>
      <c r="H28" s="24">
        <v>4.1517223981018399</v>
      </c>
      <c r="I28" s="25" t="s">
        <v>22</v>
      </c>
      <c r="J28" s="24">
        <v>2.7239906744745102</v>
      </c>
      <c r="K28" s="25" t="s">
        <v>125</v>
      </c>
      <c r="L28" s="26">
        <v>2.7197523673766</v>
      </c>
      <c r="M28" s="27">
        <v>34</v>
      </c>
      <c r="N28" s="27">
        <v>106</v>
      </c>
      <c r="O28" s="26">
        <v>13.1718586057059</v>
      </c>
    </row>
    <row r="29" spans="1:15" ht="42" x14ac:dyDescent="0.35">
      <c r="A29" s="16" t="s">
        <v>126</v>
      </c>
      <c r="B29" s="22" t="s">
        <v>127</v>
      </c>
      <c r="C29" s="23" t="s">
        <v>106</v>
      </c>
      <c r="D29" s="24">
        <v>27.9540762430704</v>
      </c>
      <c r="E29" s="25" t="s">
        <v>128</v>
      </c>
      <c r="F29" s="24">
        <v>11.0706175536067</v>
      </c>
      <c r="G29" s="25" t="s">
        <v>104</v>
      </c>
      <c r="H29" s="24">
        <v>6.3970381602692701</v>
      </c>
      <c r="I29" s="25" t="s">
        <v>35</v>
      </c>
      <c r="J29" s="24">
        <v>4.8210122613083302</v>
      </c>
      <c r="K29" s="25" t="s">
        <v>60</v>
      </c>
      <c r="L29" s="26">
        <v>3.5354180032160398</v>
      </c>
      <c r="M29" s="27">
        <v>15</v>
      </c>
      <c r="N29" s="27">
        <v>40</v>
      </c>
      <c r="O29" s="26">
        <v>31.461566902023499</v>
      </c>
    </row>
    <row r="30" spans="1:15" ht="63" x14ac:dyDescent="0.35">
      <c r="A30" s="16" t="s">
        <v>129</v>
      </c>
      <c r="B30" s="22" t="s">
        <v>130</v>
      </c>
      <c r="C30" s="23" t="s">
        <v>131</v>
      </c>
      <c r="D30" s="24">
        <v>13.4494083303753</v>
      </c>
      <c r="E30" s="25" t="s">
        <v>116</v>
      </c>
      <c r="F30" s="24">
        <v>5.1830667650634199</v>
      </c>
      <c r="G30" s="25" t="s">
        <v>16</v>
      </c>
      <c r="H30" s="24">
        <v>5.1026457162374701</v>
      </c>
      <c r="I30" s="25" t="s">
        <v>27</v>
      </c>
      <c r="J30" s="24">
        <v>4.9337618242750398</v>
      </c>
      <c r="K30" s="25" t="s">
        <v>132</v>
      </c>
      <c r="L30" s="26">
        <v>4.0888905904386403</v>
      </c>
      <c r="M30" s="27">
        <v>45</v>
      </c>
      <c r="N30" s="27">
        <v>116</v>
      </c>
      <c r="O30" s="26">
        <v>39.384822780867196</v>
      </c>
    </row>
    <row r="31" spans="1:15" ht="42" x14ac:dyDescent="0.35">
      <c r="A31" s="16" t="s">
        <v>133</v>
      </c>
      <c r="B31" s="22" t="s">
        <v>134</v>
      </c>
      <c r="C31" s="23" t="s">
        <v>22</v>
      </c>
      <c r="D31" s="24">
        <v>62.762143178329197</v>
      </c>
      <c r="E31" s="25" t="s">
        <v>70</v>
      </c>
      <c r="F31" s="24">
        <v>7.57828058147168</v>
      </c>
      <c r="G31" s="25" t="s">
        <v>69</v>
      </c>
      <c r="H31" s="24">
        <v>6.6277745144903202</v>
      </c>
      <c r="I31" s="25" t="s">
        <v>135</v>
      </c>
      <c r="J31" s="24">
        <v>5.9830065090653903</v>
      </c>
      <c r="K31" s="25" t="s">
        <v>39</v>
      </c>
      <c r="L31" s="26">
        <v>5.7184463339669103</v>
      </c>
      <c r="M31" s="27">
        <v>3</v>
      </c>
      <c r="N31" s="27">
        <v>7</v>
      </c>
      <c r="O31" s="26">
        <v>21.213780917650901</v>
      </c>
    </row>
    <row r="32" spans="1:15" ht="63" x14ac:dyDescent="0.35">
      <c r="A32" s="16" t="s">
        <v>136</v>
      </c>
      <c r="B32" s="22" t="s">
        <v>137</v>
      </c>
      <c r="C32" s="23" t="s">
        <v>131</v>
      </c>
      <c r="D32" s="24">
        <v>41.989092393323197</v>
      </c>
      <c r="E32" s="25" t="s">
        <v>138</v>
      </c>
      <c r="F32" s="24">
        <v>40.929054855565802</v>
      </c>
      <c r="G32" s="25" t="s">
        <v>16</v>
      </c>
      <c r="H32" s="24">
        <v>1.70490813242849</v>
      </c>
      <c r="I32" s="25" t="s">
        <v>139</v>
      </c>
      <c r="J32" s="24">
        <v>1.27981866215403</v>
      </c>
      <c r="K32" s="25" t="s">
        <v>140</v>
      </c>
      <c r="L32" s="26">
        <v>1.2196227912967501</v>
      </c>
      <c r="M32" s="27">
        <v>2</v>
      </c>
      <c r="N32" s="27">
        <v>8</v>
      </c>
      <c r="O32" s="26">
        <v>106.342977552677</v>
      </c>
    </row>
    <row r="33" spans="1:15" ht="31.5" x14ac:dyDescent="0.35">
      <c r="A33" s="16" t="s">
        <v>141</v>
      </c>
      <c r="B33" s="22" t="s">
        <v>142</v>
      </c>
      <c r="C33" s="23" t="s">
        <v>22</v>
      </c>
      <c r="D33" s="24">
        <v>26.0670520081758</v>
      </c>
      <c r="E33" s="25" t="s">
        <v>111</v>
      </c>
      <c r="F33" s="24">
        <v>21.032595359458998</v>
      </c>
      <c r="G33" s="25" t="s">
        <v>111</v>
      </c>
      <c r="H33" s="24">
        <v>14.847190423102401</v>
      </c>
      <c r="I33" s="25" t="s">
        <v>143</v>
      </c>
      <c r="J33" s="24">
        <v>8.0284744074993402</v>
      </c>
      <c r="K33" s="25" t="s">
        <v>81</v>
      </c>
      <c r="L33" s="26">
        <v>7.6305350255803903</v>
      </c>
      <c r="M33" s="27">
        <v>5</v>
      </c>
      <c r="N33" s="27">
        <v>11</v>
      </c>
      <c r="O33" s="26">
        <v>23.7137457843527</v>
      </c>
    </row>
    <row r="34" spans="1:15" ht="52.5" x14ac:dyDescent="0.35">
      <c r="A34" s="16" t="s">
        <v>144</v>
      </c>
      <c r="B34" s="17" t="s">
        <v>145</v>
      </c>
      <c r="C34" s="18" t="s">
        <v>13</v>
      </c>
      <c r="D34" s="19">
        <v>94.650784590935899</v>
      </c>
      <c r="E34" s="18" t="s">
        <v>146</v>
      </c>
      <c r="F34" s="19">
        <v>1.8664885099997099</v>
      </c>
      <c r="G34" s="18" t="s">
        <v>78</v>
      </c>
      <c r="H34" s="19">
        <v>0.80220198590569003</v>
      </c>
      <c r="I34" s="18" t="s">
        <v>22</v>
      </c>
      <c r="J34" s="19">
        <v>0.72257693686027002</v>
      </c>
      <c r="K34" s="18" t="s">
        <v>75</v>
      </c>
      <c r="L34" s="20">
        <v>0.59609650076859</v>
      </c>
      <c r="M34" s="21">
        <v>1</v>
      </c>
      <c r="N34" s="21">
        <v>1</v>
      </c>
      <c r="O34" s="20">
        <v>62.848011256841403</v>
      </c>
    </row>
    <row r="35" spans="1:15" ht="31.5" x14ac:dyDescent="0.35">
      <c r="A35" s="16" t="s">
        <v>147</v>
      </c>
      <c r="B35" s="22" t="s">
        <v>148</v>
      </c>
      <c r="C35" s="23" t="s">
        <v>13</v>
      </c>
      <c r="D35" s="24">
        <v>26.700669786308602</v>
      </c>
      <c r="E35" s="25" t="s">
        <v>22</v>
      </c>
      <c r="F35" s="24">
        <v>23.814105621951398</v>
      </c>
      <c r="G35" s="25" t="s">
        <v>82</v>
      </c>
      <c r="H35" s="24">
        <v>16.740609534742099</v>
      </c>
      <c r="I35" s="25" t="s">
        <v>111</v>
      </c>
      <c r="J35" s="24">
        <v>11.0500910730497</v>
      </c>
      <c r="K35" s="25" t="s">
        <v>81</v>
      </c>
      <c r="L35" s="26">
        <v>2.7646488391778798</v>
      </c>
      <c r="M35" s="27">
        <v>4</v>
      </c>
      <c r="N35" s="27">
        <v>11</v>
      </c>
      <c r="O35" s="26">
        <v>14.0012602507501</v>
      </c>
    </row>
    <row r="36" spans="1:15" ht="42" x14ac:dyDescent="0.35">
      <c r="A36" s="16" t="s">
        <v>149</v>
      </c>
      <c r="B36" s="22" t="s">
        <v>150</v>
      </c>
      <c r="C36" s="23" t="s">
        <v>22</v>
      </c>
      <c r="D36" s="24">
        <v>26.545498784322401</v>
      </c>
      <c r="E36" s="25" t="s">
        <v>151</v>
      </c>
      <c r="F36" s="24">
        <v>13.682521444081599</v>
      </c>
      <c r="G36" s="25" t="s">
        <v>38</v>
      </c>
      <c r="H36" s="24">
        <v>7.7458668485053996</v>
      </c>
      <c r="I36" s="25" t="s">
        <v>49</v>
      </c>
      <c r="J36" s="24">
        <v>5.4429035259349403</v>
      </c>
      <c r="K36" s="25" t="s">
        <v>69</v>
      </c>
      <c r="L36" s="26">
        <v>3.1769755148077099</v>
      </c>
      <c r="M36" s="27">
        <v>16</v>
      </c>
      <c r="N36" s="27">
        <v>50</v>
      </c>
      <c r="O36" s="26">
        <v>15.3646935546368</v>
      </c>
    </row>
    <row r="37" spans="1:15" ht="53" thickBot="1" x14ac:dyDescent="0.4">
      <c r="A37" s="16" t="s">
        <v>152</v>
      </c>
      <c r="B37" s="22" t="s">
        <v>153</v>
      </c>
      <c r="C37" s="23" t="s">
        <v>22</v>
      </c>
      <c r="D37" s="24">
        <v>36.385037671223699</v>
      </c>
      <c r="E37" s="25" t="s">
        <v>69</v>
      </c>
      <c r="F37" s="24">
        <v>16.155376168953101</v>
      </c>
      <c r="G37" s="25" t="s">
        <v>154</v>
      </c>
      <c r="H37" s="24">
        <v>3.11076714970668</v>
      </c>
      <c r="I37" s="25" t="s">
        <v>155</v>
      </c>
      <c r="J37" s="24">
        <v>2.9433288332518401</v>
      </c>
      <c r="K37" s="25" t="s">
        <v>121</v>
      </c>
      <c r="L37" s="26">
        <v>2.8209408980530601</v>
      </c>
      <c r="M37" s="27">
        <v>13</v>
      </c>
      <c r="N37" s="27">
        <v>39</v>
      </c>
      <c r="O37" s="26">
        <v>16.719045429746298</v>
      </c>
    </row>
    <row r="38" spans="1:15" ht="42.5" thickBot="1" x14ac:dyDescent="0.4">
      <c r="A38" s="30" t="s">
        <v>65</v>
      </c>
      <c r="B38" s="31" t="s">
        <v>156</v>
      </c>
      <c r="C38" s="32" t="s">
        <v>22</v>
      </c>
      <c r="D38" s="33">
        <v>14.530181898731</v>
      </c>
      <c r="E38" s="32" t="s">
        <v>13</v>
      </c>
      <c r="F38" s="33">
        <v>8.5191880793731904</v>
      </c>
      <c r="G38" s="32" t="s">
        <v>69</v>
      </c>
      <c r="H38" s="33">
        <v>5.7744680033614104</v>
      </c>
      <c r="I38" s="32" t="s">
        <v>39</v>
      </c>
      <c r="J38" s="33">
        <v>5.0858131251650196</v>
      </c>
      <c r="K38" s="32" t="s">
        <v>82</v>
      </c>
      <c r="L38" s="34">
        <v>3.8841377219475901</v>
      </c>
      <c r="M38" s="35">
        <v>41</v>
      </c>
      <c r="N38" s="35">
        <v>121</v>
      </c>
      <c r="O38" s="34">
        <v>16.419953496698099</v>
      </c>
    </row>
    <row r="39" spans="1:15" ht="63" x14ac:dyDescent="0.35">
      <c r="A39" s="16" t="s">
        <v>157</v>
      </c>
      <c r="B39" s="17" t="s">
        <v>158</v>
      </c>
      <c r="C39" s="18" t="s">
        <v>13</v>
      </c>
      <c r="D39" s="19">
        <v>41.032787004067899</v>
      </c>
      <c r="E39" s="18" t="s">
        <v>15</v>
      </c>
      <c r="F39" s="19">
        <v>34.2511587726163</v>
      </c>
      <c r="G39" s="18" t="s">
        <v>16</v>
      </c>
      <c r="H39" s="19">
        <v>18.2501062290536</v>
      </c>
      <c r="I39" s="18" t="s">
        <v>159</v>
      </c>
      <c r="J39" s="19">
        <v>2.0543582203037198</v>
      </c>
      <c r="K39" s="18" t="s">
        <v>160</v>
      </c>
      <c r="L39" s="20">
        <v>1.16482077074952</v>
      </c>
      <c r="M39" s="21">
        <v>2</v>
      </c>
      <c r="N39" s="21">
        <v>3</v>
      </c>
      <c r="O39" s="20">
        <v>25.542566668697098</v>
      </c>
    </row>
    <row r="40" spans="1:15" ht="63" x14ac:dyDescent="0.35">
      <c r="A40" s="16" t="s">
        <v>161</v>
      </c>
      <c r="B40" s="22" t="s">
        <v>162</v>
      </c>
      <c r="C40" s="23" t="s">
        <v>13</v>
      </c>
      <c r="D40" s="24">
        <v>17.5310091649261</v>
      </c>
      <c r="E40" s="25" t="s">
        <v>16</v>
      </c>
      <c r="F40" s="24">
        <v>6.8144406900911001</v>
      </c>
      <c r="G40" s="25" t="s">
        <v>22</v>
      </c>
      <c r="H40" s="24">
        <v>5.3950165027230703</v>
      </c>
      <c r="I40" s="25" t="s">
        <v>159</v>
      </c>
      <c r="J40" s="24">
        <v>4.27474196644744</v>
      </c>
      <c r="K40" s="25" t="s">
        <v>15</v>
      </c>
      <c r="L40" s="26">
        <v>3.3136652490260801</v>
      </c>
      <c r="M40" s="27">
        <v>59</v>
      </c>
      <c r="N40" s="27">
        <v>145</v>
      </c>
      <c r="O40" s="26">
        <v>18.906438533826201</v>
      </c>
    </row>
    <row r="41" spans="1:15" ht="63" x14ac:dyDescent="0.35">
      <c r="A41" s="16" t="s">
        <v>163</v>
      </c>
      <c r="B41" s="17" t="s">
        <v>164</v>
      </c>
      <c r="C41" s="18" t="s">
        <v>13</v>
      </c>
      <c r="D41" s="19">
        <v>86.836023938052904</v>
      </c>
      <c r="E41" s="18" t="s">
        <v>15</v>
      </c>
      <c r="F41" s="19">
        <v>4.8720196846338801</v>
      </c>
      <c r="G41" s="18" t="s">
        <v>16</v>
      </c>
      <c r="H41" s="19">
        <v>3.5985276716311199</v>
      </c>
      <c r="I41" s="18" t="s">
        <v>22</v>
      </c>
      <c r="J41" s="19">
        <v>2.6059295961519302</v>
      </c>
      <c r="K41" s="18" t="s">
        <v>165</v>
      </c>
      <c r="L41" s="20">
        <v>0.32303942853689999</v>
      </c>
      <c r="M41" s="21">
        <v>1</v>
      </c>
      <c r="N41" s="21">
        <v>2</v>
      </c>
      <c r="O41" s="20" t="s">
        <v>166</v>
      </c>
    </row>
    <row r="42" spans="1:15" ht="31.5" x14ac:dyDescent="0.35">
      <c r="A42" s="16" t="s">
        <v>167</v>
      </c>
      <c r="B42" s="17" t="s">
        <v>168</v>
      </c>
      <c r="C42" s="18" t="s">
        <v>169</v>
      </c>
      <c r="D42" s="19">
        <v>25.947435764833301</v>
      </c>
      <c r="E42" s="18" t="s">
        <v>138</v>
      </c>
      <c r="F42" s="19">
        <v>17.364254727847399</v>
      </c>
      <c r="G42" s="18" t="s">
        <v>170</v>
      </c>
      <c r="H42" s="19">
        <v>15.837857313255601</v>
      </c>
      <c r="I42" s="18" t="s">
        <v>22</v>
      </c>
      <c r="J42" s="19">
        <v>13.461037901710901</v>
      </c>
      <c r="K42" s="18" t="s">
        <v>88</v>
      </c>
      <c r="L42" s="20">
        <v>7.4510844606343003</v>
      </c>
      <c r="M42" s="21">
        <v>5</v>
      </c>
      <c r="N42" s="21">
        <v>8</v>
      </c>
      <c r="O42" s="20">
        <v>30.438463198411998</v>
      </c>
    </row>
    <row r="43" spans="1:15" ht="63" x14ac:dyDescent="0.35">
      <c r="A43" s="16" t="s">
        <v>171</v>
      </c>
      <c r="B43" s="22" t="s">
        <v>172</v>
      </c>
      <c r="C43" s="23" t="s">
        <v>20</v>
      </c>
      <c r="D43" s="24">
        <v>11.616238878165399</v>
      </c>
      <c r="E43" s="25" t="s">
        <v>55</v>
      </c>
      <c r="F43" s="24">
        <v>9.5738247419541906</v>
      </c>
      <c r="G43" s="25" t="s">
        <v>173</v>
      </c>
      <c r="H43" s="24">
        <v>8.8580891579054004</v>
      </c>
      <c r="I43" s="25" t="s">
        <v>174</v>
      </c>
      <c r="J43" s="24">
        <v>4.9759989402777602</v>
      </c>
      <c r="K43" s="25" t="s">
        <v>29</v>
      </c>
      <c r="L43" s="26">
        <v>4.58846599462521</v>
      </c>
      <c r="M43" s="27">
        <v>32</v>
      </c>
      <c r="N43" s="27">
        <v>91</v>
      </c>
      <c r="O43" s="26">
        <v>36.672249302902998</v>
      </c>
    </row>
    <row r="44" spans="1:15" ht="63.5" thickBot="1" x14ac:dyDescent="0.4">
      <c r="A44" s="16" t="s">
        <v>175</v>
      </c>
      <c r="B44" s="22" t="s">
        <v>176</v>
      </c>
      <c r="C44" s="23" t="s">
        <v>20</v>
      </c>
      <c r="D44" s="24">
        <v>12.252382557008801</v>
      </c>
      <c r="E44" s="25" t="s">
        <v>34</v>
      </c>
      <c r="F44" s="24">
        <v>5.97984732475713</v>
      </c>
      <c r="G44" s="25" t="s">
        <v>177</v>
      </c>
      <c r="H44" s="24">
        <v>4.8947895832670998</v>
      </c>
      <c r="I44" s="25" t="s">
        <v>13</v>
      </c>
      <c r="J44" s="24">
        <v>4.1041068988512199</v>
      </c>
      <c r="K44" s="25" t="s">
        <v>29</v>
      </c>
      <c r="L44" s="26">
        <v>3.6627691713165902</v>
      </c>
      <c r="M44" s="27">
        <v>46</v>
      </c>
      <c r="N44" s="27">
        <v>124</v>
      </c>
      <c r="O44" s="26">
        <v>49.040294737230802</v>
      </c>
    </row>
    <row r="45" spans="1:15" ht="74" thickBot="1" x14ac:dyDescent="0.4">
      <c r="A45" s="30" t="s">
        <v>65</v>
      </c>
      <c r="B45" s="31" t="s">
        <v>178</v>
      </c>
      <c r="C45" s="32" t="s">
        <v>13</v>
      </c>
      <c r="D45" s="33">
        <v>32.5892179989537</v>
      </c>
      <c r="E45" s="32" t="s">
        <v>15</v>
      </c>
      <c r="F45" s="33">
        <v>11.197641801212599</v>
      </c>
      <c r="G45" s="32" t="s">
        <v>16</v>
      </c>
      <c r="H45" s="33">
        <v>7.4478694884729597</v>
      </c>
      <c r="I45" s="32" t="s">
        <v>20</v>
      </c>
      <c r="J45" s="33">
        <v>4.0567777399507703</v>
      </c>
      <c r="K45" s="32" t="s">
        <v>55</v>
      </c>
      <c r="L45" s="34">
        <v>1.92999886472936</v>
      </c>
      <c r="M45" s="35">
        <v>26</v>
      </c>
      <c r="N45" s="35">
        <v>106</v>
      </c>
      <c r="O45" s="34">
        <v>24.870477871141301</v>
      </c>
    </row>
    <row r="46" spans="1:15" ht="31.5" x14ac:dyDescent="0.35">
      <c r="A46" s="16" t="s">
        <v>179</v>
      </c>
      <c r="B46" s="22" t="s">
        <v>180</v>
      </c>
      <c r="C46" s="23" t="s">
        <v>151</v>
      </c>
      <c r="D46" s="24">
        <v>29.450121371061801</v>
      </c>
      <c r="E46" s="25" t="s">
        <v>22</v>
      </c>
      <c r="F46" s="24">
        <v>28.379085866587999</v>
      </c>
      <c r="G46" s="25" t="s">
        <v>78</v>
      </c>
      <c r="H46" s="24">
        <v>10.0647369472356</v>
      </c>
      <c r="I46" s="25" t="s">
        <v>165</v>
      </c>
      <c r="J46" s="24">
        <v>6.5557160737683802</v>
      </c>
      <c r="K46" s="25" t="s">
        <v>75</v>
      </c>
      <c r="L46" s="26">
        <v>3.6598744612026</v>
      </c>
      <c r="M46" s="27">
        <v>5</v>
      </c>
      <c r="N46" s="27">
        <v>11</v>
      </c>
      <c r="O46" s="26">
        <v>26.999281506312901</v>
      </c>
    </row>
    <row r="47" spans="1:15" ht="63" x14ac:dyDescent="0.35">
      <c r="A47" s="16" t="s">
        <v>181</v>
      </c>
      <c r="B47" s="22" t="s">
        <v>182</v>
      </c>
      <c r="C47" s="23" t="s">
        <v>22</v>
      </c>
      <c r="D47" s="24">
        <v>78.502107892181002</v>
      </c>
      <c r="E47" s="25" t="s">
        <v>115</v>
      </c>
      <c r="F47" s="24">
        <v>7.5969751198045401</v>
      </c>
      <c r="G47" s="25" t="s">
        <v>78</v>
      </c>
      <c r="H47" s="24">
        <v>3.7705755384255202</v>
      </c>
      <c r="I47" s="25" t="s">
        <v>151</v>
      </c>
      <c r="J47" s="24">
        <v>2.9415178050145099</v>
      </c>
      <c r="K47" s="25" t="s">
        <v>16</v>
      </c>
      <c r="L47" s="26">
        <v>1.5150367248071499</v>
      </c>
      <c r="M47" s="27">
        <v>1</v>
      </c>
      <c r="N47" s="27">
        <v>4</v>
      </c>
      <c r="O47" s="26">
        <v>27.848755878053701</v>
      </c>
    </row>
    <row r="48" spans="1:15" ht="63" x14ac:dyDescent="0.35">
      <c r="A48" s="16" t="s">
        <v>183</v>
      </c>
      <c r="B48" s="22" t="s">
        <v>184</v>
      </c>
      <c r="C48" s="23" t="s">
        <v>131</v>
      </c>
      <c r="D48" s="24">
        <v>50.0679684934791</v>
      </c>
      <c r="E48" s="25" t="s">
        <v>138</v>
      </c>
      <c r="F48" s="24">
        <v>21.1307715841419</v>
      </c>
      <c r="G48" s="25" t="s">
        <v>34</v>
      </c>
      <c r="H48" s="24">
        <v>3.5472564876674899</v>
      </c>
      <c r="I48" s="25" t="s">
        <v>185</v>
      </c>
      <c r="J48" s="24">
        <v>3.4727340086714702</v>
      </c>
      <c r="K48" s="25" t="s">
        <v>186</v>
      </c>
      <c r="L48" s="26">
        <v>2.2412297945557</v>
      </c>
      <c r="M48" s="27">
        <v>4</v>
      </c>
      <c r="N48" s="27">
        <v>11</v>
      </c>
      <c r="O48" s="26">
        <v>48.953163697300397</v>
      </c>
    </row>
    <row r="49" spans="1:15" ht="42" x14ac:dyDescent="0.35">
      <c r="A49" s="16" t="s">
        <v>187</v>
      </c>
      <c r="B49" s="22" t="s">
        <v>188</v>
      </c>
      <c r="C49" s="23" t="s">
        <v>74</v>
      </c>
      <c r="D49" s="24">
        <v>31.865890478563401</v>
      </c>
      <c r="E49" s="25" t="s">
        <v>151</v>
      </c>
      <c r="F49" s="24">
        <v>9.41809373945045</v>
      </c>
      <c r="G49" s="25" t="s">
        <v>189</v>
      </c>
      <c r="H49" s="24">
        <v>8.4710811717960706</v>
      </c>
      <c r="I49" s="25" t="s">
        <v>190</v>
      </c>
      <c r="J49" s="24">
        <v>7.1152166345140797</v>
      </c>
      <c r="K49" s="25" t="s">
        <v>13</v>
      </c>
      <c r="L49" s="26">
        <v>5.7578436536780497</v>
      </c>
      <c r="M49" s="27">
        <v>8</v>
      </c>
      <c r="N49" s="27">
        <v>18</v>
      </c>
      <c r="O49" s="26">
        <v>22.594383702902299</v>
      </c>
    </row>
    <row r="50" spans="1:15" ht="42" x14ac:dyDescent="0.35">
      <c r="A50" s="16" t="s">
        <v>191</v>
      </c>
      <c r="B50" s="22" t="s">
        <v>192</v>
      </c>
      <c r="C50" s="23" t="s">
        <v>151</v>
      </c>
      <c r="D50" s="24">
        <v>31.1622805182317</v>
      </c>
      <c r="E50" s="25" t="s">
        <v>75</v>
      </c>
      <c r="F50" s="24">
        <v>12.7257622795582</v>
      </c>
      <c r="G50" s="25" t="s">
        <v>138</v>
      </c>
      <c r="H50" s="24">
        <v>8.7861372597888696</v>
      </c>
      <c r="I50" s="25" t="s">
        <v>99</v>
      </c>
      <c r="J50" s="24">
        <v>5.97000859930262</v>
      </c>
      <c r="K50" s="25" t="s">
        <v>30</v>
      </c>
      <c r="L50" s="26">
        <v>3.7842708844469599</v>
      </c>
      <c r="M50" s="27">
        <v>10</v>
      </c>
      <c r="N50" s="27">
        <v>21</v>
      </c>
      <c r="O50" s="26">
        <v>18.864515910934099</v>
      </c>
    </row>
    <row r="51" spans="1:15" ht="52.5" x14ac:dyDescent="0.35">
      <c r="A51" s="16" t="s">
        <v>193</v>
      </c>
      <c r="B51" s="17" t="s">
        <v>194</v>
      </c>
      <c r="C51" s="18" t="s">
        <v>22</v>
      </c>
      <c r="D51" s="19">
        <v>37.3421114983622</v>
      </c>
      <c r="E51" s="18" t="s">
        <v>13</v>
      </c>
      <c r="F51" s="19">
        <v>27.534773877605101</v>
      </c>
      <c r="G51" s="18" t="s">
        <v>74</v>
      </c>
      <c r="H51" s="19">
        <v>10.9720049054695</v>
      </c>
      <c r="I51" s="18" t="s">
        <v>151</v>
      </c>
      <c r="J51" s="19">
        <v>3.1042601156518299</v>
      </c>
      <c r="K51" s="18" t="s">
        <v>95</v>
      </c>
      <c r="L51" s="20">
        <v>2.9465208631005302</v>
      </c>
      <c r="M51" s="21">
        <v>3</v>
      </c>
      <c r="N51" s="21">
        <v>11</v>
      </c>
      <c r="O51" s="20">
        <v>34.364464184445403</v>
      </c>
    </row>
    <row r="52" spans="1:15" ht="31.5" x14ac:dyDescent="0.35">
      <c r="A52" s="16" t="s">
        <v>195</v>
      </c>
      <c r="B52" s="22" t="s">
        <v>196</v>
      </c>
      <c r="C52" s="23" t="s">
        <v>197</v>
      </c>
      <c r="D52" s="24">
        <v>45.786041997469098</v>
      </c>
      <c r="E52" s="25" t="s">
        <v>22</v>
      </c>
      <c r="F52" s="24">
        <v>45.205573917735798</v>
      </c>
      <c r="G52" s="25" t="s">
        <v>15</v>
      </c>
      <c r="H52" s="24">
        <v>1.8912922529471501</v>
      </c>
      <c r="I52" s="25" t="s">
        <v>198</v>
      </c>
      <c r="J52" s="24">
        <v>1.2220558281698799</v>
      </c>
      <c r="K52" s="25" t="s">
        <v>138</v>
      </c>
      <c r="L52" s="26">
        <v>0.72290746724437005</v>
      </c>
      <c r="M52" s="27">
        <v>2</v>
      </c>
      <c r="N52" s="27">
        <v>2</v>
      </c>
      <c r="O52" s="26">
        <v>32.8535685575321</v>
      </c>
    </row>
    <row r="53" spans="1:15" ht="63" x14ac:dyDescent="0.35">
      <c r="A53" s="16" t="s">
        <v>199</v>
      </c>
      <c r="B53" s="22" t="s">
        <v>200</v>
      </c>
      <c r="C53" s="23" t="s">
        <v>151</v>
      </c>
      <c r="D53" s="24">
        <v>80.405491803568495</v>
      </c>
      <c r="E53" s="25" t="s">
        <v>138</v>
      </c>
      <c r="F53" s="24">
        <v>13.239091372899001</v>
      </c>
      <c r="G53" s="25" t="s">
        <v>75</v>
      </c>
      <c r="H53" s="24">
        <v>4.4837586747295202</v>
      </c>
      <c r="I53" s="25" t="s">
        <v>99</v>
      </c>
      <c r="J53" s="24">
        <v>0.66968160984254999</v>
      </c>
      <c r="K53" s="25" t="s">
        <v>201</v>
      </c>
      <c r="L53" s="26">
        <v>0.21795838729924</v>
      </c>
      <c r="M53" s="27">
        <v>1</v>
      </c>
      <c r="N53" s="27">
        <v>2</v>
      </c>
      <c r="O53" s="26">
        <v>25.755207878278998</v>
      </c>
    </row>
    <row r="54" spans="1:15" ht="42" x14ac:dyDescent="0.35">
      <c r="A54" s="16" t="s">
        <v>202</v>
      </c>
      <c r="B54" s="22" t="s">
        <v>203</v>
      </c>
      <c r="C54" s="23" t="s">
        <v>22</v>
      </c>
      <c r="D54" s="24">
        <v>22.839123894085301</v>
      </c>
      <c r="E54" s="25" t="s">
        <v>13</v>
      </c>
      <c r="F54" s="24">
        <v>21.6879549480247</v>
      </c>
      <c r="G54" s="25" t="s">
        <v>17</v>
      </c>
      <c r="H54" s="24">
        <v>11.895828685669199</v>
      </c>
      <c r="I54" s="25" t="s">
        <v>169</v>
      </c>
      <c r="J54" s="24">
        <v>11.1024591269813</v>
      </c>
      <c r="K54" s="25" t="s">
        <v>17</v>
      </c>
      <c r="L54" s="26">
        <v>10.951890861397199</v>
      </c>
      <c r="M54" s="27">
        <v>5</v>
      </c>
      <c r="N54" s="27">
        <v>8</v>
      </c>
      <c r="O54" s="26">
        <v>20.291117247808899</v>
      </c>
    </row>
    <row r="55" spans="1:15" ht="63" x14ac:dyDescent="0.35">
      <c r="A55" s="16" t="s">
        <v>204</v>
      </c>
      <c r="B55" s="22" t="s">
        <v>205</v>
      </c>
      <c r="C55" s="23" t="s">
        <v>22</v>
      </c>
      <c r="D55" s="24">
        <v>88.762742615635105</v>
      </c>
      <c r="E55" s="25" t="s">
        <v>78</v>
      </c>
      <c r="F55" s="24">
        <v>3.5501013579651199</v>
      </c>
      <c r="G55" s="25" t="s">
        <v>75</v>
      </c>
      <c r="H55" s="24">
        <v>1.28331880991018</v>
      </c>
      <c r="I55" s="25" t="s">
        <v>173</v>
      </c>
      <c r="J55" s="24">
        <v>1.1337432460993799</v>
      </c>
      <c r="K55" s="25" t="s">
        <v>82</v>
      </c>
      <c r="L55" s="26">
        <v>0.80754431284264006</v>
      </c>
      <c r="M55" s="27">
        <v>1</v>
      </c>
      <c r="N55" s="27">
        <v>2</v>
      </c>
      <c r="O55" s="26">
        <v>24.668435026659299</v>
      </c>
    </row>
    <row r="56" spans="1:15" ht="63" x14ac:dyDescent="0.35">
      <c r="A56" s="16" t="s">
        <v>206</v>
      </c>
      <c r="B56" s="22" t="s">
        <v>207</v>
      </c>
      <c r="C56" s="23" t="s">
        <v>22</v>
      </c>
      <c r="D56" s="24">
        <v>51.581004829723597</v>
      </c>
      <c r="E56" s="25" t="s">
        <v>82</v>
      </c>
      <c r="F56" s="24">
        <v>28.3511329331136</v>
      </c>
      <c r="G56" s="25" t="s">
        <v>16</v>
      </c>
      <c r="H56" s="24">
        <v>2.7245132808018102</v>
      </c>
      <c r="I56" s="25" t="s">
        <v>208</v>
      </c>
      <c r="J56" s="24">
        <v>2.2478149981038502</v>
      </c>
      <c r="K56" s="25" t="s">
        <v>50</v>
      </c>
      <c r="L56" s="26">
        <v>1.8672312080435101</v>
      </c>
      <c r="M56" s="27">
        <v>2</v>
      </c>
      <c r="N56" s="27">
        <v>10</v>
      </c>
      <c r="O56" s="26">
        <v>11.288756308661601</v>
      </c>
    </row>
    <row r="57" spans="1:15" ht="63" x14ac:dyDescent="0.35">
      <c r="A57" s="16" t="s">
        <v>209</v>
      </c>
      <c r="B57" s="17" t="s">
        <v>210</v>
      </c>
      <c r="C57" s="18" t="s">
        <v>13</v>
      </c>
      <c r="D57" s="19">
        <v>78.344548036467501</v>
      </c>
      <c r="E57" s="18" t="s">
        <v>15</v>
      </c>
      <c r="F57" s="19">
        <v>10.7650639981822</v>
      </c>
      <c r="G57" s="18" t="s">
        <v>16</v>
      </c>
      <c r="H57" s="19">
        <v>1.43467288638229</v>
      </c>
      <c r="I57" s="18" t="s">
        <v>15</v>
      </c>
      <c r="J57" s="19">
        <v>1.1002387656068999</v>
      </c>
      <c r="K57" s="18" t="s">
        <v>74</v>
      </c>
      <c r="L57" s="20">
        <v>0.95221584264982995</v>
      </c>
      <c r="M57" s="21">
        <v>1</v>
      </c>
      <c r="N57" s="21">
        <v>3</v>
      </c>
      <c r="O57" s="20">
        <v>16.586005508006</v>
      </c>
    </row>
    <row r="58" spans="1:15" ht="63" x14ac:dyDescent="0.35">
      <c r="A58" s="16" t="s">
        <v>211</v>
      </c>
      <c r="B58" s="22" t="s">
        <v>212</v>
      </c>
      <c r="C58" s="23" t="s">
        <v>174</v>
      </c>
      <c r="D58" s="24">
        <v>24.057355541025</v>
      </c>
      <c r="E58" s="25" t="s">
        <v>22</v>
      </c>
      <c r="F58" s="24">
        <v>21.588072219833101</v>
      </c>
      <c r="G58" s="25" t="s">
        <v>138</v>
      </c>
      <c r="H58" s="24">
        <v>6.8846689069087796</v>
      </c>
      <c r="I58" s="25" t="s">
        <v>170</v>
      </c>
      <c r="J58" s="24">
        <v>3.2548653094254898</v>
      </c>
      <c r="K58" s="25" t="s">
        <v>16</v>
      </c>
      <c r="L58" s="26">
        <v>3.11512771453694</v>
      </c>
      <c r="M58" s="27">
        <v>14</v>
      </c>
      <c r="N58" s="27">
        <v>29</v>
      </c>
      <c r="O58" s="26">
        <v>23.5240880802959</v>
      </c>
    </row>
    <row r="59" spans="1:15" ht="31.5" x14ac:dyDescent="0.35">
      <c r="A59" s="16" t="s">
        <v>213</v>
      </c>
      <c r="B59" s="22" t="s">
        <v>214</v>
      </c>
      <c r="C59" s="23" t="s">
        <v>215</v>
      </c>
      <c r="D59" s="24">
        <v>19.616694971782501</v>
      </c>
      <c r="E59" s="25" t="s">
        <v>75</v>
      </c>
      <c r="F59" s="24">
        <v>14.3398005266992</v>
      </c>
      <c r="G59" s="25" t="s">
        <v>14</v>
      </c>
      <c r="H59" s="24">
        <v>12.598928935041799</v>
      </c>
      <c r="I59" s="25" t="s">
        <v>197</v>
      </c>
      <c r="J59" s="24">
        <v>12.2199147466195</v>
      </c>
      <c r="K59" s="25" t="s">
        <v>138</v>
      </c>
      <c r="L59" s="26">
        <v>4.6769509391012001</v>
      </c>
      <c r="M59" s="27">
        <v>8</v>
      </c>
      <c r="N59" s="27">
        <v>21</v>
      </c>
      <c r="O59" s="26">
        <v>18.063353859464598</v>
      </c>
    </row>
    <row r="60" spans="1:15" ht="63.5" thickBot="1" x14ac:dyDescent="0.4">
      <c r="A60" s="16" t="s">
        <v>216</v>
      </c>
      <c r="B60" s="17" t="s">
        <v>217</v>
      </c>
      <c r="C60" s="18" t="s">
        <v>16</v>
      </c>
      <c r="D60" s="19">
        <v>43.026715362184198</v>
      </c>
      <c r="E60" s="18" t="s">
        <v>22</v>
      </c>
      <c r="F60" s="19">
        <v>12.0871165759081</v>
      </c>
      <c r="G60" s="18" t="s">
        <v>218</v>
      </c>
      <c r="H60" s="19">
        <v>4.65806403083565</v>
      </c>
      <c r="I60" s="18" t="s">
        <v>13</v>
      </c>
      <c r="J60" s="19">
        <v>4.5069145074469503</v>
      </c>
      <c r="K60" s="18" t="s">
        <v>82</v>
      </c>
      <c r="L60" s="20">
        <v>4.3748375694911097</v>
      </c>
      <c r="M60" s="21">
        <v>7</v>
      </c>
      <c r="N60" s="21">
        <v>19</v>
      </c>
      <c r="O60" s="20">
        <v>31.794313827143899</v>
      </c>
    </row>
    <row r="61" spans="1:15" ht="74" thickBot="1" x14ac:dyDescent="0.4">
      <c r="A61" s="30"/>
      <c r="B61" s="31" t="s">
        <v>219</v>
      </c>
      <c r="C61" s="32" t="s">
        <v>13</v>
      </c>
      <c r="D61" s="33">
        <v>49.067395447772</v>
      </c>
      <c r="E61" s="32" t="s">
        <v>22</v>
      </c>
      <c r="F61" s="33">
        <v>14.638618895676601</v>
      </c>
      <c r="G61" s="32" t="s">
        <v>15</v>
      </c>
      <c r="H61" s="33">
        <v>6.7488962046959902</v>
      </c>
      <c r="I61" s="32" t="s">
        <v>74</v>
      </c>
      <c r="J61" s="33">
        <v>5.6533671902366898</v>
      </c>
      <c r="K61" s="32" t="s">
        <v>16</v>
      </c>
      <c r="L61" s="34">
        <v>2.7713385475346</v>
      </c>
      <c r="M61" s="35">
        <v>4</v>
      </c>
      <c r="N61" s="35">
        <v>15</v>
      </c>
      <c r="O61" s="34">
        <v>20.309661250594601</v>
      </c>
    </row>
    <row r="62" spans="1:15" ht="74" thickBot="1" x14ac:dyDescent="0.4">
      <c r="A62" s="36"/>
      <c r="B62" s="37" t="s">
        <v>220</v>
      </c>
      <c r="C62" s="38" t="s">
        <v>13</v>
      </c>
      <c r="D62" s="39">
        <v>30.758902344145699</v>
      </c>
      <c r="E62" s="38" t="s">
        <v>22</v>
      </c>
      <c r="F62" s="39">
        <v>8.1233135654597604</v>
      </c>
      <c r="G62" s="38" t="s">
        <v>15</v>
      </c>
      <c r="H62" s="39">
        <v>5.4155421273899798</v>
      </c>
      <c r="I62" s="38" t="s">
        <v>14</v>
      </c>
      <c r="J62" s="39">
        <v>3.62597850783881</v>
      </c>
      <c r="K62" s="38" t="s">
        <v>16</v>
      </c>
      <c r="L62" s="40">
        <v>3.2668741879015699</v>
      </c>
      <c r="M62" s="41">
        <v>34</v>
      </c>
      <c r="N62" s="41">
        <v>145</v>
      </c>
      <c r="O62" s="40">
        <v>24.1793603351096</v>
      </c>
    </row>
    <row r="63" spans="1:15" ht="63.5" thickBot="1" x14ac:dyDescent="0.4">
      <c r="A63" s="36"/>
      <c r="B63" s="37" t="s">
        <v>221</v>
      </c>
      <c r="C63" s="38" t="s">
        <v>13</v>
      </c>
      <c r="D63" s="39">
        <v>6.6374621522543897</v>
      </c>
      <c r="E63" s="38" t="s">
        <v>13</v>
      </c>
      <c r="F63" s="39">
        <v>6.3557062416699397</v>
      </c>
      <c r="G63" s="38" t="s">
        <v>13</v>
      </c>
      <c r="H63" s="39">
        <v>6.3235829888495498</v>
      </c>
      <c r="I63" s="38" t="s">
        <v>13</v>
      </c>
      <c r="J63" s="39">
        <v>5.7783294892959596</v>
      </c>
      <c r="K63" s="38" t="s">
        <v>55</v>
      </c>
      <c r="L63" s="40">
        <v>4.2496703614807601</v>
      </c>
      <c r="M63" s="41">
        <v>18</v>
      </c>
      <c r="N63" s="41">
        <v>25</v>
      </c>
      <c r="O63" s="40">
        <v>29.092718545867399</v>
      </c>
    </row>
    <row r="64" spans="1:15" ht="63" x14ac:dyDescent="0.35">
      <c r="A64" s="42"/>
      <c r="B64" s="43" t="s">
        <v>222</v>
      </c>
      <c r="C64" s="44" t="s">
        <v>13</v>
      </c>
      <c r="D64" s="45">
        <v>9.3123588252042193</v>
      </c>
      <c r="E64" s="44" t="s">
        <v>55</v>
      </c>
      <c r="F64" s="45">
        <v>5.2688710104834602</v>
      </c>
      <c r="G64" s="44" t="s">
        <v>223</v>
      </c>
      <c r="H64" s="45">
        <v>3.3585721665728698</v>
      </c>
      <c r="I64" s="44" t="s">
        <v>88</v>
      </c>
      <c r="J64" s="45">
        <v>3.3324592331437599</v>
      </c>
      <c r="K64" s="44" t="s">
        <v>224</v>
      </c>
      <c r="L64" s="46">
        <v>3.033010206173</v>
      </c>
      <c r="M64" s="47">
        <v>92</v>
      </c>
      <c r="N64" s="47">
        <v>245</v>
      </c>
      <c r="O64" s="46">
        <v>24.914026288133002</v>
      </c>
    </row>
    <row r="65" spans="1:15" ht="73.5" x14ac:dyDescent="0.35">
      <c r="A65" s="42"/>
      <c r="B65" s="48" t="s">
        <v>225</v>
      </c>
      <c r="C65" s="49" t="s">
        <v>226</v>
      </c>
      <c r="D65" s="50">
        <v>7.7563075798368297</v>
      </c>
      <c r="E65" s="49" t="s">
        <v>227</v>
      </c>
      <c r="F65" s="50">
        <v>5.7628029157557599</v>
      </c>
      <c r="G65" s="49" t="s">
        <v>48</v>
      </c>
      <c r="H65" s="50">
        <v>5.4282757383601599</v>
      </c>
      <c r="I65" s="49" t="s">
        <v>13</v>
      </c>
      <c r="J65" s="50">
        <v>3.8263926381831799</v>
      </c>
      <c r="K65" s="49" t="s">
        <v>228</v>
      </c>
      <c r="L65" s="46">
        <v>2.2304625608066702</v>
      </c>
      <c r="M65" s="51">
        <v>147</v>
      </c>
      <c r="N65" s="51">
        <v>363</v>
      </c>
      <c r="O65" s="46">
        <v>23.806839338583401</v>
      </c>
    </row>
    <row r="66" spans="1:15" ht="74" thickBot="1" x14ac:dyDescent="0.4">
      <c r="A66" s="42"/>
      <c r="B66" s="48" t="s">
        <v>229</v>
      </c>
      <c r="C66" s="44" t="s">
        <v>13</v>
      </c>
      <c r="D66" s="45">
        <v>6.5284258611121704</v>
      </c>
      <c r="E66" s="44" t="s">
        <v>55</v>
      </c>
      <c r="F66" s="45">
        <v>4.1720369319960398</v>
      </c>
      <c r="G66" s="44" t="s">
        <v>16</v>
      </c>
      <c r="H66" s="45">
        <v>3.7821201114949599</v>
      </c>
      <c r="I66" s="44" t="s">
        <v>48</v>
      </c>
      <c r="J66" s="45">
        <v>3.28038002850055</v>
      </c>
      <c r="K66" s="44" t="s">
        <v>226</v>
      </c>
      <c r="L66" s="46">
        <v>2.5847362193702201</v>
      </c>
      <c r="M66" s="47">
        <v>184</v>
      </c>
      <c r="N66" s="47">
        <v>430</v>
      </c>
      <c r="O66" s="46">
        <v>28.851484472523399</v>
      </c>
    </row>
    <row r="67" spans="1:15" ht="73.5" x14ac:dyDescent="0.35">
      <c r="A67" s="42"/>
      <c r="B67" s="52" t="s">
        <v>230</v>
      </c>
      <c r="C67" s="53" t="s">
        <v>13</v>
      </c>
      <c r="D67" s="54">
        <v>26.318600914553102</v>
      </c>
      <c r="E67" s="53" t="s">
        <v>22</v>
      </c>
      <c r="F67" s="54">
        <v>5.3348009674981398</v>
      </c>
      <c r="G67" s="53" t="s">
        <v>58</v>
      </c>
      <c r="H67" s="54">
        <v>4.4032044964899599</v>
      </c>
      <c r="I67" s="53" t="s">
        <v>49</v>
      </c>
      <c r="J67" s="54">
        <v>4.1828656601782503</v>
      </c>
      <c r="K67" s="53" t="s">
        <v>16</v>
      </c>
      <c r="L67" s="55">
        <v>3.0980234078718598</v>
      </c>
      <c r="M67" s="56">
        <v>50</v>
      </c>
      <c r="N67" s="56">
        <v>165</v>
      </c>
      <c r="O67" s="55">
        <v>20.694807299167898</v>
      </c>
    </row>
    <row r="68" spans="1:15" ht="73.5" x14ac:dyDescent="0.35">
      <c r="A68" s="42"/>
      <c r="B68" s="48" t="s">
        <v>231</v>
      </c>
      <c r="C68" s="49" t="s">
        <v>13</v>
      </c>
      <c r="D68" s="50">
        <v>39.290114334761</v>
      </c>
      <c r="E68" s="49" t="s">
        <v>22</v>
      </c>
      <c r="F68" s="50">
        <v>8.9233227729911206</v>
      </c>
      <c r="G68" s="49" t="s">
        <v>15</v>
      </c>
      <c r="H68" s="50">
        <v>4.5164436211036003</v>
      </c>
      <c r="I68" s="49" t="s">
        <v>16</v>
      </c>
      <c r="J68" s="50">
        <v>2.9911167095871498</v>
      </c>
      <c r="K68" s="49" t="s">
        <v>74</v>
      </c>
      <c r="L68" s="46">
        <v>2.7750975715166999</v>
      </c>
      <c r="M68" s="51">
        <v>24</v>
      </c>
      <c r="N68" s="51">
        <v>106</v>
      </c>
      <c r="O68" s="46">
        <v>22.271628668598101</v>
      </c>
    </row>
    <row r="69" spans="1:15" ht="52.5" x14ac:dyDescent="0.35">
      <c r="A69" s="42"/>
      <c r="B69" s="48" t="s">
        <v>232</v>
      </c>
      <c r="C69" s="49" t="s">
        <v>22</v>
      </c>
      <c r="D69" s="50">
        <v>19.683883628053302</v>
      </c>
      <c r="E69" s="49" t="s">
        <v>39</v>
      </c>
      <c r="F69" s="50">
        <v>9.7265309668043791</v>
      </c>
      <c r="G69" s="49" t="s">
        <v>13</v>
      </c>
      <c r="H69" s="50">
        <v>9.4468974215523893</v>
      </c>
      <c r="I69" s="49" t="s">
        <v>69</v>
      </c>
      <c r="J69" s="50">
        <v>6.0491683701438603</v>
      </c>
      <c r="K69" s="49" t="s">
        <v>120</v>
      </c>
      <c r="L69" s="46">
        <v>4.8263854495022898</v>
      </c>
      <c r="M69" s="51">
        <v>29</v>
      </c>
      <c r="N69" s="51">
        <v>94</v>
      </c>
      <c r="O69" s="46">
        <v>15.902045042866799</v>
      </c>
    </row>
    <row r="70" spans="1:15" ht="42" x14ac:dyDescent="0.35">
      <c r="A70" s="42"/>
      <c r="B70" s="48" t="s">
        <v>233</v>
      </c>
      <c r="C70" s="49" t="s">
        <v>13</v>
      </c>
      <c r="D70" s="50">
        <v>66.276775444366706</v>
      </c>
      <c r="E70" s="49" t="s">
        <v>58</v>
      </c>
      <c r="F70" s="50">
        <v>6.9149614134748196</v>
      </c>
      <c r="G70" s="49" t="s">
        <v>15</v>
      </c>
      <c r="H70" s="50">
        <v>4.6000680581209901</v>
      </c>
      <c r="I70" s="49" t="s">
        <v>60</v>
      </c>
      <c r="J70" s="50">
        <v>3.8496018136950099</v>
      </c>
      <c r="K70" s="49" t="s">
        <v>14</v>
      </c>
      <c r="L70" s="46">
        <v>3.4909327108219799</v>
      </c>
      <c r="M70" s="51">
        <v>3</v>
      </c>
      <c r="N70" s="51">
        <v>9</v>
      </c>
      <c r="O70" s="46">
        <v>34.5594824502029</v>
      </c>
    </row>
    <row r="71" spans="1:15" ht="73.5" x14ac:dyDescent="0.35">
      <c r="A71" s="42"/>
      <c r="B71" s="48" t="s">
        <v>234</v>
      </c>
      <c r="C71" s="49" t="s">
        <v>13</v>
      </c>
      <c r="D71" s="50">
        <v>49.067395447772</v>
      </c>
      <c r="E71" s="49" t="s">
        <v>22</v>
      </c>
      <c r="F71" s="50">
        <v>14.638618895676601</v>
      </c>
      <c r="G71" s="49" t="s">
        <v>15</v>
      </c>
      <c r="H71" s="50">
        <v>6.7488962046959902</v>
      </c>
      <c r="I71" s="49" t="s">
        <v>74</v>
      </c>
      <c r="J71" s="50">
        <v>5.6533671902366898</v>
      </c>
      <c r="K71" s="49" t="s">
        <v>16</v>
      </c>
      <c r="L71" s="46">
        <v>2.7713385475346</v>
      </c>
      <c r="M71" s="51">
        <v>4</v>
      </c>
      <c r="N71" s="51">
        <v>15</v>
      </c>
      <c r="O71" s="46">
        <v>20.309661250594601</v>
      </c>
    </row>
    <row r="72" spans="1:15" ht="42" x14ac:dyDescent="0.35">
      <c r="A72" s="42"/>
      <c r="B72" s="48" t="s">
        <v>235</v>
      </c>
      <c r="C72" s="49" t="s">
        <v>13</v>
      </c>
      <c r="D72" s="50">
        <v>14.5225237093684</v>
      </c>
      <c r="E72" s="49" t="s">
        <v>22</v>
      </c>
      <c r="F72" s="50">
        <v>13.9352751838516</v>
      </c>
      <c r="G72" s="49" t="s">
        <v>69</v>
      </c>
      <c r="H72" s="50">
        <v>8.6528610568382902</v>
      </c>
      <c r="I72" s="49" t="s">
        <v>39</v>
      </c>
      <c r="J72" s="50">
        <v>8.1908543105360501</v>
      </c>
      <c r="K72" s="49" t="s">
        <v>82</v>
      </c>
      <c r="L72" s="46">
        <v>6.0960739142452596</v>
      </c>
      <c r="M72" s="51">
        <v>25</v>
      </c>
      <c r="N72" s="51">
        <v>85</v>
      </c>
      <c r="O72" s="46">
        <v>14.4441038312529</v>
      </c>
    </row>
    <row r="73" spans="1:15" ht="42" x14ac:dyDescent="0.35">
      <c r="A73" s="42"/>
      <c r="B73" s="48" t="s">
        <v>236</v>
      </c>
      <c r="C73" s="49" t="s">
        <v>13</v>
      </c>
      <c r="D73" s="50">
        <v>17.514962885392698</v>
      </c>
      <c r="E73" s="49" t="s">
        <v>22</v>
      </c>
      <c r="F73" s="50">
        <v>9.1521942674798602</v>
      </c>
      <c r="G73" s="49" t="s">
        <v>14</v>
      </c>
      <c r="H73" s="50">
        <v>8.6908592333228896</v>
      </c>
      <c r="I73" s="49" t="s">
        <v>54</v>
      </c>
      <c r="J73" s="50">
        <v>4.8422320277889401</v>
      </c>
      <c r="K73" s="49" t="s">
        <v>44</v>
      </c>
      <c r="L73" s="46">
        <v>4.2300616452170399</v>
      </c>
      <c r="M73" s="51">
        <v>31</v>
      </c>
      <c r="N73" s="51">
        <v>145</v>
      </c>
      <c r="O73" s="46">
        <v>31.200678442142099</v>
      </c>
    </row>
    <row r="74" spans="1:15" ht="74" thickBot="1" x14ac:dyDescent="0.4">
      <c r="A74" s="42"/>
      <c r="B74" s="48" t="s">
        <v>237</v>
      </c>
      <c r="C74" s="44" t="s">
        <v>13</v>
      </c>
      <c r="D74" s="45">
        <v>36.467884446037701</v>
      </c>
      <c r="E74" s="44" t="s">
        <v>15</v>
      </c>
      <c r="F74" s="45">
        <v>13.1698296987544</v>
      </c>
      <c r="G74" s="44" t="s">
        <v>16</v>
      </c>
      <c r="H74" s="45">
        <v>7.6110269432526101</v>
      </c>
      <c r="I74" s="44" t="s">
        <v>20</v>
      </c>
      <c r="J74" s="45">
        <v>4.5767736047249299</v>
      </c>
      <c r="K74" s="44" t="s">
        <v>55</v>
      </c>
      <c r="L74" s="46">
        <v>2.42058443889943</v>
      </c>
      <c r="M74" s="47">
        <v>14</v>
      </c>
      <c r="N74" s="47">
        <v>54</v>
      </c>
      <c r="O74" s="46">
        <v>32.253477458204003</v>
      </c>
    </row>
    <row r="75" spans="1:15" ht="73.5" x14ac:dyDescent="0.35">
      <c r="A75" s="42"/>
      <c r="B75" s="52" t="s">
        <v>238</v>
      </c>
      <c r="C75" s="53" t="s">
        <v>48</v>
      </c>
      <c r="D75" s="54">
        <v>13.030940694263199</v>
      </c>
      <c r="E75" s="53" t="s">
        <v>16</v>
      </c>
      <c r="F75" s="54">
        <v>5.3984866399700797</v>
      </c>
      <c r="G75" s="53" t="s">
        <v>226</v>
      </c>
      <c r="H75" s="54">
        <v>4.4661445791517904</v>
      </c>
      <c r="I75" s="53" t="s">
        <v>227</v>
      </c>
      <c r="J75" s="54">
        <v>3.9485263242698401</v>
      </c>
      <c r="K75" s="53" t="s">
        <v>228</v>
      </c>
      <c r="L75" s="55">
        <v>2.2170990684812599</v>
      </c>
      <c r="M75" s="56">
        <v>102</v>
      </c>
      <c r="N75" s="56">
        <v>255</v>
      </c>
      <c r="O75" s="55">
        <v>52.471898029127303</v>
      </c>
    </row>
    <row r="76" spans="1:15" ht="42" x14ac:dyDescent="0.35">
      <c r="A76" s="42"/>
      <c r="B76" s="48" t="s">
        <v>239</v>
      </c>
      <c r="C76" s="49" t="s">
        <v>13</v>
      </c>
      <c r="D76" s="50">
        <v>13.4917385179732</v>
      </c>
      <c r="E76" s="49" t="s">
        <v>223</v>
      </c>
      <c r="F76" s="50">
        <v>6.59317431381589</v>
      </c>
      <c r="G76" s="49" t="s">
        <v>88</v>
      </c>
      <c r="H76" s="50">
        <v>6.1123139873585801</v>
      </c>
      <c r="I76" s="49" t="s">
        <v>169</v>
      </c>
      <c r="J76" s="50">
        <v>5.8155003783797703</v>
      </c>
      <c r="K76" s="49" t="s">
        <v>22</v>
      </c>
      <c r="L76" s="46">
        <v>3.8139475389628101</v>
      </c>
      <c r="M76" s="51">
        <v>53</v>
      </c>
      <c r="N76" s="51">
        <v>172</v>
      </c>
      <c r="O76" s="46">
        <v>18.4200130515305</v>
      </c>
    </row>
    <row r="77" spans="1:15" ht="74" thickBot="1" x14ac:dyDescent="0.4">
      <c r="A77" s="42"/>
      <c r="B77" s="48" t="s">
        <v>240</v>
      </c>
      <c r="C77" s="44" t="s">
        <v>55</v>
      </c>
      <c r="D77" s="45">
        <v>6.6549537339600304</v>
      </c>
      <c r="E77" s="44" t="s">
        <v>241</v>
      </c>
      <c r="F77" s="45">
        <v>4.12255160114709</v>
      </c>
      <c r="G77" s="44" t="s">
        <v>224</v>
      </c>
      <c r="H77" s="45">
        <v>3.6641853599630099</v>
      </c>
      <c r="I77" s="44" t="s">
        <v>16</v>
      </c>
      <c r="J77" s="45">
        <v>3.1719063960354399</v>
      </c>
      <c r="K77" s="44" t="s">
        <v>110</v>
      </c>
      <c r="L77" s="46">
        <v>2.0689307274463098</v>
      </c>
      <c r="M77" s="47">
        <v>202</v>
      </c>
      <c r="N77" s="47">
        <v>446</v>
      </c>
      <c r="O77" s="46">
        <v>49.408005039297898</v>
      </c>
    </row>
    <row r="78" spans="1:15" ht="73.5" x14ac:dyDescent="0.35">
      <c r="A78" s="42"/>
      <c r="B78" s="52" t="s">
        <v>242</v>
      </c>
      <c r="C78" s="53" t="s">
        <v>13</v>
      </c>
      <c r="D78" s="54">
        <v>61.170945964784103</v>
      </c>
      <c r="E78" s="53" t="s">
        <v>15</v>
      </c>
      <c r="F78" s="54">
        <v>10.6359166577494</v>
      </c>
      <c r="G78" s="53" t="s">
        <v>16</v>
      </c>
      <c r="H78" s="54">
        <v>4.5944348319893402</v>
      </c>
      <c r="I78" s="53" t="s">
        <v>14</v>
      </c>
      <c r="J78" s="54">
        <v>3.3758670760117302</v>
      </c>
      <c r="K78" s="53" t="s">
        <v>22</v>
      </c>
      <c r="L78" s="55">
        <v>3.3510337122133098</v>
      </c>
      <c r="M78" s="56">
        <v>3</v>
      </c>
      <c r="N78" s="56">
        <v>9</v>
      </c>
      <c r="O78" s="55">
        <v>25.531060137361401</v>
      </c>
    </row>
    <row r="79" spans="1:15" ht="73.5" x14ac:dyDescent="0.35">
      <c r="A79" s="42"/>
      <c r="B79" s="48" t="s">
        <v>243</v>
      </c>
      <c r="C79" s="49" t="s">
        <v>13</v>
      </c>
      <c r="D79" s="50">
        <v>45.121715135943198</v>
      </c>
      <c r="E79" s="49" t="s">
        <v>16</v>
      </c>
      <c r="F79" s="50">
        <v>10.889552871661399</v>
      </c>
      <c r="G79" s="49" t="s">
        <v>15</v>
      </c>
      <c r="H79" s="50">
        <v>7.6326482113603999</v>
      </c>
      <c r="I79" s="49" t="s">
        <v>22</v>
      </c>
      <c r="J79" s="50">
        <v>1.8475760240046799</v>
      </c>
      <c r="K79" s="49" t="s">
        <v>44</v>
      </c>
      <c r="L79" s="46">
        <v>1.6430432591141599</v>
      </c>
      <c r="M79" s="51">
        <v>11</v>
      </c>
      <c r="N79" s="51">
        <v>94</v>
      </c>
      <c r="O79" s="46">
        <v>37.920841597008099</v>
      </c>
    </row>
    <row r="80" spans="1:15" ht="63" x14ac:dyDescent="0.35">
      <c r="A80" s="42"/>
      <c r="B80" s="48" t="s">
        <v>244</v>
      </c>
      <c r="C80" s="49" t="s">
        <v>22</v>
      </c>
      <c r="D80" s="50">
        <v>12.378198571967999</v>
      </c>
      <c r="E80" s="49" t="s">
        <v>14</v>
      </c>
      <c r="F80" s="50">
        <v>3.8489736828835799</v>
      </c>
      <c r="G80" s="49" t="s">
        <v>54</v>
      </c>
      <c r="H80" s="50">
        <v>3.7901233985383498</v>
      </c>
      <c r="I80" s="49" t="s">
        <v>55</v>
      </c>
      <c r="J80" s="50">
        <v>3.74138011782625</v>
      </c>
      <c r="K80" s="49" t="s">
        <v>13</v>
      </c>
      <c r="L80" s="46">
        <v>3.6440322196075101</v>
      </c>
      <c r="M80" s="51">
        <v>87</v>
      </c>
      <c r="N80" s="51">
        <v>240</v>
      </c>
      <c r="O80" s="46">
        <v>23.409233850193601</v>
      </c>
    </row>
    <row r="81" spans="1:15" ht="74" thickBot="1" x14ac:dyDescent="0.4">
      <c r="A81" s="42"/>
      <c r="B81" s="48" t="s">
        <v>245</v>
      </c>
      <c r="C81" s="44" t="s">
        <v>55</v>
      </c>
      <c r="D81" s="45">
        <v>4.6463619531064602</v>
      </c>
      <c r="E81" s="44" t="s">
        <v>48</v>
      </c>
      <c r="F81" s="45">
        <v>3.70884690540076</v>
      </c>
      <c r="G81" s="44" t="s">
        <v>16</v>
      </c>
      <c r="H81" s="45">
        <v>3.0893858032705399</v>
      </c>
      <c r="I81" s="44" t="s">
        <v>226</v>
      </c>
      <c r="J81" s="45">
        <v>2.9128846191889899</v>
      </c>
      <c r="K81" s="44" t="s">
        <v>224</v>
      </c>
      <c r="L81" s="46">
        <v>2.5240596488937199</v>
      </c>
      <c r="M81" s="47">
        <v>196</v>
      </c>
      <c r="N81" s="47">
        <v>440</v>
      </c>
      <c r="O81" s="46">
        <v>28.242680217993598</v>
      </c>
    </row>
    <row r="82" spans="1:15" ht="42" x14ac:dyDescent="0.35">
      <c r="A82" s="42"/>
      <c r="B82" s="52" t="s">
        <v>246</v>
      </c>
      <c r="C82" s="53" t="s">
        <v>22</v>
      </c>
      <c r="D82" s="54">
        <v>21.660072643706801</v>
      </c>
      <c r="E82" s="53" t="s">
        <v>13</v>
      </c>
      <c r="F82" s="54">
        <v>9.2287175647478907</v>
      </c>
      <c r="G82" s="53" t="s">
        <v>58</v>
      </c>
      <c r="H82" s="54">
        <v>6.6059297406408399</v>
      </c>
      <c r="I82" s="53" t="s">
        <v>60</v>
      </c>
      <c r="J82" s="54">
        <v>6.2436841055605896</v>
      </c>
      <c r="K82" s="53" t="s">
        <v>197</v>
      </c>
      <c r="L82" s="55">
        <v>5.2666768306888301</v>
      </c>
      <c r="M82" s="56">
        <v>18</v>
      </c>
      <c r="N82" s="56">
        <v>52</v>
      </c>
      <c r="O82" s="55">
        <v>20.2056031410043</v>
      </c>
    </row>
    <row r="83" spans="1:15" ht="42" x14ac:dyDescent="0.35">
      <c r="A83" s="42"/>
      <c r="B83" s="48" t="s">
        <v>247</v>
      </c>
      <c r="C83" s="49" t="s">
        <v>13</v>
      </c>
      <c r="D83" s="50">
        <v>15.1397784843669</v>
      </c>
      <c r="E83" s="49" t="s">
        <v>22</v>
      </c>
      <c r="F83" s="50">
        <v>7.80326839797267</v>
      </c>
      <c r="G83" s="49" t="s">
        <v>132</v>
      </c>
      <c r="H83" s="50">
        <v>6.65121577074515</v>
      </c>
      <c r="I83" s="49" t="s">
        <v>35</v>
      </c>
      <c r="J83" s="50">
        <v>4.0001823485349899</v>
      </c>
      <c r="K83" s="49" t="s">
        <v>248</v>
      </c>
      <c r="L83" s="46">
        <v>3.8373475985177601</v>
      </c>
      <c r="M83" s="51">
        <v>33</v>
      </c>
      <c r="N83" s="51">
        <v>80</v>
      </c>
      <c r="O83" s="46">
        <v>9.6981964103762497</v>
      </c>
    </row>
    <row r="84" spans="1:15" ht="73.5" x14ac:dyDescent="0.35">
      <c r="A84" s="42"/>
      <c r="B84" s="48" t="s">
        <v>249</v>
      </c>
      <c r="C84" s="49" t="s">
        <v>13</v>
      </c>
      <c r="D84" s="50">
        <v>41.507683395831101</v>
      </c>
      <c r="E84" s="49" t="s">
        <v>15</v>
      </c>
      <c r="F84" s="50">
        <v>8.3918899010524601</v>
      </c>
      <c r="G84" s="49" t="s">
        <v>22</v>
      </c>
      <c r="H84" s="50">
        <v>4.2569861239665503</v>
      </c>
      <c r="I84" s="49" t="s">
        <v>16</v>
      </c>
      <c r="J84" s="50">
        <v>4.2229232716717302</v>
      </c>
      <c r="K84" s="49" t="s">
        <v>74</v>
      </c>
      <c r="L84" s="46">
        <v>2.2549244928255998</v>
      </c>
      <c r="M84" s="51">
        <v>20</v>
      </c>
      <c r="N84" s="51">
        <v>100</v>
      </c>
      <c r="O84" s="46">
        <v>23.485689270975499</v>
      </c>
    </row>
    <row r="85" spans="1:15" ht="73.5" x14ac:dyDescent="0.35">
      <c r="A85" s="42"/>
      <c r="B85" s="48" t="s">
        <v>250</v>
      </c>
      <c r="C85" s="49" t="s">
        <v>226</v>
      </c>
      <c r="D85" s="50">
        <v>5.2109677264043102</v>
      </c>
      <c r="E85" s="49" t="s">
        <v>48</v>
      </c>
      <c r="F85" s="50">
        <v>4.78402631089625</v>
      </c>
      <c r="G85" s="49" t="s">
        <v>16</v>
      </c>
      <c r="H85" s="50">
        <v>3.34449043899125</v>
      </c>
      <c r="I85" s="49" t="s">
        <v>14</v>
      </c>
      <c r="J85" s="50">
        <v>3.1761288669533601</v>
      </c>
      <c r="K85" s="49" t="s">
        <v>228</v>
      </c>
      <c r="L85" s="46">
        <v>2.7862355029944101</v>
      </c>
      <c r="M85" s="51">
        <v>124</v>
      </c>
      <c r="N85" s="51">
        <v>311</v>
      </c>
      <c r="O85" s="46">
        <v>25.432414137585699</v>
      </c>
    </row>
    <row r="86" spans="1:15" ht="63" x14ac:dyDescent="0.35">
      <c r="A86" s="42"/>
      <c r="B86" s="48" t="s">
        <v>251</v>
      </c>
      <c r="C86" s="49" t="s">
        <v>13</v>
      </c>
      <c r="D86" s="50">
        <v>19.657398130906302</v>
      </c>
      <c r="E86" s="49" t="s">
        <v>22</v>
      </c>
      <c r="F86" s="50">
        <v>10.635672142088801</v>
      </c>
      <c r="G86" s="49" t="s">
        <v>14</v>
      </c>
      <c r="H86" s="50">
        <v>8.76791307960419</v>
      </c>
      <c r="I86" s="49" t="s">
        <v>54</v>
      </c>
      <c r="J86" s="50">
        <v>6.1302686643727302</v>
      </c>
      <c r="K86" s="49" t="s">
        <v>55</v>
      </c>
      <c r="L86" s="46">
        <v>4.3794927353194399</v>
      </c>
      <c r="M86" s="51">
        <v>24</v>
      </c>
      <c r="N86" s="51">
        <v>135</v>
      </c>
      <c r="O86" s="46">
        <v>31.381806793913</v>
      </c>
    </row>
    <row r="87" spans="1:15" ht="73.5" x14ac:dyDescent="0.35">
      <c r="A87" s="42"/>
      <c r="B87" s="48" t="s">
        <v>252</v>
      </c>
      <c r="C87" s="49" t="s">
        <v>13</v>
      </c>
      <c r="D87" s="50">
        <v>8.3621220014762905</v>
      </c>
      <c r="E87" s="49" t="s">
        <v>226</v>
      </c>
      <c r="F87" s="50">
        <v>5.8198835358177199</v>
      </c>
      <c r="G87" s="49" t="s">
        <v>227</v>
      </c>
      <c r="H87" s="50">
        <v>5.0435756668732203</v>
      </c>
      <c r="I87" s="49" t="s">
        <v>48</v>
      </c>
      <c r="J87" s="50">
        <v>3.7839670486288699</v>
      </c>
      <c r="K87" s="49" t="s">
        <v>16</v>
      </c>
      <c r="L87" s="46">
        <v>2.75554791966298</v>
      </c>
      <c r="M87" s="51">
        <v>159</v>
      </c>
      <c r="N87" s="51">
        <v>385</v>
      </c>
      <c r="O87" s="46">
        <v>25.426280318319399</v>
      </c>
    </row>
    <row r="88" spans="1:15" ht="74" thickBot="1" x14ac:dyDescent="0.4">
      <c r="A88" s="42"/>
      <c r="B88" s="48" t="s">
        <v>253</v>
      </c>
      <c r="C88" s="44" t="s">
        <v>55</v>
      </c>
      <c r="D88" s="45">
        <v>5.7423190811146796</v>
      </c>
      <c r="E88" s="44" t="s">
        <v>13</v>
      </c>
      <c r="F88" s="45">
        <v>4.9532937068089904</v>
      </c>
      <c r="G88" s="44" t="s">
        <v>16</v>
      </c>
      <c r="H88" s="45">
        <v>4.3438001995792499</v>
      </c>
      <c r="I88" s="44" t="s">
        <v>48</v>
      </c>
      <c r="J88" s="45">
        <v>3.0589712327098102</v>
      </c>
      <c r="K88" s="44" t="s">
        <v>241</v>
      </c>
      <c r="L88" s="46">
        <v>3.0251675245128302</v>
      </c>
      <c r="M88" s="47">
        <v>170</v>
      </c>
      <c r="N88" s="47">
        <v>405</v>
      </c>
      <c r="O88" s="46">
        <v>32.823690463496199</v>
      </c>
    </row>
    <row r="89" spans="1:15" ht="42" x14ac:dyDescent="0.35">
      <c r="A89" s="42"/>
      <c r="B89" s="52" t="s">
        <v>254</v>
      </c>
      <c r="C89" s="53" t="s">
        <v>13</v>
      </c>
      <c r="D89" s="54">
        <v>35.686857076554404</v>
      </c>
      <c r="E89" s="53" t="s">
        <v>22</v>
      </c>
      <c r="F89" s="54">
        <v>12.1392764073818</v>
      </c>
      <c r="G89" s="53" t="s">
        <v>58</v>
      </c>
      <c r="H89" s="54">
        <v>4.7416519128472698</v>
      </c>
      <c r="I89" s="53" t="s">
        <v>49</v>
      </c>
      <c r="J89" s="54">
        <v>4.65716539338655</v>
      </c>
      <c r="K89" s="53" t="s">
        <v>14</v>
      </c>
      <c r="L89" s="55">
        <v>3.1569992697744098</v>
      </c>
      <c r="M89" s="56">
        <v>13</v>
      </c>
      <c r="N89" s="56">
        <v>40</v>
      </c>
      <c r="O89" s="55">
        <v>24.056085811687801</v>
      </c>
    </row>
    <row r="90" spans="1:15" ht="63" x14ac:dyDescent="0.35">
      <c r="A90" s="42"/>
      <c r="B90" s="48" t="s">
        <v>255</v>
      </c>
      <c r="C90" s="49" t="s">
        <v>35</v>
      </c>
      <c r="D90" s="50">
        <v>9.0905682076694294</v>
      </c>
      <c r="E90" s="49" t="s">
        <v>132</v>
      </c>
      <c r="F90" s="50">
        <v>9.0803725667553099</v>
      </c>
      <c r="G90" s="49" t="s">
        <v>34</v>
      </c>
      <c r="H90" s="50">
        <v>8.8669338964281597</v>
      </c>
      <c r="I90" s="49" t="s">
        <v>29</v>
      </c>
      <c r="J90" s="50">
        <v>7.3163535809376299</v>
      </c>
      <c r="K90" s="49" t="s">
        <v>33</v>
      </c>
      <c r="L90" s="46">
        <v>4.5623033318394999</v>
      </c>
      <c r="M90" s="51">
        <v>31</v>
      </c>
      <c r="N90" s="51">
        <v>82</v>
      </c>
      <c r="O90" s="46">
        <v>19.100869750401799</v>
      </c>
    </row>
    <row r="91" spans="1:15" ht="73.5" x14ac:dyDescent="0.35">
      <c r="A91" s="42"/>
      <c r="B91" s="48" t="s">
        <v>256</v>
      </c>
      <c r="C91" s="49" t="s">
        <v>131</v>
      </c>
      <c r="D91" s="50">
        <v>18.581201528986998</v>
      </c>
      <c r="E91" s="49" t="s">
        <v>138</v>
      </c>
      <c r="F91" s="50">
        <v>9.2051433226702706</v>
      </c>
      <c r="G91" s="49" t="s">
        <v>27</v>
      </c>
      <c r="H91" s="50">
        <v>4.4707704421457999</v>
      </c>
      <c r="I91" s="49" t="s">
        <v>116</v>
      </c>
      <c r="J91" s="50">
        <v>4.08389236119271</v>
      </c>
      <c r="K91" s="49" t="s">
        <v>16</v>
      </c>
      <c r="L91" s="46">
        <v>3.9467946981417201</v>
      </c>
      <c r="M91" s="51">
        <v>32</v>
      </c>
      <c r="N91" s="51">
        <v>90</v>
      </c>
      <c r="O91" s="46">
        <v>41.346822834414901</v>
      </c>
    </row>
    <row r="92" spans="1:15" ht="73.5" x14ac:dyDescent="0.35">
      <c r="A92" s="42"/>
      <c r="B92" s="48" t="s">
        <v>257</v>
      </c>
      <c r="C92" s="49" t="s">
        <v>16</v>
      </c>
      <c r="D92" s="50">
        <v>17.295212880593201</v>
      </c>
      <c r="E92" s="49" t="s">
        <v>48</v>
      </c>
      <c r="F92" s="50">
        <v>14.989522351521</v>
      </c>
      <c r="G92" s="49" t="s">
        <v>22</v>
      </c>
      <c r="H92" s="50">
        <v>3.4597919616541302</v>
      </c>
      <c r="I92" s="49" t="s">
        <v>15</v>
      </c>
      <c r="J92" s="50">
        <v>2.6774437754998801</v>
      </c>
      <c r="K92" s="49" t="s">
        <v>227</v>
      </c>
      <c r="L92" s="46">
        <v>2.4301826494997698</v>
      </c>
      <c r="M92" s="51">
        <v>49</v>
      </c>
      <c r="N92" s="51">
        <v>148</v>
      </c>
      <c r="O92" s="46">
        <v>115.25920607931999</v>
      </c>
    </row>
    <row r="93" spans="1:15" ht="42" x14ac:dyDescent="0.35">
      <c r="A93" s="42"/>
      <c r="B93" s="48" t="s">
        <v>258</v>
      </c>
      <c r="C93" s="49" t="s">
        <v>22</v>
      </c>
      <c r="D93" s="50">
        <v>20.476313164649302</v>
      </c>
      <c r="E93" s="49" t="s">
        <v>14</v>
      </c>
      <c r="F93" s="50">
        <v>16.193866053412599</v>
      </c>
      <c r="G93" s="49" t="s">
        <v>49</v>
      </c>
      <c r="H93" s="50">
        <v>13.0370682511039</v>
      </c>
      <c r="I93" s="49" t="s">
        <v>13</v>
      </c>
      <c r="J93" s="50">
        <v>8.0536585226399708</v>
      </c>
      <c r="K93" s="49" t="s">
        <v>38</v>
      </c>
      <c r="L93" s="46">
        <v>4.9909045349221204</v>
      </c>
      <c r="M93" s="51">
        <v>10</v>
      </c>
      <c r="N93" s="51">
        <v>50</v>
      </c>
      <c r="O93" s="46">
        <v>20.6893937996674</v>
      </c>
    </row>
    <row r="94" spans="1:15" ht="42.5" thickBot="1" x14ac:dyDescent="0.4">
      <c r="A94" s="42"/>
      <c r="B94" s="48" t="s">
        <v>258</v>
      </c>
      <c r="C94" s="44" t="s">
        <v>13</v>
      </c>
      <c r="D94" s="45">
        <v>32.513666746873</v>
      </c>
      <c r="E94" s="44" t="s">
        <v>15</v>
      </c>
      <c r="F94" s="45">
        <v>10.7964534293799</v>
      </c>
      <c r="G94" s="44" t="s">
        <v>22</v>
      </c>
      <c r="H94" s="45">
        <v>4.2510677813819999</v>
      </c>
      <c r="I94" s="44" t="s">
        <v>88</v>
      </c>
      <c r="J94" s="45">
        <v>3.6464971510058399</v>
      </c>
      <c r="K94" s="44" t="s">
        <v>58</v>
      </c>
      <c r="L94" s="46">
        <v>2.6696407426943001</v>
      </c>
      <c r="M94" s="47">
        <v>25</v>
      </c>
      <c r="N94" s="47">
        <v>99</v>
      </c>
      <c r="O94" s="46">
        <v>33.461021920940901</v>
      </c>
    </row>
    <row r="95" spans="1:15" ht="42" x14ac:dyDescent="0.35">
      <c r="A95" s="42"/>
      <c r="B95" s="52" t="s">
        <v>259</v>
      </c>
      <c r="C95" s="53" t="s">
        <v>13</v>
      </c>
      <c r="D95" s="54">
        <v>52.488043315304303</v>
      </c>
      <c r="E95" s="53" t="s">
        <v>22</v>
      </c>
      <c r="F95" s="54">
        <v>6.5117303510809199</v>
      </c>
      <c r="G95" s="53" t="s">
        <v>15</v>
      </c>
      <c r="H95" s="54">
        <v>5.2805306425473999</v>
      </c>
      <c r="I95" s="53" t="s">
        <v>58</v>
      </c>
      <c r="J95" s="54">
        <v>3.19647025032585</v>
      </c>
      <c r="K95" s="53" t="s">
        <v>49</v>
      </c>
      <c r="L95" s="55">
        <v>2.23164102057429</v>
      </c>
      <c r="M95" s="56">
        <v>8</v>
      </c>
      <c r="N95" s="56">
        <v>35</v>
      </c>
      <c r="O95" s="55">
        <v>20.443090452746599</v>
      </c>
    </row>
    <row r="96" spans="1:15" ht="73.5" x14ac:dyDescent="0.35">
      <c r="A96" s="42"/>
      <c r="B96" s="48" t="s">
        <v>260</v>
      </c>
      <c r="C96" s="49" t="s">
        <v>13</v>
      </c>
      <c r="D96" s="50">
        <v>46.827160214548101</v>
      </c>
      <c r="E96" s="49" t="s">
        <v>35</v>
      </c>
      <c r="F96" s="50">
        <v>3.1064733888878</v>
      </c>
      <c r="G96" s="49" t="s">
        <v>132</v>
      </c>
      <c r="H96" s="50">
        <v>3.0794011148641798</v>
      </c>
      <c r="I96" s="49" t="s">
        <v>34</v>
      </c>
      <c r="J96" s="50">
        <v>2.8533487161342501</v>
      </c>
      <c r="K96" s="49" t="s">
        <v>16</v>
      </c>
      <c r="L96" s="46">
        <v>2.5179541808452899</v>
      </c>
      <c r="M96" s="51">
        <v>23</v>
      </c>
      <c r="N96" s="51">
        <v>98</v>
      </c>
      <c r="O96" s="46">
        <v>20.654055520746201</v>
      </c>
    </row>
    <row r="97" spans="1:15" ht="74" thickBot="1" x14ac:dyDescent="0.4">
      <c r="A97" s="42"/>
      <c r="B97" s="57" t="s">
        <v>261</v>
      </c>
      <c r="C97" s="58" t="s">
        <v>13</v>
      </c>
      <c r="D97" s="59">
        <v>79.504473306567803</v>
      </c>
      <c r="E97" s="58" t="s">
        <v>58</v>
      </c>
      <c r="F97" s="59">
        <v>4.4549113322572502</v>
      </c>
      <c r="G97" s="58" t="s">
        <v>16</v>
      </c>
      <c r="H97" s="59">
        <v>2.8550125416914902</v>
      </c>
      <c r="I97" s="58" t="s">
        <v>60</v>
      </c>
      <c r="J97" s="59">
        <v>2.47846721315172</v>
      </c>
      <c r="K97" s="58" t="s">
        <v>22</v>
      </c>
      <c r="L97" s="60">
        <v>2.3542901791191002</v>
      </c>
      <c r="M97" s="61">
        <v>1</v>
      </c>
      <c r="N97" s="61">
        <v>5</v>
      </c>
      <c r="O97" s="60">
        <v>30.951290254316699</v>
      </c>
    </row>
    <row r="98" spans="1:15" x14ac:dyDescent="0.35">
      <c r="A98" s="62"/>
      <c r="B98" s="63"/>
      <c r="C98" s="44"/>
      <c r="D98" s="45"/>
      <c r="E98" s="64"/>
      <c r="F98" s="45"/>
      <c r="G98" s="64"/>
      <c r="H98" s="45"/>
      <c r="I98" s="64"/>
      <c r="J98" s="45"/>
      <c r="K98" s="64"/>
      <c r="L98" s="65"/>
      <c r="M98" s="66"/>
      <c r="N98" s="66"/>
      <c r="O98" s="65"/>
    </row>
    <row r="99" spans="1:15" x14ac:dyDescent="0.35">
      <c r="A99" s="67" t="str">
        <f>VLOOKUP(LEFT([2]Tab20!A99,250),'[1]Source trad'!$A:$C,3,FALSE)</f>
        <v>Note : *Pays riches en ressources ; ".."signifie que les données ne sont pas disponibles ou qu'elles ne sont pas valables.</v>
      </c>
      <c r="B99" s="68"/>
      <c r="C99" s="69"/>
      <c r="D99" s="70"/>
      <c r="E99" s="71"/>
      <c r="F99" s="70"/>
      <c r="G99" s="71"/>
      <c r="H99" s="70"/>
      <c r="I99" s="71"/>
      <c r="J99" s="70"/>
      <c r="K99" s="71"/>
      <c r="M99" s="73"/>
      <c r="N99" s="73"/>
      <c r="O99" s="72"/>
    </row>
    <row r="100" spans="1:15" x14ac:dyDescent="0.35">
      <c r="A100" s="67" t="str">
        <f>VLOOKUP(LEFT([2]Tab20!A100,250),'[1]Source trad'!$A:$C,3,FALSE)</f>
        <v>RDM = "Reste du monde" ; LAC = "Pays d'Amérique latine et des Caraïbes"</v>
      </c>
      <c r="B100" s="68"/>
      <c r="C100" s="69"/>
      <c r="D100" s="70"/>
      <c r="E100" s="71"/>
      <c r="F100" s="70"/>
      <c r="G100" s="71"/>
      <c r="H100" s="70"/>
      <c r="I100" s="71"/>
      <c r="J100" s="70"/>
      <c r="K100" s="71"/>
      <c r="M100" s="73"/>
      <c r="N100" s="73"/>
      <c r="O100" s="72"/>
    </row>
    <row r="101" spans="1:15" x14ac:dyDescent="0.35">
      <c r="A101" s="67" t="str">
        <f>VLOOKUP(LEFT([2]Tab20!A101,250),'[1]Source trad'!$A:$C,3,FALSE)</f>
        <v>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v>
      </c>
      <c r="B101" s="68"/>
      <c r="C101" s="69"/>
      <c r="D101" s="70"/>
      <c r="E101" s="71"/>
      <c r="F101" s="70"/>
      <c r="G101" s="71"/>
      <c r="H101" s="70"/>
      <c r="I101" s="71"/>
      <c r="J101" s="70"/>
      <c r="K101" s="71"/>
      <c r="M101" s="73"/>
      <c r="N101" s="73"/>
      <c r="O101" s="72"/>
    </row>
    <row r="102" spans="1:15" x14ac:dyDescent="0.35">
      <c r="A102" s="67" t="str">
        <f>VLOOKUP(LEFT([2]Tab20!A102,250),'[1]Source trad'!$A:$C,3,FALSE)</f>
        <v>Calculs des auteurs basés sur la base de données en ligne COMTRADE WITS (récupérés le 25/10/2020).</v>
      </c>
      <c r="B102" s="68"/>
      <c r="C102" s="69"/>
      <c r="D102" s="70"/>
      <c r="E102" s="71"/>
      <c r="F102" s="70"/>
      <c r="G102" s="71"/>
      <c r="H102" s="70"/>
      <c r="I102" s="71"/>
      <c r="J102" s="70"/>
      <c r="K102" s="71"/>
      <c r="M102" s="73"/>
      <c r="N102" s="73"/>
      <c r="O102" s="72"/>
    </row>
    <row r="103" spans="1:15" x14ac:dyDescent="0.35">
      <c r="B103" s="68"/>
      <c r="C103" s="69"/>
      <c r="D103" s="70"/>
      <c r="E103" s="71"/>
      <c r="F103" s="70"/>
      <c r="G103" s="71"/>
      <c r="H103" s="70"/>
      <c r="I103" s="71"/>
      <c r="J103" s="70"/>
      <c r="K103" s="71"/>
      <c r="M103" s="73"/>
      <c r="N103" s="73"/>
      <c r="O103" s="72"/>
    </row>
    <row r="104" spans="1:15" x14ac:dyDescent="0.35">
      <c r="B104" s="68"/>
      <c r="C104" s="69"/>
      <c r="D104" s="70"/>
      <c r="E104" s="71"/>
      <c r="F104" s="70"/>
      <c r="G104" s="71"/>
      <c r="H104" s="70"/>
      <c r="I104" s="71"/>
      <c r="J104" s="70"/>
      <c r="K104" s="71"/>
      <c r="M104" s="73"/>
      <c r="N104" s="73"/>
      <c r="O104" s="72"/>
    </row>
    <row r="105" spans="1:15" ht="15.5" x14ac:dyDescent="0.35">
      <c r="B105" s="74" t="s">
        <v>262</v>
      </c>
      <c r="C105" s="69"/>
      <c r="D105" s="70"/>
      <c r="E105" s="71"/>
      <c r="F105" s="70"/>
      <c r="G105" s="71"/>
      <c r="H105" s="70"/>
      <c r="I105" s="71"/>
      <c r="J105" s="70"/>
      <c r="K105" s="71"/>
      <c r="M105" s="73"/>
      <c r="N105" s="73"/>
      <c r="O105" s="72"/>
    </row>
    <row r="106" spans="1:15" ht="15.5" x14ac:dyDescent="0.35">
      <c r="B106" s="74"/>
      <c r="C106" s="69"/>
      <c r="D106" s="70"/>
      <c r="E106" s="71"/>
      <c r="F106" s="70"/>
      <c r="G106" s="71"/>
      <c r="H106" s="70"/>
      <c r="I106" s="71"/>
      <c r="J106" s="70"/>
      <c r="K106" s="71"/>
      <c r="M106" s="73"/>
      <c r="N106" s="73"/>
      <c r="O106" s="72"/>
    </row>
    <row r="107" spans="1:15" x14ac:dyDescent="0.35">
      <c r="B107" s="75" t="s">
        <v>263</v>
      </c>
      <c r="C107" s="69"/>
      <c r="D107" s="70"/>
      <c r="E107" s="71"/>
      <c r="F107" s="70"/>
      <c r="G107" s="71"/>
      <c r="H107" s="70"/>
      <c r="I107" s="71"/>
      <c r="J107" s="70"/>
      <c r="K107" s="71"/>
      <c r="M107" s="73"/>
      <c r="N107" s="73"/>
      <c r="O107" s="72"/>
    </row>
    <row r="108" spans="1:15" x14ac:dyDescent="0.35">
      <c r="B108" s="75" t="s">
        <v>264</v>
      </c>
      <c r="C108" s="69"/>
      <c r="D108" s="70"/>
      <c r="E108" s="71"/>
      <c r="F108" s="70"/>
      <c r="G108" s="71"/>
      <c r="H108" s="70"/>
      <c r="I108" s="71"/>
      <c r="J108" s="70"/>
      <c r="K108" s="71"/>
      <c r="M108" s="73"/>
      <c r="N108" s="73"/>
      <c r="O108" s="72"/>
    </row>
    <row r="109" spans="1:15" x14ac:dyDescent="0.35">
      <c r="B109" s="75" t="s">
        <v>265</v>
      </c>
      <c r="C109" s="69"/>
      <c r="D109" s="70"/>
      <c r="E109" s="71"/>
      <c r="F109" s="70"/>
      <c r="G109" s="71"/>
      <c r="H109" s="70"/>
      <c r="I109" s="71"/>
      <c r="J109" s="70"/>
      <c r="K109" s="71"/>
      <c r="M109" s="73"/>
      <c r="N109" s="73"/>
      <c r="O109" s="72"/>
    </row>
    <row r="110" spans="1:15" x14ac:dyDescent="0.35">
      <c r="B110" s="75" t="s">
        <v>266</v>
      </c>
      <c r="C110" s="69"/>
      <c r="D110" s="70"/>
      <c r="E110" s="71"/>
      <c r="F110" s="70"/>
      <c r="G110" s="71"/>
      <c r="H110" s="70"/>
      <c r="I110" s="71"/>
      <c r="J110" s="70"/>
      <c r="K110" s="71"/>
      <c r="M110" s="73"/>
      <c r="N110" s="73"/>
      <c r="O110" s="72"/>
    </row>
    <row r="111" spans="1:15" x14ac:dyDescent="0.35">
      <c r="B111" s="75" t="s">
        <v>267</v>
      </c>
      <c r="C111" s="69"/>
      <c r="D111" s="70"/>
      <c r="E111" s="71"/>
      <c r="F111" s="70"/>
      <c r="G111" s="71"/>
      <c r="H111" s="70"/>
      <c r="I111" s="71"/>
      <c r="J111" s="70"/>
      <c r="K111" s="71"/>
      <c r="M111" s="73"/>
      <c r="N111" s="73"/>
      <c r="O111" s="72"/>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hyperlinks>
  <pageMargins left="0.7" right="0.7" top="0.75" bottom="0.75" header="0.3" footer="0.3"/>
  <pageSetup scale="83"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2020-12-22T18:47:35Z</dcterms:created>
  <dcterms:modified xsi:type="dcterms:W3CDTF">2020-12-22T18:47:36Z</dcterms:modified>
</cp:coreProperties>
</file>