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chool\Mathematics\Finance\apm466_assignment_1\"/>
    </mc:Choice>
  </mc:AlternateContent>
  <xr:revisionPtr revIDLastSave="0" documentId="13_ncr:1_{28C0AC29-F52F-4C56-924D-5D9CE4DA07D7}" xr6:coauthVersionLast="47" xr6:coauthVersionMax="47" xr10:uidLastSave="{00000000-0000-0000-0000-000000000000}"/>
  <bookViews>
    <workbookView xWindow="-28920" yWindow="6990" windowWidth="29040" windowHeight="15840" xr2:uid="{FA59494D-4585-4C5B-B989-DBFD4B0C01B7}"/>
  </bookViews>
  <sheets>
    <sheet name="Canada bond data" sheetId="2" r:id="rId1"/>
    <sheet name="TD bond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3" i="3"/>
  <c r="G2" i="3"/>
  <c r="G3" i="2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<sst xmlns="http://schemas.openxmlformats.org/spreadsheetml/2006/main" count="40" uniqueCount="13">
  <si>
    <t>Issuer</t>
  </si>
  <si>
    <t>Currency</t>
  </si>
  <si>
    <t>Coupon</t>
  </si>
  <si>
    <t>Yield</t>
  </si>
  <si>
    <t>Maturity Date</t>
  </si>
  <si>
    <t>Price</t>
  </si>
  <si>
    <t>Years until Maturity</t>
  </si>
  <si>
    <t>Canada, Government of...</t>
  </si>
  <si>
    <t>CAD</t>
  </si>
  <si>
    <t>Canada, Government of…</t>
  </si>
  <si>
    <t>USD</t>
  </si>
  <si>
    <t>The Toronto-Dominion Bank</t>
  </si>
  <si>
    <t>TD5474260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</si>
</sst>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CEAEC"/>
      </right>
      <top/>
      <bottom style="medium">
        <color rgb="FFDCEAEC"/>
      </bottom>
      <diagonal/>
    </border>
    <border>
      <left/>
      <right/>
      <top/>
      <bottom style="medium">
        <color rgb="FFDCEAE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 wrapText="1"/>
    </xf>
    <xf numFmtId="10" fontId="2" fillId="2" borderId="2" xfId="0" applyNumberFormat="1" applyFont="1" applyFill="1" applyBorder="1" applyAlignment="1">
      <alignment horizontal="right" vertical="center" wrapText="1"/>
    </xf>
    <xf numFmtId="14" fontId="2" fillId="2" borderId="2" xfId="0" applyNumberFormat="1" applyFont="1" applyFill="1" applyBorder="1" applyAlignment="1">
      <alignment horizontal="right" vertical="center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026-Bond-2026-ca135087l518" TargetMode="External"/><Relationship Id="rId3" Type="http://schemas.openxmlformats.org/officeDocument/2006/relationships/hyperlink" Target="https://markets.businessinsider.com/bonds/canadacd-bonds_202329-Bond-2029-ca135087q988" TargetMode="External"/><Relationship Id="rId7" Type="http://schemas.openxmlformats.org/officeDocument/2006/relationships/hyperlink" Target="https://markets.businessinsider.com/bonds/canadacd-bonds_202227-Bond-2027-ca135087n837" TargetMode="External"/><Relationship Id="rId2" Type="http://schemas.openxmlformats.org/officeDocument/2006/relationships/hyperlink" Target="https://markets.businessinsider.com/bonds/canadacd-bonds_202328-Bond-2028-ca135087q491" TargetMode="External"/><Relationship Id="rId1" Type="http://schemas.openxmlformats.org/officeDocument/2006/relationships/hyperlink" Target="https://markets.businessinsider.com/bonds/canadacd-bonds_202228-Bond-2028-ca135087p576" TargetMode="External"/><Relationship Id="rId6" Type="http://schemas.openxmlformats.org/officeDocument/2006/relationships/hyperlink" Target="https://markets.businessinsider.com/bonds/canadacd-bonds_202127-Bond-2027-ca135087m847" TargetMode="External"/><Relationship Id="rId5" Type="http://schemas.openxmlformats.org/officeDocument/2006/relationships/hyperlink" Target="https://markets.businessinsider.com/bonds/canadacd-bonds_202430-Bond-2030-ca135087s471" TargetMode="External"/><Relationship Id="rId10" Type="http://schemas.openxmlformats.org/officeDocument/2006/relationships/hyperlink" Target="https://markets.businessinsider.com/bonds/canadacd-bonds_202025-Bond-2025-ca135087k940" TargetMode="External"/><Relationship Id="rId4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126-Bond-2026-ca135087l93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arkets.businessinsider.com/bonds/toronto-dominion_bank-_thedl-medium-term_nts_202121-26-Bond-2026-us89114tzg02" TargetMode="External"/><Relationship Id="rId1" Type="http://schemas.openxmlformats.org/officeDocument/2006/relationships/hyperlink" Target="https://markets.businessinsider.com/bonds/toronto-dominion_bank-_thedl-medium-term_notes_2020-25-Bond-2025-us89114qck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1530-986F-443A-AF30-6AC90624447A}">
  <dimension ref="A1:G11"/>
  <sheetViews>
    <sheetView tabSelected="1" workbookViewId="0">
      <selection activeCell="I14" sqref="I14"/>
    </sheetView>
  </sheetViews>
  <sheetFormatPr defaultRowHeight="15" x14ac:dyDescent="0.25"/>
  <cols>
    <col min="5" max="5" width="1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75" thickBot="1" x14ac:dyDescent="0.3">
      <c r="A2" s="1" t="s">
        <v>7</v>
      </c>
      <c r="B2" s="2" t="s">
        <v>8</v>
      </c>
      <c r="C2" s="3">
        <v>5.0000000000000001E-3</v>
      </c>
      <c r="D2" s="3">
        <v>0.03</v>
      </c>
      <c r="E2" s="4">
        <v>45901</v>
      </c>
      <c r="F2" s="2">
        <v>99.07</v>
      </c>
      <c r="G2">
        <f>ROUND(YEARFRAC("2025-03-21", E2), 4)</f>
        <v>0.44440000000000002</v>
      </c>
    </row>
    <row r="3" spans="1:7" ht="15.75" thickBot="1" x14ac:dyDescent="0.3">
      <c r="A3" s="1" t="s">
        <v>7</v>
      </c>
      <c r="B3" s="2" t="s">
        <v>8</v>
      </c>
      <c r="C3" s="3">
        <v>2.5000000000000001E-3</v>
      </c>
      <c r="D3" s="3">
        <v>3.0099999999999998E-2</v>
      </c>
      <c r="E3" s="4">
        <v>46082</v>
      </c>
      <c r="F3" s="2">
        <v>97.86</v>
      </c>
      <c r="G3">
        <f t="shared" ref="G3:G11" si="0">ROUND(YEARFRAC("2025-03-21", E3), 4)</f>
        <v>0.94440000000000002</v>
      </c>
    </row>
    <row r="4" spans="1:7" ht="15.75" thickBot="1" x14ac:dyDescent="0.3">
      <c r="A4" s="1" t="s">
        <v>7</v>
      </c>
      <c r="B4" s="2" t="s">
        <v>8</v>
      </c>
      <c r="C4" s="3">
        <v>0.01</v>
      </c>
      <c r="D4" s="3">
        <v>2.9000000000000001E-2</v>
      </c>
      <c r="E4" s="4">
        <v>46266</v>
      </c>
      <c r="F4" s="2">
        <v>97.91</v>
      </c>
      <c r="G4">
        <f t="shared" si="0"/>
        <v>1.4443999999999999</v>
      </c>
    </row>
    <row r="5" spans="1:7" ht="15.75" thickBot="1" x14ac:dyDescent="0.3">
      <c r="A5" s="1" t="s">
        <v>7</v>
      </c>
      <c r="B5" s="2" t="s">
        <v>8</v>
      </c>
      <c r="C5" s="3">
        <v>1.2500000000000001E-2</v>
      </c>
      <c r="D5" s="3">
        <v>2.93E-2</v>
      </c>
      <c r="E5" s="4">
        <v>46447</v>
      </c>
      <c r="F5" s="2">
        <v>97.67</v>
      </c>
      <c r="G5">
        <f t="shared" si="0"/>
        <v>1.9443999999999999</v>
      </c>
    </row>
    <row r="6" spans="1:7" ht="15.75" thickBot="1" x14ac:dyDescent="0.3">
      <c r="A6" s="1" t="s">
        <v>7</v>
      </c>
      <c r="B6" s="2" t="s">
        <v>8</v>
      </c>
      <c r="C6" s="3">
        <v>2.75E-2</v>
      </c>
      <c r="D6" s="3">
        <v>2.9499999999999998E-2</v>
      </c>
      <c r="E6" s="4">
        <v>46631</v>
      </c>
      <c r="F6" s="2">
        <v>100.55</v>
      </c>
      <c r="G6">
        <f t="shared" si="0"/>
        <v>2.4443999999999999</v>
      </c>
    </row>
    <row r="7" spans="1:7" ht="15.75" thickBot="1" x14ac:dyDescent="0.3">
      <c r="A7" s="1" t="s">
        <v>9</v>
      </c>
      <c r="B7" s="2" t="s">
        <v>8</v>
      </c>
      <c r="C7" s="3">
        <v>3.5000000000000003E-2</v>
      </c>
      <c r="D7" s="3">
        <v>2.9600000000000001E-2</v>
      </c>
      <c r="E7" s="4">
        <v>46813</v>
      </c>
      <c r="F7" s="2">
        <v>102.72</v>
      </c>
      <c r="G7">
        <f t="shared" si="0"/>
        <v>2.9443999999999999</v>
      </c>
    </row>
    <row r="8" spans="1:7" ht="15.75" thickBot="1" x14ac:dyDescent="0.3">
      <c r="A8" s="1" t="s">
        <v>7</v>
      </c>
      <c r="B8" s="2" t="s">
        <v>8</v>
      </c>
      <c r="C8" s="3">
        <v>3.2500000000000001E-2</v>
      </c>
      <c r="D8" s="3">
        <v>2.98E-2</v>
      </c>
      <c r="E8" s="4">
        <v>46997</v>
      </c>
      <c r="F8" s="2">
        <v>102.25</v>
      </c>
      <c r="G8">
        <f t="shared" si="0"/>
        <v>3.4443999999999999</v>
      </c>
    </row>
    <row r="9" spans="1:7" ht="15.75" thickBot="1" x14ac:dyDescent="0.3">
      <c r="A9" s="1" t="s">
        <v>7</v>
      </c>
      <c r="B9" s="2" t="s">
        <v>8</v>
      </c>
      <c r="C9" s="3">
        <v>0.04</v>
      </c>
      <c r="D9" s="3">
        <v>3.0099999999999998E-2</v>
      </c>
      <c r="E9" s="4">
        <v>47178</v>
      </c>
      <c r="F9" s="2">
        <v>105.26</v>
      </c>
      <c r="G9">
        <f t="shared" si="0"/>
        <v>3.9443999999999999</v>
      </c>
    </row>
    <row r="10" spans="1:7" ht="15.75" thickBot="1" x14ac:dyDescent="0.3">
      <c r="A10" s="1" t="s">
        <v>7</v>
      </c>
      <c r="B10" s="2" t="s">
        <v>8</v>
      </c>
      <c r="C10" s="3">
        <v>3.5000000000000003E-2</v>
      </c>
      <c r="D10" s="3">
        <v>3.0599999999999999E-2</v>
      </c>
      <c r="E10" s="4">
        <v>47362</v>
      </c>
      <c r="F10" s="2">
        <v>103.65</v>
      </c>
      <c r="G10">
        <f t="shared" si="0"/>
        <v>4.4443999999999999</v>
      </c>
    </row>
    <row r="11" spans="1:7" ht="15.75" thickBot="1" x14ac:dyDescent="0.3">
      <c r="A11" s="1" t="s">
        <v>7</v>
      </c>
      <c r="B11" s="2" t="s">
        <v>8</v>
      </c>
      <c r="C11" s="3">
        <v>2.75E-2</v>
      </c>
      <c r="D11" s="3">
        <v>3.09E-2</v>
      </c>
      <c r="E11" s="4">
        <v>47543</v>
      </c>
      <c r="F11" s="2">
        <v>100.4</v>
      </c>
      <c r="G11">
        <f t="shared" si="0"/>
        <v>4.9443999999999999</v>
      </c>
    </row>
  </sheetData>
  <hyperlinks>
    <hyperlink ref="A7" r:id="rId1" display="https://markets.businessinsider.com/bonds/canadacd-bonds_202228-Bond-2028-ca135087p576" xr:uid="{C66010DF-F483-4818-BC1D-3BFE88FDA80B}"/>
    <hyperlink ref="A8" r:id="rId2" display="https://markets.businessinsider.com/bonds/canadacd-bonds_202328-Bond-2028-ca135087q491" xr:uid="{DCC7BFCD-981C-457B-9C6F-9C2B620E4A81}"/>
    <hyperlink ref="A9" r:id="rId3" display="https://markets.businessinsider.com/bonds/canadacd-bonds_202329-Bond-2029-ca135087q988" xr:uid="{87043EE4-D37B-4D9B-AD4A-1678FCEF0B62}"/>
    <hyperlink ref="A10" r:id="rId4" display="https://markets.businessinsider.com/bonds/canadacd-bonds_202429-Bond-2029-ca135087r895" xr:uid="{48E9CC45-7A75-4B2D-84D2-AFDE82EF2AF3}"/>
    <hyperlink ref="A11" r:id="rId5" display="https://markets.businessinsider.com/bonds/canadacd-bonds_202430-Bond-2030-ca135087s471" xr:uid="{F78AE169-532B-421E-8B9F-38981FBE8D81}"/>
    <hyperlink ref="A5" r:id="rId6" display="https://markets.businessinsider.com/bonds/canadacd-bonds_202127-Bond-2027-ca135087m847" xr:uid="{1759C0A4-A123-4E0E-9803-FCC81A0101FB}"/>
    <hyperlink ref="A6" r:id="rId7" display="https://markets.businessinsider.com/bonds/canadacd-bonds_202227-Bond-2027-ca135087n837" xr:uid="{3F80A904-B02A-4C26-9D5D-1EB504410CD3}"/>
    <hyperlink ref="A3" r:id="rId8" display="https://markets.businessinsider.com/bonds/canadacd-bonds_202026-Bond-2026-ca135087l518" xr:uid="{0F804362-DF80-40C5-BB9A-857195BB9A1E}"/>
    <hyperlink ref="A4" r:id="rId9" display="https://markets.businessinsider.com/bonds/canadacd-bonds_202126-Bond-2026-ca135087l930" xr:uid="{37E8B5F0-CE43-452A-A801-75162A85A281}"/>
    <hyperlink ref="A2" r:id="rId10" display="https://markets.businessinsider.com/bonds/canadacd-bonds_202025-Bond-2025-ca135087k940" xr:uid="{298FD5CA-138A-4D5A-90FD-CFD50F8A49B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6EDA-3DA1-4809-A98E-FD744B37CDAB}">
  <dimension ref="A1:G11"/>
  <sheetViews>
    <sheetView workbookViewId="0">
      <selection activeCell="I6" sqref="I6"/>
    </sheetView>
  </sheetViews>
  <sheetFormatPr defaultRowHeight="15" x14ac:dyDescent="0.25"/>
  <cols>
    <col min="5" max="5" width="14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75" thickBot="1" x14ac:dyDescent="0.3">
      <c r="A2" s="5" t="s">
        <v>11</v>
      </c>
      <c r="B2" s="2" t="s">
        <v>10</v>
      </c>
      <c r="C2" s="3">
        <v>7.4999999999999997E-3</v>
      </c>
      <c r="D2" s="3">
        <v>0.01</v>
      </c>
      <c r="E2" s="4">
        <v>45911</v>
      </c>
      <c r="F2" s="2">
        <v>98.24</v>
      </c>
      <c r="G2">
        <f>ROUND(YEARFRAC("2025-03-21", E2), 4)</f>
        <v>0.47220000000000001</v>
      </c>
    </row>
    <row r="3" spans="1:7" ht="15.75" thickBot="1" x14ac:dyDescent="0.3">
      <c r="A3" s="1" t="s">
        <v>12</v>
      </c>
      <c r="B3" s="2" t="s">
        <v>10</v>
      </c>
      <c r="C3" s="3">
        <v>4.65E-2</v>
      </c>
      <c r="D3" s="3">
        <v>0.01</v>
      </c>
      <c r="E3" s="4">
        <v>46095</v>
      </c>
      <c r="F3" s="2">
        <v>100</v>
      </c>
      <c r="G3">
        <f t="shared" ref="G3:G4" si="0">ROUND(YEARFRAC("2025-03-21", E3), 4)</f>
        <v>0.98060000000000003</v>
      </c>
    </row>
    <row r="4" spans="1:7" ht="15.75" thickBot="1" x14ac:dyDescent="0.3">
      <c r="A4" s="5" t="s">
        <v>11</v>
      </c>
      <c r="B4" s="2" t="s">
        <v>10</v>
      </c>
      <c r="C4" s="3">
        <v>1.2500000000000001E-2</v>
      </c>
      <c r="D4" s="3">
        <v>0.01</v>
      </c>
      <c r="E4" s="4">
        <v>46275</v>
      </c>
      <c r="F4" s="2">
        <v>95.391000000000005</v>
      </c>
      <c r="G4">
        <f t="shared" si="0"/>
        <v>1.4694</v>
      </c>
    </row>
    <row r="5" spans="1:7" ht="15.75" thickBot="1" x14ac:dyDescent="0.3">
      <c r="A5" s="1"/>
      <c r="B5" s="2"/>
      <c r="C5" s="3"/>
      <c r="D5" s="3"/>
      <c r="E5" s="4"/>
      <c r="F5" s="2"/>
    </row>
    <row r="6" spans="1:7" ht="15.75" thickBot="1" x14ac:dyDescent="0.3">
      <c r="A6" s="1"/>
      <c r="B6" s="2"/>
      <c r="C6" s="3"/>
      <c r="D6" s="3"/>
      <c r="E6" s="4"/>
      <c r="F6" s="2"/>
    </row>
    <row r="7" spans="1:7" ht="15.75" thickBot="1" x14ac:dyDescent="0.3">
      <c r="A7" s="1"/>
      <c r="B7" s="2"/>
      <c r="C7" s="3"/>
      <c r="D7" s="3"/>
      <c r="E7" s="4"/>
      <c r="F7" s="2"/>
    </row>
    <row r="8" spans="1:7" ht="15.75" thickBot="1" x14ac:dyDescent="0.3">
      <c r="A8" s="1"/>
      <c r="B8" s="2"/>
      <c r="C8" s="3"/>
      <c r="D8" s="3"/>
      <c r="E8" s="4"/>
      <c r="F8" s="2"/>
    </row>
    <row r="9" spans="1:7" ht="15.75" thickBot="1" x14ac:dyDescent="0.3">
      <c r="A9" s="1"/>
      <c r="B9" s="2"/>
      <c r="C9" s="3"/>
      <c r="D9" s="3"/>
      <c r="E9" s="4"/>
      <c r="F9" s="2"/>
    </row>
    <row r="10" spans="1:7" ht="15.75" thickBot="1" x14ac:dyDescent="0.3">
      <c r="A10" s="1"/>
      <c r="B10" s="2"/>
      <c r="C10" s="3"/>
      <c r="D10" s="3"/>
      <c r="E10" s="4"/>
      <c r="F10" s="2"/>
    </row>
    <row r="11" spans="1:7" ht="15.75" thickBot="1" x14ac:dyDescent="0.3">
      <c r="A11" s="1"/>
      <c r="B11" s="2"/>
      <c r="C11" s="3"/>
      <c r="D11" s="3"/>
      <c r="E11" s="4"/>
      <c r="F11" s="2"/>
    </row>
  </sheetData>
  <hyperlinks>
    <hyperlink ref="A2" r:id="rId1" display="https://markets.businessinsider.com/bonds/toronto-dominion_bank-_thedl-medium-term_notes_2020-25-Bond-2025-us89114qck22" xr:uid="{B7FA64BB-0B06-43C9-8E8D-D0ECA4408E26}"/>
    <hyperlink ref="A4" r:id="rId2" display="https://markets.businessinsider.com/bonds/toronto-dominion_bank-_thedl-medium-term_nts_202121-26-Bond-2026-us89114tzg02" xr:uid="{9329B80D-2077-4703-803B-CEBF18C378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 bond data</vt:lpstr>
      <vt:lpstr>TD bond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Zheng</dc:creator>
  <cp:lastModifiedBy>Andrew Zheng</cp:lastModifiedBy>
  <dcterms:created xsi:type="dcterms:W3CDTF">2025-03-23T20:36:57Z</dcterms:created>
  <dcterms:modified xsi:type="dcterms:W3CDTF">2025-03-24T03:25:49Z</dcterms:modified>
</cp:coreProperties>
</file>