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<sst xmlns="http://schemas.openxmlformats.org/spreadsheetml/2006/main" count="151" uniqueCount="101">
  <si>
    <t>POMPA DI CALORE  ARIA - ACQUA</t>
  </si>
  <si>
    <t>PRESTAZIONI in caldo e in freddo</t>
  </si>
  <si>
    <t>Unità misura</t>
  </si>
  <si>
    <t>CASA PRODUTTRICE</t>
  </si>
  <si>
    <t>CLIMAVENETA</t>
  </si>
  <si>
    <t>MODELLO</t>
  </si>
  <si>
    <t>NECS-N 0504</t>
  </si>
  <si>
    <r>
      <t xml:space="preserve">load</t>
    </r>
    <r>
      <rPr>
        <vertAlign val="subscript"/>
        <sz val="14"/>
        <color rgb="FF000000"/>
        <rFont val="Calibri"/>
        <family val="2"/>
        <charset val="1"/>
      </rPr>
      <t xml:space="preserve">W1</t>
    </r>
  </si>
  <si>
    <t>Carico minimo consentito in riscaldamento</t>
  </si>
  <si>
    <t>-</t>
  </si>
  <si>
    <r>
      <t xml:space="preserve">load</t>
    </r>
    <r>
      <rPr>
        <vertAlign val="subscript"/>
        <sz val="14"/>
        <color rgb="FF000000"/>
        <rFont val="Calibri"/>
        <family val="2"/>
        <charset val="1"/>
      </rPr>
      <t xml:space="preserve">W2</t>
    </r>
  </si>
  <si>
    <t>Carico massimo consentito in riscaldamento</t>
  </si>
  <si>
    <r>
      <t xml:space="preserve">load</t>
    </r>
    <r>
      <rPr>
        <vertAlign val="subscript"/>
        <sz val="14"/>
        <color rgb="FF000000"/>
        <rFont val="Calibri"/>
        <family val="2"/>
        <charset val="1"/>
      </rPr>
      <t xml:space="preserve">COP_MAX</t>
    </r>
  </si>
  <si>
    <t>Carico a rendimento massimo</t>
  </si>
  <si>
    <t>Temperatura acqua uscita condensatore</t>
  </si>
  <si>
    <t>°C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</si>
  <si>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th,nom</t>
    </r>
  </si>
  <si>
    <t>Potenza termica nominale in riscaldamento (Inverno)</t>
  </si>
  <si>
    <t>kW</t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</si>
  <si>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nom</t>
    </r>
  </si>
  <si>
    <t>Efficienza termica in riscaldamento (Inverno)</t>
  </si>
  <si>
    <r>
      <t xml:space="preserve">temp</t>
    </r>
    <r>
      <rPr>
        <vertAlign val="subscript"/>
        <sz val="14"/>
        <color rgb="FF000000"/>
        <rFont val="Calibri"/>
        <family val="2"/>
        <charset val="1"/>
      </rPr>
      <t xml:space="preserve">nomW</t>
    </r>
  </si>
  <si>
    <t>Temp aria per cui sono note le prestazioni nominali in riscaldamento</t>
  </si>
  <si>
    <t>influenza della temperatura</t>
  </si>
  <si>
    <r>
      <t xml:space="preserve">temp</t>
    </r>
    <r>
      <rPr>
        <vertAlign val="subscript"/>
        <sz val="14"/>
        <color rgb="FF000000"/>
        <rFont val="Calibri"/>
        <family val="2"/>
        <charset val="1"/>
      </rPr>
      <t xml:space="preserve">W1</t>
    </r>
  </si>
  <si>
    <t>Temp. minima dell'aria per cui sono note le prestazioni in riscaldamento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</si>
  <si>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th,tempW1</t>
    </r>
  </si>
  <si>
    <t>Potenza termica alla temp. minima dell'aria ingresso evaporatore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</si>
  <si>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th,adim,tempW1</t>
    </r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</si>
  <si>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tempW1</t>
    </r>
  </si>
  <si>
    <t>Efficienza termica alla temp. minima dell'aria ingresso evaporatore</t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</si>
  <si>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adim,tempW1</t>
    </r>
  </si>
  <si>
    <r>
      <t xml:space="preserve">temp</t>
    </r>
    <r>
      <rPr>
        <vertAlign val="subscript"/>
        <sz val="14"/>
        <color rgb="FF000000"/>
        <rFont val="Calibri"/>
        <family val="2"/>
        <charset val="1"/>
      </rPr>
      <t xml:space="preserve">W2</t>
    </r>
  </si>
  <si>
    <t>Temp. massima dell'aria per cui sono note le prestazioni in riscaldamento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</si>
  <si>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th,tempW2</t>
    </r>
  </si>
  <si>
    <t>Potenza termica alla temp. massima dell'aria ingresso evaporatore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</si>
  <si>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th,adim,tempW2</t>
    </r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</si>
  <si>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tempW2</t>
    </r>
  </si>
  <si>
    <t>Efficienza termica alla temp. massima dell'aria ingresso evaporatore</t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</si>
  <si>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adim,tempW2</t>
    </r>
  </si>
  <si>
    <t>influenza del carico</t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</si>
  <si>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load1</t>
    </r>
  </si>
  <si>
    <t>Eff termica per carico min consentito in riscaldamento</t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</si>
  <si>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adim,load1</t>
    </r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</si>
  <si>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load2</t>
    </r>
  </si>
  <si>
    <t>Eff termica per carico max consentito in riscaldamento</t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</si>
  <si>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adim,load2</t>
    </r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</si>
  <si>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th,COP_MAX</t>
    </r>
  </si>
  <si>
    <t>Potenza termica per cui il COP è massimo</t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</si>
  <si>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max</t>
    </r>
  </si>
  <si>
    <t>Rendimento massimo</t>
  </si>
  <si>
    <r>
      <t xml:space="preserve">cop</t>
    </r>
    <r>
      <rPr>
        <vertAlign val="subscript"/>
        <sz val="14"/>
        <color rgb="FF000000"/>
        <rFont val="Calibri"/>
        <family val="2"/>
        <charset val="1"/>
      </rPr>
      <t xml:space="preserve">adim_max</t>
    </r>
  </si>
  <si>
    <t>Rendimento adimensionale massimo</t>
  </si>
  <si>
    <r>
      <t xml:space="preserve">load</t>
    </r>
    <r>
      <rPr>
        <vertAlign val="subscript"/>
        <sz val="14"/>
        <color rgb="FF000000"/>
        <rFont val="Calibri"/>
        <family val="2"/>
        <charset val="1"/>
      </rPr>
      <t xml:space="preserve">S1</t>
    </r>
  </si>
  <si>
    <t>Carico minimo consentito in raffrescamento</t>
  </si>
  <si>
    <r>
      <t xml:space="preserve">load</t>
    </r>
    <r>
      <rPr>
        <vertAlign val="subscript"/>
        <sz val="14"/>
        <color rgb="FF000000"/>
        <rFont val="Calibri"/>
        <family val="2"/>
        <charset val="1"/>
      </rPr>
      <t xml:space="preserve">S2</t>
    </r>
  </si>
  <si>
    <t>Carico massimo consentito in raffrescamento</t>
  </si>
  <si>
    <r>
      <t xml:space="preserve">load</t>
    </r>
    <r>
      <rPr>
        <vertAlign val="subscript"/>
        <sz val="14"/>
        <color rgb="FF000000"/>
        <rFont val="Calibri"/>
        <family val="2"/>
        <charset val="1"/>
      </rPr>
      <t xml:space="preserve">EER_MAX</t>
    </r>
  </si>
  <si>
    <t>Temperatura acqua uscita evaporatore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</si>
  <si>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cool,nom</t>
    </r>
  </si>
  <si>
    <t>Potenza frigorifera nominale in raffrescamento (Estate)</t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</si>
  <si>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nom</t>
    </r>
  </si>
  <si>
    <t>Efficienza frigorifera in raffrescamento (Estate)</t>
  </si>
  <si>
    <r>
      <t xml:space="preserve">temp</t>
    </r>
    <r>
      <rPr>
        <vertAlign val="subscript"/>
        <sz val="14"/>
        <color rgb="FF000000"/>
        <rFont val="Calibri"/>
        <family val="2"/>
        <charset val="1"/>
      </rPr>
      <t xml:space="preserve">nomS</t>
    </r>
  </si>
  <si>
    <t>Temperatura aria per cui sono note le prestazioni nominali in raffrescamento</t>
  </si>
  <si>
    <r>
      <t xml:space="preserve">temp</t>
    </r>
    <r>
      <rPr>
        <vertAlign val="subscript"/>
        <sz val="14"/>
        <rFont val="Calibri"/>
        <family val="2"/>
        <charset val="1"/>
      </rPr>
      <t xml:space="preserve">S1</t>
    </r>
  </si>
  <si>
    <t>Temp. minima dell'aria per cui sono note le prestazioni in raffrescamento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</si>
  <si>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cool,tempS1</t>
    </r>
  </si>
  <si>
    <t>Potenza frigorifera alla temp. min aria ingresso condensatore in raffrescamento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</si>
  <si>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cool,adim,tempS1</t>
    </r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</si>
  <si>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tempS1</t>
    </r>
  </si>
  <si>
    <t>Efficienza frigorifera alla temp. min acqua ingresso condensatore in raffrescamento</t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</si>
  <si>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adim,tempS1</t>
    </r>
  </si>
  <si>
    <r>
      <t xml:space="preserve">temp</t>
    </r>
    <r>
      <rPr>
        <vertAlign val="subscript"/>
        <sz val="14"/>
        <rFont val="Calibri"/>
        <family val="2"/>
        <charset val="1"/>
      </rPr>
      <t xml:space="preserve">S2</t>
    </r>
  </si>
  <si>
    <t>Temp. massima dell'aria per cui sono note le prestazioni in raffrescamento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</si>
  <si>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cool,tempS2</t>
    </r>
  </si>
  <si>
    <t>Potenza frigorifera alla temp. max aria ingresso condensatore in raffrescamento</t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</si>
  <si>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cool,adim,tempS2</t>
    </r>
  </si>
  <si>
    <r>
      <t xml:space="preserve">eer</t>
    </r>
    <r>
      <rPr>
        <vertAlign val="subscript"/>
        <sz val="14"/>
        <rFont val="Calibri"/>
        <family val="2"/>
        <charset val="1"/>
      </rPr>
      <t xml:space="preserve">tempS2</t>
    </r>
  </si>
  <si>
    <t>Efficienza frigorifera alla temp. max aria ingresso condensatore in raffrescamento</t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</si>
  <si>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adim,tempS2</t>
    </r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</si>
  <si>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load1</t>
    </r>
  </si>
  <si>
    <t>Efficienza frigorifera per carico min consentito in raffrescamento</t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</si>
  <si>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adim,load1</t>
    </r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</si>
  <si>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load2</t>
    </r>
  </si>
  <si>
    <t>Efficienza frigorifera per carico max consentito in raffrescamento</t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</si>
  <si>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adim,load2</t>
    </r>
  </si>
  <si>
    <r>
      <t xml:space="preserve">P</t>
    </r>
    <r>
      <rPr>
        <vertAlign val="subscript"/>
        <sz val="14"/>
        <color rgb="FF000000"/>
        <rFont val="Calibri"/>
        <family val="2"/>
        <charset val="1"/>
      </rPr>
      <t xml:space="preserve">cool,ERR_MAX</t>
    </r>
  </si>
  <si>
    <t>Potenza frigorifera per cui l'EER è massimo</t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</si>
  <si>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max</t>
    </r>
  </si>
  <si>
    <r>
      <t xml:space="preserve">eer</t>
    </r>
    <r>
      <rPr>
        <vertAlign val="subscript"/>
        <sz val="14"/>
        <color rgb="FF000000"/>
        <rFont val="Calibri"/>
        <family val="2"/>
        <charset val="1"/>
      </rPr>
      <t xml:space="preserve">adim_max</t>
    </r>
  </si>
  <si>
    <t>COSTI</t>
  </si>
  <si>
    <t>Costo impianto*</t>
  </si>
  <si>
    <t>€</t>
  </si>
  <si>
    <t>Costo di manutenzione**</t>
  </si>
  <si>
    <t>€/kWh el</t>
  </si>
  <si>
    <t>Durata impianto</t>
  </si>
  <si>
    <t>anni</t>
  </si>
  <si>
    <t>*costo prodotto + installazione</t>
  </si>
  <si>
    <t>**fonte ricerca RSE 2009 pag 174</t>
  </si>
  <si>
    <t>0,01 €/kWh el assorbita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</si>
</sst>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libri"/>
      <family val="2"/>
      <charset val="1"/>
    </font>
    <font>
      <b val="true"/>
      <i val="true"/>
      <sz val="16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vertAlign val="subscript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4"/>
      <name val="Calibri"/>
      <family val="2"/>
      <charset val="1"/>
    </font>
    <font>
      <vertAlign val="subscript"/>
      <sz val="14"/>
      <name val="Calibri"/>
      <family val="2"/>
      <charset val="1"/>
    </font>
    <font>
      <sz val="11"/>
      <color rgb="FF3333FF"/>
      <name val="Calibri"/>
      <family val="2"/>
      <charset val="1"/>
    </font>
    <font>
      <b val="true"/>
      <sz val="11"/>
      <color rgb="FF3333FF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C4BD97"/>
        <bgColor rgb="FFFAC090"/>
      </patternFill>
    </fill>
    <fill>
      <patternFill patternType="solid">
        <fgColor rgb="FFF2DCDB"/>
        <bgColor rgb="FFFDEADA"/>
      </patternFill>
    </fill>
    <fill>
      <patternFill patternType="solid">
        <fgColor rgb="FFE46C0A"/>
        <bgColor rgb="FFFF9900"/>
      </patternFill>
    </fill>
    <fill>
      <patternFill patternType="solid">
        <fgColor rgb="FFFDEADA"/>
        <bgColor rgb="FFF2DCDB"/>
      </patternFill>
    </fill>
    <fill>
      <patternFill patternType="solid">
        <fgColor rgb="FFFAC090"/>
        <bgColor rgb="FFC4BD97"/>
      </patternFill>
    </fill>
    <fill>
      <patternFill patternType="solid">
        <fgColor rgb="FFFFFF99"/>
        <bgColor rgb="FFFDEADA"/>
      </patternFill>
    </fill>
    <fill>
      <patternFill patternType="solid">
        <fgColor rgb="FFFFCC00"/>
        <bgColor rgb="FFFFFF00"/>
      </patternFill>
    </fill>
    <fill>
      <patternFill patternType="solid">
        <fgColor rgb="FFDBEEF4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93CDDD"/>
        <bgColor rgb="FFC4BD97"/>
      </patternFill>
    </fill>
    <fill>
      <patternFill patternType="solid">
        <fgColor rgb="FFFFFFFF"/>
        <bgColor rgb="FFFDEADA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4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4" fontId="11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4" fontId="0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4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4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11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5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5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0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5" fontId="0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5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6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6" fontId="11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6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7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6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6" fontId="8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6" fontId="0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6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6" fontId="0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2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11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7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8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8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13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8" fontId="0" numFmtId="165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8" fontId="0" numFmtId="165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1" fillId="8" fontId="0" numFmtId="165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9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1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1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1" fontId="0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1" fontId="1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1" fontId="8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1" fontId="0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1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14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2" fontId="1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2" fontId="0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2" fontId="1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2" fontId="8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2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0" fontId="11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0" fontId="7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0" fontId="1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0" fontId="8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0" fontId="0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0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3" fontId="1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1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0" fontId="17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0" fontId="18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0" fontId="0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10" fontId="1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0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8" fontId="14" numFmtId="165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14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1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5" xfId="0">
      <alignment horizontal="left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4" xfId="0">
      <alignment horizontal="left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5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D1" xSplit="3" ySplit="0"/>
      <selection activeCell="A1" activeCellId="0" pane="topLeft" sqref="A1"/>
      <selection activeCell="D67" activeCellId="0" pane="topRight" sqref="D67"/>
    </sheetView>
  </sheetViews>
  <sheetFormatPr defaultRowHeight="15"/>
  <cols>
    <col collapsed="false" hidden="false" max="1" min="1" style="1" width="29.7165991902834"/>
    <col collapsed="false" hidden="false" max="2" min="2" style="1" width="78.2834008097166"/>
    <col collapsed="false" hidden="false" max="3" min="3" style="2" width="14.4251012145749"/>
    <col collapsed="false" hidden="false" max="4" min="4" style="1" width="18.5748987854251"/>
    <col collapsed="false" hidden="false" max="8" min="5" style="0" width="8.85425101214575"/>
    <col collapsed="false" hidden="false" max="9" min="9" style="1" width="11.5708502024291"/>
    <col collapsed="false" hidden="false" max="10" min="10" style="1" width="11.7125506072874"/>
    <col collapsed="false" hidden="false" max="11" min="11" style="1" width="10.995951417004"/>
    <col collapsed="false" hidden="false" max="12" min="12" style="1" width="9.99595141700405"/>
    <col collapsed="false" hidden="false" max="1025" min="13" style="1" width="8.85425101214575"/>
  </cols>
  <sheetData>
    <row collapsed="false" customFormat="false" customHeight="true" hidden="false" ht="15" outlineLevel="0" r="1">
      <c r="A1" s="3" t="s">
        <v>0</v>
      </c>
      <c r="B1" s="3"/>
      <c r="C1" s="3"/>
      <c r="D1" s="4"/>
      <c r="I1" s="4"/>
      <c r="J1" s="4"/>
      <c r="K1" s="4"/>
      <c r="L1" s="4"/>
      <c r="M1" s="4"/>
      <c r="N1" s="4"/>
      <c r="O1" s="4"/>
      <c r="P1" s="4"/>
      <c r="Q1" s="4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false" customHeight="true" hidden="false" ht="15.75" outlineLevel="0" r="2">
      <c r="A2" s="3"/>
      <c r="B2" s="3"/>
      <c r="C2" s="3"/>
      <c r="D2" s="4"/>
      <c r="I2" s="4"/>
      <c r="J2" s="4"/>
      <c r="K2" s="4"/>
      <c r="L2" s="4"/>
      <c r="M2" s="4"/>
      <c r="N2" s="4"/>
      <c r="O2" s="4"/>
      <c r="P2" s="4"/>
      <c r="Q2" s="4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false" customHeight="false" hidden="false" ht="21" outlineLevel="0" r="3">
      <c r="A3" s="5"/>
      <c r="B3" s="4"/>
      <c r="C3" s="6"/>
      <c r="D3" s="4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false" hidden="false" ht="21" outlineLevel="0" r="4" s="10">
      <c r="A4" s="7" t="s">
        <v>1</v>
      </c>
      <c r="B4" s="7"/>
      <c r="C4" s="8" t="s">
        <v>2</v>
      </c>
      <c r="D4" s="9"/>
      <c r="I4" s="11"/>
      <c r="J4" s="11"/>
      <c r="K4" s="11"/>
    </row>
    <row collapsed="false" customFormat="false" customHeight="true" hidden="false" ht="15.75" outlineLevel="0" r="5">
      <c r="A5" s="12" t="s">
        <v>3</v>
      </c>
      <c r="B5" s="13"/>
      <c r="C5" s="14"/>
      <c r="D5" s="15" t="s">
        <v>4</v>
      </c>
      <c r="I5" s="11"/>
      <c r="J5" s="11"/>
      <c r="K5" s="11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5" outlineLevel="0" r="6">
      <c r="A6" s="12" t="s">
        <v>5</v>
      </c>
      <c r="B6" s="16"/>
      <c r="C6" s="17"/>
      <c r="D6" s="17" t="s">
        <v>6</v>
      </c>
      <c r="I6" s="16"/>
      <c r="J6" s="16"/>
      <c r="K6" s="16"/>
      <c r="L6" s="18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5" outlineLevel="0" r="7">
      <c r="A7" s="12"/>
      <c r="B7" s="16"/>
      <c r="C7" s="17"/>
      <c r="D7" s="19"/>
      <c r="I7" s="11"/>
      <c r="J7" s="11"/>
      <c r="K7" s="11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false" customHeight="false" hidden="false" ht="15" outlineLevel="0" r="8">
      <c r="A8" s="12"/>
      <c r="B8" s="16"/>
      <c r="C8" s="17"/>
      <c r="D8" s="20"/>
      <c r="I8" s="11"/>
      <c r="J8" s="11"/>
      <c r="K8" s="11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true" hidden="false" ht="22.5" outlineLevel="0" r="9" s="25">
      <c r="A9" s="21" t="s">
        <v>7</v>
      </c>
      <c r="B9" s="22" t="s">
        <v>8</v>
      </c>
      <c r="C9" s="23" t="s">
        <v>9</v>
      </c>
      <c r="D9" s="24" t="n">
        <v>0.01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collapsed="false" customFormat="true" customHeight="true" hidden="false" ht="21.75" outlineLevel="0" r="10" s="25">
      <c r="A10" s="21" t="s">
        <v>10</v>
      </c>
      <c r="B10" s="22" t="s">
        <v>11</v>
      </c>
      <c r="C10" s="23" t="s">
        <v>9</v>
      </c>
      <c r="D10" s="24" t="n">
        <f aca="false">129.7/D14</f>
        <v>1.00698757763975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</row>
    <row collapsed="false" customFormat="false" customHeight="true" hidden="false" ht="21.75" outlineLevel="0" r="11">
      <c r="A11" s="21" t="s">
        <v>12</v>
      </c>
      <c r="B11" s="22" t="s">
        <v>13</v>
      </c>
      <c r="C11" s="23" t="s">
        <v>9</v>
      </c>
      <c r="D11" s="24" t="n">
        <f aca="false">D33/D14</f>
        <v>1</v>
      </c>
      <c r="E11" s="25"/>
      <c r="F11" s="25"/>
      <c r="G11" s="25"/>
      <c r="H11" s="25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true" customHeight="true" hidden="false" ht="18.75" outlineLevel="0" r="12" s="10">
      <c r="A12" s="27"/>
      <c r="B12" s="28"/>
      <c r="C12" s="15"/>
      <c r="D12" s="11"/>
      <c r="I12" s="19"/>
      <c r="J12" s="19"/>
      <c r="K12" s="19"/>
      <c r="L12" s="29"/>
      <c r="M12" s="29"/>
      <c r="N12" s="29"/>
      <c r="O12" s="29"/>
      <c r="P12" s="29"/>
      <c r="Q12" s="29"/>
      <c r="R12" s="29"/>
      <c r="S12" s="2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</row>
    <row collapsed="false" customFormat="true" customHeight="true" hidden="false" ht="24" outlineLevel="0" r="13" s="31">
      <c r="B13" s="31" t="s">
        <v>14</v>
      </c>
      <c r="C13" s="32" t="s">
        <v>15</v>
      </c>
      <c r="D13" s="33" t="n">
        <v>35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</row>
    <row collapsed="false" customFormat="true" customHeight="true" hidden="false" ht="20.25" outlineLevel="0" r="14" s="10">
      <c r="A14" s="36" t="s">
        <v>16</v>
      </c>
      <c r="B14" s="37" t="s">
        <v>17</v>
      </c>
      <c r="C14" s="38" t="s">
        <v>18</v>
      </c>
      <c r="D14" s="39" t="n">
        <v>128.8</v>
      </c>
      <c r="E14" s="40"/>
      <c r="F14" s="40"/>
      <c r="G14" s="40"/>
      <c r="H14" s="40"/>
      <c r="I14" s="41"/>
      <c r="J14" s="41"/>
      <c r="K14" s="41"/>
      <c r="L14" s="42"/>
      <c r="M14" s="42"/>
      <c r="N14" s="42"/>
      <c r="O14" s="42"/>
      <c r="P14" s="42"/>
      <c r="Q14" s="42"/>
      <c r="R14" s="42"/>
      <c r="S14" s="42"/>
      <c r="T14" s="43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</row>
    <row collapsed="false" customFormat="true" customHeight="true" hidden="false" ht="21.75" outlineLevel="0" r="15" s="40">
      <c r="A15" s="36" t="s">
        <v>19</v>
      </c>
      <c r="B15" s="37" t="s">
        <v>20</v>
      </c>
      <c r="C15" s="38" t="s">
        <v>9</v>
      </c>
      <c r="D15" s="44" t="n">
        <v>3.61</v>
      </c>
      <c r="I15" s="41"/>
      <c r="J15" s="41"/>
      <c r="K15" s="41"/>
      <c r="L15" s="42"/>
      <c r="M15" s="42"/>
      <c r="N15" s="42"/>
      <c r="O15" s="42"/>
      <c r="P15" s="42"/>
      <c r="Q15" s="42"/>
      <c r="R15" s="42"/>
      <c r="S15" s="42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</row>
    <row collapsed="false" customFormat="true" customHeight="true" hidden="false" ht="22.5" outlineLevel="0" r="16" s="40">
      <c r="A16" s="36" t="s">
        <v>21</v>
      </c>
      <c r="B16" s="37" t="s">
        <v>22</v>
      </c>
      <c r="C16" s="38" t="s">
        <v>15</v>
      </c>
      <c r="D16" s="44" t="n">
        <v>7</v>
      </c>
      <c r="I16" s="41"/>
      <c r="J16" s="41"/>
      <c r="K16" s="41"/>
      <c r="L16" s="42"/>
      <c r="M16" s="42"/>
      <c r="N16" s="42"/>
      <c r="O16" s="42"/>
      <c r="P16" s="42"/>
      <c r="Q16" s="42"/>
      <c r="R16" s="42"/>
      <c r="S16" s="42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</row>
    <row collapsed="false" customFormat="true" customHeight="true" hidden="false" ht="18.75" outlineLevel="0" r="17" s="11">
      <c r="A17" s="45" t="s">
        <v>23</v>
      </c>
      <c r="B17" s="46"/>
      <c r="C17" s="47"/>
      <c r="D17" s="19"/>
      <c r="I17" s="48"/>
      <c r="J17" s="48"/>
      <c r="K17" s="48"/>
      <c r="L17" s="19"/>
      <c r="M17" s="19"/>
      <c r="N17" s="19"/>
      <c r="O17" s="19"/>
      <c r="P17" s="19"/>
      <c r="Q17" s="19"/>
      <c r="R17" s="19"/>
      <c r="S17" s="19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collapsed="false" customFormat="true" customHeight="true" hidden="false" ht="19.5" outlineLevel="0" r="18" s="40">
      <c r="A18" s="49" t="s">
        <v>24</v>
      </c>
      <c r="B18" s="37" t="s">
        <v>25</v>
      </c>
      <c r="C18" s="38" t="s">
        <v>15</v>
      </c>
      <c r="D18" s="42" t="n">
        <v>-5</v>
      </c>
      <c r="I18" s="41"/>
      <c r="J18" s="41"/>
      <c r="K18" s="41"/>
      <c r="L18" s="42"/>
      <c r="M18" s="42"/>
      <c r="N18" s="42"/>
      <c r="O18" s="42"/>
      <c r="P18" s="42"/>
      <c r="Q18" s="42"/>
      <c r="R18" s="42"/>
      <c r="S18" s="42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</row>
    <row collapsed="false" customFormat="true" customHeight="true" hidden="false" ht="20.25" outlineLevel="0" r="19" s="40">
      <c r="A19" s="36" t="s">
        <v>26</v>
      </c>
      <c r="B19" s="37" t="s">
        <v>27</v>
      </c>
      <c r="C19" s="38" t="s">
        <v>18</v>
      </c>
      <c r="D19" s="42" t="n">
        <v>99.3</v>
      </c>
      <c r="I19" s="41"/>
      <c r="J19" s="41"/>
      <c r="K19" s="41"/>
      <c r="L19" s="42"/>
      <c r="M19" s="42"/>
      <c r="N19" s="42"/>
      <c r="O19" s="42"/>
      <c r="P19" s="42"/>
      <c r="Q19" s="42"/>
      <c r="R19" s="42"/>
      <c r="S19" s="42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</row>
    <row collapsed="false" customFormat="false" customHeight="true" hidden="false" ht="19.5" outlineLevel="0" r="20">
      <c r="A20" s="36" t="s">
        <v>28</v>
      </c>
      <c r="B20" s="37"/>
      <c r="C20" s="38" t="s">
        <v>9</v>
      </c>
      <c r="D20" s="42" t="n">
        <f aca="false">D19/D14</f>
        <v>0.770962732919255</v>
      </c>
      <c r="E20" s="40"/>
      <c r="F20" s="40"/>
      <c r="G20" s="40"/>
      <c r="H20" s="40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collapsed="false" customFormat="false" customHeight="true" hidden="false" ht="19.5" outlineLevel="0" r="21">
      <c r="A21" s="36" t="s">
        <v>29</v>
      </c>
      <c r="B21" s="37" t="s">
        <v>30</v>
      </c>
      <c r="C21" s="38" t="s">
        <v>9</v>
      </c>
      <c r="D21" s="42" t="n">
        <v>2.85</v>
      </c>
      <c r="I21" s="41"/>
      <c r="J21" s="41"/>
      <c r="K21" s="41"/>
      <c r="L21" s="42"/>
      <c r="M21" s="42"/>
      <c r="N21" s="42"/>
      <c r="O21" s="42"/>
      <c r="P21" s="42"/>
      <c r="Q21" s="42"/>
      <c r="R21" s="42"/>
      <c r="S21" s="42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collapsed="false" customFormat="false" customHeight="true" hidden="false" ht="19.5" outlineLevel="0" r="22">
      <c r="A22" s="36" t="s">
        <v>31</v>
      </c>
      <c r="B22" s="0"/>
      <c r="C22" s="38" t="s">
        <v>9</v>
      </c>
      <c r="D22" s="42" t="n">
        <f aca="false">D21/D15</f>
        <v>0.789473684210526</v>
      </c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collapsed="false" customFormat="false" customHeight="true" hidden="false" ht="19.5" outlineLevel="0" r="23">
      <c r="A23" s="49" t="s">
        <v>32</v>
      </c>
      <c r="B23" s="37" t="s">
        <v>33</v>
      </c>
      <c r="C23" s="38" t="s">
        <v>15</v>
      </c>
      <c r="D23" s="42" t="n">
        <v>15</v>
      </c>
      <c r="I23" s="41"/>
      <c r="J23" s="41"/>
      <c r="K23" s="41"/>
      <c r="L23" s="42"/>
      <c r="M23" s="42"/>
      <c r="N23" s="42"/>
      <c r="O23" s="42"/>
      <c r="P23" s="42"/>
      <c r="Q23" s="42"/>
      <c r="R23" s="42"/>
      <c r="S23" s="42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false" customHeight="false" hidden="false" ht="20.25" outlineLevel="0" r="24">
      <c r="A24" s="36" t="s">
        <v>34</v>
      </c>
      <c r="B24" s="37" t="s">
        <v>35</v>
      </c>
      <c r="C24" s="38" t="s">
        <v>18</v>
      </c>
      <c r="D24" s="38" t="n">
        <v>156.2</v>
      </c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false" customHeight="true" hidden="false" ht="19.5" outlineLevel="0" r="25">
      <c r="A25" s="36" t="s">
        <v>36</v>
      </c>
      <c r="B25" s="0"/>
      <c r="C25" s="38" t="s">
        <v>9</v>
      </c>
      <c r="D25" s="42" t="n">
        <f aca="false">D24/D14</f>
        <v>1.21273291925466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false" customHeight="true" hidden="false" ht="19.5" outlineLevel="0" r="26">
      <c r="A26" s="36" t="s">
        <v>37</v>
      </c>
      <c r="B26" s="37" t="s">
        <v>38</v>
      </c>
      <c r="C26" s="38" t="s">
        <v>9</v>
      </c>
      <c r="D26" s="42" t="n">
        <v>4.26</v>
      </c>
      <c r="I26" s="41"/>
      <c r="J26" s="41"/>
      <c r="K26" s="41"/>
      <c r="L26" s="42"/>
      <c r="M26" s="42"/>
      <c r="N26" s="42"/>
      <c r="O26" s="42"/>
      <c r="P26" s="42"/>
      <c r="Q26" s="42"/>
      <c r="R26" s="42"/>
      <c r="S26" s="42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collapsed="false" customFormat="false" customHeight="true" hidden="false" ht="19.5" outlineLevel="0" r="27">
      <c r="A27" s="36" t="s">
        <v>39</v>
      </c>
      <c r="B27" s="0"/>
      <c r="C27" s="38" t="s">
        <v>9</v>
      </c>
      <c r="D27" s="42" t="n">
        <f aca="false">D26/D15</f>
        <v>1.18005540166205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collapsed="false" customFormat="true" customHeight="true" hidden="false" ht="19.5" outlineLevel="0" r="28" s="11">
      <c r="A28" s="45" t="s">
        <v>40</v>
      </c>
      <c r="C28" s="47"/>
      <c r="D28" s="19"/>
      <c r="I28" s="48"/>
      <c r="J28" s="48"/>
      <c r="K28" s="48"/>
      <c r="L28" s="19"/>
      <c r="M28" s="19"/>
      <c r="N28" s="19"/>
      <c r="O28" s="19"/>
      <c r="P28" s="19"/>
      <c r="Q28" s="19"/>
      <c r="R28" s="19"/>
      <c r="S28" s="19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collapsed="false" customFormat="true" customHeight="true" hidden="false" ht="19.5" outlineLevel="0" r="29" s="51">
      <c r="A29" s="50" t="s">
        <v>41</v>
      </c>
      <c r="B29" s="51" t="s">
        <v>42</v>
      </c>
      <c r="C29" s="52" t="s">
        <v>9</v>
      </c>
      <c r="D29" s="53" t="n">
        <v>4.5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</row>
    <row collapsed="false" customFormat="false" customHeight="true" hidden="false" ht="19.5" outlineLevel="0" r="30">
      <c r="A30" s="50" t="s">
        <v>43</v>
      </c>
      <c r="B30" s="0"/>
      <c r="C30" s="52" t="s">
        <v>9</v>
      </c>
      <c r="D30" s="56" t="n">
        <f aca="false">D29/D15</f>
        <v>1.24653739612188</v>
      </c>
      <c r="E30" s="51"/>
      <c r="F30" s="51"/>
      <c r="G30" s="51"/>
      <c r="H30" s="51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false" customHeight="true" hidden="false" ht="19.5" outlineLevel="0" r="31">
      <c r="A31" s="50" t="s">
        <v>44</v>
      </c>
      <c r="B31" s="51" t="s">
        <v>45</v>
      </c>
      <c r="C31" s="52" t="s">
        <v>9</v>
      </c>
      <c r="D31" s="53" t="n">
        <f aca="false">D15</f>
        <v>3.61</v>
      </c>
      <c r="E31" s="51"/>
      <c r="F31" s="51"/>
      <c r="G31" s="51"/>
      <c r="H31" s="51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false" customHeight="true" hidden="false" ht="19.5" outlineLevel="0" r="32">
      <c r="A32" s="50" t="s">
        <v>46</v>
      </c>
      <c r="B32" s="0"/>
      <c r="C32" s="52" t="s">
        <v>9</v>
      </c>
      <c r="D32" s="56" t="n">
        <f aca="false">D31/D15</f>
        <v>1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collapsed="false" customFormat="false" customHeight="true" hidden="false" ht="19.5" outlineLevel="0" r="33">
      <c r="A33" s="57" t="s">
        <v>47</v>
      </c>
      <c r="B33" s="51" t="s">
        <v>48</v>
      </c>
      <c r="C33" s="52" t="s">
        <v>18</v>
      </c>
      <c r="D33" s="53" t="n">
        <f aca="false">D14</f>
        <v>128.8</v>
      </c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collapsed="false" customFormat="false" customHeight="true" hidden="false" ht="19.5" outlineLevel="0" r="34">
      <c r="A34" s="50" t="s">
        <v>49</v>
      </c>
      <c r="B34" s="51" t="s">
        <v>50</v>
      </c>
      <c r="C34" s="52" t="s">
        <v>9</v>
      </c>
      <c r="D34" s="53" t="n">
        <f aca="false">D15</f>
        <v>3.61</v>
      </c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collapsed="false" customFormat="false" customHeight="true" hidden="false" ht="19.5" outlineLevel="0" r="35">
      <c r="A35" s="50" t="s">
        <v>51</v>
      </c>
      <c r="B35" s="51" t="s">
        <v>52</v>
      </c>
      <c r="C35" s="52" t="s">
        <v>9</v>
      </c>
      <c r="D35" s="56" t="n">
        <f aca="false">D34/D15</f>
        <v>1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true" customHeight="true" hidden="false" ht="19.5" outlineLevel="0" r="36" s="11">
      <c r="A36" s="58"/>
      <c r="C36" s="47"/>
      <c r="D36" s="19"/>
      <c r="I36" s="48"/>
      <c r="J36" s="48"/>
      <c r="K36" s="48"/>
      <c r="L36" s="19"/>
      <c r="M36" s="19"/>
      <c r="N36" s="19"/>
      <c r="O36" s="19"/>
      <c r="P36" s="19"/>
      <c r="Q36" s="19"/>
      <c r="R36" s="19"/>
      <c r="S36" s="19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collapsed="false" customFormat="true" customHeight="true" hidden="false" ht="24.75" outlineLevel="0" r="37" s="60">
      <c r="A37" s="59" t="s">
        <v>53</v>
      </c>
      <c r="B37" s="60" t="s">
        <v>54</v>
      </c>
      <c r="C37" s="61" t="s">
        <v>9</v>
      </c>
      <c r="D37" s="62" t="n">
        <v>0.01</v>
      </c>
      <c r="I37" s="63"/>
      <c r="J37" s="64"/>
      <c r="K37" s="64"/>
      <c r="L37" s="65"/>
      <c r="M37" s="65"/>
      <c r="N37" s="65"/>
      <c r="O37" s="65"/>
      <c r="P37" s="65"/>
      <c r="Q37" s="65"/>
      <c r="R37" s="65"/>
      <c r="S37" s="65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</row>
    <row collapsed="false" customFormat="false" customHeight="true" hidden="false" ht="22.5" outlineLevel="0" r="38">
      <c r="A38" s="59" t="s">
        <v>55</v>
      </c>
      <c r="B38" s="60" t="s">
        <v>56</v>
      </c>
      <c r="C38" s="61" t="s">
        <v>9</v>
      </c>
      <c r="D38" s="65" t="n">
        <f aca="false">123.8/D42</f>
        <v>1.11131059245961</v>
      </c>
      <c r="I38" s="63"/>
      <c r="J38" s="64"/>
      <c r="K38" s="64"/>
      <c r="L38" s="65"/>
      <c r="M38" s="65"/>
      <c r="N38" s="65"/>
      <c r="O38" s="65"/>
      <c r="P38" s="65"/>
      <c r="Q38" s="65"/>
      <c r="R38" s="65"/>
      <c r="S38" s="65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collapsed="false" customFormat="false" customHeight="true" hidden="false" ht="22.5" outlineLevel="0" r="39">
      <c r="A39" s="59" t="s">
        <v>57</v>
      </c>
      <c r="B39" s="60" t="s">
        <v>13</v>
      </c>
      <c r="C39" s="61" t="s">
        <v>9</v>
      </c>
      <c r="D39" s="65" t="n">
        <f aca="false">D61/D42</f>
        <v>1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collapsed="false" customFormat="true" customHeight="true" hidden="false" ht="19.5" outlineLevel="0" r="40" s="11">
      <c r="A40" s="58"/>
      <c r="C40" s="47"/>
      <c r="D40" s="19"/>
      <c r="I40" s="67"/>
      <c r="J40" s="48"/>
      <c r="K40" s="48"/>
      <c r="L40" s="19"/>
      <c r="M40" s="19"/>
      <c r="N40" s="19"/>
      <c r="O40" s="19"/>
      <c r="P40" s="19"/>
      <c r="Q40" s="19"/>
      <c r="R40" s="19"/>
      <c r="S40" s="19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</row>
    <row collapsed="false" customFormat="true" customHeight="true" hidden="false" ht="25.5" outlineLevel="0" r="41" s="68">
      <c r="B41" s="69" t="s">
        <v>58</v>
      </c>
      <c r="C41" s="70" t="s">
        <v>15</v>
      </c>
      <c r="D41" s="71" t="n">
        <v>7</v>
      </c>
      <c r="I41" s="72"/>
      <c r="J41" s="73"/>
      <c r="K41" s="73"/>
      <c r="L41" s="71"/>
      <c r="M41" s="71"/>
      <c r="N41" s="71"/>
      <c r="O41" s="71"/>
      <c r="P41" s="71"/>
      <c r="Q41" s="71"/>
      <c r="R41" s="71"/>
      <c r="S41" s="71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</row>
    <row collapsed="false" customFormat="true" customHeight="true" hidden="false" ht="21" outlineLevel="0" r="42" s="78">
      <c r="A42" s="59" t="s">
        <v>59</v>
      </c>
      <c r="B42" s="75" t="s">
        <v>60</v>
      </c>
      <c r="C42" s="76" t="s">
        <v>18</v>
      </c>
      <c r="D42" s="77" t="n">
        <v>111.4</v>
      </c>
      <c r="I42" s="79"/>
      <c r="J42" s="80"/>
      <c r="K42" s="80"/>
      <c r="L42" s="81"/>
      <c r="M42" s="81"/>
      <c r="N42" s="81"/>
      <c r="O42" s="81"/>
      <c r="P42" s="81"/>
      <c r="Q42" s="81"/>
      <c r="R42" s="81"/>
      <c r="S42" s="81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</row>
    <row collapsed="false" customFormat="false" customHeight="true" hidden="false" ht="19.5" outlineLevel="0" r="43">
      <c r="A43" s="59" t="s">
        <v>61</v>
      </c>
      <c r="B43" s="75" t="s">
        <v>62</v>
      </c>
      <c r="C43" s="76" t="s">
        <v>9</v>
      </c>
      <c r="D43" s="81" t="n">
        <v>2.54</v>
      </c>
      <c r="I43" s="79"/>
      <c r="J43" s="80"/>
      <c r="K43" s="80"/>
      <c r="L43" s="81"/>
      <c r="M43" s="81"/>
      <c r="N43" s="81"/>
      <c r="O43" s="81"/>
      <c r="P43" s="81"/>
      <c r="Q43" s="81"/>
      <c r="R43" s="81"/>
      <c r="S43" s="81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collapsed="false" customFormat="false" customHeight="true" hidden="false" ht="19.5" outlineLevel="0" r="44">
      <c r="A44" s="59" t="s">
        <v>63</v>
      </c>
      <c r="B44" s="78" t="s">
        <v>64</v>
      </c>
      <c r="C44" s="76" t="s">
        <v>15</v>
      </c>
      <c r="D44" s="81" t="n">
        <v>35</v>
      </c>
      <c r="I44" s="79"/>
      <c r="J44" s="80"/>
      <c r="K44" s="80"/>
      <c r="L44" s="81"/>
      <c r="M44" s="81"/>
      <c r="N44" s="81"/>
      <c r="O44" s="81"/>
      <c r="P44" s="81"/>
      <c r="Q44" s="81"/>
      <c r="R44" s="81"/>
      <c r="S44" s="81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collapsed="false" customFormat="true" customHeight="true" hidden="false" ht="19.5" outlineLevel="0" r="45" s="11">
      <c r="A45" s="45" t="s">
        <v>23</v>
      </c>
      <c r="B45" s="46"/>
      <c r="C45" s="47"/>
      <c r="D45" s="19"/>
      <c r="I45" s="67"/>
      <c r="J45" s="48"/>
      <c r="K45" s="48"/>
      <c r="L45" s="19"/>
      <c r="M45" s="19"/>
      <c r="N45" s="19"/>
      <c r="O45" s="19"/>
      <c r="P45" s="19"/>
      <c r="Q45" s="19"/>
      <c r="R45" s="19"/>
      <c r="S45" s="19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</row>
    <row collapsed="false" customFormat="true" customHeight="false" hidden="false" ht="20.25" outlineLevel="0" r="46" s="78">
      <c r="A46" s="83" t="s">
        <v>65</v>
      </c>
      <c r="B46" s="75" t="s">
        <v>66</v>
      </c>
      <c r="C46" s="84" t="s">
        <v>15</v>
      </c>
      <c r="D46" s="76" t="n">
        <v>25</v>
      </c>
      <c r="I46" s="85"/>
      <c r="J46" s="86"/>
      <c r="K46" s="86"/>
      <c r="L46" s="81"/>
      <c r="M46" s="81"/>
      <c r="N46" s="81"/>
      <c r="O46" s="81"/>
      <c r="P46" s="81"/>
      <c r="Q46" s="81"/>
      <c r="R46" s="81"/>
      <c r="S46" s="81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</row>
    <row collapsed="false" customFormat="true" customHeight="true" hidden="false" ht="21" outlineLevel="0" r="47" s="78">
      <c r="A47" s="59" t="s">
        <v>67</v>
      </c>
      <c r="B47" s="75" t="s">
        <v>68</v>
      </c>
      <c r="C47" s="76" t="s">
        <v>18</v>
      </c>
      <c r="D47" s="76" t="n">
        <v>126</v>
      </c>
      <c r="I47" s="85"/>
      <c r="J47" s="86"/>
      <c r="K47" s="86"/>
      <c r="L47" s="81"/>
      <c r="M47" s="81"/>
      <c r="N47" s="81"/>
      <c r="O47" s="81"/>
      <c r="P47" s="81"/>
      <c r="Q47" s="81"/>
      <c r="R47" s="81"/>
      <c r="S47" s="81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</row>
    <row collapsed="false" customFormat="false" customHeight="true" hidden="false" ht="21" outlineLevel="0" r="48">
      <c r="A48" s="59" t="s">
        <v>69</v>
      </c>
      <c r="B48" s="75"/>
      <c r="C48" s="76" t="s">
        <v>9</v>
      </c>
      <c r="D48" s="81" t="n">
        <f aca="false">D47/D42</f>
        <v>1.1310592459605</v>
      </c>
      <c r="E48" s="78"/>
      <c r="F48" s="78"/>
      <c r="G48" s="78"/>
      <c r="H48" s="78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collapsed="false" customFormat="false" customHeight="true" hidden="false" ht="21" outlineLevel="0" r="49">
      <c r="A49" s="59" t="s">
        <v>70</v>
      </c>
      <c r="B49" s="75" t="s">
        <v>71</v>
      </c>
      <c r="C49" s="76" t="s">
        <v>9</v>
      </c>
      <c r="D49" s="76" t="n">
        <f aca="false">3.47</f>
        <v>3.47</v>
      </c>
      <c r="E49" s="78"/>
      <c r="F49" s="78"/>
      <c r="G49" s="78"/>
      <c r="H49" s="78"/>
      <c r="I49" s="85"/>
      <c r="J49" s="86"/>
      <c r="K49" s="86"/>
      <c r="L49" s="81"/>
      <c r="M49" s="81"/>
      <c r="N49" s="81"/>
      <c r="O49" s="81"/>
      <c r="P49" s="81"/>
      <c r="Q49" s="81"/>
      <c r="R49" s="81"/>
      <c r="S49" s="81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collapsed="false" customFormat="false" customHeight="true" hidden="false" ht="21" outlineLevel="0" r="50">
      <c r="A50" s="59" t="s">
        <v>72</v>
      </c>
      <c r="B50" s="75"/>
      <c r="C50" s="76" t="s">
        <v>9</v>
      </c>
      <c r="D50" s="81" t="n">
        <f aca="false">D49/D43</f>
        <v>1.36614173228346</v>
      </c>
      <c r="E50" s="78"/>
      <c r="F50" s="78"/>
      <c r="G50" s="78"/>
      <c r="H50" s="78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collapsed="false" customFormat="false" customHeight="true" hidden="false" ht="21" outlineLevel="0" r="51">
      <c r="A51" s="83" t="s">
        <v>73</v>
      </c>
      <c r="B51" s="75" t="s">
        <v>74</v>
      </c>
      <c r="C51" s="84" t="s">
        <v>15</v>
      </c>
      <c r="D51" s="76" t="n">
        <v>42</v>
      </c>
      <c r="I51" s="85"/>
      <c r="J51" s="86"/>
      <c r="K51" s="86"/>
      <c r="L51" s="81"/>
      <c r="M51" s="81"/>
      <c r="N51" s="81"/>
      <c r="O51" s="81"/>
      <c r="P51" s="81"/>
      <c r="Q51" s="81"/>
      <c r="R51" s="81"/>
      <c r="S51" s="81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collapsed="false" customFormat="false" customHeight="true" hidden="false" ht="21" outlineLevel="0" r="52">
      <c r="A52" s="59" t="s">
        <v>75</v>
      </c>
      <c r="B52" s="75" t="s">
        <v>76</v>
      </c>
      <c r="C52" s="76" t="s">
        <v>18</v>
      </c>
      <c r="D52" s="76" t="n">
        <v>99.2</v>
      </c>
      <c r="I52" s="85"/>
      <c r="J52" s="86"/>
      <c r="K52" s="86"/>
      <c r="L52" s="81"/>
      <c r="M52" s="81"/>
      <c r="N52" s="81"/>
      <c r="O52" s="81"/>
      <c r="P52" s="81"/>
      <c r="Q52" s="81"/>
      <c r="R52" s="81"/>
      <c r="S52" s="81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collapsed="false" customFormat="false" customHeight="false" hidden="false" ht="20.25" outlineLevel="0" r="53">
      <c r="A53" s="59" t="s">
        <v>77</v>
      </c>
      <c r="B53" s="0"/>
      <c r="C53" s="76" t="s">
        <v>9</v>
      </c>
      <c r="D53" s="81" t="n">
        <f aca="false">D52/D42</f>
        <v>0.89048473967684</v>
      </c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collapsed="false" customFormat="false" customHeight="true" hidden="false" ht="21" outlineLevel="0" r="54">
      <c r="A54" s="88" t="s">
        <v>78</v>
      </c>
      <c r="B54" s="75" t="s">
        <v>79</v>
      </c>
      <c r="C54" s="84" t="s">
        <v>9</v>
      </c>
      <c r="D54" s="76" t="n">
        <v>1.98</v>
      </c>
      <c r="I54" s="85"/>
      <c r="J54" s="86"/>
      <c r="K54" s="86"/>
      <c r="L54" s="81"/>
      <c r="M54" s="81"/>
      <c r="N54" s="81"/>
      <c r="O54" s="81"/>
      <c r="P54" s="81"/>
      <c r="Q54" s="81"/>
      <c r="R54" s="81"/>
      <c r="S54" s="81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collapsed="false" customFormat="false" customHeight="true" hidden="false" ht="21" outlineLevel="0" r="55">
      <c r="A55" s="59" t="s">
        <v>80</v>
      </c>
      <c r="B55" s="0"/>
      <c r="C55" s="76" t="s">
        <v>9</v>
      </c>
      <c r="D55" s="81" t="n">
        <f aca="false">D54/D43</f>
        <v>0.779527559055118</v>
      </c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collapsed="false" customFormat="true" customHeight="false" hidden="false" ht="18.75" outlineLevel="0" r="56" s="11">
      <c r="A56" s="45" t="s">
        <v>40</v>
      </c>
      <c r="B56" s="46"/>
      <c r="C56" s="47"/>
      <c r="D56" s="47"/>
      <c r="I56" s="8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</row>
    <row collapsed="false" customFormat="true" customHeight="false" hidden="false" ht="20.25" outlineLevel="0" r="57" s="51">
      <c r="A57" s="50" t="s">
        <v>81</v>
      </c>
      <c r="B57" s="51" t="s">
        <v>82</v>
      </c>
      <c r="C57" s="52" t="s">
        <v>9</v>
      </c>
      <c r="D57" s="53" t="n">
        <f aca="false">D43</f>
        <v>2.54</v>
      </c>
      <c r="I57" s="90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</row>
    <row collapsed="false" customFormat="false" customHeight="false" hidden="false" ht="20.25" outlineLevel="0" r="58">
      <c r="A58" s="50" t="s">
        <v>83</v>
      </c>
      <c r="B58" s="0"/>
      <c r="C58" s="52" t="s">
        <v>9</v>
      </c>
      <c r="D58" s="56" t="n">
        <f aca="false">D57/D43</f>
        <v>1</v>
      </c>
      <c r="E58" s="51"/>
      <c r="F58" s="51"/>
      <c r="G58" s="51"/>
      <c r="H58" s="5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collapsed="false" customFormat="false" customHeight="false" hidden="false" ht="20.25" outlineLevel="0" r="59">
      <c r="A59" s="50" t="s">
        <v>84</v>
      </c>
      <c r="B59" s="51" t="s">
        <v>85</v>
      </c>
      <c r="C59" s="52" t="s">
        <v>9</v>
      </c>
      <c r="D59" s="53" t="n">
        <f aca="false">D43</f>
        <v>2.54</v>
      </c>
      <c r="E59" s="51"/>
      <c r="F59" s="51"/>
      <c r="G59" s="51"/>
      <c r="H59" s="51"/>
      <c r="I59" s="90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collapsed="false" customFormat="false" customHeight="false" hidden="false" ht="20.25" outlineLevel="0" r="60">
      <c r="A60" s="50" t="s">
        <v>86</v>
      </c>
      <c r="B60" s="0"/>
      <c r="C60" s="52" t="s">
        <v>9</v>
      </c>
      <c r="D60" s="56" t="n">
        <f aca="false">D59/D43</f>
        <v>1</v>
      </c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collapsed="false" customFormat="false" customHeight="false" hidden="false" ht="20.25" outlineLevel="0" r="61">
      <c r="A61" s="57" t="s">
        <v>87</v>
      </c>
      <c r="B61" s="51" t="s">
        <v>88</v>
      </c>
      <c r="C61" s="52" t="s">
        <v>18</v>
      </c>
      <c r="D61" s="53" t="n">
        <f aca="false">D42</f>
        <v>111.4</v>
      </c>
      <c r="I61" s="90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collapsed="false" customFormat="false" customHeight="false" hidden="false" ht="20.25" outlineLevel="0" r="62">
      <c r="A62" s="50" t="s">
        <v>89</v>
      </c>
      <c r="B62" s="51" t="s">
        <v>50</v>
      </c>
      <c r="C62" s="52" t="s">
        <v>9</v>
      </c>
      <c r="D62" s="53" t="n">
        <f aca="false">D43</f>
        <v>2.54</v>
      </c>
      <c r="I62" s="90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collapsed="false" customFormat="false" customHeight="false" hidden="false" ht="20.25" outlineLevel="0" r="63">
      <c r="A63" s="50" t="s">
        <v>90</v>
      </c>
      <c r="B63" s="51" t="s">
        <v>52</v>
      </c>
      <c r="C63" s="52" t="s">
        <v>9</v>
      </c>
      <c r="D63" s="56" t="n">
        <f aca="false">D62/D43</f>
        <v>1</v>
      </c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collapsed="false" customFormat="true" customHeight="true" hidden="false" ht="15" outlineLevel="0" r="64" s="10">
      <c r="A64" s="27"/>
      <c r="B64" s="92"/>
      <c r="C64" s="15"/>
      <c r="D64" s="47"/>
      <c r="I64" s="20"/>
      <c r="J64" s="20"/>
      <c r="K64" s="2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collapsed="false" customFormat="false" customHeight="false" hidden="false" ht="15" outlineLevel="0" r="65">
      <c r="A65" s="0"/>
      <c r="B65" s="28"/>
      <c r="C65" s="15"/>
      <c r="D65" s="15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collapsed="false" customFormat="false" customHeight="false" hidden="false" ht="15" outlineLevel="0" r="66">
      <c r="A66" s="12" t="s">
        <v>91</v>
      </c>
      <c r="B66" s="12"/>
      <c r="C66" s="93"/>
      <c r="D66" s="15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collapsed="false" customFormat="false" customHeight="false" hidden="false" ht="18.75" outlineLevel="0" r="67">
      <c r="A67" s="94" t="s">
        <v>92</v>
      </c>
      <c r="B67" s="95"/>
      <c r="C67" s="96" t="s">
        <v>93</v>
      </c>
      <c r="D67" s="29" t="n">
        <v>24840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collapsed="false" customFormat="false" customHeight="false" hidden="false" ht="18.75" outlineLevel="0" r="68">
      <c r="A68" s="94" t="s">
        <v>94</v>
      </c>
      <c r="B68" s="95"/>
      <c r="C68" s="96" t="s">
        <v>95</v>
      </c>
      <c r="D68" s="15" t="n">
        <v>0.01</v>
      </c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collapsed="false" customFormat="false" customHeight="false" hidden="false" ht="18.75" outlineLevel="0" r="69">
      <c r="A69" s="27" t="s">
        <v>96</v>
      </c>
      <c r="C69" s="15" t="s">
        <v>97</v>
      </c>
      <c r="D69" s="15" t="n">
        <v>20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collapsed="false" customFormat="false" customHeight="false" hidden="false" ht="15" outlineLevel="0" r="70">
      <c r="A70" s="0"/>
      <c r="D70" s="97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</row>
    <row collapsed="false" customFormat="false" customHeight="false" hidden="false" ht="15" outlineLevel="0" r="71">
      <c r="A71" s="1" t="s">
        <v>98</v>
      </c>
      <c r="D71" s="97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</row>
    <row collapsed="false" customFormat="false" customHeight="false" hidden="false" ht="15" outlineLevel="0" r="72">
      <c r="A72" s="0"/>
      <c r="D72" s="97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</row>
    <row collapsed="false" customFormat="false" customHeight="false" hidden="false" ht="15" outlineLevel="0" r="73">
      <c r="A73" s="1" t="s">
        <v>99</v>
      </c>
      <c r="D73" s="97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</row>
    <row collapsed="false" customFormat="false" customHeight="false" hidden="false" ht="15" outlineLevel="0" r="74">
      <c r="A74" s="0"/>
      <c r="D74" s="97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collapsed="false" customFormat="false" customHeight="false" hidden="false" ht="15" outlineLevel="0" r="75">
      <c r="A75" s="1" t="s">
        <v>100</v>
      </c>
      <c r="D75" s="97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</sheetData>
  <mergeCells count="2">
    <mergeCell ref="A1:C2"/>
    <mergeCell ref="A4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0" zoomScaleNormal="80" zoomScalePageLayoutView="100">
      <selection activeCell="I24" activeCellId="0" pane="topLeft" sqref="I24"/>
    </sheetView>
  </sheetViews>
  <sheetFormatPr defaultRowHeight="12.8"/>
  <cols>
    <col collapsed="false" hidden="false" max="1025" min="1" style="0" width="9.1417004048583"/>
  </cols>
  <sheetData>
    <row collapsed="false" customFormat="false" customHeight="false" hidden="false" ht="13.3" outlineLevel="0" r="1"/>
    <row collapsed="false" customFormat="false" customHeight="false" hidden="false" ht="13.3" outlineLevel="0" r="2"/>
    <row collapsed="false" customFormat="false" customHeight="false" hidden="false" ht="13.3" outlineLevel="0" r="3"/>
    <row collapsed="false" customFormat="false" customHeight="false" hidden="false" ht="13.3" outlineLevel="0" r="4"/>
    <row collapsed="false" customFormat="false" customHeight="false" hidden="false" ht="13.3" outlineLevel="0" r="5"/>
    <row collapsed="false" customFormat="false" customHeight="false" hidden="false" ht="13.3" outlineLevel="0" r="6"/>
    <row collapsed="false" customFormat="false" customHeight="false" hidden="false" ht="13.3" outlineLevel="0" r="7"/>
    <row collapsed="false" customFormat="false" customHeight="false" hidden="false" ht="13.3" outlineLevel="0" r="8"/>
    <row collapsed="false" customFormat="false" customHeight="false" hidden="false" ht="13.3" outlineLevel="0" r="9"/>
    <row collapsed="false" customFormat="false" customHeight="false" hidden="false" ht="13.3" outlineLevel="0" r="10"/>
    <row collapsed="false" customFormat="false" customHeight="false" hidden="false" ht="13.3" outlineLevel="0" r="11"/>
    <row collapsed="false" customFormat="false" customHeight="false" hidden="false" ht="13.3" outlineLevel="0" r="12"/>
    <row collapsed="false" customFormat="false" customHeight="false" hidden="false" ht="13.3" outlineLevel="0" r="13"/>
    <row collapsed="false" customFormat="false" customHeight="false" hidden="false" ht="13.3" outlineLevel="0" r="14"/>
    <row collapsed="false" customFormat="false" customHeight="false" hidden="false" ht="13.3" outlineLevel="0" r="15"/>
    <row collapsed="false" customFormat="false" customHeight="false" hidden="false" ht="13.3" outlineLevel="0" r="16"/>
    <row collapsed="false" customFormat="false" customHeight="false" hidden="false" ht="13.3" outlineLevel="0" r="17"/>
    <row collapsed="false" customFormat="false" customHeight="false" hidden="false" ht="13.3" outlineLevel="0" r="18"/>
    <row collapsed="false" customFormat="false" customHeight="false" hidden="false" ht="13.3" outlineLevel="0" r="19"/>
    <row collapsed="false" customFormat="false" customHeight="false" hidden="false" ht="13.3" outlineLevel="0" r="20"/>
    <row collapsed="false" customFormat="false" customHeight="false" hidden="false" ht="13.3" outlineLevel="0" r="21"/>
    <row collapsed="false" customFormat="false" customHeight="false" hidden="false" ht="13.3" outlineLevel="0" r="22"/>
    <row collapsed="false" customFormat="false" customHeight="false" hidden="false" ht="13.3" outlineLevel="0" r="23"/>
    <row collapsed="false" customFormat="false" customHeight="false" hidden="false" ht="13.3" outlineLevel="0" r="24"/>
    <row collapsed="false" customFormat="false" customHeight="false" hidden="false" ht="13.3" outlineLevel="0" r="25"/>
    <row collapsed="false" customFormat="false" customHeight="false" hidden="false" ht="13.3" outlineLevel="0" r="26"/>
    <row collapsed="false" customFormat="false" customHeight="false" hidden="false" ht="13.3" outlineLevel="0" r="27"/>
    <row collapsed="false" customFormat="false" customHeight="false" hidden="false" ht="13.3" outlineLevel="0" r="28"/>
    <row collapsed="false" customFormat="false" customHeight="false" hidden="false" ht="13.3" outlineLevel="0" r="29"/>
    <row collapsed="false" customFormat="false" customHeight="false" hidden="false" ht="13.3" outlineLevel="0" r="30"/>
    <row collapsed="false" customFormat="false" customHeight="false" hidden="false" ht="13.3" outlineLevel="0" r="31"/>
    <row collapsed="false" customFormat="false" customHeight="false" hidden="false" ht="13.3" outlineLevel="0" r="32"/>
    <row collapsed="false" customFormat="false" customHeight="false" hidden="false" ht="13.3" outlineLevel="0" r="33"/>
    <row collapsed="false" customFormat="false" customHeight="false" hidden="false" ht="13.3" outlineLevel="0" r="34"/>
    <row collapsed="false" customFormat="false" customHeight="false" hidden="false" ht="13.3" outlineLevel="0" r="35"/>
    <row collapsed="false" customFormat="false" customHeight="false" hidden="false" ht="13.3" outlineLevel="0" r="36"/>
    <row collapsed="false" customFormat="false" customHeight="false" hidden="false" ht="13.3" outlineLevel="0" r="37"/>
    <row collapsed="false" customFormat="false" customHeight="false" hidden="false" ht="13.3" outlineLevel="0" r="38"/>
    <row collapsed="false" customFormat="false" customHeight="false" hidden="false" ht="13.3" outlineLevel="0" r="39"/>
    <row collapsed="false" customFormat="false" customHeight="false" hidden="false" ht="13.3" outlineLevel="0" r="40"/>
    <row collapsed="false" customFormat="false" customHeight="false" hidden="false" ht="13.3" outlineLevel="0" r="41"/>
    <row collapsed="false" customFormat="false" customHeight="false" hidden="false" ht="13.3" outlineLevel="0" r="42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2014-04-04T13:37:06Z</dcterms:modified>
  <cp:revision>0</cp:revision>
</cp:coreProperties>
</file>