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t\Documents\BCIT Courses\DQ\Project\"/>
    </mc:Choice>
  </mc:AlternateContent>
  <xr:revisionPtr revIDLastSave="0" documentId="13_ncr:1_{1BB452E7-F818-4D5F-A021-B2A9C287012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bout" sheetId="1" r:id="rId1"/>
    <sheet name="DataSet_SPC_On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I2" i="2"/>
  <c r="D2" i="2" s="1"/>
  <c r="E3" i="2" l="1"/>
  <c r="E16" i="2"/>
  <c r="E14" i="2"/>
  <c r="E13" i="2"/>
  <c r="E10" i="2"/>
  <c r="E5" i="2"/>
  <c r="E2" i="2"/>
  <c r="E15" i="2"/>
  <c r="E12" i="2"/>
  <c r="E11" i="2"/>
  <c r="E9" i="2"/>
  <c r="E8" i="2"/>
  <c r="E7" i="2"/>
  <c r="E6" i="2"/>
  <c r="E4" i="2"/>
  <c r="D7" i="2"/>
  <c r="F15" i="2"/>
  <c r="D13" i="2"/>
  <c r="F11" i="2"/>
  <c r="D9" i="2"/>
  <c r="F7" i="2"/>
  <c r="D5" i="2"/>
  <c r="F3" i="2"/>
  <c r="F16" i="2"/>
  <c r="D14" i="2"/>
  <c r="F12" i="2"/>
  <c r="D10" i="2"/>
  <c r="F8" i="2"/>
  <c r="D6" i="2"/>
  <c r="F4" i="2"/>
  <c r="D15" i="2"/>
  <c r="F13" i="2"/>
  <c r="D11" i="2"/>
  <c r="F9" i="2"/>
  <c r="F5" i="2"/>
  <c r="D3" i="2"/>
  <c r="D16" i="2"/>
  <c r="F14" i="2"/>
  <c r="D12" i="2"/>
  <c r="F10" i="2"/>
  <c r="D8" i="2"/>
  <c r="F6" i="2"/>
  <c r="D4" i="2"/>
  <c r="F2" i="2"/>
</calcChain>
</file>

<file path=xl/sharedStrings.xml><?xml version="1.0" encoding="utf-8"?>
<sst xmlns="http://schemas.openxmlformats.org/spreadsheetml/2006/main" count="42" uniqueCount="26">
  <si>
    <t>Form Type</t>
  </si>
  <si>
    <t>Event YrMo</t>
  </si>
  <si>
    <t>Count</t>
  </si>
  <si>
    <t>Avg</t>
  </si>
  <si>
    <t>LCL</t>
  </si>
  <si>
    <t>UCL</t>
  </si>
  <si>
    <t>Average</t>
  </si>
  <si>
    <t>StDev</t>
  </si>
  <si>
    <t>Document:</t>
  </si>
  <si>
    <t>Author:</t>
  </si>
  <si>
    <t>Date Created:</t>
  </si>
  <si>
    <t>Modification Log:</t>
  </si>
  <si>
    <t>Purpose:</t>
  </si>
  <si>
    <t>Admin:</t>
  </si>
  <si>
    <t>Tabs:</t>
  </si>
  <si>
    <t>About</t>
  </si>
  <si>
    <t>Describes the contents of the spreadsheet and who to contact if you have any questions about the contents or methods.</t>
  </si>
  <si>
    <t>2015.03.06</t>
  </si>
  <si>
    <t>To print the entire document choose "Print Entire Workbook", otherwise print page at a time. Each tab is set up to just print one landscape page, because most have extra data that is outside of the print area.</t>
  </si>
  <si>
    <t>DataSet_SPC_One</t>
  </si>
  <si>
    <t>Statistical Process Control dataset with 3 forms</t>
  </si>
  <si>
    <r>
      <t xml:space="preserve">Initial exercise in generating a statistical process control view of a data series. For more background look up:
</t>
    </r>
    <r>
      <rPr>
        <b/>
        <sz val="11"/>
        <color theme="4"/>
        <rFont val="Calibri"/>
        <family val="2"/>
        <scheme val="minor"/>
      </rPr>
      <t xml:space="preserve">http://en.wikipedia.org/wiki/Statistical_process_control </t>
    </r>
  </si>
  <si>
    <t>Gordon Hamilton (gordonwhamilton@gmail.com)</t>
  </si>
  <si>
    <t>BCIT_COMP3839_Day3_DataSet_SPC.xlsx</t>
  </si>
  <si>
    <t>2016, 2017, 2018, 2019, 2020, 2021</t>
  </si>
  <si>
    <t>LicenceRSN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</si>
</sst>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3" fillId="2" borderId="1" xfId="1" applyFont="1" applyFill="1" applyBorder="1" applyAlignment="1">
      <alignment horizontal="left" wrapText="1"/>
    </xf>
    <xf numFmtId="0" fontId="3" fillId="2" borderId="1" xfId="1" applyFont="1" applyFill="1" applyBorder="1" applyAlignment="1">
      <alignment horizontal="right" wrapText="1"/>
    </xf>
    <xf numFmtId="3" fontId="3" fillId="2" borderId="1" xfId="1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5" fillId="4" borderId="2" xfId="1" applyFont="1" applyFill="1" applyBorder="1" applyAlignment="1">
      <alignment vertical="top" wrapText="1"/>
    </xf>
    <xf numFmtId="0" fontId="5" fillId="4" borderId="3" xfId="1" applyFont="1" applyFill="1" applyBorder="1" applyAlignment="1">
      <alignment horizontal="right" vertical="top" wrapText="1"/>
    </xf>
    <xf numFmtId="3" fontId="5" fillId="4" borderId="3" xfId="1" applyNumberFormat="1" applyFont="1" applyFill="1" applyBorder="1" applyAlignment="1">
      <alignment horizontal="right" vertical="top" wrapText="1"/>
    </xf>
    <xf numFmtId="3" fontId="5" fillId="4" borderId="4" xfId="1" applyNumberFormat="1" applyFont="1" applyFill="1" applyBorder="1" applyAlignment="1">
      <alignment horizontal="right" vertical="top" wrapText="1"/>
    </xf>
    <xf numFmtId="0" fontId="5" fillId="4" borderId="5" xfId="1" applyFont="1" applyFill="1" applyBorder="1" applyAlignment="1">
      <alignment horizontal="right" vertical="top" wrapText="1"/>
    </xf>
    <xf numFmtId="3" fontId="5" fillId="4" borderId="5" xfId="1" applyNumberFormat="1" applyFont="1" applyFill="1" applyBorder="1" applyAlignment="1">
      <alignment horizontal="right" vertical="top" wrapText="1"/>
    </xf>
    <xf numFmtId="3" fontId="5" fillId="4" borderId="6" xfId="1" applyNumberFormat="1" applyFont="1" applyFill="1" applyBorder="1" applyAlignment="1">
      <alignment horizontal="right" vertical="top" wrapText="1"/>
    </xf>
    <xf numFmtId="3" fontId="5" fillId="4" borderId="7" xfId="1" applyNumberFormat="1" applyFont="1" applyFill="1" applyBorder="1" applyAlignment="1">
      <alignment horizontal="right" vertical="top" wrapText="1"/>
    </xf>
    <xf numFmtId="0" fontId="3" fillId="2" borderId="8" xfId="1" applyFont="1" applyFill="1" applyBorder="1" applyAlignment="1">
      <alignment horizontal="left" wrapText="1"/>
    </xf>
    <xf numFmtId="0" fontId="3" fillId="2" borderId="8" xfId="1" applyFont="1" applyFill="1" applyBorder="1" applyAlignment="1">
      <alignment horizontal="right" wrapText="1"/>
    </xf>
    <xf numFmtId="0" fontId="0" fillId="5" borderId="0" xfId="0" applyFill="1"/>
    <xf numFmtId="3" fontId="0" fillId="0" borderId="8" xfId="0" applyNumberFormat="1" applyBorder="1"/>
    <xf numFmtId="2" fontId="0" fillId="0" borderId="8" xfId="0" applyNumberFormat="1" applyBorder="1"/>
    <xf numFmtId="0" fontId="1" fillId="6" borderId="8" xfId="0" applyFont="1" applyFill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8" xfId="0" applyBorder="1" applyAlignment="1">
      <alignment vertical="top" wrapText="1"/>
    </xf>
    <xf numFmtId="0" fontId="1" fillId="7" borderId="8" xfId="0" applyFont="1" applyFill="1" applyBorder="1" applyAlignment="1">
      <alignment vertical="top"/>
    </xf>
    <xf numFmtId="0" fontId="0" fillId="0" borderId="0" xfId="0" applyAlignment="1">
      <alignment vertical="top"/>
    </xf>
    <xf numFmtId="0" fontId="5" fillId="4" borderId="9" xfId="1" applyFont="1" applyFill="1" applyBorder="1" applyAlignment="1">
      <alignment vertical="top" wrapText="1"/>
    </xf>
    <xf numFmtId="0" fontId="5" fillId="4" borderId="10" xfId="1" applyFont="1" applyFill="1" applyBorder="1" applyAlignment="1">
      <alignment horizontal="right" vertical="top" wrapText="1"/>
    </xf>
    <xf numFmtId="3" fontId="5" fillId="4" borderId="10" xfId="1" applyNumberFormat="1" applyFont="1" applyFill="1" applyBorder="1" applyAlignment="1">
      <alignment horizontal="right" vertical="top" wrapText="1"/>
    </xf>
    <xf numFmtId="3" fontId="5" fillId="4" borderId="11" xfId="1" applyNumberFormat="1" applyFont="1" applyFill="1" applyBorder="1" applyAlignment="1">
      <alignment horizontal="right" vertical="top" wrapText="1"/>
    </xf>
    <xf numFmtId="3" fontId="5" fillId="4" borderId="12" xfId="1" applyNumberFormat="1" applyFont="1" applyFill="1" applyBorder="1" applyAlignment="1">
      <alignment horizontal="right" vertical="top" wrapText="1"/>
    </xf>
    <xf numFmtId="3" fontId="5" fillId="4" borderId="13" xfId="1" applyNumberFormat="1" applyFont="1" applyFill="1" applyBorder="1" applyAlignment="1">
      <alignment horizontal="right" vertical="top" wrapText="1"/>
    </xf>
    <xf numFmtId="0" fontId="5" fillId="0" borderId="0" xfId="1" applyFont="1" applyAlignment="1">
      <alignment vertical="top" wrapText="1"/>
    </xf>
    <xf numFmtId="0" fontId="5" fillId="0" borderId="0" xfId="1" applyFont="1" applyAlignment="1">
      <alignment horizontal="right" vertical="top" wrapText="1"/>
    </xf>
    <xf numFmtId="3" fontId="5" fillId="0" borderId="0" xfId="1" applyNumberFormat="1" applyFont="1" applyAlignment="1">
      <alignment horizontal="right" vertical="top" wrapText="1"/>
    </xf>
  </cellXfs>
  <cellStyles count="2">
    <cellStyle name="Normal" xfId="0" builtinId="0"/>
    <cellStyle name="Normal_Forms2013-14" xfId="1" xr:uid="{00000000-0005-0000-0000-000001000000}"/>
  </cellStyles>
  <dxfs count="0"/>
  <tableStyles count="0" defaultTableStyle="TableStyleMedium2" defaultPivotStyle="PivotStyleLight16"/>
  <colors>
    <mruColors>
      <color rgb="FFDAEEF3"/>
      <color rgb="FFC2D7F0"/>
      <color rgb="FFE8F4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Statistical Process Control Form Type ABC 2019-20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3898459561625"/>
          <c:y val="0.20579822942099613"/>
          <c:w val="0.69889961100856302"/>
          <c:h val="0.45230324887668816"/>
        </c:manualLayout>
      </c:layout>
      <c:lineChart>
        <c:grouping val="standard"/>
        <c:varyColors val="0"/>
        <c:ser>
          <c:idx val="0"/>
          <c:order val="0"/>
          <c:tx>
            <c:strRef>
              <c:f>DataSet_SPC_One!$A$2</c:f>
              <c:strCache>
                <c:ptCount val="1"/>
                <c:pt idx="0">
                  <c:v>LicenceRSN</c:v>
                </c:pt>
              </c:strCache>
            </c:strRef>
          </c:tx>
          <c:marker>
            <c:symbol val="none"/>
          </c:marker>
          <c:cat>
            <c:numRef>
              <c:f>DataSet_SPC_One!$B$2:$B$16</c:f>
              <c:numCache>
                <c:formatCode>General</c:formatCode>
                <c:ptCount val="15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201401</c:v>
                </c:pt>
                <c:pt idx="4">
                  <c:v>201402</c:v>
                </c:pt>
                <c:pt idx="5">
                  <c:v>201403</c:v>
                </c:pt>
                <c:pt idx="6">
                  <c:v>201404</c:v>
                </c:pt>
                <c:pt idx="7">
                  <c:v>201405</c:v>
                </c:pt>
                <c:pt idx="8">
                  <c:v>201406</c:v>
                </c:pt>
                <c:pt idx="9">
                  <c:v>201407</c:v>
                </c:pt>
                <c:pt idx="10">
                  <c:v>201408</c:v>
                </c:pt>
                <c:pt idx="11">
                  <c:v>201409</c:v>
                </c:pt>
                <c:pt idx="12">
                  <c:v>201410</c:v>
                </c:pt>
                <c:pt idx="13">
                  <c:v>201411</c:v>
                </c:pt>
                <c:pt idx="14">
                  <c:v>201412</c:v>
                </c:pt>
              </c:numCache>
            </c:numRef>
          </c:cat>
          <c:val>
            <c:numRef>
              <c:f>DataSet_SPC_One!$C$2:$C$16</c:f>
              <c:numCache>
                <c:formatCode>#,##0</c:formatCode>
                <c:ptCount val="15"/>
                <c:pt idx="0">
                  <c:v>23</c:v>
                </c:pt>
                <c:pt idx="1">
                  <c:v>9473</c:v>
                </c:pt>
                <c:pt idx="2">
                  <c:v>19328</c:v>
                </c:pt>
                <c:pt idx="3">
                  <c:v>7401</c:v>
                </c:pt>
                <c:pt idx="4">
                  <c:v>4041</c:v>
                </c:pt>
                <c:pt idx="5">
                  <c:v>1933</c:v>
                </c:pt>
                <c:pt idx="6">
                  <c:v>1150</c:v>
                </c:pt>
                <c:pt idx="7">
                  <c:v>799</c:v>
                </c:pt>
                <c:pt idx="8">
                  <c:v>743</c:v>
                </c:pt>
                <c:pt idx="9">
                  <c:v>756</c:v>
                </c:pt>
                <c:pt idx="10">
                  <c:v>603</c:v>
                </c:pt>
                <c:pt idx="11">
                  <c:v>773</c:v>
                </c:pt>
                <c:pt idx="12">
                  <c:v>725</c:v>
                </c:pt>
                <c:pt idx="13">
                  <c:v>439</c:v>
                </c:pt>
                <c:pt idx="14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7-4408-A39A-545F70DFCCA3}"/>
            </c:ext>
          </c:extLst>
        </c:ser>
        <c:ser>
          <c:idx val="1"/>
          <c:order val="1"/>
          <c:tx>
            <c:strRef>
              <c:f>DataSet_SPC_One!$D$1</c:f>
              <c:strCache>
                <c:ptCount val="1"/>
                <c:pt idx="0">
                  <c:v>Avg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DataSet_SPC_One!$B$2:$B$16</c:f>
              <c:numCache>
                <c:formatCode>General</c:formatCode>
                <c:ptCount val="15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201401</c:v>
                </c:pt>
                <c:pt idx="4">
                  <c:v>201402</c:v>
                </c:pt>
                <c:pt idx="5">
                  <c:v>201403</c:v>
                </c:pt>
                <c:pt idx="6">
                  <c:v>201404</c:v>
                </c:pt>
                <c:pt idx="7">
                  <c:v>201405</c:v>
                </c:pt>
                <c:pt idx="8">
                  <c:v>201406</c:v>
                </c:pt>
                <c:pt idx="9">
                  <c:v>201407</c:v>
                </c:pt>
                <c:pt idx="10">
                  <c:v>201408</c:v>
                </c:pt>
                <c:pt idx="11">
                  <c:v>201409</c:v>
                </c:pt>
                <c:pt idx="12">
                  <c:v>201410</c:v>
                </c:pt>
                <c:pt idx="13">
                  <c:v>201411</c:v>
                </c:pt>
                <c:pt idx="14">
                  <c:v>201412</c:v>
                </c:pt>
              </c:numCache>
            </c:numRef>
          </c:cat>
          <c:val>
            <c:numRef>
              <c:f>DataSet_SPC_One!$D$2:$D$16</c:f>
              <c:numCache>
                <c:formatCode>#,##0</c:formatCode>
                <c:ptCount val="15"/>
                <c:pt idx="0">
                  <c:v>3230.4</c:v>
                </c:pt>
                <c:pt idx="1">
                  <c:v>3230.4</c:v>
                </c:pt>
                <c:pt idx="2">
                  <c:v>3230.4</c:v>
                </c:pt>
                <c:pt idx="3">
                  <c:v>3230.4</c:v>
                </c:pt>
                <c:pt idx="4">
                  <c:v>3230.4</c:v>
                </c:pt>
                <c:pt idx="5">
                  <c:v>3230.4</c:v>
                </c:pt>
                <c:pt idx="6">
                  <c:v>3230.4</c:v>
                </c:pt>
                <c:pt idx="7">
                  <c:v>3230.4</c:v>
                </c:pt>
                <c:pt idx="8">
                  <c:v>3230.4</c:v>
                </c:pt>
                <c:pt idx="9">
                  <c:v>3230.4</c:v>
                </c:pt>
                <c:pt idx="10">
                  <c:v>3230.4</c:v>
                </c:pt>
                <c:pt idx="11">
                  <c:v>3230.4</c:v>
                </c:pt>
                <c:pt idx="12">
                  <c:v>3230.4</c:v>
                </c:pt>
                <c:pt idx="13">
                  <c:v>3230.4</c:v>
                </c:pt>
                <c:pt idx="14">
                  <c:v>3230.4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408-A39A-545F70DFCCA3}"/>
            </c:ext>
          </c:extLst>
        </c:ser>
        <c:ser>
          <c:idx val="2"/>
          <c:order val="2"/>
          <c:tx>
            <c:strRef>
              <c:f>DataSet_SPC_One!$E$1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cat>
            <c:numRef>
              <c:f>DataSet_SPC_One!$B$2:$B$16</c:f>
              <c:numCache>
                <c:formatCode>General</c:formatCode>
                <c:ptCount val="15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201401</c:v>
                </c:pt>
                <c:pt idx="4">
                  <c:v>201402</c:v>
                </c:pt>
                <c:pt idx="5">
                  <c:v>201403</c:v>
                </c:pt>
                <c:pt idx="6">
                  <c:v>201404</c:v>
                </c:pt>
                <c:pt idx="7">
                  <c:v>201405</c:v>
                </c:pt>
                <c:pt idx="8">
                  <c:v>201406</c:v>
                </c:pt>
                <c:pt idx="9">
                  <c:v>201407</c:v>
                </c:pt>
                <c:pt idx="10">
                  <c:v>201408</c:v>
                </c:pt>
                <c:pt idx="11">
                  <c:v>201409</c:v>
                </c:pt>
                <c:pt idx="12">
                  <c:v>201410</c:v>
                </c:pt>
                <c:pt idx="13">
                  <c:v>201411</c:v>
                </c:pt>
                <c:pt idx="14">
                  <c:v>201412</c:v>
                </c:pt>
              </c:numCache>
            </c:numRef>
          </c:cat>
          <c:val>
            <c:numRef>
              <c:f>DataSet_SPC_One!$E$2:$E$16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7-4408-A39A-545F70DFCCA3}"/>
            </c:ext>
          </c:extLst>
        </c:ser>
        <c:ser>
          <c:idx val="3"/>
          <c:order val="3"/>
          <c:tx>
            <c:strRef>
              <c:f>DataSet_SPC_One!$F$1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noFill/>
            </a:ln>
          </c:spPr>
          <c:marker>
            <c:symbol val="plus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DataSet_SPC_One!$B$2:$B$16</c:f>
              <c:numCache>
                <c:formatCode>General</c:formatCode>
                <c:ptCount val="15"/>
                <c:pt idx="0">
                  <c:v>201310</c:v>
                </c:pt>
                <c:pt idx="1">
                  <c:v>201311</c:v>
                </c:pt>
                <c:pt idx="2">
                  <c:v>201312</c:v>
                </c:pt>
                <c:pt idx="3">
                  <c:v>201401</c:v>
                </c:pt>
                <c:pt idx="4">
                  <c:v>201402</c:v>
                </c:pt>
                <c:pt idx="5">
                  <c:v>201403</c:v>
                </c:pt>
                <c:pt idx="6">
                  <c:v>201404</c:v>
                </c:pt>
                <c:pt idx="7">
                  <c:v>201405</c:v>
                </c:pt>
                <c:pt idx="8">
                  <c:v>201406</c:v>
                </c:pt>
                <c:pt idx="9">
                  <c:v>201407</c:v>
                </c:pt>
                <c:pt idx="10">
                  <c:v>201408</c:v>
                </c:pt>
                <c:pt idx="11">
                  <c:v>201409</c:v>
                </c:pt>
                <c:pt idx="12">
                  <c:v>201410</c:v>
                </c:pt>
                <c:pt idx="13">
                  <c:v>201411</c:v>
                </c:pt>
                <c:pt idx="14">
                  <c:v>201412</c:v>
                </c:pt>
              </c:numCache>
            </c:numRef>
          </c:cat>
          <c:val>
            <c:numRef>
              <c:f>DataSet_SPC_One!$F$2:$F$16</c:f>
              <c:numCache>
                <c:formatCode>#,##0</c:formatCode>
                <c:ptCount val="15"/>
                <c:pt idx="0">
                  <c:v>18457.774329148149</c:v>
                </c:pt>
                <c:pt idx="1">
                  <c:v>18457.774329148149</c:v>
                </c:pt>
                <c:pt idx="2">
                  <c:v>18457.774329148149</c:v>
                </c:pt>
                <c:pt idx="3">
                  <c:v>18457.774329148149</c:v>
                </c:pt>
                <c:pt idx="4">
                  <c:v>18457.774329148149</c:v>
                </c:pt>
                <c:pt idx="5">
                  <c:v>18457.774329148149</c:v>
                </c:pt>
                <c:pt idx="6">
                  <c:v>18457.774329148149</c:v>
                </c:pt>
                <c:pt idx="7">
                  <c:v>18457.774329148149</c:v>
                </c:pt>
                <c:pt idx="8">
                  <c:v>18457.774329148149</c:v>
                </c:pt>
                <c:pt idx="9">
                  <c:v>18457.774329148149</c:v>
                </c:pt>
                <c:pt idx="10">
                  <c:v>18457.774329148149</c:v>
                </c:pt>
                <c:pt idx="11">
                  <c:v>18457.774329148149</c:v>
                </c:pt>
                <c:pt idx="12">
                  <c:v>18457.774329148149</c:v>
                </c:pt>
                <c:pt idx="13">
                  <c:v>18457.774329148149</c:v>
                </c:pt>
                <c:pt idx="14">
                  <c:v>18457.774329148149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B7-4408-A39A-545F70DFC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94592"/>
        <c:axId val="166496512"/>
      </c:lineChart>
      <c:catAx>
        <c:axId val="1664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496512"/>
        <c:crossesAt val="0"/>
        <c:auto val="1"/>
        <c:lblAlgn val="ctr"/>
        <c:lblOffset val="100"/>
        <c:noMultiLvlLbl val="0"/>
      </c:catAx>
      <c:valAx>
        <c:axId val="1664965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6494592"/>
        <c:crosses val="autoZero"/>
        <c:crossBetween val="between"/>
      </c:valAx>
      <c:spPr>
        <a:solidFill>
          <a:srgbClr val="E8F4F8"/>
        </a:solidFill>
      </c:spPr>
    </c:plotArea>
    <c:legend>
      <c:legendPos val="r"/>
      <c:layout>
        <c:manualLayout>
          <c:xMode val="edge"/>
          <c:yMode val="edge"/>
          <c:x val="0.81315677354651916"/>
          <c:y val="0.25859634647267288"/>
          <c:w val="0.17635343876459875"/>
          <c:h val="0.362298303920789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594361</xdr:colOff>
      <xdr:row>3</xdr:row>
      <xdr:rowOff>3809</xdr:rowOff>
    </xdr:from>
    <xdr:to>
      <xdr:col>15</xdr:col>
      <xdr:colOff>304800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16</xdr:row>
      <xdr:rowOff>30480</xdr:rowOff>
    </xdr:from>
    <xdr:to>
      <xdr:col>9</xdr:col>
      <xdr:colOff>365760</xdr:colOff>
      <xdr:row>17</xdr:row>
      <xdr:rowOff>137160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C3BFD6A8-BA95-3EAB-22D8-DA307A342FF2}"/>
            </a:ext>
          </a:extLst>
        </xdr:cNvPr>
        <xdr:cNvSpPr/>
      </xdr:nvSpPr>
      <xdr:spPr>
        <a:xfrm>
          <a:off x="5829300" y="3253740"/>
          <a:ext cx="731520" cy="289560"/>
        </a:xfrm>
        <a:prstGeom prst="borderCallout1">
          <a:avLst>
            <a:gd name="adj1" fmla="val 18750"/>
            <a:gd name="adj2" fmla="val -8333"/>
            <a:gd name="adj3" fmla="val -112159"/>
            <a:gd name="adj4" fmla="val -659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Duplicat</a:t>
          </a:r>
        </a:p>
      </xdr:txBody>
    </xdr:sp>
    <xdr:clientData/>
  </xdr:twoCellAnchor>
  <xdr:twoCellAnchor>
    <xdr:from>
      <xdr:col>11</xdr:col>
      <xdr:colOff>7620</xdr:colOff>
      <xdr:row>19</xdr:row>
      <xdr:rowOff>175260</xdr:rowOff>
    </xdr:from>
    <xdr:to>
      <xdr:col>12</xdr:col>
      <xdr:colOff>129540</xdr:colOff>
      <xdr:row>21</xdr:row>
      <xdr:rowOff>99060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F2DCF883-204C-4A63-8D9D-8ED71128C1F3}"/>
            </a:ext>
          </a:extLst>
        </xdr:cNvPr>
        <xdr:cNvSpPr/>
      </xdr:nvSpPr>
      <xdr:spPr>
        <a:xfrm>
          <a:off x="7330440" y="3947160"/>
          <a:ext cx="731520" cy="289560"/>
        </a:xfrm>
        <a:prstGeom prst="borderCallout1">
          <a:avLst>
            <a:gd name="adj1" fmla="val 18750"/>
            <a:gd name="adj2" fmla="val -8333"/>
            <a:gd name="adj3" fmla="val -349002"/>
            <a:gd name="adj4" fmla="val -81598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Duplicat</a:t>
          </a:r>
          <a:endParaRPr lang="en-US" sz="1100"/>
        </a:p>
      </xdr:txBody>
    </xdr:sp>
    <xdr:clientData/>
  </xdr:twoCellAnchor>
  <xdr:twoCellAnchor>
    <xdr:from>
      <xdr:col>12</xdr:col>
      <xdr:colOff>7620</xdr:colOff>
      <xdr:row>17</xdr:row>
      <xdr:rowOff>45720</xdr:rowOff>
    </xdr:from>
    <xdr:to>
      <xdr:col>13</xdr:col>
      <xdr:colOff>129540</xdr:colOff>
      <xdr:row>18</xdr:row>
      <xdr:rowOff>152400</xdr:rowOff>
    </xdr:to>
    <xdr:sp macro="" textlink="">
      <xdr:nvSpPr>
        <xdr:cNvPr id="7" name="Callout: Line 6">
          <a:extLst>
            <a:ext uri="{FF2B5EF4-FFF2-40B4-BE49-F238E27FC236}">
              <a16:creationId xmlns:a16="http://schemas.microsoft.com/office/drawing/2014/main" id="{A117C1FE-C9B7-42B1-857F-415C701DDC30}"/>
            </a:ext>
          </a:extLst>
        </xdr:cNvPr>
        <xdr:cNvSpPr/>
      </xdr:nvSpPr>
      <xdr:spPr>
        <a:xfrm>
          <a:off x="7940040" y="3451860"/>
          <a:ext cx="731520" cy="289560"/>
        </a:xfrm>
        <a:prstGeom prst="borderCallout1">
          <a:avLst>
            <a:gd name="adj1" fmla="val 18750"/>
            <a:gd name="adj2" fmla="val -8333"/>
            <a:gd name="adj3" fmla="val -183212"/>
            <a:gd name="adj4" fmla="val -13680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Duplicat</a:t>
          </a:r>
          <a:endParaRPr lang="en-US" sz="1100"/>
        </a:p>
      </xdr:txBody>
    </xdr:sp>
    <xdr:clientData/>
  </xdr:twoCellAnchor>
  <xdr:twoCellAnchor>
    <xdr:from>
      <xdr:col>7</xdr:col>
      <xdr:colOff>922020</xdr:colOff>
      <xdr:row>18</xdr:row>
      <xdr:rowOff>167640</xdr:rowOff>
    </xdr:from>
    <xdr:to>
      <xdr:col>9</xdr:col>
      <xdr:colOff>68580</xdr:colOff>
      <xdr:row>20</xdr:row>
      <xdr:rowOff>91440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58CF0F05-F75D-4364-A3DE-2D3C6630C5DE}"/>
            </a:ext>
          </a:extLst>
        </xdr:cNvPr>
        <xdr:cNvSpPr/>
      </xdr:nvSpPr>
      <xdr:spPr>
        <a:xfrm>
          <a:off x="5532120" y="3756660"/>
          <a:ext cx="731520" cy="289560"/>
        </a:xfrm>
        <a:prstGeom prst="borderCallout1">
          <a:avLst>
            <a:gd name="adj1" fmla="val 18750"/>
            <a:gd name="adj2" fmla="val -8333"/>
            <a:gd name="adj3" fmla="val -301633"/>
            <a:gd name="adj4" fmla="val 590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Duplicat</a:t>
          </a:r>
          <a:endParaRPr lang="en-US" sz="1100"/>
        </a:p>
      </xdr:txBody>
    </xdr:sp>
    <xdr:clientData/>
  </xdr:twoCellAnchor>
  <xdr:twoCellAnchor>
    <xdr:from>
      <xdr:col>7</xdr:col>
      <xdr:colOff>457200</xdr:colOff>
      <xdr:row>21</xdr:row>
      <xdr:rowOff>76200</xdr:rowOff>
    </xdr:from>
    <xdr:to>
      <xdr:col>8</xdr:col>
      <xdr:colOff>144780</xdr:colOff>
      <xdr:row>23</xdr:row>
      <xdr:rowOff>0</xdr:rowOff>
    </xdr:to>
    <xdr:sp macro="" textlink="">
      <xdr:nvSpPr>
        <xdr:cNvPr id="9" name="Callout: Line 8">
          <a:extLst>
            <a:ext uri="{FF2B5EF4-FFF2-40B4-BE49-F238E27FC236}">
              <a16:creationId xmlns:a16="http://schemas.microsoft.com/office/drawing/2014/main" id="{033407FD-639E-46E8-98E6-E4F5001A3959}"/>
            </a:ext>
          </a:extLst>
        </xdr:cNvPr>
        <xdr:cNvSpPr/>
      </xdr:nvSpPr>
      <xdr:spPr>
        <a:xfrm>
          <a:off x="5067300" y="4213860"/>
          <a:ext cx="731520" cy="289560"/>
        </a:xfrm>
        <a:prstGeom prst="borderCallout1">
          <a:avLst>
            <a:gd name="adj1" fmla="val 18750"/>
            <a:gd name="adj2" fmla="val -8333"/>
            <a:gd name="adj3" fmla="val -446370"/>
            <a:gd name="adj4" fmla="val 3298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Duplicat</a:t>
          </a:r>
          <a:endParaRPr lang="en-US" sz="1100"/>
        </a:p>
      </xdr:txBody>
    </xdr:sp>
    <xdr:clientData/>
  </xdr:twoCellAnchor>
  <xdr:twoCellAnchor>
    <xdr:from>
      <xdr:col>9</xdr:col>
      <xdr:colOff>365760</xdr:colOff>
      <xdr:row>9</xdr:row>
      <xdr:rowOff>106680</xdr:rowOff>
    </xdr:from>
    <xdr:to>
      <xdr:col>10</xdr:col>
      <xdr:colOff>579120</xdr:colOff>
      <xdr:row>11</xdr:row>
      <xdr:rowOff>15240</xdr:rowOff>
    </xdr:to>
    <xdr:sp macro="" textlink="">
      <xdr:nvSpPr>
        <xdr:cNvPr id="10" name="Callout: Line 9">
          <a:extLst>
            <a:ext uri="{FF2B5EF4-FFF2-40B4-BE49-F238E27FC236}">
              <a16:creationId xmlns:a16="http://schemas.microsoft.com/office/drawing/2014/main" id="{62DDA4DC-BC70-4337-AD9E-C77D4BE92A05}"/>
            </a:ext>
          </a:extLst>
        </xdr:cNvPr>
        <xdr:cNvSpPr/>
      </xdr:nvSpPr>
      <xdr:spPr>
        <a:xfrm>
          <a:off x="6560820" y="2004060"/>
          <a:ext cx="731520" cy="289560"/>
        </a:xfrm>
        <a:prstGeom prst="borderCallout1">
          <a:avLst>
            <a:gd name="adj1" fmla="val 18750"/>
            <a:gd name="adj2" fmla="val -8333"/>
            <a:gd name="adj3" fmla="val 229945"/>
            <a:gd name="adj4" fmla="val -2430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Duplicate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"/>
  <sheetViews>
    <sheetView workbookViewId="0">
      <selection activeCell="C6" sqref="C6"/>
    </sheetView>
  </sheetViews>
  <sheetFormatPr defaultRowHeight="14.4" x14ac:dyDescent="0.3"/>
  <cols>
    <col min="1" max="1" width="9.109375" style="22"/>
    <col min="2" max="2" width="22.33203125" style="22" customWidth="1"/>
    <col min="3" max="3" width="58.6640625" style="22" customWidth="1"/>
  </cols>
  <sheetData>
    <row r="2" spans="2:3" customFormat="1" x14ac:dyDescent="0.3">
      <c r="B2" s="18" t="s">
        <v>8</v>
      </c>
      <c r="C2" s="19" t="s">
        <v>23</v>
      </c>
    </row>
    <row r="3" spans="2:3" customFormat="1" x14ac:dyDescent="0.3">
      <c r="B3" s="18" t="s">
        <v>9</v>
      </c>
      <c r="C3" s="19" t="s">
        <v>22</v>
      </c>
    </row>
    <row r="4" spans="2:3" customFormat="1" x14ac:dyDescent="0.3">
      <c r="B4" s="18" t="s">
        <v>10</v>
      </c>
      <c r="C4" s="19" t="s">
        <v>17</v>
      </c>
    </row>
    <row r="5" spans="2:3" customFormat="1" x14ac:dyDescent="0.3">
      <c r="B5" s="18" t="s">
        <v>11</v>
      </c>
      <c r="C5" s="20" t="s">
        <v>24</v>
      </c>
    </row>
    <row r="6" spans="2:3" customFormat="1" ht="43.2" x14ac:dyDescent="0.3">
      <c r="B6" s="18" t="s">
        <v>12</v>
      </c>
      <c r="C6" s="20" t="s">
        <v>21</v>
      </c>
    </row>
    <row r="7" spans="2:3" customFormat="1" ht="57.6" x14ac:dyDescent="0.3">
      <c r="B7" s="18" t="s">
        <v>13</v>
      </c>
      <c r="C7" s="20" t="s">
        <v>18</v>
      </c>
    </row>
    <row r="8" spans="2:3" customFormat="1" x14ac:dyDescent="0.3">
      <c r="B8" s="21" t="s">
        <v>14</v>
      </c>
      <c r="C8" s="20"/>
    </row>
    <row r="9" spans="2:3" customFormat="1" ht="28.8" x14ac:dyDescent="0.3">
      <c r="B9" s="18" t="s">
        <v>15</v>
      </c>
      <c r="C9" s="20" t="s">
        <v>16</v>
      </c>
    </row>
    <row r="10" spans="2:3" customFormat="1" x14ac:dyDescent="0.3">
      <c r="B10" s="18" t="s">
        <v>19</v>
      </c>
      <c r="C10" s="20" t="s">
        <v>20</v>
      </c>
    </row>
    <row r="11" spans="2:3" customFormat="1" x14ac:dyDescent="0.3">
      <c r="B11" s="18"/>
      <c r="C1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selection activeCell="K26" sqref="K26"/>
    </sheetView>
  </sheetViews>
  <sheetFormatPr defaultRowHeight="14.4" x14ac:dyDescent="0.3"/>
  <cols>
    <col min="1" max="1" width="10.44140625" bestFit="1" customWidth="1"/>
    <col min="2" max="2" width="11.6640625" customWidth="1"/>
    <col min="4" max="6" width="9.109375" customWidth="1"/>
    <col min="8" max="8" width="15.21875" customWidth="1"/>
    <col min="9" max="9" width="7.88671875" bestFit="1" customWidth="1"/>
    <col min="10" max="10" width="7.5546875" bestFit="1" customWidth="1"/>
  </cols>
  <sheetData>
    <row r="1" spans="1:10" ht="29.4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H1" s="13" t="s">
        <v>0</v>
      </c>
      <c r="I1" s="14" t="s">
        <v>6</v>
      </c>
      <c r="J1" s="14" t="s">
        <v>7</v>
      </c>
    </row>
    <row r="2" spans="1:10" ht="15" thickBot="1" x14ac:dyDescent="0.35">
      <c r="A2" s="5" t="s">
        <v>25</v>
      </c>
      <c r="B2" s="6">
        <v>201310</v>
      </c>
      <c r="C2" s="7">
        <v>23</v>
      </c>
      <c r="D2" s="7">
        <f t="shared" ref="D2:D16" si="0">$I$2</f>
        <v>3230.4</v>
      </c>
      <c r="E2" s="7">
        <f>IF($I$2-(3*$J$2)&lt;0,0,$I$2-(3*$J$2))</f>
        <v>0</v>
      </c>
      <c r="F2" s="8">
        <f t="shared" ref="F2:F16" si="1">$I$2+(3*$J$2)</f>
        <v>18457.774329148149</v>
      </c>
      <c r="H2" s="15" t="s">
        <v>25</v>
      </c>
      <c r="I2" s="16">
        <f>AVERAGE(C2:C16)</f>
        <v>3230.4</v>
      </c>
      <c r="J2" s="17">
        <f>_xlfn.STDEV.P(C2:C16)</f>
        <v>5075.7914430493829</v>
      </c>
    </row>
    <row r="3" spans="1:10" ht="15" thickBot="1" x14ac:dyDescent="0.35">
      <c r="A3" s="5" t="s">
        <v>25</v>
      </c>
      <c r="B3" s="6">
        <v>201311</v>
      </c>
      <c r="C3" s="10">
        <v>9473</v>
      </c>
      <c r="D3" s="11">
        <f t="shared" si="0"/>
        <v>3230.4</v>
      </c>
      <c r="E3" s="7">
        <f t="shared" ref="E3:E16" si="2">IF($I$2-(3*$J$2)&lt;0,0,$I$2-(3*$J$2))</f>
        <v>0</v>
      </c>
      <c r="F3" s="12">
        <f t="shared" si="1"/>
        <v>18457.774329148149</v>
      </c>
    </row>
    <row r="4" spans="1:10" ht="15" thickBot="1" x14ac:dyDescent="0.35">
      <c r="A4" s="5" t="s">
        <v>25</v>
      </c>
      <c r="B4" s="9">
        <v>201312</v>
      </c>
      <c r="C4" s="10">
        <v>19328</v>
      </c>
      <c r="D4" s="11">
        <f t="shared" si="0"/>
        <v>3230.4</v>
      </c>
      <c r="E4" s="7">
        <f t="shared" si="2"/>
        <v>0</v>
      </c>
      <c r="F4" s="12">
        <f t="shared" si="1"/>
        <v>18457.774329148149</v>
      </c>
    </row>
    <row r="5" spans="1:10" ht="15" thickBot="1" x14ac:dyDescent="0.35">
      <c r="A5" s="5" t="s">
        <v>25</v>
      </c>
      <c r="B5" s="9">
        <v>201401</v>
      </c>
      <c r="C5" s="10">
        <v>7401</v>
      </c>
      <c r="D5" s="11">
        <f t="shared" si="0"/>
        <v>3230.4</v>
      </c>
      <c r="E5" s="7">
        <f t="shared" si="2"/>
        <v>0</v>
      </c>
      <c r="F5" s="12">
        <f t="shared" si="1"/>
        <v>18457.774329148149</v>
      </c>
    </row>
    <row r="6" spans="1:10" ht="15" thickBot="1" x14ac:dyDescent="0.35">
      <c r="A6" s="5" t="s">
        <v>25</v>
      </c>
      <c r="B6" s="9">
        <v>201402</v>
      </c>
      <c r="C6" s="10">
        <v>4041</v>
      </c>
      <c r="D6" s="11">
        <f t="shared" si="0"/>
        <v>3230.4</v>
      </c>
      <c r="E6" s="7">
        <f t="shared" si="2"/>
        <v>0</v>
      </c>
      <c r="F6" s="12">
        <f t="shared" si="1"/>
        <v>18457.774329148149</v>
      </c>
    </row>
    <row r="7" spans="1:10" ht="15" thickBot="1" x14ac:dyDescent="0.35">
      <c r="A7" s="5" t="s">
        <v>25</v>
      </c>
      <c r="B7" s="9">
        <v>201403</v>
      </c>
      <c r="C7" s="10">
        <v>1933</v>
      </c>
      <c r="D7" s="11">
        <f t="shared" si="0"/>
        <v>3230.4</v>
      </c>
      <c r="E7" s="7">
        <f t="shared" si="2"/>
        <v>0</v>
      </c>
      <c r="F7" s="12">
        <f t="shared" si="1"/>
        <v>18457.774329148149</v>
      </c>
    </row>
    <row r="8" spans="1:10" ht="15" thickBot="1" x14ac:dyDescent="0.35">
      <c r="A8" s="5" t="s">
        <v>25</v>
      </c>
      <c r="B8" s="9">
        <v>201404</v>
      </c>
      <c r="C8" s="10">
        <v>1150</v>
      </c>
      <c r="D8" s="11">
        <f t="shared" si="0"/>
        <v>3230.4</v>
      </c>
      <c r="E8" s="7">
        <f t="shared" si="2"/>
        <v>0</v>
      </c>
      <c r="F8" s="12">
        <f t="shared" si="1"/>
        <v>18457.774329148149</v>
      </c>
    </row>
    <row r="9" spans="1:10" ht="15" thickBot="1" x14ac:dyDescent="0.35">
      <c r="A9" s="5" t="s">
        <v>25</v>
      </c>
      <c r="B9" s="9">
        <v>201405</v>
      </c>
      <c r="C9" s="10">
        <v>799</v>
      </c>
      <c r="D9" s="11">
        <f t="shared" si="0"/>
        <v>3230.4</v>
      </c>
      <c r="E9" s="7">
        <f t="shared" si="2"/>
        <v>0</v>
      </c>
      <c r="F9" s="12">
        <f t="shared" si="1"/>
        <v>18457.774329148149</v>
      </c>
    </row>
    <row r="10" spans="1:10" ht="15" thickBot="1" x14ac:dyDescent="0.35">
      <c r="A10" s="5" t="s">
        <v>25</v>
      </c>
      <c r="B10" s="9">
        <v>201406</v>
      </c>
      <c r="C10" s="10">
        <v>743</v>
      </c>
      <c r="D10" s="11">
        <f t="shared" si="0"/>
        <v>3230.4</v>
      </c>
      <c r="E10" s="7">
        <f t="shared" si="2"/>
        <v>0</v>
      </c>
      <c r="F10" s="12">
        <f t="shared" si="1"/>
        <v>18457.774329148149</v>
      </c>
    </row>
    <row r="11" spans="1:10" ht="15" thickBot="1" x14ac:dyDescent="0.35">
      <c r="A11" s="5" t="s">
        <v>25</v>
      </c>
      <c r="B11" s="9">
        <v>201407</v>
      </c>
      <c r="C11" s="10">
        <v>756</v>
      </c>
      <c r="D11" s="11">
        <f t="shared" si="0"/>
        <v>3230.4</v>
      </c>
      <c r="E11" s="7">
        <f t="shared" si="2"/>
        <v>0</v>
      </c>
      <c r="F11" s="12">
        <f t="shared" si="1"/>
        <v>18457.774329148149</v>
      </c>
    </row>
    <row r="12" spans="1:10" ht="15" thickBot="1" x14ac:dyDescent="0.35">
      <c r="A12" s="5" t="s">
        <v>25</v>
      </c>
      <c r="B12" s="9">
        <v>201408</v>
      </c>
      <c r="C12" s="10">
        <v>603</v>
      </c>
      <c r="D12" s="11">
        <f t="shared" si="0"/>
        <v>3230.4</v>
      </c>
      <c r="E12" s="7">
        <f t="shared" si="2"/>
        <v>0</v>
      </c>
      <c r="F12" s="12">
        <f t="shared" si="1"/>
        <v>18457.774329148149</v>
      </c>
    </row>
    <row r="13" spans="1:10" ht="15" thickBot="1" x14ac:dyDescent="0.35">
      <c r="A13" s="5" t="s">
        <v>25</v>
      </c>
      <c r="B13" s="9">
        <v>201409</v>
      </c>
      <c r="C13" s="10">
        <v>773</v>
      </c>
      <c r="D13" s="11">
        <f t="shared" si="0"/>
        <v>3230.4</v>
      </c>
      <c r="E13" s="7">
        <f t="shared" si="2"/>
        <v>0</v>
      </c>
      <c r="F13" s="12">
        <f t="shared" si="1"/>
        <v>18457.774329148149</v>
      </c>
    </row>
    <row r="14" spans="1:10" ht="15" thickBot="1" x14ac:dyDescent="0.35">
      <c r="A14" s="5" t="s">
        <v>25</v>
      </c>
      <c r="B14" s="9">
        <v>201410</v>
      </c>
      <c r="C14" s="10">
        <v>725</v>
      </c>
      <c r="D14" s="11">
        <f t="shared" si="0"/>
        <v>3230.4</v>
      </c>
      <c r="E14" s="7">
        <f t="shared" si="2"/>
        <v>0</v>
      </c>
      <c r="F14" s="12">
        <f t="shared" si="1"/>
        <v>18457.774329148149</v>
      </c>
    </row>
    <row r="15" spans="1:10" ht="15" thickBot="1" x14ac:dyDescent="0.35">
      <c r="A15" s="5" t="s">
        <v>25</v>
      </c>
      <c r="B15" s="9">
        <v>201411</v>
      </c>
      <c r="C15" s="10">
        <v>439</v>
      </c>
      <c r="D15" s="11">
        <f t="shared" si="0"/>
        <v>3230.4</v>
      </c>
      <c r="E15" s="7">
        <f t="shared" si="2"/>
        <v>0</v>
      </c>
      <c r="F15" s="12">
        <f t="shared" si="1"/>
        <v>18457.774329148149</v>
      </c>
    </row>
    <row r="16" spans="1:10" x14ac:dyDescent="0.3">
      <c r="A16" s="23" t="s">
        <v>25</v>
      </c>
      <c r="B16" s="24">
        <v>201412</v>
      </c>
      <c r="C16" s="25">
        <v>269</v>
      </c>
      <c r="D16" s="26">
        <f t="shared" si="0"/>
        <v>3230.4</v>
      </c>
      <c r="E16" s="27">
        <f t="shared" si="2"/>
        <v>0</v>
      </c>
      <c r="F16" s="28">
        <f t="shared" si="1"/>
        <v>18457.774329148149</v>
      </c>
    </row>
    <row r="17" spans="1:6" x14ac:dyDescent="0.3">
      <c r="A17" s="29"/>
      <c r="B17" s="30"/>
      <c r="C17" s="31"/>
      <c r="D17" s="31"/>
      <c r="E17" s="31"/>
      <c r="F17" s="31"/>
    </row>
    <row r="18" spans="1:6" x14ac:dyDescent="0.3">
      <c r="A18" s="29"/>
      <c r="B18" s="30"/>
      <c r="C18" s="31"/>
      <c r="D18" s="31"/>
      <c r="E18" s="31"/>
      <c r="F18" s="31"/>
    </row>
    <row r="19" spans="1:6" x14ac:dyDescent="0.3">
      <c r="A19" s="29"/>
      <c r="B19" s="30"/>
      <c r="C19" s="31"/>
      <c r="D19" s="31"/>
      <c r="E19" s="31"/>
      <c r="F19" s="31"/>
    </row>
    <row r="20" spans="1:6" ht="14.4" customHeight="1" x14ac:dyDescent="0.3">
      <c r="A20" s="29"/>
      <c r="B20" s="30"/>
      <c r="C20" s="31"/>
      <c r="D20" s="31"/>
      <c r="E20" s="31"/>
      <c r="F20" s="31"/>
    </row>
    <row r="21" spans="1:6" x14ac:dyDescent="0.3">
      <c r="A21" s="29"/>
      <c r="B21" s="30"/>
      <c r="C21" s="31"/>
      <c r="D21" s="31"/>
      <c r="E21" s="31"/>
      <c r="F21" s="31"/>
    </row>
    <row r="22" spans="1:6" x14ac:dyDescent="0.3">
      <c r="A22" s="29"/>
      <c r="B22" s="30"/>
      <c r="C22" s="31"/>
      <c r="D22" s="31"/>
      <c r="E22" s="31"/>
      <c r="F22" s="31"/>
    </row>
    <row r="23" spans="1:6" x14ac:dyDescent="0.3">
      <c r="A23" s="29"/>
      <c r="B23" s="30"/>
      <c r="C23" s="31"/>
      <c r="D23" s="31"/>
      <c r="E23" s="31"/>
      <c r="F23" s="3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DataSet_SPC_One</vt:lpstr>
    </vt:vector>
  </TitlesOfParts>
  <Company>Translink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 Gordon</dc:creator>
  <cp:lastModifiedBy>afagh johari</cp:lastModifiedBy>
  <dcterms:created xsi:type="dcterms:W3CDTF">2015-03-04T23:48:34Z</dcterms:created>
  <dcterms:modified xsi:type="dcterms:W3CDTF">2024-08-29T04:52:03Z</dcterms:modified>
</cp:coreProperties>
</file>