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F7F76B52949A481E888203E4B8E2BC7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5162550"/>
          <a:ext cx="7239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68E7E6CC8AF4CE88E5806B51745E5D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4362450"/>
          <a:ext cx="7429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A6939A7BB764C02B870D83BF3A461D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96200" y="6019800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2BB73177CD549FBA1CFBA4A9DC3719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6762750"/>
          <a:ext cx="7905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0ABC1E7708E474B93DC87935106869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7562850"/>
          <a:ext cx="9144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C68A03BF4FE44A38189D724FF758B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362950"/>
          <a:ext cx="93345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41F02F4D9AB43B98F8A7DCE17D3B96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9163050"/>
          <a:ext cx="9810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D1BB17DE38D4EF7A33A5B6CBEB8AD8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9963150"/>
          <a:ext cx="96202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7BB5E45A9544FAE85FF460C7ADF2E2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5448300"/>
          <a:ext cx="6477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EAB5566365D4C568F7552C26E95525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D00A912D23A48C7B174D1E9AC41B0A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000" y="1676400"/>
          <a:ext cx="10877550" cy="639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6F58AE7B7F0140C29E728966E435322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20000" y="2476500"/>
          <a:ext cx="7143115" cy="45821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<sst xmlns="http://schemas.openxmlformats.org/spreadsheetml/2006/main" count="215" uniqueCount="117">
  <si>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</si>
  <si>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</si>
  <si>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</si>
  <si>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</si>
  <si>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</si>
  <si>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</si>
  <si>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</si>
  <si>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黄明志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</si>
  <si>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</si>
  <si>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</si>
  <si>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</si>
  <si>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</si>
  <si>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</si>
  <si>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</si>
  <si>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</si>
  <si>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</si>
  <si>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</si>
  <si>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3.基本规则</t>
  </si>
  <si>
    <t>原基础商城系统的逻辑</t>
  </si>
  <si>
    <t>1.主界面点击【商城】图标进入</t>
  </si>
  <si>
    <t>普通商城消耗指定类型货币，购买消耗品和部分材料，有品级区分，有每日限购</t>
  </si>
  <si>
    <t>商城界面【当前为示例】</t>
  </si>
  <si>
    <t>1.二级页签</t>
  </si>
  <si>
    <t>▶</t>
  </si>
  <si>
    <t>二级页签名称</t>
  </si>
  <si>
    <t>点击页签后，下方内容改变</t>
  </si>
  <si>
    <t>2.商品内容</t>
  </si>
  <si>
    <t>界面按照示意图摆放，每排3个，可上下拖动</t>
  </si>
  <si>
    <t>界面中心可上下拖动，每次打开时、切换子页签时置顶显示</t>
  </si>
  <si>
    <t>顶部展示道具名称，需预留文字位置</t>
  </si>
  <si>
    <t>当打开道具、弹出通用tips窗口后，点击除窗口外其他任意位置将关闭窗口</t>
  </si>
  <si>
    <t>左侧展示道具图标+数量，点击可打开通用tips窗口</t>
  </si>
  <si>
    <t>当玩家货币不足时，弹出气泡文字【当前货币不足。】</t>
  </si>
  <si>
    <t>参考：</t>
  </si>
  <si>
    <t>当玩家每日购买次数用尽时，弹出气泡文字【今日已售罄。】</t>
  </si>
  <si>
    <t>玩家点击【购买】按钮后，弹出二级确认窗口，需在小窗口中选择数量、确认购买后，方可获得对应道具</t>
  </si>
  <si>
    <t>（二级确认窗口）</t>
  </si>
  <si>
    <t>（通用tips）</t>
  </si>
  <si>
    <t>当界面拉到底部时，黄色小箭头隐藏</t>
  </si>
  <si>
    <t>图标右侧显示购买所需的道具数量+图标</t>
  </si>
  <si>
    <t>显示每日限购次数（预留最大数999），有次数时为绿色，没次数时为橙色</t>
  </si>
  <si>
    <t>3.货币展示</t>
  </si>
  <si>
    <t>下方显示【购买】按钮，点击后弹出二级确认窗口（带黑色透明遮罩）</t>
  </si>
  <si>
    <t>展示当前对应的货币数量</t>
  </si>
  <si>
    <t>如左侧</t>
  </si>
  <si>
    <t>4.功能子页签</t>
  </si>
  <si>
    <t>点击页签后，打开对应界面</t>
  </si>
  <si>
    <t>界面底部中心有黄色小箭头（带动效），用于表示可下拉</t>
  </si>
  <si>
    <t>展示当前的货币数量</t>
  </si>
  <si>
    <t>4.一级功能页签</t>
  </si>
  <si>
    <t>【热销】、【元宝】、【充值】子页签</t>
  </si>
  <si>
    <t>两种状态，点击选中时高亮</t>
  </si>
  <si>
    <t>充值界面【当前为示例】</t>
  </si>
  <si>
    <t>主要修改</t>
  </si>
  <si>
    <t>1：金额</t>
  </si>
  <si>
    <t>无法输入随机金额，，充值金额固定</t>
  </si>
  <si>
    <t>2：充值方式</t>
  </si>
  <si>
    <t>无法选择多种充值方式</t>
  </si>
  <si>
    <t>3：充值</t>
  </si>
  <si>
    <t>首次充值可获得双倍奖励</t>
  </si>
  <si>
    <t>1.标题</t>
  </si>
  <si>
    <t>左侧显示功能名称</t>
  </si>
  <si>
    <t>2.充值内容</t>
  </si>
  <si>
    <t>显示道具图标、数量以及价格</t>
  </si>
  <si>
    <t>2.二级页签</t>
  </si>
  <si>
    <t>首次充值该档次可获得双倍奖励</t>
  </si>
  <si>
    <t>部分商品上有优惠小标，参考下图：</t>
  </si>
  <si>
    <t>【货币商城】、【行会商城】、【充值】子页签</t>
  </si>
  <si>
    <t>3.一级功能页签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</si>
  <si>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</si>
  <si>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</si>
  <si>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</si>
  <si>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</si>
  <si>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</si>
  <si>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</si>
  <si>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</si>
  <si>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</si>
  <si>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</si>
  <si>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</si>
  <si>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</si>
  <si>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商店界面</t>
  </si>
  <si>
    <t>详见界面功能设计</t>
  </si>
  <si>
    <t>ui</t>
  </si>
  <si>
    <t>充值界面</t>
  </si>
  <si>
    <t>原画需求</t>
  </si>
  <si>
    <t>3D原画</t>
  </si>
  <si>
    <t>充值界面元宝，有价格、数量区别</t>
  </si>
  <si>
    <t>元宝1</t>
  </si>
  <si>
    <t>4D原画</t>
  </si>
  <si>
    <t>元宝2</t>
  </si>
  <si>
    <t>5D原画</t>
  </si>
  <si>
    <t>元宝3</t>
  </si>
  <si>
    <t>6D原画</t>
  </si>
  <si>
    <t>元宝4</t>
  </si>
  <si>
    <t>7D原画</t>
  </si>
  <si>
    <t>元宝5</t>
  </si>
  <si>
    <t>8D原画</t>
  </si>
  <si>
    <t>元宝6</t>
  </si>
  <si>
    <t>9D原画</t>
  </si>
  <si>
    <t>元宝7</t>
  </si>
  <si>
    <t>10D原画</t>
  </si>
  <si>
    <t>元宝8</t>
  </si>
  <si>
    <t>ICON需求</t>
  </si>
  <si>
    <t>图标需求</t>
  </si>
  <si>
    <t>尺寸需求</t>
  </si>
  <si>
    <t>ICON</t>
  </si>
  <si>
    <t>货币</t>
  </si>
  <si>
    <t>元宝</t>
  </si>
  <si>
    <t>75*75</t>
  </si>
  <si>
    <t>动效需求</t>
  </si>
  <si>
    <t>描述</t>
  </si>
  <si>
    <t>程序做动态即可</t>
  </si>
  <si>
    <t>动画特效</t>
  </si>
  <si>
    <t>下拉提示</t>
  </si>
  <si>
    <t>黄色小箭头</t>
  </si>
  <si>
    <t>其他</t>
  </si>
  <si>
    <t>商业化入口图标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</si>
</sst>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sz val="8"/>
      <color theme="1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1.png"/><Relationship Id="rId8" Type="http://schemas.openxmlformats.org/officeDocument/2006/relationships/image" Target="media/image20.png"/><Relationship Id="rId7" Type="http://schemas.openxmlformats.org/officeDocument/2006/relationships/image" Target="media/image19.png"/><Relationship Id="rId6" Type="http://schemas.openxmlformats.org/officeDocument/2006/relationships/image" Target="media/image18.png"/><Relationship Id="rId5" Type="http://schemas.openxmlformats.org/officeDocument/2006/relationships/image" Target="media/image17.png"/><Relationship Id="rId4" Type="http://schemas.openxmlformats.org/officeDocument/2006/relationships/image" Target="media/image16.png"/><Relationship Id="rId3" Type="http://schemas.openxmlformats.org/officeDocument/2006/relationships/image" Target="media/image15.png"/><Relationship Id="rId2" Type="http://schemas.openxmlformats.org/officeDocument/2006/relationships/image" Target="media/image14.png"/><Relationship Id="rId13" Type="http://schemas.openxmlformats.org/officeDocument/2006/relationships/image" Target="media/image1.png"/><Relationship Id="rId12" Type="http://schemas.openxmlformats.org/officeDocument/2006/relationships/image" Target="media/image22.png"/><Relationship Id="rId11" Type="http://schemas.openxmlformats.org/officeDocument/2006/relationships/image" Target="media/image12.png"/><Relationship Id="rId10" Type="http://schemas.openxmlformats.org/officeDocument/2006/relationships/image" Target="media/image6.png"/><Relationship Id="rId1" Type="http://schemas.openxmlformats.org/officeDocument/2006/relationships/image" Target="media/image1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590550</xdr:colOff>
      <xdr:row>68</xdr:row>
      <xdr:rowOff>142875</xdr:rowOff>
    </xdr:from>
    <xdr:to>
      <xdr:col>11</xdr:col>
      <xdr:colOff>189865</xdr:colOff>
      <xdr:row>91</xdr:row>
      <xdr:rowOff>19685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0550" y="14068425"/>
          <a:ext cx="7143115" cy="458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171450</xdr:colOff>
      <xdr:row>22</xdr:row>
      <xdr:rowOff>133350</xdr:rowOff>
    </xdr:from>
    <xdr:to>
      <xdr:col>10</xdr:col>
      <xdr:colOff>315595</xdr:colOff>
      <xdr:row>43</xdr:row>
      <xdr:rowOff>180975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450" y="4838700"/>
          <a:ext cx="7002145" cy="441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113665</xdr:colOff>
      <xdr:row>22</xdr:row>
      <xdr:rowOff>152400</xdr:rowOff>
    </xdr:from>
    <xdr:to>
      <xdr:col>3</xdr:col>
      <xdr:colOff>531495</xdr:colOff>
      <xdr:row>23</xdr:row>
      <xdr:rowOff>190500</xdr:rowOff>
    </xdr:to>
    <xdr:sp>
      <xdr:nvSpPr>
        <xdr:cNvPr id="4" name="矩形 3"/>
        <xdr:cNvSpPr/>
      </xdr:nvSpPr>
      <xdr:spPr>
        <a:xfrm>
          <a:off x="799465" y="4857750"/>
          <a:ext cx="1789430" cy="2476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612775</xdr:colOff>
      <xdr:row>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8510" y="989330"/>
          <a:ext cx="120586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322580</xdr:colOff>
      <xdr:row>18</xdr:row>
      <xdr:rowOff>96520</xdr:rowOff>
    </xdr:from>
    <xdr:to>
      <xdr:col>2</xdr:col>
      <xdr:colOff>347980</xdr:colOff>
      <xdr:row>22</xdr:row>
      <xdr:rowOff>152400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V="1">
          <a:off x="1694180" y="4116070"/>
          <a:ext cx="25400" cy="74168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16</xdr:row>
      <xdr:rowOff>114300</xdr:rowOff>
    </xdr:from>
    <xdr:to>
      <xdr:col>2</xdr:col>
      <xdr:colOff>419100</xdr:colOff>
      <xdr:row>18</xdr:row>
      <xdr:rowOff>152400</xdr:rowOff>
    </xdr:to>
    <xdr:sp>
      <xdr:nvSpPr>
        <xdr:cNvPr id="6" name="椭圆 5"/>
        <xdr:cNvSpPr/>
      </xdr:nvSpPr>
      <xdr:spPr>
        <a:xfrm>
          <a:off x="1304925" y="37909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13</xdr:col>
      <xdr:colOff>33020</xdr:colOff>
      <xdr:row>42</xdr:row>
      <xdr:rowOff>24765</xdr:rowOff>
    </xdr:from>
    <xdr:to>
      <xdr:col>15</xdr:col>
      <xdr:colOff>113665</xdr:colOff>
      <xdr:row>43</xdr:row>
      <xdr:rowOff>148590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253220" y="8883015"/>
          <a:ext cx="145224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450850</xdr:colOff>
      <xdr:row>42</xdr:row>
      <xdr:rowOff>23495</xdr:rowOff>
    </xdr:from>
    <xdr:to>
      <xdr:col>17</xdr:col>
      <xdr:colOff>518795</xdr:colOff>
      <xdr:row>43</xdr:row>
      <xdr:rowOff>103505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042650" y="8881745"/>
          <a:ext cx="1439545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46355</xdr:colOff>
      <xdr:row>51</xdr:row>
      <xdr:rowOff>50800</xdr:rowOff>
    </xdr:from>
    <xdr:to>
      <xdr:col>14</xdr:col>
      <xdr:colOff>579755</xdr:colOff>
      <xdr:row>53</xdr:row>
      <xdr:rowOff>165100</xdr:rowOff>
    </xdr:to>
    <xdr:pic>
      <xdr:nvPicPr>
        <xdr:cNvPr id="22" name="图片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52355" y="10756900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68580</xdr:colOff>
      <xdr:row>39</xdr:row>
      <xdr:rowOff>52705</xdr:rowOff>
    </xdr:from>
    <xdr:to>
      <xdr:col>23</xdr:col>
      <xdr:colOff>601980</xdr:colOff>
      <xdr:row>41</xdr:row>
      <xdr:rowOff>167005</xdr:rowOff>
    </xdr:to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146780" y="828230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657225</xdr:colOff>
      <xdr:row>68</xdr:row>
      <xdr:rowOff>133350</xdr:rowOff>
    </xdr:from>
    <xdr:to>
      <xdr:col>4</xdr:col>
      <xdr:colOff>568960</xdr:colOff>
      <xdr:row>71</xdr:row>
      <xdr:rowOff>27305</xdr:rowOff>
    </xdr:to>
    <xdr:sp>
      <xdr:nvSpPr>
        <xdr:cNvPr id="27" name="矩形 26"/>
        <xdr:cNvSpPr/>
      </xdr:nvSpPr>
      <xdr:spPr>
        <a:xfrm>
          <a:off x="657225" y="14058900"/>
          <a:ext cx="2654935" cy="5226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167005</xdr:colOff>
      <xdr:row>65</xdr:row>
      <xdr:rowOff>76200</xdr:rowOff>
    </xdr:from>
    <xdr:to>
      <xdr:col>2</xdr:col>
      <xdr:colOff>613410</xdr:colOff>
      <xdr:row>68</xdr:row>
      <xdr:rowOff>133350</xdr:rowOff>
    </xdr:to>
    <xdr:cxnSp>
      <xdr:nvCxnSpPr>
        <xdr:cNvPr id="28" name="直接连接符 27"/>
        <xdr:cNvCxnSpPr>
          <a:stCxn id="27" idx="0"/>
          <a:endCxn id="29" idx="4"/>
        </xdr:cNvCxnSpPr>
      </xdr:nvCxnSpPr>
      <xdr:spPr>
        <a:xfrm flipH="1" flipV="1">
          <a:off x="1538605" y="13487400"/>
          <a:ext cx="446405" cy="5715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63</xdr:row>
      <xdr:rowOff>38100</xdr:rowOff>
    </xdr:from>
    <xdr:to>
      <xdr:col>2</xdr:col>
      <xdr:colOff>409575</xdr:colOff>
      <xdr:row>65</xdr:row>
      <xdr:rowOff>76200</xdr:rowOff>
    </xdr:to>
    <xdr:sp>
      <xdr:nvSpPr>
        <xdr:cNvPr id="29" name="椭圆 28"/>
        <xdr:cNvSpPr/>
      </xdr:nvSpPr>
      <xdr:spPr>
        <a:xfrm>
          <a:off x="1295400" y="131064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79375</xdr:colOff>
      <xdr:row>71</xdr:row>
      <xdr:rowOff>165100</xdr:rowOff>
    </xdr:from>
    <xdr:to>
      <xdr:col>10</xdr:col>
      <xdr:colOff>401320</xdr:colOff>
      <xdr:row>88</xdr:row>
      <xdr:rowOff>80010</xdr:rowOff>
    </xdr:to>
    <xdr:sp>
      <xdr:nvSpPr>
        <xdr:cNvPr id="30" name="矩形 29"/>
        <xdr:cNvSpPr/>
      </xdr:nvSpPr>
      <xdr:spPr>
        <a:xfrm>
          <a:off x="765175" y="14719300"/>
          <a:ext cx="6494145" cy="34772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583565</xdr:colOff>
      <xdr:row>65</xdr:row>
      <xdr:rowOff>98425</xdr:rowOff>
    </xdr:from>
    <xdr:to>
      <xdr:col>6</xdr:col>
      <xdr:colOff>236855</xdr:colOff>
      <xdr:row>71</xdr:row>
      <xdr:rowOff>165100</xdr:rowOff>
    </xdr:to>
    <xdr:cxnSp>
      <xdr:nvCxnSpPr>
        <xdr:cNvPr id="31" name="直接连接符 30"/>
        <xdr:cNvCxnSpPr>
          <a:stCxn id="30" idx="0"/>
          <a:endCxn id="32" idx="4"/>
        </xdr:cNvCxnSpPr>
      </xdr:nvCxnSpPr>
      <xdr:spPr>
        <a:xfrm flipV="1">
          <a:off x="4012565" y="13509625"/>
          <a:ext cx="339090" cy="12096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679450</xdr:colOff>
      <xdr:row>63</xdr:row>
      <xdr:rowOff>60325</xdr:rowOff>
    </xdr:from>
    <xdr:to>
      <xdr:col>6</xdr:col>
      <xdr:colOff>479425</xdr:colOff>
      <xdr:row>65</xdr:row>
      <xdr:rowOff>98425</xdr:rowOff>
    </xdr:to>
    <xdr:sp>
      <xdr:nvSpPr>
        <xdr:cNvPr id="32" name="椭圆 31"/>
        <xdr:cNvSpPr/>
      </xdr:nvSpPr>
      <xdr:spPr>
        <a:xfrm>
          <a:off x="4108450" y="1312862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10</xdr:col>
      <xdr:colOff>33655</xdr:colOff>
      <xdr:row>65</xdr:row>
      <xdr:rowOff>9525</xdr:rowOff>
    </xdr:from>
    <xdr:to>
      <xdr:col>10</xdr:col>
      <xdr:colOff>610235</xdr:colOff>
      <xdr:row>71</xdr:row>
      <xdr:rowOff>53975</xdr:rowOff>
    </xdr:to>
    <xdr:cxnSp>
      <xdr:nvCxnSpPr>
        <xdr:cNvPr id="33" name="直接连接符 32"/>
        <xdr:cNvCxnSpPr>
          <a:stCxn id="34" idx="0"/>
        </xdr:cNvCxnSpPr>
      </xdr:nvCxnSpPr>
      <xdr:spPr>
        <a:xfrm flipH="1" flipV="1">
          <a:off x="6891655" y="13420725"/>
          <a:ext cx="576580" cy="11874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415925</xdr:colOff>
      <xdr:row>71</xdr:row>
      <xdr:rowOff>53975</xdr:rowOff>
    </xdr:from>
    <xdr:to>
      <xdr:col>11</xdr:col>
      <xdr:colOff>118110</xdr:colOff>
      <xdr:row>82</xdr:row>
      <xdr:rowOff>24765</xdr:rowOff>
    </xdr:to>
    <xdr:sp>
      <xdr:nvSpPr>
        <xdr:cNvPr id="34" name="矩形 33"/>
        <xdr:cNvSpPr/>
      </xdr:nvSpPr>
      <xdr:spPr>
        <a:xfrm>
          <a:off x="7273925" y="14608175"/>
          <a:ext cx="387985" cy="2275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273050</xdr:colOff>
      <xdr:row>63</xdr:row>
      <xdr:rowOff>15875</xdr:rowOff>
    </xdr:from>
    <xdr:to>
      <xdr:col>10</xdr:col>
      <xdr:colOff>73025</xdr:colOff>
      <xdr:row>65</xdr:row>
      <xdr:rowOff>53975</xdr:rowOff>
    </xdr:to>
    <xdr:sp>
      <xdr:nvSpPr>
        <xdr:cNvPr id="35" name="椭圆 34"/>
        <xdr:cNvSpPr/>
      </xdr:nvSpPr>
      <xdr:spPr>
        <a:xfrm>
          <a:off x="6445250" y="130841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196850</xdr:colOff>
      <xdr:row>78</xdr:row>
      <xdr:rowOff>67945</xdr:rowOff>
    </xdr:from>
    <xdr:to>
      <xdr:col>16</xdr:col>
      <xdr:colOff>257810</xdr:colOff>
      <xdr:row>81</xdr:row>
      <xdr:rowOff>177165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788650" y="16088995"/>
          <a:ext cx="74676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87630</xdr:colOff>
      <xdr:row>80</xdr:row>
      <xdr:rowOff>50800</xdr:rowOff>
    </xdr:from>
    <xdr:to>
      <xdr:col>14</xdr:col>
      <xdr:colOff>575945</xdr:colOff>
      <xdr:row>82</xdr:row>
      <xdr:rowOff>118110</xdr:rowOff>
    </xdr:to>
    <xdr:pic>
      <xdr:nvPicPr>
        <xdr:cNvPr id="37" name="图片 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93630" y="16490950"/>
          <a:ext cx="488315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285750</xdr:colOff>
      <xdr:row>78</xdr:row>
      <xdr:rowOff>114300</xdr:rowOff>
    </xdr:from>
    <xdr:to>
      <xdr:col>14</xdr:col>
      <xdr:colOff>209550</xdr:colOff>
      <xdr:row>81</xdr:row>
      <xdr:rowOff>9525</xdr:rowOff>
    </xdr:to>
    <xdr:pic>
      <xdr:nvPicPr>
        <xdr:cNvPr id="38" name="图片 3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05950" y="16135350"/>
          <a:ext cx="609600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68580</xdr:colOff>
      <xdr:row>77</xdr:row>
      <xdr:rowOff>52705</xdr:rowOff>
    </xdr:from>
    <xdr:to>
      <xdr:col>24</xdr:col>
      <xdr:colOff>601980</xdr:colOff>
      <xdr:row>79</xdr:row>
      <xdr:rowOff>167005</xdr:rowOff>
    </xdr:to>
    <xdr:pic>
      <xdr:nvPicPr>
        <xdr:cNvPr id="39" name="图片 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832580" y="1586420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574040</xdr:colOff>
      <xdr:row>24</xdr:row>
      <xdr:rowOff>88900</xdr:rowOff>
    </xdr:from>
    <xdr:to>
      <xdr:col>9</xdr:col>
      <xdr:colOff>86360</xdr:colOff>
      <xdr:row>37</xdr:row>
      <xdr:rowOff>50165</xdr:rowOff>
    </xdr:to>
    <xdr:sp>
      <xdr:nvSpPr>
        <xdr:cNvPr id="18" name="矩形 17"/>
        <xdr:cNvSpPr/>
      </xdr:nvSpPr>
      <xdr:spPr>
        <a:xfrm>
          <a:off x="574040" y="5213350"/>
          <a:ext cx="5684520" cy="26473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673100</xdr:colOff>
      <xdr:row>19</xdr:row>
      <xdr:rowOff>31750</xdr:rowOff>
    </xdr:from>
    <xdr:to>
      <xdr:col>6</xdr:col>
      <xdr:colOff>294005</xdr:colOff>
      <xdr:row>24</xdr:row>
      <xdr:rowOff>88900</xdr:rowOff>
    </xdr:to>
    <xdr:cxnSp>
      <xdr:nvCxnSpPr>
        <xdr:cNvPr id="40" name="直接连接符 39"/>
        <xdr:cNvCxnSpPr>
          <a:stCxn id="18" idx="0"/>
          <a:endCxn id="41" idx="4"/>
        </xdr:cNvCxnSpPr>
      </xdr:nvCxnSpPr>
      <xdr:spPr>
        <a:xfrm flipV="1">
          <a:off x="3416300" y="4222750"/>
          <a:ext cx="992505" cy="9906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50800</xdr:colOff>
      <xdr:row>16</xdr:row>
      <xdr:rowOff>165100</xdr:rowOff>
    </xdr:from>
    <xdr:to>
      <xdr:col>6</xdr:col>
      <xdr:colOff>536575</xdr:colOff>
      <xdr:row>19</xdr:row>
      <xdr:rowOff>31750</xdr:rowOff>
    </xdr:to>
    <xdr:sp>
      <xdr:nvSpPr>
        <xdr:cNvPr id="41" name="椭圆 40"/>
        <xdr:cNvSpPr/>
      </xdr:nvSpPr>
      <xdr:spPr>
        <a:xfrm>
          <a:off x="4165600" y="38417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519430</xdr:colOff>
      <xdr:row>40</xdr:row>
      <xdr:rowOff>110490</xdr:rowOff>
    </xdr:from>
    <xdr:to>
      <xdr:col>8</xdr:col>
      <xdr:colOff>298450</xdr:colOff>
      <xdr:row>42</xdr:row>
      <xdr:rowOff>195580</xdr:rowOff>
    </xdr:to>
    <xdr:sp>
      <xdr:nvSpPr>
        <xdr:cNvPr id="42" name="矩形 41"/>
        <xdr:cNvSpPr/>
      </xdr:nvSpPr>
      <xdr:spPr>
        <a:xfrm>
          <a:off x="519430" y="8549640"/>
          <a:ext cx="5265420" cy="5041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71755</xdr:colOff>
      <xdr:row>42</xdr:row>
      <xdr:rowOff>195580</xdr:rowOff>
    </xdr:from>
    <xdr:to>
      <xdr:col>4</xdr:col>
      <xdr:colOff>408940</xdr:colOff>
      <xdr:row>46</xdr:row>
      <xdr:rowOff>132080</xdr:rowOff>
    </xdr:to>
    <xdr:cxnSp>
      <xdr:nvCxnSpPr>
        <xdr:cNvPr id="43" name="直接连接符 42"/>
        <xdr:cNvCxnSpPr>
          <a:stCxn id="42" idx="2"/>
          <a:endCxn id="44" idx="7"/>
        </xdr:cNvCxnSpPr>
      </xdr:nvCxnSpPr>
      <xdr:spPr>
        <a:xfrm flipH="1">
          <a:off x="2814955" y="9053830"/>
          <a:ext cx="337185" cy="7747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46</xdr:row>
      <xdr:rowOff>76200</xdr:rowOff>
    </xdr:from>
    <xdr:to>
      <xdr:col>4</xdr:col>
      <xdr:colOff>142875</xdr:colOff>
      <xdr:row>48</xdr:row>
      <xdr:rowOff>76200</xdr:rowOff>
    </xdr:to>
    <xdr:sp>
      <xdr:nvSpPr>
        <xdr:cNvPr id="44" name="椭圆 43"/>
        <xdr:cNvSpPr/>
      </xdr:nvSpPr>
      <xdr:spPr>
        <a:xfrm>
          <a:off x="2400300" y="97726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9</xdr:col>
      <xdr:colOff>678815</xdr:colOff>
      <xdr:row>25</xdr:row>
      <xdr:rowOff>12700</xdr:rowOff>
    </xdr:from>
    <xdr:to>
      <xdr:col>10</xdr:col>
      <xdr:colOff>353060</xdr:colOff>
      <xdr:row>40</xdr:row>
      <xdr:rowOff>49530</xdr:rowOff>
    </xdr:to>
    <xdr:sp>
      <xdr:nvSpPr>
        <xdr:cNvPr id="45" name="矩形 44"/>
        <xdr:cNvSpPr/>
      </xdr:nvSpPr>
      <xdr:spPr>
        <a:xfrm>
          <a:off x="6851015" y="5346700"/>
          <a:ext cx="360045" cy="31419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144780</xdr:colOff>
      <xdr:row>20</xdr:row>
      <xdr:rowOff>6350</xdr:rowOff>
    </xdr:from>
    <xdr:to>
      <xdr:col>10</xdr:col>
      <xdr:colOff>173355</xdr:colOff>
      <xdr:row>25</xdr:row>
      <xdr:rowOff>12700</xdr:rowOff>
    </xdr:to>
    <xdr:cxnSp>
      <xdr:nvCxnSpPr>
        <xdr:cNvPr id="46" name="直接连接符 45"/>
        <xdr:cNvCxnSpPr>
          <a:stCxn id="45" idx="0"/>
          <a:endCxn id="47" idx="4"/>
        </xdr:cNvCxnSpPr>
      </xdr:nvCxnSpPr>
      <xdr:spPr>
        <a:xfrm flipH="1" flipV="1">
          <a:off x="6316980" y="4368800"/>
          <a:ext cx="714375" cy="9779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587375</xdr:colOff>
      <xdr:row>17</xdr:row>
      <xdr:rowOff>139700</xdr:rowOff>
    </xdr:from>
    <xdr:to>
      <xdr:col>9</xdr:col>
      <xdr:colOff>387350</xdr:colOff>
      <xdr:row>20</xdr:row>
      <xdr:rowOff>6350</xdr:rowOff>
    </xdr:to>
    <xdr:sp>
      <xdr:nvSpPr>
        <xdr:cNvPr id="47" name="椭圆 46"/>
        <xdr:cNvSpPr/>
      </xdr:nvSpPr>
      <xdr:spPr>
        <a:xfrm>
          <a:off x="6073775" y="39878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13</xdr:col>
      <xdr:colOff>523875</xdr:colOff>
      <xdr:row>30</xdr:row>
      <xdr:rowOff>75565</xdr:rowOff>
    </xdr:from>
    <xdr:to>
      <xdr:col>17</xdr:col>
      <xdr:colOff>329565</xdr:colOff>
      <xdr:row>37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744075" y="6419215"/>
          <a:ext cx="2548890" cy="153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238125</xdr:colOff>
      <xdr:row>44</xdr:row>
      <xdr:rowOff>38100</xdr:rowOff>
    </xdr:from>
    <xdr:to>
      <xdr:col>11</xdr:col>
      <xdr:colOff>514350</xdr:colOff>
      <xdr:row>59</xdr:row>
      <xdr:rowOff>133350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724525" y="9315450"/>
          <a:ext cx="2333625" cy="304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57150</xdr:colOff>
      <xdr:row>32</xdr:row>
      <xdr:rowOff>142875</xdr:rowOff>
    </xdr:from>
    <xdr:to>
      <xdr:col>29</xdr:col>
      <xdr:colOff>333375</xdr:colOff>
      <xdr:row>47</xdr:row>
      <xdr:rowOff>85725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192750" y="6905625"/>
          <a:ext cx="2333625" cy="3048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600075</xdr:colOff>
      <xdr:row>23</xdr:row>
      <xdr:rowOff>9525</xdr:rowOff>
    </xdr:from>
    <xdr:to>
      <xdr:col>9</xdr:col>
      <xdr:colOff>0</xdr:colOff>
      <xdr:row>43</xdr:row>
      <xdr:rowOff>52705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952875"/>
          <a:ext cx="5572125" cy="3472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1</xdr:row>
      <xdr:rowOff>123825</xdr:rowOff>
    </xdr:from>
    <xdr:to>
      <xdr:col>9</xdr:col>
      <xdr:colOff>595630</xdr:colOff>
      <xdr:row>21</xdr:row>
      <xdr:rowOff>139700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875" y="295275"/>
          <a:ext cx="5862955" cy="344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opLeftCell="A3" workbookViewId="0">
      <selection activeCell="L17" sqref="L17"/>
    </sheetView>
  </sheetViews>
  <sheetFormatPr defaultColWidth="9" defaultRowHeight="13.5"/>
  <cols>
    <col min="2" max="2" width="17.375" customWidth="1"/>
  </cols>
  <sheetData>
    <row r="1" ht="29.25" spans="1:1638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24"/>
    </row>
    <row r="2" s="24" customFormat="1"/>
    <row r="3" s="24" customFormat="1"/>
    <row r="4" s="24" customFormat="1"/>
    <row r="5" s="24" customFormat="1" spans="2:4">
      <c r="B5" s="25" t="s">
        <v>1</v>
      </c>
      <c r="C5" s="26" t="s">
        <v>2</v>
      </c>
      <c r="D5" s="26"/>
    </row>
    <row r="6" s="24" customFormat="1" spans="2:4">
      <c r="B6" s="27" t="s">
        <v>3</v>
      </c>
      <c r="C6" s="28" t="s">
        <v>4</v>
      </c>
      <c r="D6" s="28" t="s">
        <v>5</v>
      </c>
    </row>
    <row r="7" s="24" customFormat="1" spans="2:4">
      <c r="B7" s="29">
        <v>45719</v>
      </c>
      <c r="C7" s="30" t="s">
        <v>6</v>
      </c>
      <c r="D7" s="30" t="s">
        <v>7</v>
      </c>
    </row>
    <row r="8" s="24" customFormat="1" spans="2:4">
      <c r="B8" s="29"/>
      <c r="C8" s="30"/>
      <c r="D8" s="30"/>
    </row>
    <row r="9" s="24" customFormat="1" spans="2:4">
      <c r="B9" s="29"/>
      <c r="C9" s="30"/>
      <c r="D9" s="30"/>
    </row>
    <row r="10" s="24" customFormat="1" spans="2:4">
      <c r="B10" s="31"/>
      <c r="C10" s="30"/>
      <c r="D10" s="30"/>
    </row>
    <row r="11" s="24" customFormat="1" spans="2:4">
      <c r="B11" s="31"/>
      <c r="C11" s="30"/>
      <c r="D11" s="30"/>
    </row>
    <row r="12" s="24" customFormat="1" spans="2:4">
      <c r="B12" s="31"/>
      <c r="C12" s="30"/>
      <c r="D12" s="30"/>
    </row>
    <row r="13" s="24" customFormat="1" spans="2:4">
      <c r="B13" s="31"/>
      <c r="C13" s="30"/>
      <c r="D13" s="30"/>
    </row>
    <row r="14" s="24" customFormat="1" spans="2:4">
      <c r="B14" s="31"/>
      <c r="C14" s="30"/>
      <c r="D14" s="30"/>
    </row>
    <row r="15" s="24" customFormat="1" spans="2:4">
      <c r="B15" s="31"/>
      <c r="C15" s="30"/>
      <c r="D15" s="30"/>
    </row>
    <row r="16" s="24" customFormat="1" spans="2:4">
      <c r="B16" s="31"/>
      <c r="C16" s="30"/>
      <c r="D16" s="30"/>
    </row>
    <row r="17" s="24" customFormat="1" spans="2:4">
      <c r="B17" s="31"/>
      <c r="C17" s="30"/>
      <c r="D17" s="30"/>
    </row>
    <row r="18" s="24" customFormat="1" spans="2:4">
      <c r="B18" s="31"/>
      <c r="C18" s="30"/>
      <c r="D18" s="30"/>
    </row>
    <row r="19" s="24" customFormat="1" spans="2:4">
      <c r="B19" s="31"/>
      <c r="C19" s="30"/>
      <c r="D19" s="30"/>
    </row>
    <row r="20" s="24" customFormat="1" spans="2:4">
      <c r="B20" s="31"/>
      <c r="C20" s="30"/>
      <c r="D20" s="30"/>
    </row>
    <row r="21" s="24" customFormat="1" spans="2:4">
      <c r="B21" s="31"/>
      <c r="C21" s="30"/>
      <c r="D21" s="30"/>
    </row>
    <row r="22" s="24" customFormat="1" spans="2:4">
      <c r="B22" s="31"/>
      <c r="C22" s="30"/>
      <c r="D22" s="30"/>
    </row>
    <row r="23" s="24" customFormat="1" spans="2:4">
      <c r="B23" s="31"/>
      <c r="C23" s="30"/>
      <c r="D23" s="30"/>
    </row>
    <row r="24" s="24" customFormat="1" spans="2:4">
      <c r="B24" s="31"/>
      <c r="C24" s="30"/>
      <c r="D24" s="30"/>
    </row>
    <row r="25" s="24" customFormat="1" spans="2:4">
      <c r="B25" s="31"/>
      <c r="C25" s="30"/>
      <c r="D25" s="30"/>
    </row>
    <row r="26" s="24" customFormat="1" spans="2:4">
      <c r="B26" s="31"/>
      <c r="C26" s="30"/>
      <c r="D26" s="30"/>
    </row>
    <row r="27" s="24" customFormat="1" spans="2:4">
      <c r="B27" s="31"/>
      <c r="C27" s="30"/>
      <c r="D27" s="30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11" customFormat="1" ht="30" customHeight="1" spans="1:1">
      <c r="A1" s="11" t="s">
        <v>2</v>
      </c>
    </row>
    <row r="2" s="9" customFormat="1" ht="16.5"/>
    <row r="3" s="9" customFormat="1" ht="22.5" spans="2:7">
      <c r="B3" s="14" t="s">
        <v>8</v>
      </c>
      <c r="C3" s="14"/>
      <c r="D3" s="14"/>
      <c r="E3" s="14"/>
      <c r="F3" s="14"/>
      <c r="G3" s="14"/>
    </row>
    <row r="4" s="9" customFormat="1" ht="16.5"/>
    <row r="5" s="9" customFormat="1" ht="16.5" spans="2:6">
      <c r="B5" s="9" t="s">
        <v>9</v>
      </c>
      <c r="D5" s="16"/>
      <c r="E5" s="16"/>
      <c r="F5" s="16"/>
    </row>
    <row r="6" s="9" customFormat="1" ht="16.5" spans="2:6">
      <c r="B6" s="15" t="s">
        <v>10</v>
      </c>
      <c r="C6" s="9" t="s">
        <v>11</v>
      </c>
      <c r="D6" s="16"/>
      <c r="E6" s="16"/>
      <c r="F6" s="16"/>
    </row>
    <row r="7" s="9" customFormat="1" ht="16.5" spans="2:6">
      <c r="B7" s="15"/>
      <c r="C7" s="16"/>
      <c r="D7" s="16"/>
      <c r="E7" s="16"/>
      <c r="F7" s="16"/>
    </row>
    <row r="8" s="9" customFormat="1" ht="16.5" spans="2:6">
      <c r="B8" s="16"/>
      <c r="C8" s="16"/>
      <c r="D8" s="16"/>
      <c r="E8" s="16"/>
      <c r="F8" s="16"/>
    </row>
    <row r="9" s="9" customFormat="1" ht="16.5" spans="2:6">
      <c r="B9" s="15"/>
      <c r="C9" s="16"/>
      <c r="D9" s="16"/>
      <c r="E9" s="16"/>
      <c r="F9" s="16"/>
    </row>
    <row r="10" s="9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8"/>
  <sheetViews>
    <sheetView tabSelected="1" topLeftCell="A56" workbookViewId="0">
      <selection activeCell="O85" sqref="O85"/>
    </sheetView>
  </sheetViews>
  <sheetFormatPr defaultColWidth="9" defaultRowHeight="13.5"/>
  <cols>
    <col min="13" max="13" width="13" customWidth="1"/>
    <col min="21" max="21" width="9" style="13"/>
  </cols>
  <sheetData>
    <row r="1" s="11" customFormat="1" ht="30" customHeight="1" spans="1:38">
      <c r="A1" s="11" t="s">
        <v>2</v>
      </c>
      <c r="V1" s="11" t="s">
        <v>12</v>
      </c>
      <c r="W1" s="19"/>
      <c r="AL1" s="22"/>
    </row>
    <row r="2" s="9" customFormat="1" ht="16.5" spans="21:21">
      <c r="U2" s="12"/>
    </row>
    <row r="3" s="9" customFormat="1" ht="22.5" spans="2:24">
      <c r="B3" s="14" t="s">
        <v>13</v>
      </c>
      <c r="C3" s="14"/>
      <c r="D3" s="14"/>
      <c r="E3" s="14"/>
      <c r="F3" s="14"/>
      <c r="G3" s="14"/>
      <c r="U3" s="12"/>
      <c r="X3" s="20" t="s">
        <v>14</v>
      </c>
    </row>
    <row r="4" s="9" customFormat="1" ht="16.5" spans="14:23">
      <c r="N4" s="15"/>
      <c r="U4" s="12"/>
      <c r="W4" s="9" t="s">
        <v>9</v>
      </c>
    </row>
    <row r="5" s="9" customFormat="1" ht="16.5" spans="10:24">
      <c r="J5"/>
      <c r="L5" s="16"/>
      <c r="M5" s="16"/>
      <c r="N5" s="15"/>
      <c r="O5" s="16"/>
      <c r="U5" s="12"/>
      <c r="W5" s="15" t="s">
        <v>10</v>
      </c>
      <c r="X5" s="9" t="s">
        <v>11</v>
      </c>
    </row>
    <row r="6" s="9" customFormat="1" ht="16.5" spans="21:24">
      <c r="U6" s="12"/>
      <c r="W6" s="15"/>
      <c r="X6" s="16"/>
    </row>
    <row r="7" s="9" customFormat="1" ht="16.5" spans="21:24">
      <c r="U7" s="12"/>
      <c r="W7" s="16" t="s">
        <v>15</v>
      </c>
      <c r="X7" s="16"/>
    </row>
    <row r="8" s="9" customFormat="1" ht="16.5" spans="21:24">
      <c r="U8" s="12"/>
      <c r="W8" s="15" t="s">
        <v>10</v>
      </c>
      <c r="X8" s="16" t="s">
        <v>16</v>
      </c>
    </row>
    <row r="9" s="9" customFormat="1" ht="16.5" spans="12:23">
      <c r="L9" s="16"/>
      <c r="U9" s="12"/>
      <c r="W9" s="9" t="s">
        <v>17</v>
      </c>
    </row>
    <row r="10" s="9" customFormat="1" ht="16.5" spans="12:24">
      <c r="L10" s="15"/>
      <c r="U10" s="12"/>
      <c r="W10" s="15" t="s">
        <v>10</v>
      </c>
      <c r="X10" s="16" t="s">
        <v>18</v>
      </c>
    </row>
    <row r="11" s="9" customFormat="1" ht="16.5" spans="2:24">
      <c r="B11" s="9" t="s">
        <v>19</v>
      </c>
      <c r="L11" s="15"/>
      <c r="U11" s="12"/>
      <c r="W11" s="15" t="s">
        <v>10</v>
      </c>
      <c r="X11" s="9" t="s">
        <v>20</v>
      </c>
    </row>
    <row r="12" s="9" customFormat="1" ht="16.5" spans="12:23">
      <c r="L12" s="16"/>
      <c r="M12" s="16"/>
      <c r="U12" s="12"/>
      <c r="W12" s="15"/>
    </row>
    <row r="13" s="9" customFormat="1" ht="16.5" spans="12:23">
      <c r="L13" s="15"/>
      <c r="M13" s="16"/>
      <c r="U13" s="12"/>
      <c r="W13" s="15"/>
    </row>
    <row r="14" s="9" customFormat="1" ht="16.5" spans="14:21">
      <c r="N14" s="16"/>
      <c r="U14" s="12"/>
    </row>
    <row r="15" s="12" customFormat="1" ht="22.5" spans="2:23">
      <c r="B15" s="14" t="s">
        <v>21</v>
      </c>
      <c r="C15" s="14"/>
      <c r="D15" s="14"/>
      <c r="E15" s="14"/>
      <c r="F15" s="14"/>
      <c r="G15" s="14"/>
      <c r="W15" s="21"/>
    </row>
    <row r="16" s="9" customFormat="1" ht="16.5" spans="14:24">
      <c r="N16" s="16"/>
      <c r="U16" s="12"/>
      <c r="W16" s="17"/>
      <c r="X16" s="16"/>
    </row>
    <row r="23" ht="16.5" spans="13:23">
      <c r="M23" s="9" t="s">
        <v>22</v>
      </c>
      <c r="V23" s="9" t="s">
        <v>22</v>
      </c>
      <c r="W23" s="9"/>
    </row>
    <row r="24" ht="16.5" spans="13:23">
      <c r="M24" s="17" t="s">
        <v>23</v>
      </c>
      <c r="N24" s="18" t="s">
        <v>24</v>
      </c>
      <c r="V24" s="17" t="s">
        <v>23</v>
      </c>
      <c r="W24" s="9" t="s">
        <v>25</v>
      </c>
    </row>
    <row r="25" ht="16.5" spans="13:14">
      <c r="M25" s="17"/>
      <c r="N25" s="9"/>
    </row>
    <row r="27" ht="16.5" spans="13:22">
      <c r="M27" s="9" t="s">
        <v>26</v>
      </c>
      <c r="R27" s="9"/>
      <c r="S27" s="9"/>
      <c r="V27" s="9" t="s">
        <v>26</v>
      </c>
    </row>
    <row r="28" ht="16.5" spans="13:23">
      <c r="M28" s="17" t="s">
        <v>23</v>
      </c>
      <c r="N28" s="9" t="s">
        <v>27</v>
      </c>
      <c r="R28" s="9"/>
      <c r="S28" s="9"/>
      <c r="V28" s="17" t="s">
        <v>23</v>
      </c>
      <c r="W28" s="9" t="s">
        <v>28</v>
      </c>
    </row>
    <row r="29" ht="16.5" spans="13:23">
      <c r="M29" s="17" t="s">
        <v>23</v>
      </c>
      <c r="N29" s="9" t="s">
        <v>29</v>
      </c>
      <c r="R29" s="9"/>
      <c r="S29" s="9"/>
      <c r="V29" s="17" t="s">
        <v>23</v>
      </c>
      <c r="W29" s="9" t="s">
        <v>30</v>
      </c>
    </row>
    <row r="30" ht="16.5" spans="13:23">
      <c r="M30" s="17" t="s">
        <v>23</v>
      </c>
      <c r="N30" s="9" t="s">
        <v>31</v>
      </c>
      <c r="R30" s="9"/>
      <c r="S30" s="9"/>
      <c r="V30" s="17" t="s">
        <v>23</v>
      </c>
      <c r="W30" s="9" t="s">
        <v>32</v>
      </c>
    </row>
    <row r="31" ht="16.5" spans="13:23">
      <c r="M31" s="17" t="s">
        <v>23</v>
      </c>
      <c r="N31" s="9" t="s">
        <v>33</v>
      </c>
      <c r="R31" s="9"/>
      <c r="S31" s="9"/>
      <c r="V31" s="17" t="s">
        <v>23</v>
      </c>
      <c r="W31" s="9" t="s">
        <v>34</v>
      </c>
    </row>
    <row r="32" ht="16.5" spans="14:23">
      <c r="N32" s="9"/>
      <c r="R32" s="9"/>
      <c r="S32" s="9"/>
      <c r="V32" s="17" t="s">
        <v>23</v>
      </c>
      <c r="W32" s="9" t="s">
        <v>35</v>
      </c>
    </row>
    <row r="33" ht="16.5" spans="14:19">
      <c r="N33" s="9"/>
      <c r="R33" s="9"/>
      <c r="S33" s="9"/>
    </row>
    <row r="34" ht="16.5" spans="14:24">
      <c r="N34" s="9"/>
      <c r="S34" s="9"/>
      <c r="X34" s="9"/>
    </row>
    <row r="35" ht="16.5" spans="14:24">
      <c r="N35" s="9"/>
      <c r="R35" s="9"/>
      <c r="S35" s="9"/>
      <c r="V35" s="9"/>
      <c r="W35" s="9"/>
      <c r="X35" s="9"/>
    </row>
    <row r="36" ht="16.5" spans="14:24">
      <c r="N36" s="9"/>
      <c r="R36" s="9"/>
      <c r="S36" s="9"/>
      <c r="X36" s="9"/>
    </row>
    <row r="37" ht="16.5" spans="14:24">
      <c r="N37" s="9"/>
      <c r="R37" s="9"/>
      <c r="S37" s="9"/>
      <c r="X37" s="9"/>
    </row>
    <row r="38" ht="16.5" spans="14:24">
      <c r="N38" s="9"/>
      <c r="R38" s="9"/>
      <c r="S38" s="9"/>
      <c r="V38" s="9"/>
      <c r="W38" s="9"/>
      <c r="X38" s="9" t="s">
        <v>36</v>
      </c>
    </row>
    <row r="39" ht="16.5" spans="14:23">
      <c r="N39" s="9"/>
      <c r="O39" s="9"/>
      <c r="P39" s="9" t="s">
        <v>37</v>
      </c>
      <c r="S39" s="9"/>
      <c r="V39" s="17" t="s">
        <v>23</v>
      </c>
      <c r="W39" s="9" t="s">
        <v>38</v>
      </c>
    </row>
    <row r="40" ht="16.5" spans="13:19">
      <c r="M40" s="17" t="s">
        <v>23</v>
      </c>
      <c r="N40" s="9" t="s">
        <v>39</v>
      </c>
      <c r="R40" s="9"/>
      <c r="S40" s="9"/>
    </row>
    <row r="41" ht="16.5" spans="13:14">
      <c r="M41" s="17" t="s">
        <v>23</v>
      </c>
      <c r="N41" s="9" t="s">
        <v>40</v>
      </c>
    </row>
    <row r="42" ht="16.5" spans="13:19">
      <c r="M42" s="17" t="s">
        <v>23</v>
      </c>
      <c r="N42" s="9" t="s">
        <v>33</v>
      </c>
      <c r="R42" s="9"/>
      <c r="S42" s="9"/>
    </row>
    <row r="43" ht="16.5" spans="14:19">
      <c r="N43" s="9"/>
      <c r="R43" s="9"/>
      <c r="S43" s="9"/>
    </row>
    <row r="44" ht="16.5" spans="14:22">
      <c r="N44" s="9"/>
      <c r="R44" s="9"/>
      <c r="S44" s="9"/>
      <c r="V44" t="s">
        <v>41</v>
      </c>
    </row>
    <row r="45" ht="16.5" spans="13:23">
      <c r="M45" s="17" t="s">
        <v>23</v>
      </c>
      <c r="N45" s="9" t="s">
        <v>42</v>
      </c>
      <c r="R45" s="9"/>
      <c r="S45" s="9"/>
      <c r="V45" s="17" t="s">
        <v>23</v>
      </c>
      <c r="W45" t="s">
        <v>43</v>
      </c>
    </row>
    <row r="46" ht="16.5" spans="13:19">
      <c r="M46" s="17" t="s">
        <v>23</v>
      </c>
      <c r="N46" s="9" t="s">
        <v>33</v>
      </c>
      <c r="O46" t="s">
        <v>44</v>
      </c>
      <c r="R46" s="9"/>
      <c r="S46" s="9"/>
    </row>
    <row r="48" ht="16.5" spans="22:23">
      <c r="V48" s="9" t="s">
        <v>45</v>
      </c>
      <c r="W48" s="9"/>
    </row>
    <row r="49" ht="16.5" spans="14:23">
      <c r="N49" s="9"/>
      <c r="R49" s="9"/>
      <c r="S49" s="9"/>
      <c r="V49" s="17" t="s">
        <v>23</v>
      </c>
      <c r="W49" s="9" t="s">
        <v>46</v>
      </c>
    </row>
    <row r="50" ht="16.5" spans="14:19">
      <c r="N50" s="9"/>
      <c r="R50" s="9"/>
      <c r="S50" s="9"/>
    </row>
    <row r="51" ht="16.5" spans="13:19">
      <c r="M51" s="17" t="s">
        <v>23</v>
      </c>
      <c r="N51" s="9" t="s">
        <v>47</v>
      </c>
      <c r="R51" s="9"/>
      <c r="S51" s="9"/>
    </row>
    <row r="52" ht="16.5" spans="13:19">
      <c r="M52" s="17" t="s">
        <v>23</v>
      </c>
      <c r="N52" s="9" t="s">
        <v>33</v>
      </c>
      <c r="Q52" s="9"/>
      <c r="R52" s="9"/>
      <c r="S52" s="9"/>
    </row>
    <row r="53" ht="16.5" spans="17:19">
      <c r="Q53" s="9"/>
      <c r="R53" s="9"/>
      <c r="S53" s="9"/>
    </row>
    <row r="55" spans="13:13">
      <c r="M55" t="s">
        <v>41</v>
      </c>
    </row>
    <row r="56" spans="13:14">
      <c r="M56" s="17" t="s">
        <v>23</v>
      </c>
      <c r="N56" t="s">
        <v>48</v>
      </c>
    </row>
    <row r="58" ht="16.5" spans="13:14">
      <c r="M58" s="9" t="s">
        <v>49</v>
      </c>
      <c r="N58" s="9"/>
    </row>
    <row r="59" ht="16.5" spans="13:14">
      <c r="M59" s="17" t="s">
        <v>23</v>
      </c>
      <c r="N59" s="9" t="s">
        <v>50</v>
      </c>
    </row>
    <row r="60" ht="16.5" spans="13:14">
      <c r="M60" s="17" t="s">
        <v>23</v>
      </c>
      <c r="N60" s="9" t="s">
        <v>51</v>
      </c>
    </row>
    <row r="63" s="12" customFormat="1" ht="22.5" spans="2:23">
      <c r="B63" s="14" t="s">
        <v>52</v>
      </c>
      <c r="C63" s="14"/>
      <c r="D63" s="14"/>
      <c r="E63" s="14"/>
      <c r="F63" s="14"/>
      <c r="G63" s="14"/>
      <c r="W63" s="21"/>
    </row>
    <row r="65" spans="13:13">
      <c r="M65" s="23" t="s">
        <v>53</v>
      </c>
    </row>
    <row r="66" spans="13:14">
      <c r="M66" t="s">
        <v>54</v>
      </c>
      <c r="N66" t="s">
        <v>55</v>
      </c>
    </row>
    <row r="67" spans="13:14">
      <c r="M67" t="s">
        <v>56</v>
      </c>
      <c r="N67" t="s">
        <v>57</v>
      </c>
    </row>
    <row r="68" spans="13:14">
      <c r="M68" t="s">
        <v>58</v>
      </c>
      <c r="N68" t="s">
        <v>59</v>
      </c>
    </row>
    <row r="69" ht="16.5" spans="13:26">
      <c r="M69" s="9" t="s">
        <v>60</v>
      </c>
      <c r="N69" s="9"/>
      <c r="W69" s="9" t="s">
        <v>60</v>
      </c>
      <c r="X69" s="9"/>
      <c r="Z69" s="9"/>
    </row>
    <row r="70" ht="16.5" spans="13:26">
      <c r="M70" s="17" t="s">
        <v>23</v>
      </c>
      <c r="N70" s="9" t="s">
        <v>61</v>
      </c>
      <c r="W70" s="17" t="s">
        <v>23</v>
      </c>
      <c r="X70" s="9" t="s">
        <v>61</v>
      </c>
      <c r="Z70" s="9"/>
    </row>
    <row r="71" ht="16.5" spans="23:26">
      <c r="W71" s="15"/>
      <c r="X71" s="9"/>
      <c r="Z71" s="9"/>
    </row>
    <row r="72" ht="16.5" spans="13:26">
      <c r="M72" s="9" t="s">
        <v>62</v>
      </c>
      <c r="O72" s="9"/>
      <c r="W72" s="9"/>
      <c r="X72" s="9"/>
      <c r="Z72" s="9"/>
    </row>
    <row r="73" ht="16.5" spans="13:26">
      <c r="M73" s="17" t="s">
        <v>23</v>
      </c>
      <c r="N73" s="9" t="s">
        <v>27</v>
      </c>
      <c r="O73" s="9"/>
      <c r="W73" s="17"/>
      <c r="X73" s="9"/>
      <c r="Z73" s="9"/>
    </row>
    <row r="74" ht="16.5" spans="13:26">
      <c r="M74" s="17" t="s">
        <v>23</v>
      </c>
      <c r="N74" s="9" t="s">
        <v>63</v>
      </c>
      <c r="O74" s="9"/>
      <c r="W74" s="9" t="s">
        <v>64</v>
      </c>
      <c r="X74" s="9"/>
      <c r="Z74" s="9"/>
    </row>
    <row r="75" ht="16.5" spans="13:26">
      <c r="M75" s="17"/>
      <c r="W75" s="17" t="s">
        <v>23</v>
      </c>
      <c r="X75" s="9" t="s">
        <v>25</v>
      </c>
      <c r="Z75" s="9"/>
    </row>
    <row r="76" ht="16.5" spans="23:26">
      <c r="W76" s="17" t="s">
        <v>23</v>
      </c>
      <c r="X76" s="9" t="s">
        <v>65</v>
      </c>
      <c r="Z76" s="9"/>
    </row>
    <row r="77" ht="16.5" spans="23:24">
      <c r="W77" s="17" t="s">
        <v>23</v>
      </c>
      <c r="X77" s="9" t="s">
        <v>38</v>
      </c>
    </row>
    <row r="78" ht="16.5" spans="13:17">
      <c r="M78" s="17" t="s">
        <v>23</v>
      </c>
      <c r="N78" s="9" t="s">
        <v>66</v>
      </c>
      <c r="O78" s="9"/>
      <c r="P78" s="9"/>
      <c r="Q78" s="9"/>
    </row>
    <row r="79" ht="16.5" spans="13:17">
      <c r="M79" s="17"/>
      <c r="N79" s="9"/>
      <c r="O79" s="9"/>
      <c r="P79" s="9"/>
      <c r="Q79" s="9"/>
    </row>
    <row r="80" ht="16.5" spans="13:13">
      <c r="M80" s="9"/>
    </row>
    <row r="81" ht="16.5" spans="13:26">
      <c r="M81" s="17"/>
      <c r="N81" s="9"/>
      <c r="W81" s="17" t="s">
        <v>23</v>
      </c>
      <c r="X81" s="9" t="s">
        <v>67</v>
      </c>
      <c r="Z81" s="9"/>
    </row>
    <row r="82" ht="16.5" spans="13:26">
      <c r="M82" s="9"/>
      <c r="W82" s="17" t="s">
        <v>23</v>
      </c>
      <c r="X82" s="9" t="s">
        <v>51</v>
      </c>
      <c r="Y82" s="9"/>
      <c r="Z82" s="9"/>
    </row>
    <row r="83" ht="16.5" spans="13:17">
      <c r="M83" s="17" t="s">
        <v>23</v>
      </c>
      <c r="N83" s="9" t="s">
        <v>47</v>
      </c>
      <c r="Q83" s="9"/>
    </row>
    <row r="84" ht="16.5" spans="13:17">
      <c r="M84" s="17" t="s">
        <v>23</v>
      </c>
      <c r="N84" s="9" t="s">
        <v>33</v>
      </c>
      <c r="Q84" s="9"/>
    </row>
    <row r="85" ht="16.5" spans="17:17">
      <c r="Q85" s="9"/>
    </row>
    <row r="86" ht="16.5" spans="13:14">
      <c r="M86" s="9" t="s">
        <v>68</v>
      </c>
      <c r="N86" s="9"/>
    </row>
    <row r="87" ht="16.5" spans="13:26">
      <c r="M87" s="17" t="s">
        <v>23</v>
      </c>
      <c r="N87" s="9" t="s">
        <v>50</v>
      </c>
      <c r="W87" s="17"/>
      <c r="X87" s="9"/>
      <c r="Y87" s="9"/>
      <c r="Z87" s="9"/>
    </row>
    <row r="88" ht="16.5" spans="13:14">
      <c r="M88" s="17" t="s">
        <v>23</v>
      </c>
      <c r="N88" s="9" t="s">
        <v>51</v>
      </c>
    </row>
  </sheetData>
  <mergeCells count="3">
    <mergeCell ref="B3:G3"/>
    <mergeCell ref="B15:G15"/>
    <mergeCell ref="B63:G6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9" customFormat="1" ht="29.25" spans="1:16383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5" sqref="L1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5"/>
  <sheetViews>
    <sheetView topLeftCell="A10" workbookViewId="0">
      <selection activeCell="F6" sqref="F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70</v>
      </c>
    </row>
    <row r="3" ht="22.5" spans="2:8">
      <c r="B3" s="4" t="s">
        <v>71</v>
      </c>
      <c r="C3" s="4"/>
      <c r="D3" s="4"/>
      <c r="E3" s="4"/>
      <c r="F3" s="4"/>
      <c r="G3" s="4"/>
      <c r="H3" s="4"/>
    </row>
    <row r="4" ht="63" customHeight="1" spans="2:19">
      <c r="B4" s="5" t="s">
        <v>72</v>
      </c>
      <c r="C4" s="5" t="s">
        <v>73</v>
      </c>
      <c r="D4" s="5" t="s">
        <v>74</v>
      </c>
      <c r="E4" s="5" t="s">
        <v>75</v>
      </c>
      <c r="F4" s="6" t="s">
        <v>76</v>
      </c>
      <c r="G4" s="6" t="s">
        <v>77</v>
      </c>
      <c r="H4" s="6" t="s">
        <v>78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="2" customFormat="1" ht="63" customHeight="1" spans="2:19">
      <c r="B5" s="5">
        <v>1</v>
      </c>
      <c r="C5" s="5" t="s">
        <v>79</v>
      </c>
      <c r="D5" s="5" t="s">
        <v>80</v>
      </c>
      <c r="E5" s="5" t="s">
        <v>80</v>
      </c>
      <c r="F5" s="5" t="s">
        <v>81</v>
      </c>
      <c r="G5" s="6"/>
      <c r="H5" s="6" t="str">
        <f>_xlfn.DISPIMG("ID_CD00A912D23A48C7B174D1E9AC41B0A6",1)</f>
        <v>=DISPIMG("ID_CD00A912D23A48C7B174D1E9AC41B0A6",1)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="2" customFormat="1" ht="63" customHeight="1" spans="2:19">
      <c r="B6" s="2">
        <v>2</v>
      </c>
      <c r="C6" s="2" t="s">
        <v>82</v>
      </c>
      <c r="D6" s="2" t="s">
        <v>83</v>
      </c>
      <c r="E6" s="2" t="s">
        <v>83</v>
      </c>
      <c r="F6" s="5" t="s">
        <v>81</v>
      </c>
      <c r="H6" s="2" t="str">
        <f>_xlfn.DISPIMG("ID_6F58AE7B7F0140C29E728966E4353228",1)</f>
        <v>=DISPIMG("ID_6F58AE7B7F0140C29E728966E4353228",1)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22.5" spans="2:19">
      <c r="B7" s="4" t="s">
        <v>84</v>
      </c>
      <c r="C7" s="4"/>
      <c r="D7" s="4"/>
      <c r="E7" s="4"/>
      <c r="F7" s="4"/>
      <c r="G7" s="4"/>
      <c r="H7" s="4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63" customHeight="1" spans="2:19">
      <c r="B8" s="5" t="s">
        <v>72</v>
      </c>
      <c r="C8" s="5" t="s">
        <v>73</v>
      </c>
      <c r="D8" s="5" t="s">
        <v>74</v>
      </c>
      <c r="E8" s="5" t="s">
        <v>75</v>
      </c>
      <c r="F8" s="6" t="s">
        <v>76</v>
      </c>
      <c r="G8" s="6" t="s">
        <v>77</v>
      </c>
      <c r="H8" s="6" t="s">
        <v>78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63" customHeight="1" spans="2:19">
      <c r="B9" s="5">
        <v>2</v>
      </c>
      <c r="C9" s="5" t="s">
        <v>85</v>
      </c>
      <c r="D9" s="5" t="s">
        <v>86</v>
      </c>
      <c r="E9" s="5" t="s">
        <v>87</v>
      </c>
      <c r="F9" s="5"/>
      <c r="G9" s="5"/>
      <c r="H9" s="5" t="str">
        <f>_xlfn.DISPIMG("ID_868E7E6CC8AF4CE88E5806B51745E5DA",1)</f>
        <v>=DISPIMG("ID_868E7E6CC8AF4CE88E5806B51745E5DA",1)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63" customHeight="1" spans="2:19">
      <c r="B10" s="5">
        <v>3</v>
      </c>
      <c r="C10" s="5" t="s">
        <v>88</v>
      </c>
      <c r="D10" s="5" t="s">
        <v>86</v>
      </c>
      <c r="E10" s="5" t="s">
        <v>89</v>
      </c>
      <c r="F10" s="5"/>
      <c r="G10" s="5"/>
      <c r="H10" s="5" t="str">
        <f>_xlfn.DISPIMG("ID_F7F76B52949A481E888203E4B8E2BC7D",1)</f>
        <v>=DISPIMG("ID_F7F76B52949A481E888203E4B8E2BC7D",1)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63" customHeight="1" spans="2:19">
      <c r="B11" s="5">
        <v>4</v>
      </c>
      <c r="C11" s="5" t="s">
        <v>90</v>
      </c>
      <c r="D11" s="5" t="s">
        <v>86</v>
      </c>
      <c r="E11" s="5" t="s">
        <v>91</v>
      </c>
      <c r="F11" s="5"/>
      <c r="G11" s="5"/>
      <c r="H11" s="5" t="str">
        <f>_xlfn.DISPIMG("ID_5A6939A7BB764C02B870D83BF3A461D9",1)</f>
        <v>=DISPIMG("ID_5A6939A7BB764C02B870D83BF3A461D9",1)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63" customHeight="1" spans="2:19">
      <c r="B12" s="5">
        <v>5</v>
      </c>
      <c r="C12" s="5" t="s">
        <v>92</v>
      </c>
      <c r="D12" s="5" t="s">
        <v>86</v>
      </c>
      <c r="E12" s="5" t="s">
        <v>93</v>
      </c>
      <c r="F12" s="5"/>
      <c r="G12" s="5"/>
      <c r="H12" s="5" t="str">
        <f>_xlfn.DISPIMG("ID_52BB73177CD549FBA1CFBA4A9DC3719E",1)</f>
        <v>=DISPIMG("ID_52BB73177CD549FBA1CFBA4A9DC3719E",1)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63" customHeight="1" spans="2:19">
      <c r="B13" s="5">
        <v>6</v>
      </c>
      <c r="C13" s="5" t="s">
        <v>94</v>
      </c>
      <c r="D13" s="5" t="s">
        <v>86</v>
      </c>
      <c r="E13" s="5" t="s">
        <v>95</v>
      </c>
      <c r="F13" s="5"/>
      <c r="G13" s="5"/>
      <c r="H13" s="5" t="str">
        <f>_xlfn.DISPIMG("ID_90ABC1E7708E474B93DC87935106869D",1)</f>
        <v>=DISPIMG("ID_90ABC1E7708E474B93DC87935106869D",1)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63" customHeight="1" spans="2:19">
      <c r="B14" s="5">
        <v>7</v>
      </c>
      <c r="C14" s="5" t="s">
        <v>96</v>
      </c>
      <c r="D14" s="5" t="s">
        <v>86</v>
      </c>
      <c r="E14" s="5" t="s">
        <v>97</v>
      </c>
      <c r="F14" s="5"/>
      <c r="G14" s="5"/>
      <c r="H14" s="5" t="str">
        <f>_xlfn.DISPIMG("ID_BC68A03BF4FE44A38189D724FF758B58",1)</f>
        <v>=DISPIMG("ID_BC68A03BF4FE44A38189D724FF758B58",1)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63" customHeight="1" spans="2:19">
      <c r="B15" s="5">
        <v>8</v>
      </c>
      <c r="C15" s="5" t="s">
        <v>98</v>
      </c>
      <c r="D15" s="5" t="s">
        <v>86</v>
      </c>
      <c r="E15" s="5" t="s">
        <v>99</v>
      </c>
      <c r="F15" s="5"/>
      <c r="G15" s="5"/>
      <c r="H15" s="5" t="str">
        <f>_xlfn.DISPIMG("ID_241F02F4D9AB43B98F8A7DCE17D3B96E",1)</f>
        <v>=DISPIMG("ID_241F02F4D9AB43B98F8A7DCE17D3B96E",1)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ht="63" customHeight="1" spans="2:19">
      <c r="B16" s="5">
        <v>9</v>
      </c>
      <c r="C16" s="5" t="s">
        <v>100</v>
      </c>
      <c r="D16" s="5" t="s">
        <v>86</v>
      </c>
      <c r="E16" s="5" t="s">
        <v>101</v>
      </c>
      <c r="F16" s="5"/>
      <c r="G16" s="5"/>
      <c r="H16" s="5" t="str">
        <f>_xlfn.DISPIMG("ID_BD1BB17DE38D4EF7A33A5B6CBEB8AD8A",1)</f>
        <v>=DISPIMG("ID_BD1BB17DE38D4EF7A33A5B6CBEB8AD8A",1)</v>
      </c>
      <c r="L16" s="8"/>
      <c r="M16" s="8"/>
      <c r="N16" s="8"/>
      <c r="O16" s="8"/>
      <c r="P16" s="8"/>
      <c r="Q16" s="8"/>
      <c r="R16" s="8"/>
      <c r="S16" s="8"/>
    </row>
    <row r="17" ht="22.5" spans="2:8">
      <c r="B17" s="4" t="s">
        <v>102</v>
      </c>
      <c r="C17" s="4"/>
      <c r="D17" s="4"/>
      <c r="E17" s="4"/>
      <c r="F17" s="4"/>
      <c r="G17" s="4"/>
      <c r="H17" s="4"/>
    </row>
    <row r="18" ht="63" customHeight="1" spans="2:19">
      <c r="B18" s="5" t="s">
        <v>72</v>
      </c>
      <c r="C18" s="5" t="s">
        <v>73</v>
      </c>
      <c r="D18" s="5" t="s">
        <v>103</v>
      </c>
      <c r="E18" s="5" t="s">
        <v>75</v>
      </c>
      <c r="F18" s="6" t="s">
        <v>76</v>
      </c>
      <c r="G18" s="6" t="s">
        <v>104</v>
      </c>
      <c r="H18" s="6" t="s">
        <v>78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63" customHeight="1" spans="2:19">
      <c r="B19" s="5">
        <v>1</v>
      </c>
      <c r="C19" s="5" t="s">
        <v>105</v>
      </c>
      <c r="D19" s="5" t="s">
        <v>106</v>
      </c>
      <c r="E19" s="5" t="s">
        <v>107</v>
      </c>
      <c r="F19" s="5"/>
      <c r="G19" s="6" t="s">
        <v>108</v>
      </c>
      <c r="H19" s="6" t="str">
        <f>_xlfn.DISPIMG("ID_37BB5E45A9544FAE85FF460C7ADF2E2A",1)</f>
        <v>=DISPIMG("ID_37BB5E45A9544FAE85FF460C7ADF2E2A",1)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22.5" spans="2:8">
      <c r="B20" s="4" t="s">
        <v>109</v>
      </c>
      <c r="C20" s="4"/>
      <c r="D20" s="4"/>
      <c r="E20" s="4"/>
      <c r="F20" s="4"/>
      <c r="G20" s="4"/>
      <c r="H20" s="4"/>
    </row>
    <row r="21" ht="63" customHeight="1" spans="2:19">
      <c r="B21" s="5" t="s">
        <v>72</v>
      </c>
      <c r="C21" s="5" t="s">
        <v>73</v>
      </c>
      <c r="D21" s="5" t="s">
        <v>110</v>
      </c>
      <c r="E21" s="5" t="s">
        <v>75</v>
      </c>
      <c r="F21" s="6" t="s">
        <v>76</v>
      </c>
      <c r="G21" s="6" t="s">
        <v>77</v>
      </c>
      <c r="H21" s="6" t="s">
        <v>78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="3" customFormat="1" ht="63" customHeight="1" spans="1:8">
      <c r="A22" s="3" t="s">
        <v>111</v>
      </c>
      <c r="B22" s="7">
        <v>1</v>
      </c>
      <c r="C22" s="7" t="s">
        <v>112</v>
      </c>
      <c r="D22" s="7" t="s">
        <v>113</v>
      </c>
      <c r="E22" s="7" t="s">
        <v>114</v>
      </c>
      <c r="F22" s="7"/>
      <c r="G22" s="7"/>
      <c r="H22" s="7" t="str">
        <f>_xlfn.DISPIMG("ID_BEAB5566365D4C568F7552C26E95525C",1)</f>
        <v>=DISPIMG("ID_BEAB5566365D4C568F7552C26E95525C",1)</v>
      </c>
    </row>
    <row r="23" ht="22.5" spans="2:8">
      <c r="B23" s="4" t="s">
        <v>115</v>
      </c>
      <c r="C23" s="4"/>
      <c r="D23" s="4"/>
      <c r="E23" s="4"/>
      <c r="F23" s="4"/>
      <c r="G23" s="4"/>
      <c r="H23" s="4"/>
    </row>
    <row r="24" ht="63" customHeight="1" spans="2:19">
      <c r="B24" s="5" t="s">
        <v>72</v>
      </c>
      <c r="C24" s="5" t="s">
        <v>73</v>
      </c>
      <c r="D24" s="5" t="s">
        <v>74</v>
      </c>
      <c r="E24" s="5" t="s">
        <v>75</v>
      </c>
      <c r="F24" s="6" t="s">
        <v>76</v>
      </c>
      <c r="G24" s="6" t="s">
        <v>77</v>
      </c>
      <c r="H24" s="6" t="s">
        <v>78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ht="63" customHeight="1" spans="2:19">
      <c r="B25" s="5">
        <v>1</v>
      </c>
      <c r="C25" s="5" t="s">
        <v>105</v>
      </c>
      <c r="D25" s="5" t="s">
        <v>116</v>
      </c>
      <c r="E25" s="5" t="s">
        <v>2</v>
      </c>
      <c r="F25" s="6"/>
      <c r="G25" s="6"/>
      <c r="H25" s="6" t="str">
        <f>_xlfn.DISPIMG("ID_80E5B5D520254B4C9F5ACDFCADD5CBB7",1)</f>
        <v>=DISPIMG("ID_80E5B5D520254B4C9F5ACDFCADD5CBB7",1)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</sheetData>
  <mergeCells count="6">
    <mergeCell ref="A1:XFA1"/>
    <mergeCell ref="B3:H3"/>
    <mergeCell ref="B7:H7"/>
    <mergeCell ref="B17:H17"/>
    <mergeCell ref="B20:H20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2025-03-18T01:39:25Z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3AA30C46FA454B3DB9F64161A85345CE_12</vt:lpwstr>
  </property>
</Properties>
</file>