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0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2" r:id="rId1"/>
    <sheet name="设计思路" sheetId="3" r:id="rId2"/>
    <sheet name="界面&amp;功能" sheetId="1" r:id="rId3"/>
    <sheet name="表格结构" sheetId="4" r:id="rId4"/>
    <sheet name="参考界面" sheetId="5" r:id="rId5"/>
    <sheet name="美术需求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37BB5E45A9544FAE85FF460C7ADF2E2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5448300"/>
          <a:ext cx="647700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EAB5566365D4C568F7552C26E95525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0E5B5D520254B4C9F5ACDFCADD5CBB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14820900"/>
          <a:ext cx="847725" cy="76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A4DBB630CB94472C821E6177A84ECF6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1676400"/>
          <a:ext cx="7995285" cy="4932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149F0F03FEDA473DBA0CAFE25DC4A1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2476500"/>
          <a:ext cx="7409815" cy="4575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F4A96EACC911417EBD6C614B9916AB8D" descr="cz_icon_01"/>
        <xdr:cNvPicPr>
          <a:picLocks noChangeAspect="1"/>
        </xdr:cNvPicPr>
      </xdr:nvPicPr>
      <xdr:blipFill>
        <a:blip r:embed="rId6" r:link="rId7"/>
        <a:stretch>
          <a:fillRect/>
        </a:stretch>
      </xdr:blipFill>
      <xdr:spPr>
        <a:xfrm>
          <a:off x="7686675" y="4638675"/>
          <a:ext cx="1733550" cy="1648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FE7C9064ACB442C4B0A108A367F3517E" descr="查看图片"/>
        <xdr:cNvPicPr>
          <a:picLocks noChangeAspect="1"/>
        </xdr:cNvPicPr>
      </xdr:nvPicPr>
      <xdr:blipFill>
        <a:blip r:embed="rId8" r:link="rId7"/>
        <a:stretch>
          <a:fillRect/>
        </a:stretch>
      </xdr:blipFill>
      <xdr:spPr>
        <a:xfrm>
          <a:off x="7762875" y="5210175"/>
          <a:ext cx="1733550" cy="16478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3" name="ID_6AAE252F7182415C8C95E972E39D18F1" descr="查看图片"/>
        <xdr:cNvPicPr>
          <a:picLocks noChangeAspect="1"/>
        </xdr:cNvPicPr>
      </xdr:nvPicPr>
      <xdr:blipFill>
        <a:blip r:embed="rId9" r:link="rId7"/>
        <a:stretch>
          <a:fillRect/>
        </a:stretch>
      </xdr:blipFill>
      <xdr:spPr>
        <a:xfrm>
          <a:off x="8096250" y="6162675"/>
          <a:ext cx="1733550" cy="16478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1" name="ID_9BD8087EF5184CDBA60A6D00FD816977" descr="查看图片"/>
        <xdr:cNvPicPr>
          <a:picLocks noChangeAspect="1"/>
        </xdr:cNvPicPr>
      </xdr:nvPicPr>
      <xdr:blipFill>
        <a:blip r:embed="rId10" r:link="rId7"/>
        <a:stretch>
          <a:fillRect/>
        </a:stretch>
      </xdr:blipFill>
      <xdr:spPr>
        <a:xfrm>
          <a:off x="8162925" y="6962775"/>
          <a:ext cx="1733550" cy="16478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2" name="ID_7621CFFB074344A29A6A66565888CBCF" descr="查看图片"/>
        <xdr:cNvPicPr>
          <a:picLocks noChangeAspect="1"/>
        </xdr:cNvPicPr>
      </xdr:nvPicPr>
      <xdr:blipFill>
        <a:blip r:embed="rId11" r:link="rId7"/>
        <a:stretch>
          <a:fillRect/>
        </a:stretch>
      </xdr:blipFill>
      <xdr:spPr>
        <a:xfrm>
          <a:off x="8134350" y="7658100"/>
          <a:ext cx="1733550" cy="16478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6" name="ID_352A5F8D8C1F4C65AF4E008F529F1316" descr="查看图片"/>
        <xdr:cNvPicPr>
          <a:picLocks noChangeAspect="1"/>
        </xdr:cNvPicPr>
      </xdr:nvPicPr>
      <xdr:blipFill>
        <a:blip r:embed="rId12" r:link="rId7"/>
        <a:stretch>
          <a:fillRect/>
        </a:stretch>
      </xdr:blipFill>
      <xdr:spPr>
        <a:xfrm>
          <a:off x="8524875" y="8458200"/>
          <a:ext cx="1733550" cy="16478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3" name="ID_CED5DBA7A3A14F25991D0A271BE2F093" descr="查看图片"/>
        <xdr:cNvPicPr>
          <a:picLocks noChangeAspect="1"/>
        </xdr:cNvPicPr>
      </xdr:nvPicPr>
      <xdr:blipFill>
        <a:blip r:embed="rId13" r:link="rId7"/>
        <a:stretch>
          <a:fillRect/>
        </a:stretch>
      </xdr:blipFill>
      <xdr:spPr>
        <a:xfrm>
          <a:off x="8134350" y="9258300"/>
          <a:ext cx="1733550" cy="16478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4" name="ID_ECB6657260CE43B3953BF04ABB489FDD" descr="查看图片"/>
        <xdr:cNvPicPr>
          <a:picLocks noChangeAspect="1"/>
        </xdr:cNvPicPr>
      </xdr:nvPicPr>
      <xdr:blipFill>
        <a:blip r:embed="rId14" r:link="rId7"/>
        <a:stretch>
          <a:fillRect/>
        </a:stretch>
      </xdr:blipFill>
      <xdr:spPr>
        <a:xfrm>
          <a:off x="8477250" y="10058400"/>
          <a:ext cx="1733550" cy="16478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<sst xmlns="http://schemas.openxmlformats.org/spreadsheetml/2006/main" count="189" uniqueCount="115">
  <si>
    <t>日志</t>
  </si>
  <si>
    <t>系统名称：</t>
  </si>
  <si>
    <t>商城</t>
  </si>
  <si>
    <t>修改时间</t>
  </si>
  <si>
    <t>修改内容</t>
  </si>
  <si>
    <t>修改人</t>
  </si>
  <si>
    <t>创建策划案</t>
  </si>
  <si>
    <t>陆星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</si>
  <si>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</si>
  <si>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</si>
  <si>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</si>
  <si>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基础功能</t>
  </si>
  <si>
    <t>功能规则</t>
  </si>
  <si>
    <t>功能入口</t>
  </si>
  <si>
    <t>商城功能 相关功能规则</t>
  </si>
  <si>
    <t>2.解锁方式</t>
  </si>
  <si>
    <t>初期解锁</t>
  </si>
  <si>
    <t>3.基本规则</t>
  </si>
  <si>
    <t>原基础商城系统的逻辑</t>
  </si>
  <si>
    <t>1.主界面点击【商城】图标进入</t>
  </si>
  <si>
    <t>普通商城消耗指定类型货币，购买消耗品和部分材料，有品级区分，有每日限购</t>
  </si>
  <si>
    <t>商城界面【当前为示例】</t>
  </si>
  <si>
    <t>1.标题</t>
  </si>
  <si>
    <t>▶</t>
  </si>
  <si>
    <t>功能标题：商城</t>
  </si>
  <si>
    <t>2.商品内容</t>
  </si>
  <si>
    <t>界面按照示意图摆放，每排6个（暂定），可上下拖动</t>
  </si>
  <si>
    <t>展示内容：道具图标，价格，售罄图标</t>
  </si>
  <si>
    <t>若点击对应框体，则需有选中状态，并在界面右侧显示详细信息。</t>
  </si>
  <si>
    <t>图标右侧显示购买所需的道具数量+图标</t>
  </si>
  <si>
    <t>界面底部中心有黄色小箭头（带动效），用于表示可下拉</t>
  </si>
  <si>
    <t>参考：</t>
  </si>
  <si>
    <t>3.货币展示</t>
  </si>
  <si>
    <t>展示当前的货币数量</t>
  </si>
  <si>
    <t>4.一级功能页签</t>
  </si>
  <si>
    <t>【商城】、【充值】</t>
  </si>
  <si>
    <t>两种状态，点击选中时高亮</t>
  </si>
  <si>
    <t>5.二级功能页签</t>
  </si>
  <si>
    <t>显示【铜币商城】、【竞技商城】、【公会商城】</t>
  </si>
  <si>
    <t>需要有两种显示状态，点击选中时高亮</t>
  </si>
  <si>
    <t>6.详情展示区域</t>
  </si>
  <si>
    <t>显示内容：</t>
  </si>
  <si>
    <t>道具图标：需显示品质与道具图片</t>
  </si>
  <si>
    <t>道具名称</t>
  </si>
  <si>
    <t>道具描述：预留3行的空间</t>
  </si>
  <si>
    <t>购买数量：分割小标</t>
  </si>
  <si>
    <t>个数调整：需要减少按钮、增加按钮、最大按钮、和显示框</t>
  </si>
  <si>
    <t>点击显示框可输入具体值，超过最大默认变成最大值</t>
  </si>
  <si>
    <t>花费数量：显示货币图标+花费/拥有，不足时文字显示为橙色</t>
  </si>
  <si>
    <t>限购次数：显示：还可购买次数/总次数，次数归零显示为橙色</t>
  </si>
  <si>
    <t>购买按钮：点击则完成购买；若无法购买需要弹出提示。</t>
  </si>
  <si>
    <t>货币不足时：“货币不足。”</t>
  </si>
  <si>
    <t>限购次数不足时：“物品已售罄。”</t>
  </si>
  <si>
    <t>7.关闭按钮</t>
  </si>
  <si>
    <t>点击后退出商店界面</t>
  </si>
  <si>
    <t>充值界面【当前为示例】</t>
  </si>
  <si>
    <t>主要修改</t>
  </si>
  <si>
    <t>1：金额</t>
  </si>
  <si>
    <t>无法输入随机金额，，充值金额固定</t>
  </si>
  <si>
    <t>2：充值方式</t>
  </si>
  <si>
    <t>无法选择多种充值方式</t>
  </si>
  <si>
    <t>3：充值</t>
  </si>
  <si>
    <t>首次充值可获得双倍奖励</t>
  </si>
  <si>
    <t>左侧显示功能名称</t>
  </si>
  <si>
    <t>2.充值内容</t>
  </si>
  <si>
    <t>界面按照示意图摆放，每排3个，可上下拖动</t>
  </si>
  <si>
    <t>显示道具图标、数量以及价格</t>
  </si>
  <si>
    <t>部分商品上有优惠小标，满足条件时显示：</t>
  </si>
  <si>
    <t>1.首充双倍：首次购买该商品时显示，否则隐藏</t>
  </si>
  <si>
    <t>2.有额外赠送内容时显示。</t>
  </si>
  <si>
    <t>3.一级功能页签</t>
  </si>
  <si>
    <t>【商城】、【充值】子页签</t>
  </si>
  <si>
    <t>4.充值提示</t>
  </si>
  <si>
    <t>需单独显示，文本固定为：“适度娱乐，理性消费。”</t>
  </si>
  <si>
    <r>
      <rPr>
        <b/>
        <sz val="20"/>
        <color rgb="FFFFFFFF"/>
        <rFont val="微软雅黑"/>
        <charset val="134"/>
      </rPr>
      <t>表结构设计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</si>
  <si>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</si>
  <si>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</si>
  <si>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</si>
  <si>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</si>
  <si>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</si>
  <si>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</si>
  <si>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</si>
  <si>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</si>
  <si>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</si>
  <si>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</si>
  <si>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商店界面</t>
  </si>
  <si>
    <t>详见界面功能设计</t>
  </si>
  <si>
    <t>ui</t>
  </si>
  <si>
    <t>充值界面</t>
  </si>
  <si>
    <t>原画需求</t>
  </si>
  <si>
    <t>3D原画</t>
  </si>
  <si>
    <t>充值界面灵玉，有价格、数量区别</t>
  </si>
  <si>
    <t>灵玉1</t>
  </si>
  <si>
    <t>灵玉2</t>
  </si>
  <si>
    <t>灵玉3</t>
  </si>
  <si>
    <t>灵玉4</t>
  </si>
  <si>
    <t>灵玉5</t>
  </si>
  <si>
    <t>灵玉6</t>
  </si>
  <si>
    <t>灵玉7</t>
  </si>
  <si>
    <t>灵玉8</t>
  </si>
  <si>
    <t>ICON需求</t>
  </si>
  <si>
    <t>图标需求</t>
  </si>
  <si>
    <t>尺寸需求</t>
  </si>
  <si>
    <t>ICON</t>
  </si>
  <si>
    <t>货币</t>
  </si>
  <si>
    <t>灵玉</t>
  </si>
  <si>
    <t>75*75</t>
  </si>
  <si>
    <t>动效需求</t>
  </si>
  <si>
    <t>描述</t>
  </si>
  <si>
    <t>程序做动态即可</t>
  </si>
  <si>
    <t>动画特效</t>
  </si>
  <si>
    <t>下拉提示</t>
  </si>
  <si>
    <t>黄色小箭头</t>
  </si>
  <si>
    <t>其他</t>
  </si>
  <si>
    <t>商业化入口图标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</si>
</sst>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sz val="8"/>
      <color theme="1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2.png"/><Relationship Id="rId8" Type="http://schemas.openxmlformats.org/officeDocument/2006/relationships/image" Target="media/image11.png"/><Relationship Id="rId7" Type="http://schemas.openxmlformats.org/officeDocument/2006/relationships/image" Target="NULL" TargetMode="External"/><Relationship Id="rId6" Type="http://schemas.openxmlformats.org/officeDocument/2006/relationships/image" Target="media/image10.webp"/><Relationship Id="rId5" Type="http://schemas.openxmlformats.org/officeDocument/2006/relationships/image" Target="media/image9.png"/><Relationship Id="rId4" Type="http://schemas.openxmlformats.org/officeDocument/2006/relationships/image" Target="media/image8.png"/><Relationship Id="rId3" Type="http://schemas.openxmlformats.org/officeDocument/2006/relationships/image" Target="media/image7.png"/><Relationship Id="rId2" Type="http://schemas.openxmlformats.org/officeDocument/2006/relationships/image" Target="media/image4.png"/><Relationship Id="rId14" Type="http://schemas.openxmlformats.org/officeDocument/2006/relationships/image" Target="media/image17.png"/><Relationship Id="rId13" Type="http://schemas.openxmlformats.org/officeDocument/2006/relationships/image" Target="media/image16.png"/><Relationship Id="rId12" Type="http://schemas.openxmlformats.org/officeDocument/2006/relationships/image" Target="media/image15.png"/><Relationship Id="rId11" Type="http://schemas.openxmlformats.org/officeDocument/2006/relationships/image" Target="media/image14.png"/><Relationship Id="rId10" Type="http://schemas.openxmlformats.org/officeDocument/2006/relationships/image" Target="media/image13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669290</xdr:colOff>
      <xdr:row>65</xdr:row>
      <xdr:rowOff>80010</xdr:rowOff>
    </xdr:from>
    <xdr:to>
      <xdr:col>11</xdr:col>
      <xdr:colOff>521335</xdr:colOff>
      <xdr:row>88</xdr:row>
      <xdr:rowOff>64770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9290" y="13605510"/>
          <a:ext cx="7395845" cy="4613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100330</xdr:colOff>
      <xdr:row>20</xdr:row>
      <xdr:rowOff>154305</xdr:rowOff>
    </xdr:from>
    <xdr:to>
      <xdr:col>11</xdr:col>
      <xdr:colOff>588010</xdr:colOff>
      <xdr:row>44</xdr:row>
      <xdr:rowOff>186690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330" y="4516755"/>
          <a:ext cx="8031480" cy="4985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428625</xdr:colOff>
      <xdr:row>23</xdr:row>
      <xdr:rowOff>36195</xdr:rowOff>
    </xdr:from>
    <xdr:to>
      <xdr:col>7</xdr:col>
      <xdr:colOff>160655</xdr:colOff>
      <xdr:row>25</xdr:row>
      <xdr:rowOff>16510</xdr:rowOff>
    </xdr:to>
    <xdr:sp>
      <xdr:nvSpPr>
        <xdr:cNvPr id="4" name="矩形 3"/>
        <xdr:cNvSpPr/>
      </xdr:nvSpPr>
      <xdr:spPr>
        <a:xfrm>
          <a:off x="3171825" y="4951095"/>
          <a:ext cx="1789430" cy="3994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92710</xdr:colOff>
      <xdr:row>3</xdr:row>
      <xdr:rowOff>113030</xdr:rowOff>
    </xdr:from>
    <xdr:to>
      <xdr:col>2</xdr:col>
      <xdr:colOff>612775</xdr:colOff>
      <xdr:row>9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8510" y="989330"/>
          <a:ext cx="1205865" cy="128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519430</xdr:colOff>
      <xdr:row>20</xdr:row>
      <xdr:rowOff>29845</xdr:rowOff>
    </xdr:from>
    <xdr:to>
      <xdr:col>5</xdr:col>
      <xdr:colOff>637540</xdr:colOff>
      <xdr:row>23</xdr:row>
      <xdr:rowOff>36195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3948430" y="4392295"/>
          <a:ext cx="118110" cy="5588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105410</xdr:colOff>
      <xdr:row>18</xdr:row>
      <xdr:rowOff>48260</xdr:rowOff>
    </xdr:from>
    <xdr:to>
      <xdr:col>5</xdr:col>
      <xdr:colOff>591185</xdr:colOff>
      <xdr:row>20</xdr:row>
      <xdr:rowOff>86360</xdr:rowOff>
    </xdr:to>
    <xdr:sp>
      <xdr:nvSpPr>
        <xdr:cNvPr id="6" name="椭圆 5"/>
        <xdr:cNvSpPr/>
      </xdr:nvSpPr>
      <xdr:spPr>
        <a:xfrm>
          <a:off x="3534410" y="406781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14</xdr:col>
      <xdr:colOff>46355</xdr:colOff>
      <xdr:row>30</xdr:row>
      <xdr:rowOff>50800</xdr:rowOff>
    </xdr:from>
    <xdr:to>
      <xdr:col>14</xdr:col>
      <xdr:colOff>579755</xdr:colOff>
      <xdr:row>32</xdr:row>
      <xdr:rowOff>165100</xdr:rowOff>
    </xdr:to>
    <xdr:pic>
      <xdr:nvPicPr>
        <xdr:cNvPr id="22" name="图片 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52355" y="6432550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165100</xdr:colOff>
      <xdr:row>67</xdr:row>
      <xdr:rowOff>163195</xdr:rowOff>
    </xdr:from>
    <xdr:to>
      <xdr:col>7</xdr:col>
      <xdr:colOff>293370</xdr:colOff>
      <xdr:row>69</xdr:row>
      <xdr:rowOff>137795</xdr:rowOff>
    </xdr:to>
    <xdr:sp>
      <xdr:nvSpPr>
        <xdr:cNvPr id="27" name="矩形 26"/>
        <xdr:cNvSpPr/>
      </xdr:nvSpPr>
      <xdr:spPr>
        <a:xfrm>
          <a:off x="3594100" y="14031595"/>
          <a:ext cx="1499870" cy="3556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98425</xdr:colOff>
      <xdr:row>66</xdr:row>
      <xdr:rowOff>59690</xdr:rowOff>
    </xdr:from>
    <xdr:to>
      <xdr:col>6</xdr:col>
      <xdr:colOff>229235</xdr:colOff>
      <xdr:row>67</xdr:row>
      <xdr:rowOff>162560</xdr:rowOff>
    </xdr:to>
    <xdr:cxnSp>
      <xdr:nvCxnSpPr>
        <xdr:cNvPr id="28" name="直接连接符 27"/>
        <xdr:cNvCxnSpPr>
          <a:stCxn id="27" idx="0"/>
          <a:endCxn id="29" idx="4"/>
        </xdr:cNvCxnSpPr>
      </xdr:nvCxnSpPr>
      <xdr:spPr>
        <a:xfrm flipH="1" flipV="1">
          <a:off x="3527425" y="13756640"/>
          <a:ext cx="816610" cy="27432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542925</xdr:colOff>
      <xdr:row>64</xdr:row>
      <xdr:rowOff>21590</xdr:rowOff>
    </xdr:from>
    <xdr:to>
      <xdr:col>5</xdr:col>
      <xdr:colOff>342900</xdr:colOff>
      <xdr:row>66</xdr:row>
      <xdr:rowOff>59690</xdr:rowOff>
    </xdr:to>
    <xdr:sp>
      <xdr:nvSpPr>
        <xdr:cNvPr id="29" name="椭圆 28"/>
        <xdr:cNvSpPr/>
      </xdr:nvSpPr>
      <xdr:spPr>
        <a:xfrm>
          <a:off x="3286125" y="1337564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2</xdr:col>
      <xdr:colOff>52705</xdr:colOff>
      <xdr:row>69</xdr:row>
      <xdr:rowOff>179705</xdr:rowOff>
    </xdr:from>
    <xdr:to>
      <xdr:col>10</xdr:col>
      <xdr:colOff>60325</xdr:colOff>
      <xdr:row>82</xdr:row>
      <xdr:rowOff>178435</xdr:rowOff>
    </xdr:to>
    <xdr:sp>
      <xdr:nvSpPr>
        <xdr:cNvPr id="30" name="矩形 29"/>
        <xdr:cNvSpPr/>
      </xdr:nvSpPr>
      <xdr:spPr>
        <a:xfrm>
          <a:off x="1424305" y="14429105"/>
          <a:ext cx="5494020" cy="27228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60960</xdr:colOff>
      <xdr:row>66</xdr:row>
      <xdr:rowOff>164465</xdr:rowOff>
    </xdr:from>
    <xdr:to>
      <xdr:col>6</xdr:col>
      <xdr:colOff>56515</xdr:colOff>
      <xdr:row>69</xdr:row>
      <xdr:rowOff>179070</xdr:rowOff>
    </xdr:to>
    <xdr:cxnSp>
      <xdr:nvCxnSpPr>
        <xdr:cNvPr id="31" name="直接连接符 30"/>
        <xdr:cNvCxnSpPr>
          <a:stCxn id="30" idx="0"/>
          <a:endCxn id="32" idx="4"/>
        </xdr:cNvCxnSpPr>
      </xdr:nvCxnSpPr>
      <xdr:spPr>
        <a:xfrm flipH="1" flipV="1">
          <a:off x="2118360" y="13861415"/>
          <a:ext cx="2052955" cy="56705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504825</xdr:colOff>
      <xdr:row>64</xdr:row>
      <xdr:rowOff>126365</xdr:rowOff>
    </xdr:from>
    <xdr:to>
      <xdr:col>3</xdr:col>
      <xdr:colOff>304800</xdr:colOff>
      <xdr:row>66</xdr:row>
      <xdr:rowOff>164465</xdr:rowOff>
    </xdr:to>
    <xdr:sp>
      <xdr:nvSpPr>
        <xdr:cNvPr id="32" name="椭圆 31"/>
        <xdr:cNvSpPr/>
      </xdr:nvSpPr>
      <xdr:spPr>
        <a:xfrm>
          <a:off x="1876425" y="1348041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9</xdr:col>
      <xdr:colOff>521335</xdr:colOff>
      <xdr:row>63</xdr:row>
      <xdr:rowOff>22860</xdr:rowOff>
    </xdr:from>
    <xdr:to>
      <xdr:col>10</xdr:col>
      <xdr:colOff>410210</xdr:colOff>
      <xdr:row>69</xdr:row>
      <xdr:rowOff>135890</xdr:rowOff>
    </xdr:to>
    <xdr:cxnSp>
      <xdr:nvCxnSpPr>
        <xdr:cNvPr id="33" name="直接连接符 32"/>
        <xdr:cNvCxnSpPr>
          <a:stCxn id="34" idx="0"/>
        </xdr:cNvCxnSpPr>
      </xdr:nvCxnSpPr>
      <xdr:spPr>
        <a:xfrm flipH="1" flipV="1">
          <a:off x="6693535" y="13205460"/>
          <a:ext cx="574675" cy="117983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216535</xdr:colOff>
      <xdr:row>69</xdr:row>
      <xdr:rowOff>136525</xdr:rowOff>
    </xdr:from>
    <xdr:to>
      <xdr:col>10</xdr:col>
      <xdr:colOff>604520</xdr:colOff>
      <xdr:row>80</xdr:row>
      <xdr:rowOff>107315</xdr:rowOff>
    </xdr:to>
    <xdr:sp>
      <xdr:nvSpPr>
        <xdr:cNvPr id="34" name="矩形 33"/>
        <xdr:cNvSpPr/>
      </xdr:nvSpPr>
      <xdr:spPr>
        <a:xfrm>
          <a:off x="7074535" y="14385925"/>
          <a:ext cx="387985" cy="2275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273050</xdr:colOff>
      <xdr:row>63</xdr:row>
      <xdr:rowOff>15875</xdr:rowOff>
    </xdr:from>
    <xdr:to>
      <xdr:col>10</xdr:col>
      <xdr:colOff>73025</xdr:colOff>
      <xdr:row>65</xdr:row>
      <xdr:rowOff>53975</xdr:rowOff>
    </xdr:to>
    <xdr:sp>
      <xdr:nvSpPr>
        <xdr:cNvPr id="35" name="椭圆 34"/>
        <xdr:cNvSpPr/>
      </xdr:nvSpPr>
      <xdr:spPr>
        <a:xfrm>
          <a:off x="6445250" y="1319847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</xdr:col>
      <xdr:colOff>98425</xdr:colOff>
      <xdr:row>26</xdr:row>
      <xdr:rowOff>160020</xdr:rowOff>
    </xdr:from>
    <xdr:to>
      <xdr:col>7</xdr:col>
      <xdr:colOff>442595</xdr:colOff>
      <xdr:row>39</xdr:row>
      <xdr:rowOff>157480</xdr:rowOff>
    </xdr:to>
    <xdr:sp>
      <xdr:nvSpPr>
        <xdr:cNvPr id="18" name="矩形 17"/>
        <xdr:cNvSpPr/>
      </xdr:nvSpPr>
      <xdr:spPr>
        <a:xfrm>
          <a:off x="784225" y="5703570"/>
          <a:ext cx="4458970" cy="27216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434975</xdr:colOff>
      <xdr:row>30</xdr:row>
      <xdr:rowOff>92710</xdr:rowOff>
    </xdr:from>
    <xdr:to>
      <xdr:col>1</xdr:col>
      <xdr:colOff>98425</xdr:colOff>
      <xdr:row>33</xdr:row>
      <xdr:rowOff>55245</xdr:rowOff>
    </xdr:to>
    <xdr:cxnSp>
      <xdr:nvCxnSpPr>
        <xdr:cNvPr id="40" name="直接连接符 39"/>
        <xdr:cNvCxnSpPr>
          <a:stCxn id="18" idx="1"/>
          <a:endCxn id="41" idx="4"/>
        </xdr:cNvCxnSpPr>
      </xdr:nvCxnSpPr>
      <xdr:spPr>
        <a:xfrm flipH="1" flipV="1">
          <a:off x="434975" y="6474460"/>
          <a:ext cx="349250" cy="59118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191770</xdr:colOff>
      <xdr:row>28</xdr:row>
      <xdr:rowOff>131445</xdr:rowOff>
    </xdr:from>
    <xdr:to>
      <xdr:col>0</xdr:col>
      <xdr:colOff>677545</xdr:colOff>
      <xdr:row>30</xdr:row>
      <xdr:rowOff>93345</xdr:rowOff>
    </xdr:to>
    <xdr:sp>
      <xdr:nvSpPr>
        <xdr:cNvPr id="41" name="椭圆 40"/>
        <xdr:cNvSpPr/>
      </xdr:nvSpPr>
      <xdr:spPr>
        <a:xfrm>
          <a:off x="191770" y="609409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6</xdr:col>
      <xdr:colOff>651510</xdr:colOff>
      <xdr:row>21</xdr:row>
      <xdr:rowOff>35560</xdr:rowOff>
    </xdr:from>
    <xdr:to>
      <xdr:col>11</xdr:col>
      <xdr:colOff>472440</xdr:colOff>
      <xdr:row>22</xdr:row>
      <xdr:rowOff>199390</xdr:rowOff>
    </xdr:to>
    <xdr:sp>
      <xdr:nvSpPr>
        <xdr:cNvPr id="42" name="矩形 41"/>
        <xdr:cNvSpPr/>
      </xdr:nvSpPr>
      <xdr:spPr>
        <a:xfrm>
          <a:off x="4766310" y="4569460"/>
          <a:ext cx="3249930" cy="3352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218440</xdr:colOff>
      <xdr:row>17</xdr:row>
      <xdr:rowOff>63500</xdr:rowOff>
    </xdr:from>
    <xdr:to>
      <xdr:col>11</xdr:col>
      <xdr:colOff>394335</xdr:colOff>
      <xdr:row>21</xdr:row>
      <xdr:rowOff>35560</xdr:rowOff>
    </xdr:to>
    <xdr:cxnSp>
      <xdr:nvCxnSpPr>
        <xdr:cNvPr id="43" name="直接连接符 42"/>
        <xdr:cNvCxnSpPr>
          <a:stCxn id="42" idx="0"/>
          <a:endCxn id="44" idx="7"/>
        </xdr:cNvCxnSpPr>
      </xdr:nvCxnSpPr>
      <xdr:spPr>
        <a:xfrm flipV="1">
          <a:off x="6390640" y="3911600"/>
          <a:ext cx="1547495" cy="65786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665480</xdr:colOff>
      <xdr:row>17</xdr:row>
      <xdr:rowOff>9525</xdr:rowOff>
    </xdr:from>
    <xdr:to>
      <xdr:col>11</xdr:col>
      <xdr:colOff>465455</xdr:colOff>
      <xdr:row>19</xdr:row>
      <xdr:rowOff>47625</xdr:rowOff>
    </xdr:to>
    <xdr:sp>
      <xdr:nvSpPr>
        <xdr:cNvPr id="44" name="椭圆 43"/>
        <xdr:cNvSpPr/>
      </xdr:nvSpPr>
      <xdr:spPr>
        <a:xfrm>
          <a:off x="7523480" y="385762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10</xdr:col>
      <xdr:colOff>156210</xdr:colOff>
      <xdr:row>25</xdr:row>
      <xdr:rowOff>12700</xdr:rowOff>
    </xdr:from>
    <xdr:to>
      <xdr:col>10</xdr:col>
      <xdr:colOff>573405</xdr:colOff>
      <xdr:row>40</xdr:row>
      <xdr:rowOff>48895</xdr:rowOff>
    </xdr:to>
    <xdr:sp>
      <xdr:nvSpPr>
        <xdr:cNvPr id="45" name="矩形 44"/>
        <xdr:cNvSpPr/>
      </xdr:nvSpPr>
      <xdr:spPr>
        <a:xfrm>
          <a:off x="7014210" y="5346700"/>
          <a:ext cx="417195" cy="31794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572770</xdr:colOff>
      <xdr:row>32</xdr:row>
      <xdr:rowOff>133985</xdr:rowOff>
    </xdr:from>
    <xdr:to>
      <xdr:col>11</xdr:col>
      <xdr:colOff>358140</xdr:colOff>
      <xdr:row>39</xdr:row>
      <xdr:rowOff>210185</xdr:rowOff>
    </xdr:to>
    <xdr:cxnSp>
      <xdr:nvCxnSpPr>
        <xdr:cNvPr id="46" name="直接连接符 45"/>
        <xdr:cNvCxnSpPr>
          <a:stCxn id="45" idx="3"/>
          <a:endCxn id="47" idx="4"/>
        </xdr:cNvCxnSpPr>
      </xdr:nvCxnSpPr>
      <xdr:spPr>
        <a:xfrm>
          <a:off x="7430770" y="6934835"/>
          <a:ext cx="471170" cy="154241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114935</xdr:colOff>
      <xdr:row>38</xdr:row>
      <xdr:rowOff>39370</xdr:rowOff>
    </xdr:from>
    <xdr:to>
      <xdr:col>11</xdr:col>
      <xdr:colOff>600710</xdr:colOff>
      <xdr:row>40</xdr:row>
      <xdr:rowOff>1270</xdr:rowOff>
    </xdr:to>
    <xdr:sp>
      <xdr:nvSpPr>
        <xdr:cNvPr id="47" name="椭圆 46"/>
        <xdr:cNvSpPr/>
      </xdr:nvSpPr>
      <xdr:spPr>
        <a:xfrm>
          <a:off x="7658735" y="809752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1</xdr:col>
      <xdr:colOff>184150</xdr:colOff>
      <xdr:row>25</xdr:row>
      <xdr:rowOff>27940</xdr:rowOff>
    </xdr:from>
    <xdr:to>
      <xdr:col>7</xdr:col>
      <xdr:colOff>527685</xdr:colOff>
      <xdr:row>26</xdr:row>
      <xdr:rowOff>108585</xdr:rowOff>
    </xdr:to>
    <xdr:sp>
      <xdr:nvSpPr>
        <xdr:cNvPr id="14" name="矩形 13"/>
        <xdr:cNvSpPr/>
      </xdr:nvSpPr>
      <xdr:spPr>
        <a:xfrm>
          <a:off x="869950" y="5361940"/>
          <a:ext cx="4458335" cy="2901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287655</xdr:colOff>
      <xdr:row>22</xdr:row>
      <xdr:rowOff>31115</xdr:rowOff>
    </xdr:from>
    <xdr:to>
      <xdr:col>4</xdr:col>
      <xdr:colOff>355600</xdr:colOff>
      <xdr:row>25</xdr:row>
      <xdr:rowOff>27940</xdr:rowOff>
    </xdr:to>
    <xdr:cxnSp>
      <xdr:nvCxnSpPr>
        <xdr:cNvPr id="15" name="直接连接符 14"/>
        <xdr:cNvCxnSpPr>
          <a:stCxn id="14" idx="0"/>
          <a:endCxn id="16" idx="4"/>
        </xdr:cNvCxnSpPr>
      </xdr:nvCxnSpPr>
      <xdr:spPr>
        <a:xfrm flipH="1" flipV="1">
          <a:off x="3030855" y="4736465"/>
          <a:ext cx="67945" cy="6254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45085</xdr:colOff>
      <xdr:row>19</xdr:row>
      <xdr:rowOff>164465</xdr:rowOff>
    </xdr:from>
    <xdr:to>
      <xdr:col>4</xdr:col>
      <xdr:colOff>530860</xdr:colOff>
      <xdr:row>22</xdr:row>
      <xdr:rowOff>31115</xdr:rowOff>
    </xdr:to>
    <xdr:sp>
      <xdr:nvSpPr>
        <xdr:cNvPr id="16" name="椭圆 15"/>
        <xdr:cNvSpPr/>
      </xdr:nvSpPr>
      <xdr:spPr>
        <a:xfrm>
          <a:off x="2788285" y="435546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7</xdr:col>
      <xdr:colOff>509270</xdr:colOff>
      <xdr:row>25</xdr:row>
      <xdr:rowOff>3810</xdr:rowOff>
    </xdr:from>
    <xdr:to>
      <xdr:col>10</xdr:col>
      <xdr:colOff>54610</xdr:colOff>
      <xdr:row>41</xdr:row>
      <xdr:rowOff>1270</xdr:rowOff>
    </xdr:to>
    <xdr:sp>
      <xdr:nvSpPr>
        <xdr:cNvPr id="17" name="矩形 16"/>
        <xdr:cNvSpPr/>
      </xdr:nvSpPr>
      <xdr:spPr>
        <a:xfrm>
          <a:off x="5309870" y="5337810"/>
          <a:ext cx="1602740" cy="33502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666750</xdr:colOff>
      <xdr:row>40</xdr:row>
      <xdr:rowOff>172085</xdr:rowOff>
    </xdr:from>
    <xdr:to>
      <xdr:col>8</xdr:col>
      <xdr:colOff>625475</xdr:colOff>
      <xdr:row>46</xdr:row>
      <xdr:rowOff>58420</xdr:rowOff>
    </xdr:to>
    <xdr:cxnSp>
      <xdr:nvCxnSpPr>
        <xdr:cNvPr id="21" name="直接连接符 20"/>
        <xdr:cNvCxnSpPr>
          <a:stCxn id="17" idx="2"/>
          <a:endCxn id="23" idx="4"/>
        </xdr:cNvCxnSpPr>
      </xdr:nvCxnSpPr>
      <xdr:spPr>
        <a:xfrm flipH="1">
          <a:off x="4781550" y="8649335"/>
          <a:ext cx="1330325" cy="114363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344805</xdr:colOff>
      <xdr:row>44</xdr:row>
      <xdr:rowOff>20320</xdr:rowOff>
    </xdr:from>
    <xdr:to>
      <xdr:col>7</xdr:col>
      <xdr:colOff>301625</xdr:colOff>
      <xdr:row>46</xdr:row>
      <xdr:rowOff>58420</xdr:rowOff>
    </xdr:to>
    <xdr:sp>
      <xdr:nvSpPr>
        <xdr:cNvPr id="23" name="椭圆 22"/>
        <xdr:cNvSpPr/>
      </xdr:nvSpPr>
      <xdr:spPr>
        <a:xfrm>
          <a:off x="4459605" y="9335770"/>
          <a:ext cx="642620" cy="4572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10</xdr:col>
      <xdr:colOff>139700</xdr:colOff>
      <xdr:row>23</xdr:row>
      <xdr:rowOff>30480</xdr:rowOff>
    </xdr:from>
    <xdr:to>
      <xdr:col>10</xdr:col>
      <xdr:colOff>524510</xdr:colOff>
      <xdr:row>24</xdr:row>
      <xdr:rowOff>200025</xdr:rowOff>
    </xdr:to>
    <xdr:sp>
      <xdr:nvSpPr>
        <xdr:cNvPr id="24" name="矩形 23"/>
        <xdr:cNvSpPr/>
      </xdr:nvSpPr>
      <xdr:spPr>
        <a:xfrm>
          <a:off x="6997700" y="4945380"/>
          <a:ext cx="384810" cy="3790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331470</xdr:colOff>
      <xdr:row>23</xdr:row>
      <xdr:rowOff>30480</xdr:rowOff>
    </xdr:from>
    <xdr:to>
      <xdr:col>11</xdr:col>
      <xdr:colOff>419735</xdr:colOff>
      <xdr:row>23</xdr:row>
      <xdr:rowOff>127635</xdr:rowOff>
    </xdr:to>
    <xdr:cxnSp>
      <xdr:nvCxnSpPr>
        <xdr:cNvPr id="26" name="直接连接符 25"/>
        <xdr:cNvCxnSpPr>
          <a:stCxn id="24" idx="0"/>
          <a:endCxn id="48" idx="7"/>
        </xdr:cNvCxnSpPr>
      </xdr:nvCxnSpPr>
      <xdr:spPr>
        <a:xfrm>
          <a:off x="7189470" y="4945380"/>
          <a:ext cx="774065" cy="9715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23</xdr:row>
      <xdr:rowOff>65405</xdr:rowOff>
    </xdr:from>
    <xdr:to>
      <xdr:col>11</xdr:col>
      <xdr:colOff>472440</xdr:colOff>
      <xdr:row>25</xdr:row>
      <xdr:rowOff>75565</xdr:rowOff>
    </xdr:to>
    <xdr:sp>
      <xdr:nvSpPr>
        <xdr:cNvPr id="48" name="椭圆 47"/>
        <xdr:cNvSpPr/>
      </xdr:nvSpPr>
      <xdr:spPr>
        <a:xfrm>
          <a:off x="7658100" y="4980305"/>
          <a:ext cx="358140" cy="42926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  <xdr:twoCellAnchor>
    <xdr:from>
      <xdr:col>6</xdr:col>
      <xdr:colOff>81915</xdr:colOff>
      <xdr:row>84</xdr:row>
      <xdr:rowOff>147320</xdr:rowOff>
    </xdr:from>
    <xdr:to>
      <xdr:col>7</xdr:col>
      <xdr:colOff>202565</xdr:colOff>
      <xdr:row>85</xdr:row>
      <xdr:rowOff>140970</xdr:rowOff>
    </xdr:to>
    <xdr:cxnSp>
      <xdr:nvCxnSpPr>
        <xdr:cNvPr id="50" name="直接连接符 49"/>
        <xdr:cNvCxnSpPr>
          <a:stCxn id="51" idx="2"/>
          <a:endCxn id="52" idx="0"/>
        </xdr:cNvCxnSpPr>
      </xdr:nvCxnSpPr>
      <xdr:spPr>
        <a:xfrm>
          <a:off x="4196715" y="17539970"/>
          <a:ext cx="806450" cy="2032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648970</xdr:colOff>
      <xdr:row>83</xdr:row>
      <xdr:rowOff>1905</xdr:rowOff>
    </xdr:from>
    <xdr:to>
      <xdr:col>10</xdr:col>
      <xdr:colOff>201930</xdr:colOff>
      <xdr:row>84</xdr:row>
      <xdr:rowOff>147320</xdr:rowOff>
    </xdr:to>
    <xdr:sp>
      <xdr:nvSpPr>
        <xdr:cNvPr id="51" name="矩形 50"/>
        <xdr:cNvSpPr/>
      </xdr:nvSpPr>
      <xdr:spPr>
        <a:xfrm>
          <a:off x="1334770" y="17185005"/>
          <a:ext cx="5725160" cy="3549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638175</xdr:colOff>
      <xdr:row>85</xdr:row>
      <xdr:rowOff>140970</xdr:rowOff>
    </xdr:from>
    <xdr:to>
      <xdr:col>7</xdr:col>
      <xdr:colOff>454660</xdr:colOff>
      <xdr:row>87</xdr:row>
      <xdr:rowOff>144145</xdr:rowOff>
    </xdr:to>
    <xdr:sp>
      <xdr:nvSpPr>
        <xdr:cNvPr id="52" name="椭圆 51"/>
        <xdr:cNvSpPr/>
      </xdr:nvSpPr>
      <xdr:spPr>
        <a:xfrm>
          <a:off x="4752975" y="17743170"/>
          <a:ext cx="502285" cy="38417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20320</xdr:colOff>
      <xdr:row>0</xdr:row>
      <xdr:rowOff>95250</xdr:rowOff>
    </xdr:from>
    <xdr:to>
      <xdr:col>14</xdr:col>
      <xdr:colOff>95250</xdr:colOff>
      <xdr:row>32</xdr:row>
      <xdr:rowOff>152400</xdr:rowOff>
    </xdr:to>
    <xdr:pic>
      <xdr:nvPicPr>
        <xdr:cNvPr id="4" name="图片 3" descr="查看图片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06120" y="95250"/>
          <a:ext cx="8990330" cy="5543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topLeftCell="A3" workbookViewId="0">
      <selection activeCell="F11" sqref="F11"/>
    </sheetView>
  </sheetViews>
  <sheetFormatPr defaultColWidth="9" defaultRowHeight="13.5"/>
  <cols>
    <col min="2" max="2" width="17.375" customWidth="1"/>
  </cols>
  <sheetData>
    <row r="1" ht="29.25" spans="1:1638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  <c r="XFD1" s="24"/>
    </row>
    <row r="2" s="24" customFormat="1"/>
    <row r="3" s="24" customFormat="1"/>
    <row r="4" s="24" customFormat="1"/>
    <row r="5" s="24" customFormat="1" spans="2:4">
      <c r="B5" s="25" t="s">
        <v>1</v>
      </c>
      <c r="C5" s="26" t="s">
        <v>2</v>
      </c>
      <c r="D5" s="26"/>
    </row>
    <row r="6" s="24" customFormat="1" spans="2:4">
      <c r="B6" s="27" t="s">
        <v>3</v>
      </c>
      <c r="C6" s="28" t="s">
        <v>4</v>
      </c>
      <c r="D6" s="28" t="s">
        <v>5</v>
      </c>
    </row>
    <row r="7" s="24" customFormat="1" spans="2:4">
      <c r="B7" s="29">
        <v>45943</v>
      </c>
      <c r="C7" s="30" t="s">
        <v>6</v>
      </c>
      <c r="D7" s="30" t="s">
        <v>7</v>
      </c>
    </row>
    <row r="8" s="24" customFormat="1" spans="2:4">
      <c r="B8" s="29"/>
      <c r="C8" s="30"/>
      <c r="D8" s="30"/>
    </row>
    <row r="9" s="24" customFormat="1" spans="2:4">
      <c r="B9" s="29"/>
      <c r="C9" s="30"/>
      <c r="D9" s="30"/>
    </row>
    <row r="10" s="24" customFormat="1" spans="2:4">
      <c r="B10" s="31"/>
      <c r="C10" s="30"/>
      <c r="D10" s="30"/>
    </row>
    <row r="11" s="24" customFormat="1" spans="2:4">
      <c r="B11" s="31"/>
      <c r="C11" s="30"/>
      <c r="D11" s="30"/>
    </row>
    <row r="12" s="24" customFormat="1" spans="2:4">
      <c r="B12" s="31"/>
      <c r="C12" s="30"/>
      <c r="D12" s="30"/>
    </row>
    <row r="13" s="24" customFormat="1" spans="2:4">
      <c r="B13" s="31"/>
      <c r="C13" s="30"/>
      <c r="D13" s="30"/>
    </row>
    <row r="14" s="24" customFormat="1" spans="2:4">
      <c r="B14" s="31"/>
      <c r="C14" s="30"/>
      <c r="D14" s="30"/>
    </row>
    <row r="15" s="24" customFormat="1" spans="2:4">
      <c r="B15" s="31"/>
      <c r="C15" s="30"/>
      <c r="D15" s="30"/>
    </row>
    <row r="16" s="24" customFormat="1" spans="2:4">
      <c r="B16" s="31"/>
      <c r="C16" s="30"/>
      <c r="D16" s="30"/>
    </row>
    <row r="17" s="24" customFormat="1" spans="2:4">
      <c r="B17" s="31"/>
      <c r="C17" s="30"/>
      <c r="D17" s="30"/>
    </row>
    <row r="18" s="24" customFormat="1" spans="2:4">
      <c r="B18" s="31"/>
      <c r="C18" s="30"/>
      <c r="D18" s="30"/>
    </row>
    <row r="19" s="24" customFormat="1" spans="2:4">
      <c r="B19" s="31"/>
      <c r="C19" s="30"/>
      <c r="D19" s="30"/>
    </row>
    <row r="20" s="24" customFormat="1" spans="2:4">
      <c r="B20" s="31"/>
      <c r="C20" s="30"/>
      <c r="D20" s="30"/>
    </row>
    <row r="21" s="24" customFormat="1" spans="2:4">
      <c r="B21" s="31"/>
      <c r="C21" s="30"/>
      <c r="D21" s="30"/>
    </row>
    <row r="22" s="24" customFormat="1" spans="2:4">
      <c r="B22" s="31"/>
      <c r="C22" s="30"/>
      <c r="D22" s="30"/>
    </row>
    <row r="23" s="24" customFormat="1" spans="2:4">
      <c r="B23" s="31"/>
      <c r="C23" s="30"/>
      <c r="D23" s="30"/>
    </row>
    <row r="24" s="24" customFormat="1" spans="2:4">
      <c r="B24" s="31"/>
      <c r="C24" s="30"/>
      <c r="D24" s="30"/>
    </row>
    <row r="25" s="24" customFormat="1" spans="2:4">
      <c r="B25" s="31"/>
      <c r="C25" s="30"/>
      <c r="D25" s="30"/>
    </row>
    <row r="26" s="24" customFormat="1" spans="2:4">
      <c r="B26" s="31"/>
      <c r="C26" s="30"/>
      <c r="D26" s="30"/>
    </row>
    <row r="27" s="24" customFormat="1" spans="2:4">
      <c r="B27" s="31"/>
      <c r="C27" s="30"/>
      <c r="D27" s="30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F12" sqref="F12"/>
    </sheetView>
  </sheetViews>
  <sheetFormatPr defaultColWidth="9" defaultRowHeight="13.5"/>
  <sheetData>
    <row r="1" s="11" customFormat="1" ht="30" customHeight="1" spans="1:1">
      <c r="A1" s="11" t="s">
        <v>2</v>
      </c>
    </row>
    <row r="2" s="9" customFormat="1" ht="16.5"/>
    <row r="3" s="9" customFormat="1" ht="22.5" spans="2:7">
      <c r="B3" s="14" t="s">
        <v>8</v>
      </c>
      <c r="C3" s="14"/>
      <c r="D3" s="14"/>
      <c r="E3" s="14"/>
      <c r="F3" s="14"/>
      <c r="G3" s="14"/>
    </row>
    <row r="4" s="9" customFormat="1" ht="16.5"/>
    <row r="5" s="9" customFormat="1" ht="16.5" spans="2:6">
      <c r="B5" s="9" t="s">
        <v>9</v>
      </c>
      <c r="D5" s="16"/>
      <c r="E5" s="16"/>
      <c r="F5" s="16"/>
    </row>
    <row r="6" s="9" customFormat="1" ht="16.5" spans="2:6">
      <c r="B6" s="15" t="s">
        <v>10</v>
      </c>
      <c r="C6" s="9" t="s">
        <v>11</v>
      </c>
      <c r="D6" s="16"/>
      <c r="E6" s="16"/>
      <c r="F6" s="16"/>
    </row>
    <row r="7" s="9" customFormat="1" ht="16.5" spans="2:6">
      <c r="B7" s="15"/>
      <c r="C7" s="16"/>
      <c r="D7" s="16"/>
      <c r="E7" s="16"/>
      <c r="F7" s="16"/>
    </row>
    <row r="8" s="9" customFormat="1" ht="16.5" spans="2:6">
      <c r="B8" s="16"/>
      <c r="C8" s="16"/>
      <c r="D8" s="16"/>
      <c r="E8" s="16"/>
      <c r="F8" s="16"/>
    </row>
    <row r="9" s="9" customFormat="1" ht="16.5" spans="2:6">
      <c r="B9" s="15"/>
      <c r="C9" s="16"/>
      <c r="D9" s="16"/>
      <c r="E9" s="16"/>
      <c r="F9" s="16"/>
    </row>
    <row r="10" s="9" customFormat="1" ht="16.5"/>
  </sheetData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7"/>
  <sheetViews>
    <sheetView tabSelected="1" topLeftCell="A59" workbookViewId="0">
      <selection activeCell="S71" sqref="S71"/>
    </sheetView>
  </sheetViews>
  <sheetFormatPr defaultColWidth="9" defaultRowHeight="13.5"/>
  <cols>
    <col min="13" max="13" width="13" customWidth="1"/>
    <col min="21" max="21" width="9" style="13"/>
  </cols>
  <sheetData>
    <row r="1" s="11" customFormat="1" ht="30" customHeight="1" spans="1:38">
      <c r="A1" s="11" t="s">
        <v>2</v>
      </c>
      <c r="V1" s="11" t="s">
        <v>12</v>
      </c>
      <c r="W1" s="19"/>
      <c r="AL1" s="22"/>
    </row>
    <row r="2" s="9" customFormat="1" ht="16.5" spans="21:21">
      <c r="U2" s="12"/>
    </row>
    <row r="3" s="9" customFormat="1" ht="22.5" spans="2:24">
      <c r="B3" s="14" t="s">
        <v>13</v>
      </c>
      <c r="C3" s="14"/>
      <c r="D3" s="14"/>
      <c r="E3" s="14"/>
      <c r="F3" s="14"/>
      <c r="G3" s="14"/>
      <c r="U3" s="12"/>
      <c r="X3" s="20" t="s">
        <v>14</v>
      </c>
    </row>
    <row r="4" s="9" customFormat="1" ht="16.5" spans="14:23">
      <c r="N4" s="15"/>
      <c r="U4" s="12"/>
      <c r="W4" s="9" t="s">
        <v>9</v>
      </c>
    </row>
    <row r="5" s="9" customFormat="1" ht="16.5" spans="10:24">
      <c r="J5"/>
      <c r="L5" s="16"/>
      <c r="M5" s="16"/>
      <c r="N5" s="15"/>
      <c r="O5" s="16"/>
      <c r="U5" s="12"/>
      <c r="W5" s="15" t="s">
        <v>10</v>
      </c>
      <c r="X5" s="9" t="s">
        <v>11</v>
      </c>
    </row>
    <row r="6" s="9" customFormat="1" ht="16.5" spans="21:24">
      <c r="U6" s="12"/>
      <c r="W6" s="15"/>
      <c r="X6" s="16"/>
    </row>
    <row r="7" s="9" customFormat="1" ht="16.5" spans="21:24">
      <c r="U7" s="12"/>
      <c r="W7" s="16" t="s">
        <v>15</v>
      </c>
      <c r="X7" s="16"/>
    </row>
    <row r="8" s="9" customFormat="1" ht="16.5" spans="21:24">
      <c r="U8" s="12"/>
      <c r="W8" s="15" t="s">
        <v>10</v>
      </c>
      <c r="X8" s="16" t="s">
        <v>16</v>
      </c>
    </row>
    <row r="9" s="9" customFormat="1" ht="16.5" spans="12:23">
      <c r="L9" s="16"/>
      <c r="U9" s="12"/>
      <c r="W9" s="9" t="s">
        <v>17</v>
      </c>
    </row>
    <row r="10" s="9" customFormat="1" ht="16.5" spans="12:24">
      <c r="L10" s="15"/>
      <c r="U10" s="12"/>
      <c r="W10" s="15" t="s">
        <v>10</v>
      </c>
      <c r="X10" s="16" t="s">
        <v>18</v>
      </c>
    </row>
    <row r="11" s="9" customFormat="1" ht="16.5" spans="2:24">
      <c r="B11" s="9" t="s">
        <v>19</v>
      </c>
      <c r="L11" s="15"/>
      <c r="U11" s="12"/>
      <c r="W11" s="15" t="s">
        <v>10</v>
      </c>
      <c r="X11" s="9" t="s">
        <v>20</v>
      </c>
    </row>
    <row r="12" s="9" customFormat="1" ht="16.5" spans="12:23">
      <c r="L12" s="16"/>
      <c r="M12" s="16"/>
      <c r="U12" s="12"/>
      <c r="W12" s="15"/>
    </row>
    <row r="13" s="9" customFormat="1" ht="16.5" spans="12:23">
      <c r="L13" s="15"/>
      <c r="M13" s="16"/>
      <c r="U13" s="12"/>
      <c r="W13" s="15"/>
    </row>
    <row r="14" s="9" customFormat="1" ht="16.5" spans="14:21">
      <c r="N14" s="16"/>
      <c r="U14" s="12"/>
    </row>
    <row r="15" s="12" customFormat="1" ht="22.5" spans="2:23">
      <c r="B15" s="14" t="s">
        <v>21</v>
      </c>
      <c r="C15" s="14"/>
      <c r="D15" s="14"/>
      <c r="E15" s="14"/>
      <c r="F15" s="14"/>
      <c r="G15" s="14"/>
      <c r="W15" s="21"/>
    </row>
    <row r="16" s="9" customFormat="1" ht="16.5" spans="14:24">
      <c r="N16" s="16"/>
      <c r="U16" s="12"/>
      <c r="W16" s="17"/>
      <c r="X16" s="16"/>
    </row>
    <row r="23" ht="16.5" spans="13:23">
      <c r="M23" s="9" t="s">
        <v>22</v>
      </c>
      <c r="V23" s="9"/>
      <c r="W23" s="9"/>
    </row>
    <row r="24" ht="16.5" spans="13:23">
      <c r="M24" s="17" t="s">
        <v>23</v>
      </c>
      <c r="N24" s="18" t="s">
        <v>24</v>
      </c>
      <c r="V24" s="17"/>
      <c r="W24" s="9"/>
    </row>
    <row r="25" ht="16.5" spans="13:13">
      <c r="M25" s="9" t="s">
        <v>25</v>
      </c>
    </row>
    <row r="26" ht="16.5" spans="13:14">
      <c r="M26" s="17" t="s">
        <v>23</v>
      </c>
      <c r="N26" s="9" t="s">
        <v>26</v>
      </c>
    </row>
    <row r="27" ht="16.5" spans="13:22">
      <c r="M27" s="17" t="s">
        <v>23</v>
      </c>
      <c r="N27" s="9" t="s">
        <v>27</v>
      </c>
      <c r="R27" s="9"/>
      <c r="S27" s="9"/>
      <c r="V27" s="9"/>
    </row>
    <row r="28" ht="16.5" spans="13:23">
      <c r="M28" s="17" t="s">
        <v>23</v>
      </c>
      <c r="N28" s="9" t="s">
        <v>28</v>
      </c>
      <c r="R28" s="9"/>
      <c r="S28" s="9"/>
      <c r="V28" s="17"/>
      <c r="W28" s="9"/>
    </row>
    <row r="29" ht="16.5" spans="13:23">
      <c r="M29" s="17" t="s">
        <v>23</v>
      </c>
      <c r="N29" s="9" t="s">
        <v>29</v>
      </c>
      <c r="R29" s="9"/>
      <c r="S29" s="9"/>
      <c r="V29" s="17"/>
      <c r="W29" s="9"/>
    </row>
    <row r="30" ht="16.5" spans="13:23">
      <c r="M30" s="17" t="s">
        <v>23</v>
      </c>
      <c r="N30" s="9" t="s">
        <v>30</v>
      </c>
      <c r="V30" s="17"/>
      <c r="W30" s="9"/>
    </row>
    <row r="31" ht="16.5" spans="13:23">
      <c r="M31" s="17" t="s">
        <v>23</v>
      </c>
      <c r="N31" s="9" t="s">
        <v>31</v>
      </c>
      <c r="R31" s="9"/>
      <c r="S31" s="9"/>
      <c r="V31" s="17"/>
      <c r="W31" s="9"/>
    </row>
    <row r="32" ht="16.5" spans="18:23">
      <c r="R32" s="9"/>
      <c r="S32" s="9"/>
      <c r="V32" s="17"/>
      <c r="W32" s="9"/>
    </row>
    <row r="33" ht="16.5" spans="18:19">
      <c r="R33" s="9"/>
      <c r="S33" s="9"/>
    </row>
    <row r="34" ht="16.5" spans="13:24">
      <c r="M34" s="9" t="s">
        <v>32</v>
      </c>
      <c r="R34" s="9"/>
      <c r="S34" s="9"/>
      <c r="X34" s="9"/>
    </row>
    <row r="35" ht="16.5" spans="13:24">
      <c r="M35" s="17" t="s">
        <v>23</v>
      </c>
      <c r="N35" s="9" t="s">
        <v>33</v>
      </c>
      <c r="R35" s="9"/>
      <c r="S35" s="9"/>
      <c r="V35" s="9"/>
      <c r="W35" s="9"/>
      <c r="X35" s="9"/>
    </row>
    <row r="36" ht="16.5" spans="13:24">
      <c r="M36" s="9" t="s">
        <v>34</v>
      </c>
      <c r="N36" s="9"/>
      <c r="R36" s="9"/>
      <c r="S36" s="9"/>
      <c r="X36" s="9"/>
    </row>
    <row r="37" ht="16.5" spans="13:24">
      <c r="M37" s="17" t="s">
        <v>23</v>
      </c>
      <c r="N37" s="9" t="s">
        <v>35</v>
      </c>
      <c r="Q37" s="9"/>
      <c r="R37" s="9"/>
      <c r="S37" s="9"/>
      <c r="X37" s="9"/>
    </row>
    <row r="38" ht="16.5" spans="13:24">
      <c r="M38" s="17" t="s">
        <v>23</v>
      </c>
      <c r="N38" s="9" t="s">
        <v>36</v>
      </c>
      <c r="Q38" s="9"/>
      <c r="R38" s="9"/>
      <c r="S38" s="9"/>
      <c r="V38" s="9"/>
      <c r="W38" s="9"/>
      <c r="X38" s="9"/>
    </row>
    <row r="39" ht="16.5" spans="13:23">
      <c r="M39" s="9" t="s">
        <v>37</v>
      </c>
      <c r="V39" s="17"/>
      <c r="W39" s="9"/>
    </row>
    <row r="40" ht="16.5" spans="13:16">
      <c r="M40" s="17" t="s">
        <v>23</v>
      </c>
      <c r="N40" s="9" t="s">
        <v>38</v>
      </c>
      <c r="O40" s="9"/>
      <c r="P40" s="9"/>
    </row>
    <row r="41" ht="16.5" spans="13:16">
      <c r="M41" s="17" t="s">
        <v>23</v>
      </c>
      <c r="N41" s="9" t="s">
        <v>39</v>
      </c>
      <c r="O41" s="9"/>
      <c r="P41" s="9"/>
    </row>
    <row r="42" ht="16.5" spans="13:16">
      <c r="M42" s="9" t="s">
        <v>40</v>
      </c>
      <c r="N42" s="9"/>
      <c r="O42" s="9"/>
      <c r="P42" s="9"/>
    </row>
    <row r="43" ht="16.5" spans="13:16">
      <c r="M43" s="17" t="s">
        <v>23</v>
      </c>
      <c r="N43" s="9" t="s">
        <v>41</v>
      </c>
      <c r="O43" s="9"/>
      <c r="P43" s="9"/>
    </row>
    <row r="44" ht="16.5" spans="14:16">
      <c r="N44" s="9"/>
      <c r="O44" s="9" t="s">
        <v>42</v>
      </c>
      <c r="P44" s="9"/>
    </row>
    <row r="45" ht="16.5" spans="14:22">
      <c r="N45" s="9"/>
      <c r="O45" s="9" t="s">
        <v>43</v>
      </c>
      <c r="P45" s="9"/>
      <c r="V45" s="17"/>
    </row>
    <row r="46" ht="16.5" spans="14:16">
      <c r="N46" s="9"/>
      <c r="O46" s="9" t="s">
        <v>44</v>
      </c>
      <c r="P46" s="9"/>
    </row>
    <row r="47" ht="16.5" spans="14:16">
      <c r="N47" s="9"/>
      <c r="O47" s="9" t="s">
        <v>45</v>
      </c>
      <c r="P47" s="9"/>
    </row>
    <row r="48" ht="16.5" spans="14:23">
      <c r="N48" s="9"/>
      <c r="O48" s="9" t="s">
        <v>46</v>
      </c>
      <c r="P48" s="9"/>
      <c r="V48" s="9"/>
      <c r="W48" s="9"/>
    </row>
    <row r="49" ht="16.5" spans="14:23">
      <c r="N49" s="9"/>
      <c r="O49" s="9"/>
      <c r="P49" s="9" t="s">
        <v>47</v>
      </c>
      <c r="R49" s="9"/>
      <c r="S49" s="9"/>
      <c r="V49" s="17"/>
      <c r="W49" s="9"/>
    </row>
    <row r="50" ht="16.5" spans="14:19">
      <c r="N50" s="9"/>
      <c r="O50" s="9" t="s">
        <v>48</v>
      </c>
      <c r="P50" s="9"/>
      <c r="R50" s="9"/>
      <c r="S50" s="9"/>
    </row>
    <row r="51" ht="16.5" spans="14:16">
      <c r="N51" s="9"/>
      <c r="O51" s="9" t="s">
        <v>49</v>
      </c>
      <c r="P51" s="9"/>
    </row>
    <row r="52" ht="16.5" spans="14:16">
      <c r="N52" s="9"/>
      <c r="O52" s="9" t="s">
        <v>50</v>
      </c>
      <c r="P52" s="9"/>
    </row>
    <row r="53" ht="16.5" spans="14:16">
      <c r="N53" s="9"/>
      <c r="O53" s="9"/>
      <c r="P53" s="9" t="s">
        <v>51</v>
      </c>
    </row>
    <row r="54" ht="16.5" spans="14:16">
      <c r="N54" s="9"/>
      <c r="O54" s="9"/>
      <c r="P54" s="9" t="s">
        <v>52</v>
      </c>
    </row>
    <row r="55" ht="16.5" spans="13:16">
      <c r="M55" s="9" t="s">
        <v>53</v>
      </c>
      <c r="N55" s="9"/>
      <c r="O55" s="9"/>
      <c r="P55" s="9"/>
    </row>
    <row r="56" ht="16.5" spans="13:16">
      <c r="M56" s="17" t="s">
        <v>23</v>
      </c>
      <c r="N56" s="9" t="s">
        <v>54</v>
      </c>
      <c r="O56" s="9"/>
      <c r="P56" s="9"/>
    </row>
    <row r="57" ht="16.5" spans="14:16">
      <c r="N57" s="9"/>
      <c r="O57" s="9"/>
      <c r="P57" s="9"/>
    </row>
    <row r="63" s="12" customFormat="1" ht="22.5" spans="2:23">
      <c r="B63" s="14" t="s">
        <v>55</v>
      </c>
      <c r="C63" s="14"/>
      <c r="D63" s="14"/>
      <c r="E63" s="14"/>
      <c r="F63" s="14"/>
      <c r="G63" s="14"/>
      <c r="W63" s="21"/>
    </row>
    <row r="65" spans="13:13">
      <c r="M65" s="23" t="s">
        <v>56</v>
      </c>
    </row>
    <row r="66" spans="13:14">
      <c r="M66" t="s">
        <v>57</v>
      </c>
      <c r="N66" t="s">
        <v>58</v>
      </c>
    </row>
    <row r="67" spans="13:14">
      <c r="M67" t="s">
        <v>59</v>
      </c>
      <c r="N67" t="s">
        <v>60</v>
      </c>
    </row>
    <row r="68" spans="13:14">
      <c r="M68" t="s">
        <v>61</v>
      </c>
      <c r="N68" t="s">
        <v>62</v>
      </c>
    </row>
    <row r="69" ht="16.5" spans="13:26">
      <c r="M69" s="9" t="s">
        <v>22</v>
      </c>
      <c r="N69" s="9"/>
      <c r="W69" s="9"/>
      <c r="X69" s="9"/>
      <c r="Z69" s="9"/>
    </row>
    <row r="70" ht="16.5" spans="13:26">
      <c r="M70" s="17" t="s">
        <v>23</v>
      </c>
      <c r="N70" s="9" t="s">
        <v>63</v>
      </c>
      <c r="W70" s="17"/>
      <c r="X70" s="9"/>
      <c r="Z70" s="9"/>
    </row>
    <row r="71" ht="16.5" spans="23:26">
      <c r="W71" s="15"/>
      <c r="X71" s="9"/>
      <c r="Z71" s="9"/>
    </row>
    <row r="72" ht="16.5" spans="13:26">
      <c r="M72" s="9" t="s">
        <v>64</v>
      </c>
      <c r="O72" s="9"/>
      <c r="W72" s="9"/>
      <c r="X72" s="9"/>
      <c r="Z72" s="9"/>
    </row>
    <row r="73" ht="16.5" spans="13:26">
      <c r="M73" s="17" t="s">
        <v>23</v>
      </c>
      <c r="N73" s="9" t="s">
        <v>65</v>
      </c>
      <c r="O73" s="9"/>
      <c r="W73" s="17"/>
      <c r="X73" s="9"/>
      <c r="Z73" s="9"/>
    </row>
    <row r="74" ht="16.5" spans="13:26">
      <c r="M74" s="17" t="s">
        <v>23</v>
      </c>
      <c r="N74" s="9" t="s">
        <v>66</v>
      </c>
      <c r="O74" s="9"/>
      <c r="W74" s="9"/>
      <c r="X74" s="9"/>
      <c r="Z74" s="9"/>
    </row>
    <row r="75" ht="16.5" spans="13:26">
      <c r="M75" s="17" t="s">
        <v>23</v>
      </c>
      <c r="N75" s="9" t="s">
        <v>67</v>
      </c>
      <c r="W75" s="17"/>
      <c r="X75" s="9"/>
      <c r="Z75" s="9"/>
    </row>
    <row r="76" ht="16.5" spans="13:26">
      <c r="M76" s="17"/>
      <c r="N76" s="9" t="s">
        <v>68</v>
      </c>
      <c r="W76" s="17"/>
      <c r="X76" s="9"/>
      <c r="Z76" s="9"/>
    </row>
    <row r="77" ht="16.5" spans="13:24">
      <c r="M77" s="9"/>
      <c r="N77" s="9" t="s">
        <v>69</v>
      </c>
      <c r="W77" s="17"/>
      <c r="X77" s="9"/>
    </row>
    <row r="78" ht="16.5" spans="13:17">
      <c r="M78" s="17"/>
      <c r="N78" s="9"/>
      <c r="O78" s="9"/>
      <c r="P78" s="9"/>
      <c r="Q78" s="9"/>
    </row>
    <row r="79" ht="16.5" spans="13:17">
      <c r="M79" s="9" t="s">
        <v>70</v>
      </c>
      <c r="N79" s="9"/>
      <c r="O79" s="9"/>
      <c r="P79" s="9"/>
      <c r="Q79" s="9"/>
    </row>
    <row r="80" ht="16.5" spans="13:14">
      <c r="M80" s="17" t="s">
        <v>23</v>
      </c>
      <c r="N80" s="9" t="s">
        <v>71</v>
      </c>
    </row>
    <row r="81" ht="16.5" spans="13:26">
      <c r="M81" s="17" t="s">
        <v>23</v>
      </c>
      <c r="N81" s="9" t="s">
        <v>36</v>
      </c>
      <c r="W81" s="17"/>
      <c r="X81" s="9"/>
      <c r="Z81" s="9"/>
    </row>
    <row r="82" ht="16.5" spans="23:26">
      <c r="W82" s="17"/>
      <c r="X82" s="9"/>
      <c r="Y82" s="9"/>
      <c r="Z82" s="9"/>
    </row>
    <row r="83" ht="16.5" spans="13:17">
      <c r="M83" t="s">
        <v>72</v>
      </c>
      <c r="Q83" s="9"/>
    </row>
    <row r="84" ht="16.5" spans="13:17">
      <c r="M84" s="17" t="s">
        <v>23</v>
      </c>
      <c r="N84" t="s">
        <v>73</v>
      </c>
      <c r="Q84" s="9"/>
    </row>
    <row r="85" ht="16.5" spans="17:17">
      <c r="Q85" s="9"/>
    </row>
    <row r="87" ht="16.5" spans="23:26">
      <c r="W87" s="17"/>
      <c r="X87" s="9"/>
      <c r="Y87" s="9"/>
      <c r="Z87" s="9"/>
    </row>
  </sheetData>
  <mergeCells count="3">
    <mergeCell ref="B3:G3"/>
    <mergeCell ref="B15:G15"/>
    <mergeCell ref="B63:G6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A1" sqref="$A1:$XFD1"/>
    </sheetView>
  </sheetViews>
  <sheetFormatPr defaultColWidth="9" defaultRowHeight="13.5"/>
  <sheetData>
    <row r="1" s="9" customFormat="1" ht="29.25" spans="1:16383">
      <c r="A1" s="10" t="s">
        <v>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</row>
  </sheetData>
  <mergeCells count="1">
    <mergeCell ref="A1:XF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" sqref="L3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5"/>
  <sheetViews>
    <sheetView workbookViewId="0">
      <selection activeCell="L13" sqref="L13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75</v>
      </c>
    </row>
    <row r="3" ht="22.5" spans="2:8">
      <c r="B3" s="4" t="s">
        <v>76</v>
      </c>
      <c r="C3" s="4"/>
      <c r="D3" s="4"/>
      <c r="E3" s="4"/>
      <c r="F3" s="4"/>
      <c r="G3" s="4"/>
      <c r="H3" s="4"/>
    </row>
    <row r="4" ht="63" customHeight="1" spans="2:19">
      <c r="B4" s="5" t="s">
        <v>77</v>
      </c>
      <c r="C4" s="5" t="s">
        <v>78</v>
      </c>
      <c r="D4" s="5" t="s">
        <v>79</v>
      </c>
      <c r="E4" s="5" t="s">
        <v>80</v>
      </c>
      <c r="F4" s="6" t="s">
        <v>81</v>
      </c>
      <c r="G4" s="6" t="s">
        <v>82</v>
      </c>
      <c r="H4" s="6" t="s">
        <v>83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="2" customFormat="1" ht="63" customHeight="1" spans="2:19">
      <c r="B5" s="5">
        <v>1</v>
      </c>
      <c r="C5" s="5" t="s">
        <v>84</v>
      </c>
      <c r="D5" s="5" t="s">
        <v>85</v>
      </c>
      <c r="E5" s="5" t="s">
        <v>85</v>
      </c>
      <c r="F5" s="5" t="s">
        <v>86</v>
      </c>
      <c r="G5" s="6"/>
      <c r="H5" s="6" t="str">
        <f>_xlfn.DISPIMG("ID_A4DBB630CB94472C821E6177A84ECF6D",1)</f>
        <v>=DISPIMG("ID_A4DBB630CB94472C821E6177A84ECF6D",1)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="2" customFormat="1" ht="63" customHeight="1" spans="2:19">
      <c r="B6" s="2">
        <v>2</v>
      </c>
      <c r="C6" s="2" t="s">
        <v>87</v>
      </c>
      <c r="D6" s="2" t="s">
        <v>88</v>
      </c>
      <c r="E6" s="2" t="s">
        <v>88</v>
      </c>
      <c r="F6" s="5" t="s">
        <v>86</v>
      </c>
      <c r="H6" s="2" t="str">
        <f>_xlfn.DISPIMG("ID_149F0F03FEDA473DBA0CAFE25DC4A179",1)</f>
        <v>=DISPIMG("ID_149F0F03FEDA473DBA0CAFE25DC4A179",1)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22.5" spans="2:19">
      <c r="B7" s="4" t="s">
        <v>89</v>
      </c>
      <c r="C7" s="4"/>
      <c r="D7" s="4"/>
      <c r="E7" s="4"/>
      <c r="F7" s="4"/>
      <c r="G7" s="4"/>
      <c r="H7" s="4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63" customHeight="1" spans="2:19">
      <c r="B8" s="5" t="s">
        <v>77</v>
      </c>
      <c r="C8" s="5" t="s">
        <v>78</v>
      </c>
      <c r="D8" s="5" t="s">
        <v>79</v>
      </c>
      <c r="E8" s="5" t="s">
        <v>80</v>
      </c>
      <c r="F8" s="6" t="s">
        <v>81</v>
      </c>
      <c r="G8" s="6" t="s">
        <v>82</v>
      </c>
      <c r="H8" s="6" t="s">
        <v>83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63" customHeight="1" spans="2:19">
      <c r="B9" s="5">
        <v>2</v>
      </c>
      <c r="C9" s="5" t="s">
        <v>90</v>
      </c>
      <c r="D9" s="5" t="s">
        <v>91</v>
      </c>
      <c r="E9" s="5" t="s">
        <v>92</v>
      </c>
      <c r="F9" s="5"/>
      <c r="G9" s="5"/>
      <c r="H9" s="5" t="str">
        <f>_xlfn.DISPIMG("ID_F4A96EACC911417EBD6C614B9916AB8D",1)</f>
        <v>=DISPIMG("ID_F4A96EACC911417EBD6C614B9916AB8D",1)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63" customHeight="1" spans="2:19">
      <c r="B10" s="5">
        <v>3</v>
      </c>
      <c r="C10" s="5" t="s">
        <v>90</v>
      </c>
      <c r="D10" s="5" t="s">
        <v>91</v>
      </c>
      <c r="E10" s="5" t="s">
        <v>93</v>
      </c>
      <c r="F10" s="5"/>
      <c r="G10" s="5"/>
      <c r="H10" s="5" t="str">
        <f>_xlfn.DISPIMG("ID_FE7C9064ACB442C4B0A108A367F3517E",1)</f>
        <v>=DISPIMG("ID_FE7C9064ACB442C4B0A108A367F3517E",1)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63" customHeight="1" spans="2:19">
      <c r="B11" s="5">
        <v>4</v>
      </c>
      <c r="C11" s="5" t="s">
        <v>90</v>
      </c>
      <c r="D11" s="5" t="s">
        <v>91</v>
      </c>
      <c r="E11" s="5" t="s">
        <v>94</v>
      </c>
      <c r="F11" s="5"/>
      <c r="G11" s="5"/>
      <c r="H11" s="5" t="str">
        <f>_xlfn.DISPIMG("ID_6AAE252F7182415C8C95E972E39D18F1",1)</f>
        <v>=DISPIMG("ID_6AAE252F7182415C8C95E972E39D18F1",1)</v>
      </c>
      <c r="I11" s="8"/>
      <c r="J11" s="8"/>
      <c r="K11"/>
      <c r="L11" s="8"/>
      <c r="M11" s="8"/>
      <c r="N11" s="8"/>
      <c r="O11" s="8"/>
      <c r="P11" s="8"/>
      <c r="Q11" s="8"/>
      <c r="R11" s="8"/>
      <c r="S11" s="8"/>
    </row>
    <row r="12" ht="63" customHeight="1" spans="2:19">
      <c r="B12" s="5">
        <v>5</v>
      </c>
      <c r="C12" s="5" t="s">
        <v>90</v>
      </c>
      <c r="D12" s="5" t="s">
        <v>91</v>
      </c>
      <c r="E12" s="5" t="s">
        <v>95</v>
      </c>
      <c r="F12" s="5"/>
      <c r="G12" s="5"/>
      <c r="H12" s="5" t="str">
        <f>_xlfn.DISPIMG("ID_9BD8087EF5184CDBA60A6D00FD816977",1)</f>
        <v>=DISPIMG("ID_9BD8087EF5184CDBA60A6D00FD816977",1)</v>
      </c>
      <c r="I12" s="8"/>
      <c r="J12" s="8"/>
      <c r="K12" s="8"/>
      <c r="L12" s="8"/>
      <c r="M12"/>
      <c r="N12" s="8"/>
      <c r="O12" s="8"/>
      <c r="P12" s="8"/>
      <c r="Q12" s="8"/>
      <c r="R12" s="8"/>
      <c r="S12" s="8"/>
    </row>
    <row r="13" ht="63" customHeight="1" spans="2:19">
      <c r="B13" s="5">
        <v>6</v>
      </c>
      <c r="C13" s="5" t="s">
        <v>90</v>
      </c>
      <c r="D13" s="5" t="s">
        <v>91</v>
      </c>
      <c r="E13" s="5" t="s">
        <v>96</v>
      </c>
      <c r="F13" s="5"/>
      <c r="G13" s="5"/>
      <c r="H13" s="5" t="str">
        <f>_xlfn.DISPIMG("ID_7621CFFB074344A29A6A66565888CBCF",1)</f>
        <v>=DISPIMG("ID_7621CFFB074344A29A6A66565888CBCF",1)</v>
      </c>
      <c r="I13" s="8"/>
      <c r="J13"/>
      <c r="K13" s="8"/>
      <c r="L13" s="8"/>
      <c r="M13" s="8"/>
      <c r="N13" s="8"/>
      <c r="O13" s="8"/>
      <c r="P13" s="8"/>
      <c r="Q13" s="8"/>
      <c r="R13" s="8"/>
      <c r="S13" s="8"/>
    </row>
    <row r="14" ht="63" customHeight="1" spans="2:19">
      <c r="B14" s="5">
        <v>7</v>
      </c>
      <c r="C14" s="5" t="s">
        <v>90</v>
      </c>
      <c r="D14" s="5" t="s">
        <v>91</v>
      </c>
      <c r="E14" s="5" t="s">
        <v>97</v>
      </c>
      <c r="F14" s="5"/>
      <c r="G14" s="5"/>
      <c r="H14" s="5" t="str">
        <f>_xlfn.DISPIMG("ID_352A5F8D8C1F4C65AF4E008F529F1316",1)</f>
        <v>=DISPIMG("ID_352A5F8D8C1F4C65AF4E008F529F1316",1)</v>
      </c>
      <c r="I14" s="8"/>
      <c r="J14" s="8"/>
      <c r="K14" s="8"/>
      <c r="L14" s="8"/>
      <c r="M14"/>
      <c r="N14" s="8"/>
      <c r="O14" s="8"/>
      <c r="P14" s="8"/>
      <c r="Q14" s="8"/>
      <c r="R14"/>
      <c r="S14" s="8"/>
    </row>
    <row r="15" ht="63" customHeight="1" spans="2:19">
      <c r="B15" s="5">
        <v>8</v>
      </c>
      <c r="C15" s="5" t="s">
        <v>90</v>
      </c>
      <c r="D15" s="5" t="s">
        <v>91</v>
      </c>
      <c r="E15" s="5" t="s">
        <v>98</v>
      </c>
      <c r="F15" s="5"/>
      <c r="G15" s="5"/>
      <c r="H15" s="5" t="str">
        <f>_xlfn.DISPIMG("ID_CED5DBA7A3A14F25991D0A271BE2F093",1)</f>
        <v>=DISPIMG("ID_CED5DBA7A3A14F25991D0A271BE2F093",1)</v>
      </c>
      <c r="I15" s="8"/>
      <c r="J15" s="8"/>
      <c r="K15" s="8"/>
      <c r="L15" s="8"/>
      <c r="M15" s="8"/>
      <c r="N15" s="8"/>
      <c r="O15" s="8"/>
      <c r="P15"/>
      <c r="Q15" s="8"/>
      <c r="R15" s="8"/>
      <c r="S15" s="8"/>
    </row>
    <row r="16" ht="63" customHeight="1" spans="2:19">
      <c r="B16" s="5">
        <v>9</v>
      </c>
      <c r="C16" s="5" t="s">
        <v>90</v>
      </c>
      <c r="D16" s="5" t="s">
        <v>91</v>
      </c>
      <c r="E16" s="5" t="s">
        <v>99</v>
      </c>
      <c r="F16" s="5"/>
      <c r="G16" s="5"/>
      <c r="H16" s="5" t="str">
        <f>_xlfn.DISPIMG("ID_ECB6657260CE43B3953BF04ABB489FDD",1)</f>
        <v>=DISPIMG("ID_ECB6657260CE43B3953BF04ABB489FDD",1)</v>
      </c>
      <c r="K16"/>
      <c r="L16" s="8"/>
      <c r="M16" s="8"/>
      <c r="N16" s="8"/>
      <c r="O16" s="8"/>
      <c r="P16" s="8"/>
      <c r="Q16" s="8"/>
      <c r="R16" s="8"/>
      <c r="S16" s="8"/>
    </row>
    <row r="17" ht="22.5" spans="2:15">
      <c r="B17" s="4" t="s">
        <v>100</v>
      </c>
      <c r="C17" s="4"/>
      <c r="D17" s="4"/>
      <c r="E17" s="4"/>
      <c r="F17" s="4"/>
      <c r="G17" s="4"/>
      <c r="H17" s="4"/>
      <c r="O17"/>
    </row>
    <row r="18" ht="63" customHeight="1" spans="2:19">
      <c r="B18" s="5" t="s">
        <v>77</v>
      </c>
      <c r="C18" s="5" t="s">
        <v>78</v>
      </c>
      <c r="D18" s="5" t="s">
        <v>101</v>
      </c>
      <c r="E18" s="5" t="s">
        <v>80</v>
      </c>
      <c r="F18" s="6" t="s">
        <v>81</v>
      </c>
      <c r="G18" s="6" t="s">
        <v>102</v>
      </c>
      <c r="H18" s="6" t="s">
        <v>83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ht="63" customHeight="1" spans="2:19">
      <c r="B19" s="5">
        <v>1</v>
      </c>
      <c r="C19" s="5" t="s">
        <v>103</v>
      </c>
      <c r="D19" s="5" t="s">
        <v>104</v>
      </c>
      <c r="E19" s="5" t="s">
        <v>105</v>
      </c>
      <c r="F19" s="5"/>
      <c r="G19" s="6" t="s">
        <v>106</v>
      </c>
      <c r="H19" s="6" t="str">
        <f>_xlfn.DISPIMG("ID_37BB5E45A9544FAE85FF460C7ADF2E2A",1)</f>
        <v>=DISPIMG("ID_37BB5E45A9544FAE85FF460C7ADF2E2A",1)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ht="22.5" spans="2:8">
      <c r="B20" s="4" t="s">
        <v>107</v>
      </c>
      <c r="C20" s="4"/>
      <c r="D20" s="4"/>
      <c r="E20" s="4"/>
      <c r="F20" s="4"/>
      <c r="G20" s="4"/>
      <c r="H20" s="4"/>
    </row>
    <row r="21" ht="63" customHeight="1" spans="2:19">
      <c r="B21" s="5" t="s">
        <v>77</v>
      </c>
      <c r="C21" s="5" t="s">
        <v>78</v>
      </c>
      <c r="D21" s="5" t="s">
        <v>108</v>
      </c>
      <c r="E21" s="5" t="s">
        <v>80</v>
      </c>
      <c r="F21" s="6" t="s">
        <v>81</v>
      </c>
      <c r="G21" s="6" t="s">
        <v>82</v>
      </c>
      <c r="H21" s="6" t="s">
        <v>83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="3" customFormat="1" ht="63" customHeight="1" spans="1:8">
      <c r="A22" s="3" t="s">
        <v>109</v>
      </c>
      <c r="B22" s="7">
        <v>1</v>
      </c>
      <c r="C22" s="7" t="s">
        <v>110</v>
      </c>
      <c r="D22" s="7" t="s">
        <v>111</v>
      </c>
      <c r="E22" s="7" t="s">
        <v>112</v>
      </c>
      <c r="F22" s="7"/>
      <c r="G22" s="7"/>
      <c r="H22" s="7" t="str">
        <f>_xlfn.DISPIMG("ID_BEAB5566365D4C568F7552C26E95525C",1)</f>
        <v>=DISPIMG("ID_BEAB5566365D4C568F7552C26E95525C",1)</v>
      </c>
    </row>
    <row r="23" ht="22.5" spans="2:8">
      <c r="B23" s="4" t="s">
        <v>113</v>
      </c>
      <c r="C23" s="4"/>
      <c r="D23" s="4"/>
      <c r="E23" s="4"/>
      <c r="F23" s="4"/>
      <c r="G23" s="4"/>
      <c r="H23" s="4"/>
    </row>
    <row r="24" ht="63" customHeight="1" spans="2:19">
      <c r="B24" s="5" t="s">
        <v>77</v>
      </c>
      <c r="C24" s="5" t="s">
        <v>78</v>
      </c>
      <c r="D24" s="5" t="s">
        <v>79</v>
      </c>
      <c r="E24" s="5" t="s">
        <v>80</v>
      </c>
      <c r="F24" s="6" t="s">
        <v>81</v>
      </c>
      <c r="G24" s="6" t="s">
        <v>82</v>
      </c>
      <c r="H24" s="6" t="s">
        <v>83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ht="63" customHeight="1" spans="2:19">
      <c r="B25" s="5">
        <v>1</v>
      </c>
      <c r="C25" s="5" t="s">
        <v>103</v>
      </c>
      <c r="D25" s="5" t="s">
        <v>114</v>
      </c>
      <c r="E25" s="5" t="s">
        <v>2</v>
      </c>
      <c r="F25" s="6"/>
      <c r="G25" s="6"/>
      <c r="H25" s="6" t="str">
        <f>_xlfn.DISPIMG("ID_80E5B5D520254B4C9F5ACDFCADD5CBB7",1)</f>
        <v>=DISPIMG("ID_80E5B5D520254B4C9F5ACDFCADD5CBB7",1)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</sheetData>
  <mergeCells count="6">
    <mergeCell ref="A1:XFA1"/>
    <mergeCell ref="B3:H3"/>
    <mergeCell ref="B7:H7"/>
    <mergeCell ref="B17:H17"/>
    <mergeCell ref="B20:H20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鸣</cp:lastModifiedBy>
  <dcterms:created xsi:type="dcterms:W3CDTF">2023-05-12T11:15:00Z</dcterms:created>
  <dcterms:modified xsi:type="dcterms:W3CDTF">2025-10-13T09:33:01Z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3AA30C46FA454B3DB9F64161A85345CE_12</vt:lpwstr>
  </property>
</Properties>
</file>