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美术需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F7F76B52949A481E888203E4B8E2BC7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5162550"/>
          <a:ext cx="7239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68E7E6CC8AF4CE88E5806B51745E5D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4362450"/>
          <a:ext cx="7429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A6939A7BB764C02B870D83BF3A461D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96200" y="6019800"/>
          <a:ext cx="8382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2BB73177CD549FBA1CFBA4A9DC3719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6762750"/>
          <a:ext cx="7905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90ABC1E7708E474B93DC87935106869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7562850"/>
          <a:ext cx="9144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C68A03BF4FE44A38189D724FF758B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362950"/>
          <a:ext cx="93345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41F02F4D9AB43B98F8A7DCE17D3B96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9163050"/>
          <a:ext cx="98107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D1BB17DE38D4EF7A33A5B6CBEB8AD8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9963150"/>
          <a:ext cx="96202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7BB5E45A9544FAE85FF460C7ADF2E2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5448300"/>
          <a:ext cx="6477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EAB5566365D4C568F7552C26E95525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D00A912D23A48C7B174D1E9AC41B0A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20000" y="1676400"/>
          <a:ext cx="10877550" cy="6391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0E5B5D520254B4C9F5ACDFCADD5CBB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20000" y="14820900"/>
          <a:ext cx="8477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6F58AE7B7F0140C29E728966E435322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20000" y="2476500"/>
          <a:ext cx="7143115" cy="458216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<sst xmlns="http://schemas.openxmlformats.org/spreadsheetml/2006/main" count="197" uniqueCount="108">
  <si>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</si>
  <si>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</si>
  <si>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</si>
  <si>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</si>
  <si>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</si>
  <si>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</si>
  <si>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</si>
  <si>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黄明志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</si>
  <si>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</si>
  <si>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</si>
  <si>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</si>
  <si>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</si>
  <si>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功能规则</t>
  </si>
  <si>
    <t>功能入口</t>
  </si>
  <si>
    <t>商城功能 相关功能规则</t>
  </si>
  <si>
    <t>2.解锁方式</t>
  </si>
  <si>
    <t>初期解锁</t>
  </si>
  <si>
    <t>3.基本规则</t>
  </si>
  <si>
    <t>原基础商城系统的逻辑</t>
  </si>
  <si>
    <t>1.主界面点击【商城】图标进入</t>
  </si>
  <si>
    <t>普通商城消耗指定类型货币，购买消耗品和部分材料，有品级区分，有每日限购</t>
  </si>
  <si>
    <t>商城界面【当前为示例】</t>
  </si>
  <si>
    <t>1.商店类型</t>
  </si>
  <si>
    <t>▶</t>
  </si>
  <si>
    <t>显示商城货币类型</t>
  </si>
  <si>
    <t>有选中效果</t>
  </si>
  <si>
    <t>分为铜币商城，金币商城，竞技商城，行会商城</t>
  </si>
  <si>
    <t>2.商品内容</t>
  </si>
  <si>
    <t>界面按照示意图摆放，每排2个，可上下拖动</t>
  </si>
  <si>
    <t>界面中心可上下拖动，每次打开时、切换子页签时置顶显示</t>
  </si>
  <si>
    <t>顶部展示道具名称，需预留文字位置</t>
  </si>
  <si>
    <t>当打开道具、弹出通用tips窗口后，点击除窗口外其他任意位置将关闭窗口</t>
  </si>
  <si>
    <t>左侧展示道具图标+数量，点击可打开通用tips窗口</t>
  </si>
  <si>
    <t>当玩家货币不足时，弹出气泡文字【当前货币不足。】</t>
  </si>
  <si>
    <t>当玩家每日购买次数用尽时，弹出气泡文字【今日已售罄。】</t>
  </si>
  <si>
    <t>图标右侧显示购买所需的道具数量 ，默认1个，通过+-按钮调调节</t>
  </si>
  <si>
    <t>显示限购次数（预留最大数999），有次数时为绿色，没次数时为橙色</t>
  </si>
  <si>
    <t>3.货币展示</t>
  </si>
  <si>
    <t>通过图标区分周限购和日限购</t>
  </si>
  <si>
    <t>展示当前对应的货币数量</t>
  </si>
  <si>
    <t>前2种货币单位固定，默认第三种货币为竞技币（货币类型）</t>
  </si>
  <si>
    <t>下方显示道具价格和【购买】按钮，货币充足时点击直接购买对应数量</t>
  </si>
  <si>
    <t>当切换到行会商城时，第三种货币类型切换成行会贡献</t>
  </si>
  <si>
    <t>顶部通用货币栏展示</t>
  </si>
  <si>
    <t>4.功能子页签</t>
  </si>
  <si>
    <t>点击页签后，打开对应界面</t>
  </si>
  <si>
    <t>4.一级功能页签</t>
  </si>
  <si>
    <t>【商城】、【充值】子页签</t>
  </si>
  <si>
    <t>两种状态，点击选中时高亮</t>
  </si>
  <si>
    <t>充值界面【当前为示例】</t>
  </si>
  <si>
    <t>1.标题</t>
  </si>
  <si>
    <t>左侧显示功能名称</t>
  </si>
  <si>
    <t>2.充值内容</t>
  </si>
  <si>
    <t>界面按照示意图摆放，每排4个，共2排</t>
  </si>
  <si>
    <t>显示充值图样，充值可获取货币数量，额外赠送金额，充值需求金额</t>
  </si>
  <si>
    <t>2.二级页签</t>
  </si>
  <si>
    <t>部分商品上有优惠注释，参考下图：</t>
  </si>
  <si>
    <t>点击页签后，下方内容改变</t>
  </si>
  <si>
    <t>3.一级功能页签</t>
  </si>
  <si>
    <t>点击时，弹出二级确认框</t>
  </si>
  <si>
    <r>
      <rPr>
        <b/>
        <sz val="20"/>
        <color rgb="FFFFFFFF"/>
        <rFont val="微软雅黑"/>
        <charset val="134"/>
      </rPr>
      <t>表结构设计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</si>
  <si>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</si>
  <si>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</si>
  <si>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</si>
  <si>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</si>
  <si>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</si>
  <si>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</si>
  <si>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</si>
  <si>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</si>
  <si>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</si>
  <si>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</si>
  <si>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商店界面</t>
  </si>
  <si>
    <t>详见界面功能设计</t>
  </si>
  <si>
    <t>ui</t>
  </si>
  <si>
    <t>充值界面</t>
  </si>
  <si>
    <t>原画需求</t>
  </si>
  <si>
    <t>3D原画</t>
  </si>
  <si>
    <t>充值界面元宝，有价格、数量区别</t>
  </si>
  <si>
    <t>元宝1</t>
  </si>
  <si>
    <t>4D原画</t>
  </si>
  <si>
    <t>元宝2</t>
  </si>
  <si>
    <t>5D原画</t>
  </si>
  <si>
    <t>元宝3</t>
  </si>
  <si>
    <t>6D原画</t>
  </si>
  <si>
    <t>元宝4</t>
  </si>
  <si>
    <t>7D原画</t>
  </si>
  <si>
    <t>元宝5</t>
  </si>
  <si>
    <t>8D原画</t>
  </si>
  <si>
    <t>元宝6</t>
  </si>
  <si>
    <t>9D原画</t>
  </si>
  <si>
    <t>元宝7</t>
  </si>
  <si>
    <t>10D原画</t>
  </si>
  <si>
    <t>元宝8</t>
  </si>
  <si>
    <t>ICON需求</t>
  </si>
  <si>
    <t>图标需求</t>
  </si>
  <si>
    <t>尺寸需求</t>
  </si>
  <si>
    <t>ICON</t>
  </si>
  <si>
    <t>货币</t>
  </si>
  <si>
    <t>元宝</t>
  </si>
  <si>
    <t>75*75</t>
  </si>
  <si>
    <t>动效需求</t>
  </si>
  <si>
    <t>描述</t>
  </si>
  <si>
    <t>程序做动态即可</t>
  </si>
  <si>
    <t>动画特效</t>
  </si>
  <si>
    <t>下拉提示</t>
  </si>
  <si>
    <t>黄色小箭头</t>
  </si>
  <si>
    <t>其他</t>
  </si>
  <si>
    <t>商业化入口图标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</si>
</sst>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sz val="8"/>
      <color theme="1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6.png"/><Relationship Id="rId8" Type="http://schemas.openxmlformats.org/officeDocument/2006/relationships/image" Target="media/image15.png"/><Relationship Id="rId7" Type="http://schemas.openxmlformats.org/officeDocument/2006/relationships/image" Target="media/image14.png"/><Relationship Id="rId6" Type="http://schemas.openxmlformats.org/officeDocument/2006/relationships/image" Target="media/image13.png"/><Relationship Id="rId5" Type="http://schemas.openxmlformats.org/officeDocument/2006/relationships/image" Target="media/image12.png"/><Relationship Id="rId4" Type="http://schemas.openxmlformats.org/officeDocument/2006/relationships/image" Target="media/image11.png"/><Relationship Id="rId3" Type="http://schemas.openxmlformats.org/officeDocument/2006/relationships/image" Target="media/image10.png"/><Relationship Id="rId2" Type="http://schemas.openxmlformats.org/officeDocument/2006/relationships/image" Target="media/image9.png"/><Relationship Id="rId13" Type="http://schemas.openxmlformats.org/officeDocument/2006/relationships/image" Target="media/image19.png"/><Relationship Id="rId12" Type="http://schemas.openxmlformats.org/officeDocument/2006/relationships/image" Target="media/image18.png"/><Relationship Id="rId11" Type="http://schemas.openxmlformats.org/officeDocument/2006/relationships/image" Target="media/image7.png"/><Relationship Id="rId10" Type="http://schemas.openxmlformats.org/officeDocument/2006/relationships/image" Target="media/image17.png"/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466725</xdr:colOff>
      <xdr:row>69</xdr:row>
      <xdr:rowOff>19050</xdr:rowOff>
    </xdr:from>
    <xdr:to>
      <xdr:col>10</xdr:col>
      <xdr:colOff>400050</xdr:colOff>
      <xdr:row>90</xdr:row>
      <xdr:rowOff>136525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6725" y="13773150"/>
          <a:ext cx="6791325" cy="4327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266700</xdr:colOff>
      <xdr:row>26</xdr:row>
      <xdr:rowOff>180975</xdr:rowOff>
    </xdr:from>
    <xdr:to>
      <xdr:col>11</xdr:col>
      <xdr:colOff>19685</xdr:colOff>
      <xdr:row>50</xdr:row>
      <xdr:rowOff>72390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6700" y="5686425"/>
          <a:ext cx="7296785" cy="473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180340</xdr:colOff>
      <xdr:row>30</xdr:row>
      <xdr:rowOff>66675</xdr:rowOff>
    </xdr:from>
    <xdr:to>
      <xdr:col>2</xdr:col>
      <xdr:colOff>626745</xdr:colOff>
      <xdr:row>39</xdr:row>
      <xdr:rowOff>56515</xdr:rowOff>
    </xdr:to>
    <xdr:sp>
      <xdr:nvSpPr>
        <xdr:cNvPr id="4" name="矩形 3"/>
        <xdr:cNvSpPr/>
      </xdr:nvSpPr>
      <xdr:spPr>
        <a:xfrm>
          <a:off x="866140" y="6410325"/>
          <a:ext cx="1132205" cy="1875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92710</xdr:colOff>
      <xdr:row>3</xdr:row>
      <xdr:rowOff>113030</xdr:rowOff>
    </xdr:from>
    <xdr:to>
      <xdr:col>2</xdr:col>
      <xdr:colOff>612775</xdr:colOff>
      <xdr:row>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8510" y="989330"/>
          <a:ext cx="1205865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252730</xdr:colOff>
      <xdr:row>28</xdr:row>
      <xdr:rowOff>48895</xdr:rowOff>
    </xdr:from>
    <xdr:to>
      <xdr:col>2</xdr:col>
      <xdr:colOff>60960</xdr:colOff>
      <xdr:row>30</xdr:row>
      <xdr:rowOff>66675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938530" y="5973445"/>
          <a:ext cx="494030" cy="43688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26</xdr:row>
      <xdr:rowOff>142875</xdr:rowOff>
    </xdr:from>
    <xdr:to>
      <xdr:col>1</xdr:col>
      <xdr:colOff>323850</xdr:colOff>
      <xdr:row>28</xdr:row>
      <xdr:rowOff>104775</xdr:rowOff>
    </xdr:to>
    <xdr:sp>
      <xdr:nvSpPr>
        <xdr:cNvPr id="6" name="椭圆 5"/>
        <xdr:cNvSpPr/>
      </xdr:nvSpPr>
      <xdr:spPr>
        <a:xfrm>
          <a:off x="523875" y="564832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157480</xdr:colOff>
      <xdr:row>65</xdr:row>
      <xdr:rowOff>161925</xdr:rowOff>
    </xdr:from>
    <xdr:to>
      <xdr:col>2</xdr:col>
      <xdr:colOff>32385</xdr:colOff>
      <xdr:row>69</xdr:row>
      <xdr:rowOff>19050</xdr:rowOff>
    </xdr:to>
    <xdr:cxnSp>
      <xdr:nvCxnSpPr>
        <xdr:cNvPr id="28" name="直接连接符 27"/>
        <xdr:cNvCxnSpPr>
          <a:endCxn id="29" idx="4"/>
        </xdr:cNvCxnSpPr>
      </xdr:nvCxnSpPr>
      <xdr:spPr>
        <a:xfrm flipH="1" flipV="1">
          <a:off x="843280" y="13192125"/>
          <a:ext cx="560705" cy="5810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600075</xdr:colOff>
      <xdr:row>63</xdr:row>
      <xdr:rowOff>123825</xdr:rowOff>
    </xdr:from>
    <xdr:to>
      <xdr:col>1</xdr:col>
      <xdr:colOff>400050</xdr:colOff>
      <xdr:row>65</xdr:row>
      <xdr:rowOff>161925</xdr:rowOff>
    </xdr:to>
    <xdr:sp>
      <xdr:nvSpPr>
        <xdr:cNvPr id="29" name="椭圆 28"/>
        <xdr:cNvSpPr/>
      </xdr:nvSpPr>
      <xdr:spPr>
        <a:xfrm>
          <a:off x="600075" y="1281112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387350</xdr:colOff>
      <xdr:row>76</xdr:row>
      <xdr:rowOff>66675</xdr:rowOff>
    </xdr:from>
    <xdr:to>
      <xdr:col>2</xdr:col>
      <xdr:colOff>152400</xdr:colOff>
      <xdr:row>77</xdr:row>
      <xdr:rowOff>44450</xdr:rowOff>
    </xdr:to>
    <xdr:cxnSp>
      <xdr:nvCxnSpPr>
        <xdr:cNvPr id="33" name="直接连接符 32"/>
        <xdr:cNvCxnSpPr>
          <a:endCxn id="35" idx="4"/>
        </xdr:cNvCxnSpPr>
      </xdr:nvCxnSpPr>
      <xdr:spPr>
        <a:xfrm flipH="1">
          <a:off x="387350" y="15287625"/>
          <a:ext cx="1136650" cy="1492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144145</xdr:colOff>
      <xdr:row>75</xdr:row>
      <xdr:rowOff>44450</xdr:rowOff>
    </xdr:from>
    <xdr:to>
      <xdr:col>0</xdr:col>
      <xdr:colOff>629920</xdr:colOff>
      <xdr:row>77</xdr:row>
      <xdr:rowOff>44450</xdr:rowOff>
    </xdr:to>
    <xdr:sp>
      <xdr:nvSpPr>
        <xdr:cNvPr id="35" name="椭圆 34"/>
        <xdr:cNvSpPr/>
      </xdr:nvSpPr>
      <xdr:spPr>
        <a:xfrm>
          <a:off x="144145" y="150558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3</xdr:col>
      <xdr:colOff>240665</xdr:colOff>
      <xdr:row>29</xdr:row>
      <xdr:rowOff>184150</xdr:rowOff>
    </xdr:from>
    <xdr:to>
      <xdr:col>10</xdr:col>
      <xdr:colOff>240030</xdr:colOff>
      <xdr:row>47</xdr:row>
      <xdr:rowOff>154940</xdr:rowOff>
    </xdr:to>
    <xdr:sp>
      <xdr:nvSpPr>
        <xdr:cNvPr id="7" name="矩形 6"/>
        <xdr:cNvSpPr/>
      </xdr:nvSpPr>
      <xdr:spPr>
        <a:xfrm>
          <a:off x="2298065" y="6318250"/>
          <a:ext cx="4799965" cy="36664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227330</xdr:colOff>
      <xdr:row>38</xdr:row>
      <xdr:rowOff>150495</xdr:rowOff>
    </xdr:from>
    <xdr:to>
      <xdr:col>3</xdr:col>
      <xdr:colOff>240665</xdr:colOff>
      <xdr:row>42</xdr:row>
      <xdr:rowOff>41275</xdr:rowOff>
    </xdr:to>
    <xdr:cxnSp>
      <xdr:nvCxnSpPr>
        <xdr:cNvPr id="14" name="直接连接符 13"/>
        <xdr:cNvCxnSpPr>
          <a:stCxn id="7" idx="1"/>
          <a:endCxn id="15" idx="4"/>
        </xdr:cNvCxnSpPr>
      </xdr:nvCxnSpPr>
      <xdr:spPr>
        <a:xfrm flipH="1">
          <a:off x="1598930" y="8170545"/>
          <a:ext cx="699135" cy="72898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669925</xdr:colOff>
      <xdr:row>40</xdr:row>
      <xdr:rowOff>41275</xdr:rowOff>
    </xdr:from>
    <xdr:to>
      <xdr:col>2</xdr:col>
      <xdr:colOff>469900</xdr:colOff>
      <xdr:row>42</xdr:row>
      <xdr:rowOff>41275</xdr:rowOff>
    </xdr:to>
    <xdr:sp>
      <xdr:nvSpPr>
        <xdr:cNvPr id="15" name="椭圆 14"/>
        <xdr:cNvSpPr/>
      </xdr:nvSpPr>
      <xdr:spPr>
        <a:xfrm>
          <a:off x="1355725" y="8480425"/>
          <a:ext cx="485775" cy="4191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7</xdr:col>
      <xdr:colOff>21590</xdr:colOff>
      <xdr:row>26</xdr:row>
      <xdr:rowOff>66675</xdr:rowOff>
    </xdr:from>
    <xdr:to>
      <xdr:col>7</xdr:col>
      <xdr:colOff>581660</xdr:colOff>
      <xdr:row>27</xdr:row>
      <xdr:rowOff>34925</xdr:rowOff>
    </xdr:to>
    <xdr:cxnSp>
      <xdr:nvCxnSpPr>
        <xdr:cNvPr id="16" name="直接连接符 15"/>
        <xdr:cNvCxnSpPr>
          <a:endCxn id="17" idx="4"/>
        </xdr:cNvCxnSpPr>
      </xdr:nvCxnSpPr>
      <xdr:spPr>
        <a:xfrm flipH="1">
          <a:off x="4822190" y="5572125"/>
          <a:ext cx="560070" cy="1778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464185</xdr:colOff>
      <xdr:row>25</xdr:row>
      <xdr:rowOff>34925</xdr:rowOff>
    </xdr:from>
    <xdr:to>
      <xdr:col>7</xdr:col>
      <xdr:colOff>264160</xdr:colOff>
      <xdr:row>27</xdr:row>
      <xdr:rowOff>34925</xdr:rowOff>
    </xdr:to>
    <xdr:sp>
      <xdr:nvSpPr>
        <xdr:cNvPr id="17" name="椭圆 16"/>
        <xdr:cNvSpPr/>
      </xdr:nvSpPr>
      <xdr:spPr>
        <a:xfrm>
          <a:off x="4578985" y="5330825"/>
          <a:ext cx="485775" cy="4191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10</xdr:col>
      <xdr:colOff>581025</xdr:colOff>
      <xdr:row>35</xdr:row>
      <xdr:rowOff>190500</xdr:rowOff>
    </xdr:from>
    <xdr:to>
      <xdr:col>11</xdr:col>
      <xdr:colOff>424180</xdr:colOff>
      <xdr:row>40</xdr:row>
      <xdr:rowOff>76200</xdr:rowOff>
    </xdr:to>
    <xdr:cxnSp>
      <xdr:nvCxnSpPr>
        <xdr:cNvPr id="21" name="直接连接符 20"/>
        <xdr:cNvCxnSpPr>
          <a:endCxn id="23" idx="4"/>
        </xdr:cNvCxnSpPr>
      </xdr:nvCxnSpPr>
      <xdr:spPr>
        <a:xfrm>
          <a:off x="7439025" y="7581900"/>
          <a:ext cx="528955" cy="9334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38</xdr:row>
      <xdr:rowOff>38100</xdr:rowOff>
    </xdr:from>
    <xdr:to>
      <xdr:col>11</xdr:col>
      <xdr:colOff>666750</xdr:colOff>
      <xdr:row>40</xdr:row>
      <xdr:rowOff>76200</xdr:rowOff>
    </xdr:to>
    <xdr:sp>
      <xdr:nvSpPr>
        <xdr:cNvPr id="23" name="椭圆 22"/>
        <xdr:cNvSpPr/>
      </xdr:nvSpPr>
      <xdr:spPr>
        <a:xfrm>
          <a:off x="7724775" y="8058150"/>
          <a:ext cx="485775" cy="4572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13</xdr:col>
      <xdr:colOff>0</xdr:colOff>
      <xdr:row>75</xdr:row>
      <xdr:rowOff>0</xdr:rowOff>
    </xdr:from>
    <xdr:to>
      <xdr:col>14</xdr:col>
      <xdr:colOff>561975</xdr:colOff>
      <xdr:row>76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220200" y="15011400"/>
          <a:ext cx="12477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295275</xdr:colOff>
      <xdr:row>76</xdr:row>
      <xdr:rowOff>57150</xdr:rowOff>
    </xdr:from>
    <xdr:to>
      <xdr:col>11</xdr:col>
      <xdr:colOff>19050</xdr:colOff>
      <xdr:row>76</xdr:row>
      <xdr:rowOff>66675</xdr:rowOff>
    </xdr:to>
    <xdr:cxnSp>
      <xdr:nvCxnSpPr>
        <xdr:cNvPr id="24" name="直接连接符 23"/>
        <xdr:cNvCxnSpPr/>
      </xdr:nvCxnSpPr>
      <xdr:spPr>
        <a:xfrm>
          <a:off x="7153275" y="15278100"/>
          <a:ext cx="409575" cy="95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585470</xdr:colOff>
      <xdr:row>75</xdr:row>
      <xdr:rowOff>76200</xdr:rowOff>
    </xdr:from>
    <xdr:to>
      <xdr:col>11</xdr:col>
      <xdr:colOff>385445</xdr:colOff>
      <xdr:row>77</xdr:row>
      <xdr:rowOff>76200</xdr:rowOff>
    </xdr:to>
    <xdr:sp>
      <xdr:nvSpPr>
        <xdr:cNvPr id="27" name="椭圆 26"/>
        <xdr:cNvSpPr/>
      </xdr:nvSpPr>
      <xdr:spPr>
        <a:xfrm>
          <a:off x="7443470" y="150876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21</xdr:col>
      <xdr:colOff>561975</xdr:colOff>
      <xdr:row>82</xdr:row>
      <xdr:rowOff>95250</xdr:rowOff>
    </xdr:from>
    <xdr:to>
      <xdr:col>27</xdr:col>
      <xdr:colOff>419100</xdr:colOff>
      <xdr:row>95</xdr:row>
      <xdr:rowOff>47625</xdr:rowOff>
    </xdr:to>
    <xdr:pic>
      <xdr:nvPicPr>
        <xdr:cNvPr id="30" name="图片 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659100" y="16535400"/>
          <a:ext cx="3971925" cy="2333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600075</xdr:colOff>
      <xdr:row>23</xdr:row>
      <xdr:rowOff>9525</xdr:rowOff>
    </xdr:from>
    <xdr:to>
      <xdr:col>9</xdr:col>
      <xdr:colOff>0</xdr:colOff>
      <xdr:row>43</xdr:row>
      <xdr:rowOff>52705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952875"/>
          <a:ext cx="5572125" cy="3472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1</xdr:row>
      <xdr:rowOff>123825</xdr:rowOff>
    </xdr:from>
    <xdr:to>
      <xdr:col>9</xdr:col>
      <xdr:colOff>595630</xdr:colOff>
      <xdr:row>21</xdr:row>
      <xdr:rowOff>139700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4875" y="295275"/>
          <a:ext cx="5862955" cy="344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opLeftCell="A3" workbookViewId="0">
      <selection activeCell="L17" sqref="L17"/>
    </sheetView>
  </sheetViews>
  <sheetFormatPr defaultColWidth="9" defaultRowHeight="13.5"/>
  <cols>
    <col min="2" max="2" width="17.375" customWidth="1"/>
  </cols>
  <sheetData>
    <row r="1" ht="29.25" spans="1:1638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24"/>
    </row>
    <row r="2" s="24" customFormat="1"/>
    <row r="3" s="24" customFormat="1"/>
    <row r="4" s="24" customFormat="1"/>
    <row r="5" s="24" customFormat="1" spans="2:4">
      <c r="B5" s="25" t="s">
        <v>1</v>
      </c>
      <c r="C5" s="26" t="s">
        <v>2</v>
      </c>
      <c r="D5" s="26"/>
    </row>
    <row r="6" s="24" customFormat="1" spans="2:4">
      <c r="B6" s="27" t="s">
        <v>3</v>
      </c>
      <c r="C6" s="28" t="s">
        <v>4</v>
      </c>
      <c r="D6" s="28" t="s">
        <v>5</v>
      </c>
    </row>
    <row r="7" s="24" customFormat="1" spans="2:4">
      <c r="B7" s="29">
        <v>45719</v>
      </c>
      <c r="C7" s="30" t="s">
        <v>6</v>
      </c>
      <c r="D7" s="30" t="s">
        <v>7</v>
      </c>
    </row>
    <row r="8" s="24" customFormat="1" spans="2:4">
      <c r="B8" s="29"/>
      <c r="C8" s="30"/>
      <c r="D8" s="30"/>
    </row>
    <row r="9" s="24" customFormat="1" spans="2:4">
      <c r="B9" s="29"/>
      <c r="C9" s="30"/>
      <c r="D9" s="30"/>
    </row>
    <row r="10" s="24" customFormat="1" spans="2:4">
      <c r="B10" s="31"/>
      <c r="C10" s="30"/>
      <c r="D10" s="30"/>
    </row>
    <row r="11" s="24" customFormat="1" spans="2:4">
      <c r="B11" s="31"/>
      <c r="C11" s="30"/>
      <c r="D11" s="30"/>
    </row>
    <row r="12" s="24" customFormat="1" spans="2:4">
      <c r="B12" s="31"/>
      <c r="C12" s="30"/>
      <c r="D12" s="30"/>
    </row>
    <row r="13" s="24" customFormat="1" spans="2:4">
      <c r="B13" s="31"/>
      <c r="C13" s="30"/>
      <c r="D13" s="30"/>
    </row>
    <row r="14" s="24" customFormat="1" spans="2:4">
      <c r="B14" s="31"/>
      <c r="C14" s="30"/>
      <c r="D14" s="30"/>
    </row>
    <row r="15" s="24" customFormat="1" spans="2:4">
      <c r="B15" s="31"/>
      <c r="C15" s="30"/>
      <c r="D15" s="30"/>
    </row>
    <row r="16" s="24" customFormat="1" spans="2:4">
      <c r="B16" s="31"/>
      <c r="C16" s="30"/>
      <c r="D16" s="30"/>
    </row>
    <row r="17" s="24" customFormat="1" spans="2:4">
      <c r="B17" s="31"/>
      <c r="C17" s="30"/>
      <c r="D17" s="30"/>
    </row>
    <row r="18" s="24" customFormat="1" spans="2:4">
      <c r="B18" s="31"/>
      <c r="C18" s="30"/>
      <c r="D18" s="30"/>
    </row>
    <row r="19" s="24" customFormat="1" spans="2:4">
      <c r="B19" s="31"/>
      <c r="C19" s="30"/>
      <c r="D19" s="30"/>
    </row>
    <row r="20" s="24" customFormat="1" spans="2:4">
      <c r="B20" s="31"/>
      <c r="C20" s="30"/>
      <c r="D20" s="30"/>
    </row>
    <row r="21" s="24" customFormat="1" spans="2:4">
      <c r="B21" s="31"/>
      <c r="C21" s="30"/>
      <c r="D21" s="30"/>
    </row>
    <row r="22" s="24" customFormat="1" spans="2:4">
      <c r="B22" s="31"/>
      <c r="C22" s="30"/>
      <c r="D22" s="30"/>
    </row>
    <row r="23" s="24" customFormat="1" spans="2:4">
      <c r="B23" s="31"/>
      <c r="C23" s="30"/>
      <c r="D23" s="30"/>
    </row>
    <row r="24" s="24" customFormat="1" spans="2:4">
      <c r="B24" s="31"/>
      <c r="C24" s="30"/>
      <c r="D24" s="30"/>
    </row>
    <row r="25" s="24" customFormat="1" spans="2:4">
      <c r="B25" s="31"/>
      <c r="C25" s="30"/>
      <c r="D25" s="30"/>
    </row>
    <row r="26" s="24" customFormat="1" spans="2:4">
      <c r="B26" s="31"/>
      <c r="C26" s="30"/>
      <c r="D26" s="30"/>
    </row>
    <row r="27" s="24" customFormat="1" spans="2:4">
      <c r="B27" s="31"/>
      <c r="C27" s="30"/>
      <c r="D27" s="30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F12" sqref="F12"/>
    </sheetView>
  </sheetViews>
  <sheetFormatPr defaultColWidth="9" defaultRowHeight="13.5"/>
  <sheetData>
    <row r="1" s="11" customFormat="1" ht="30" customHeight="1" spans="1:1">
      <c r="A1" s="11" t="s">
        <v>2</v>
      </c>
    </row>
    <row r="2" s="9" customFormat="1" ht="16.5"/>
    <row r="3" s="9" customFormat="1" ht="22.5" spans="2:7">
      <c r="B3" s="14" t="s">
        <v>8</v>
      </c>
      <c r="C3" s="14"/>
      <c r="D3" s="14"/>
      <c r="E3" s="14"/>
      <c r="F3" s="14"/>
      <c r="G3" s="14"/>
    </row>
    <row r="4" s="9" customFormat="1" ht="16.5"/>
    <row r="5" s="9" customFormat="1" ht="16.5" spans="2:6">
      <c r="B5" s="9" t="s">
        <v>9</v>
      </c>
      <c r="D5" s="16"/>
      <c r="E5" s="16"/>
      <c r="F5" s="16"/>
    </row>
    <row r="6" s="9" customFormat="1" ht="16.5" spans="2:6">
      <c r="B6" s="15" t="s">
        <v>10</v>
      </c>
      <c r="C6" s="9" t="s">
        <v>11</v>
      </c>
      <c r="D6" s="16"/>
      <c r="E6" s="16"/>
      <c r="F6" s="16"/>
    </row>
    <row r="7" s="9" customFormat="1" ht="16.5" spans="2:6">
      <c r="B7" s="15"/>
      <c r="C7" s="16"/>
      <c r="D7" s="16"/>
      <c r="E7" s="16"/>
      <c r="F7" s="16"/>
    </row>
    <row r="8" s="9" customFormat="1" ht="16.5" spans="2:6">
      <c r="B8" s="16"/>
      <c r="C8" s="16"/>
      <c r="D8" s="16"/>
      <c r="E8" s="16"/>
      <c r="F8" s="16"/>
    </row>
    <row r="9" s="9" customFormat="1" ht="16.5" spans="2:6">
      <c r="B9" s="15"/>
      <c r="C9" s="16"/>
      <c r="D9" s="16"/>
      <c r="E9" s="16"/>
      <c r="F9" s="16"/>
    </row>
    <row r="10" s="9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9"/>
  <sheetViews>
    <sheetView tabSelected="1" topLeftCell="F73" workbookViewId="0">
      <selection activeCell="N99" sqref="N99"/>
    </sheetView>
  </sheetViews>
  <sheetFormatPr defaultColWidth="9" defaultRowHeight="13.5"/>
  <cols>
    <col min="13" max="13" width="13" customWidth="1"/>
    <col min="19" max="19" width="14.125"/>
    <col min="21" max="21" width="9" style="13"/>
  </cols>
  <sheetData>
    <row r="1" s="11" customFormat="1" ht="30" customHeight="1" spans="1:38">
      <c r="A1" s="11" t="s">
        <v>2</v>
      </c>
      <c r="V1" s="11" t="s">
        <v>12</v>
      </c>
      <c r="W1" s="19"/>
      <c r="AL1" s="22"/>
    </row>
    <row r="2" s="9" customFormat="1" ht="16.5" spans="21:21">
      <c r="U2" s="12"/>
    </row>
    <row r="3" s="9" customFormat="1" ht="22.5" spans="2:24">
      <c r="B3" s="14" t="s">
        <v>13</v>
      </c>
      <c r="C3" s="14"/>
      <c r="D3" s="14"/>
      <c r="E3" s="14"/>
      <c r="F3" s="14"/>
      <c r="G3" s="14"/>
      <c r="U3" s="12"/>
      <c r="X3" s="20" t="s">
        <v>14</v>
      </c>
    </row>
    <row r="4" s="9" customFormat="1" ht="16.5" spans="14:23">
      <c r="N4" s="15"/>
      <c r="U4" s="12"/>
      <c r="W4" s="9" t="s">
        <v>9</v>
      </c>
    </row>
    <row r="5" s="9" customFormat="1" ht="16.5" spans="10:24">
      <c r="J5"/>
      <c r="L5" s="16"/>
      <c r="M5" s="16"/>
      <c r="N5" s="15"/>
      <c r="O5" s="16"/>
      <c r="U5" s="12"/>
      <c r="W5" s="15" t="s">
        <v>10</v>
      </c>
      <c r="X5" s="9" t="s">
        <v>11</v>
      </c>
    </row>
    <row r="6" s="9" customFormat="1" ht="16.5" spans="21:24">
      <c r="U6" s="12"/>
      <c r="W6" s="15"/>
      <c r="X6" s="16"/>
    </row>
    <row r="7" s="9" customFormat="1" ht="16.5" spans="21:24">
      <c r="U7" s="12"/>
      <c r="W7" s="16" t="s">
        <v>15</v>
      </c>
      <c r="X7" s="16"/>
    </row>
    <row r="8" s="9" customFormat="1" ht="16.5" spans="21:24">
      <c r="U8" s="12"/>
      <c r="W8" s="15" t="s">
        <v>10</v>
      </c>
      <c r="X8" s="16" t="s">
        <v>16</v>
      </c>
    </row>
    <row r="9" s="9" customFormat="1" ht="16.5" spans="12:23">
      <c r="L9" s="16"/>
      <c r="U9" s="12"/>
      <c r="W9" s="9" t="s">
        <v>17</v>
      </c>
    </row>
    <row r="10" s="9" customFormat="1" ht="16.5" spans="12:24">
      <c r="L10" s="15"/>
      <c r="U10" s="12"/>
      <c r="W10" s="15" t="s">
        <v>10</v>
      </c>
      <c r="X10" s="16" t="s">
        <v>18</v>
      </c>
    </row>
    <row r="11" s="9" customFormat="1" ht="16.5" spans="2:24">
      <c r="B11" s="9" t="s">
        <v>19</v>
      </c>
      <c r="L11" s="15"/>
      <c r="U11" s="12"/>
      <c r="W11" s="15" t="s">
        <v>10</v>
      </c>
      <c r="X11" s="9" t="s">
        <v>20</v>
      </c>
    </row>
    <row r="12" s="9" customFormat="1" ht="16.5" spans="12:23">
      <c r="L12" s="16"/>
      <c r="M12" s="16"/>
      <c r="U12" s="12"/>
      <c r="W12" s="15"/>
    </row>
    <row r="13" s="9" customFormat="1" ht="16.5" spans="12:23">
      <c r="L13" s="15"/>
      <c r="M13" s="16"/>
      <c r="U13" s="12"/>
      <c r="W13" s="15"/>
    </row>
    <row r="14" s="9" customFormat="1" ht="16.5" spans="14:21">
      <c r="N14" s="16"/>
      <c r="U14" s="12"/>
    </row>
    <row r="15" s="12" customFormat="1" ht="22.5" spans="2:23">
      <c r="B15" s="14" t="s">
        <v>21</v>
      </c>
      <c r="C15" s="14"/>
      <c r="D15" s="14"/>
      <c r="E15" s="14"/>
      <c r="F15" s="14"/>
      <c r="G15" s="14"/>
      <c r="W15" s="21"/>
    </row>
    <row r="16" s="9" customFormat="1" ht="16.5" spans="14:24">
      <c r="N16" s="16"/>
      <c r="U16" s="12"/>
      <c r="W16" s="17"/>
      <c r="X16" s="16"/>
    </row>
    <row r="23" ht="16.5" spans="13:22">
      <c r="M23" s="9" t="s">
        <v>22</v>
      </c>
      <c r="V23" s="9" t="s">
        <v>22</v>
      </c>
    </row>
    <row r="24" spans="13:23">
      <c r="M24" s="17" t="s">
        <v>23</v>
      </c>
      <c r="N24" s="18" t="s">
        <v>24</v>
      </c>
      <c r="V24" s="17" t="s">
        <v>23</v>
      </c>
      <c r="W24" s="18" t="s">
        <v>24</v>
      </c>
    </row>
    <row r="25" ht="16.5" spans="13:23">
      <c r="M25" s="17" t="s">
        <v>23</v>
      </c>
      <c r="N25" s="9" t="s">
        <v>25</v>
      </c>
      <c r="V25" s="17" t="s">
        <v>23</v>
      </c>
      <c r="W25" t="s">
        <v>26</v>
      </c>
    </row>
    <row r="26" ht="16.5" spans="22:23">
      <c r="V26" s="17" t="s">
        <v>23</v>
      </c>
      <c r="W26" s="9" t="s">
        <v>25</v>
      </c>
    </row>
    <row r="27" ht="16.5" spans="13:22">
      <c r="M27" s="9" t="s">
        <v>27</v>
      </c>
      <c r="R27" s="9"/>
      <c r="S27" s="9"/>
      <c r="V27" s="9" t="s">
        <v>27</v>
      </c>
    </row>
    <row r="28" ht="16.5" spans="13:23">
      <c r="M28" s="17" t="s">
        <v>23</v>
      </c>
      <c r="N28" s="9" t="s">
        <v>28</v>
      </c>
      <c r="R28" s="9"/>
      <c r="S28" s="9"/>
      <c r="V28" s="17" t="s">
        <v>23</v>
      </c>
      <c r="W28" s="9" t="s">
        <v>29</v>
      </c>
    </row>
    <row r="29" ht="16.5" spans="13:23">
      <c r="M29" s="17" t="s">
        <v>23</v>
      </c>
      <c r="N29" s="9" t="s">
        <v>30</v>
      </c>
      <c r="R29" s="9"/>
      <c r="S29" s="9"/>
      <c r="V29" s="17" t="s">
        <v>23</v>
      </c>
      <c r="W29" s="9" t="s">
        <v>31</v>
      </c>
    </row>
    <row r="30" ht="16.5" spans="13:23">
      <c r="M30" s="17" t="s">
        <v>23</v>
      </c>
      <c r="N30" s="9" t="s">
        <v>32</v>
      </c>
      <c r="R30" s="9"/>
      <c r="S30" s="9"/>
      <c r="V30" s="17" t="s">
        <v>23</v>
      </c>
      <c r="W30" s="9" t="s">
        <v>33</v>
      </c>
    </row>
    <row r="31" ht="16.5" spans="13:23">
      <c r="M31" s="17"/>
      <c r="N31" s="9"/>
      <c r="R31" s="9"/>
      <c r="S31" s="9"/>
      <c r="V31" s="17" t="s">
        <v>23</v>
      </c>
      <c r="W31" s="9" t="s">
        <v>34</v>
      </c>
    </row>
    <row r="32" ht="16.5" spans="13:23">
      <c r="M32" s="17" t="s">
        <v>23</v>
      </c>
      <c r="N32" s="9" t="s">
        <v>35</v>
      </c>
      <c r="R32" s="9"/>
      <c r="S32" s="9"/>
      <c r="V32" s="17"/>
      <c r="W32" s="9"/>
    </row>
    <row r="33" ht="16.5" spans="13:22">
      <c r="M33" s="17" t="s">
        <v>23</v>
      </c>
      <c r="N33" s="9" t="s">
        <v>36</v>
      </c>
      <c r="V33" t="s">
        <v>37</v>
      </c>
    </row>
    <row r="34" ht="16.5" spans="13:24">
      <c r="M34" s="17" t="s">
        <v>23</v>
      </c>
      <c r="N34" s="9" t="s">
        <v>38</v>
      </c>
      <c r="R34" s="9"/>
      <c r="S34" s="9"/>
      <c r="V34" s="17" t="s">
        <v>23</v>
      </c>
      <c r="W34" t="s">
        <v>39</v>
      </c>
      <c r="X34" s="9"/>
    </row>
    <row r="35" ht="16.5" spans="14:24">
      <c r="N35" s="9"/>
      <c r="R35" s="9"/>
      <c r="S35" s="9"/>
      <c r="V35" s="17" t="s">
        <v>23</v>
      </c>
      <c r="W35" t="s">
        <v>40</v>
      </c>
      <c r="X35" s="9"/>
    </row>
    <row r="36" ht="16.5" spans="13:24">
      <c r="M36" s="17" t="s">
        <v>23</v>
      </c>
      <c r="N36" s="9" t="s">
        <v>41</v>
      </c>
      <c r="R36" s="9"/>
      <c r="S36" s="9"/>
      <c r="V36" s="17" t="s">
        <v>23</v>
      </c>
      <c r="W36" t="s">
        <v>42</v>
      </c>
      <c r="X36" s="9"/>
    </row>
    <row r="37" ht="16.5" spans="13:24">
      <c r="M37" s="17"/>
      <c r="N37" s="9"/>
      <c r="R37" s="9"/>
      <c r="S37" s="9"/>
      <c r="X37" s="9"/>
    </row>
    <row r="38" ht="16.5" spans="13:24">
      <c r="M38" t="s">
        <v>37</v>
      </c>
      <c r="R38" s="9"/>
      <c r="S38" s="9"/>
      <c r="X38" s="9"/>
    </row>
    <row r="39" ht="16.5" spans="13:23">
      <c r="M39" s="17" t="s">
        <v>23</v>
      </c>
      <c r="N39" t="s">
        <v>43</v>
      </c>
      <c r="V39" s="9" t="s">
        <v>44</v>
      </c>
      <c r="W39" s="9"/>
    </row>
    <row r="40" ht="16.5" spans="22:23">
      <c r="V40" s="17" t="s">
        <v>23</v>
      </c>
      <c r="W40" s="9" t="s">
        <v>45</v>
      </c>
    </row>
    <row r="41" ht="16.5" spans="13:19">
      <c r="M41" s="9" t="s">
        <v>46</v>
      </c>
      <c r="N41" s="9"/>
      <c r="R41" s="9"/>
      <c r="S41" s="9"/>
    </row>
    <row r="42" ht="16.5" spans="13:19">
      <c r="M42" s="17" t="s">
        <v>23</v>
      </c>
      <c r="N42" s="9" t="s">
        <v>47</v>
      </c>
      <c r="R42" s="9"/>
      <c r="S42" s="9"/>
    </row>
    <row r="43" ht="16.5" spans="13:19">
      <c r="M43" s="17" t="s">
        <v>23</v>
      </c>
      <c r="N43" s="9" t="s">
        <v>48</v>
      </c>
      <c r="R43" s="9"/>
      <c r="S43" s="9"/>
    </row>
    <row r="44" ht="16.5" spans="13:19">
      <c r="M44" s="17"/>
      <c r="N44" s="9"/>
      <c r="Q44" s="9"/>
      <c r="R44" s="9"/>
      <c r="S44" s="9"/>
    </row>
    <row r="45" ht="16.5" spans="17:19">
      <c r="Q45" s="9"/>
      <c r="R45" s="9"/>
      <c r="S45" s="9"/>
    </row>
    <row r="63" s="12" customFormat="1" ht="22.5" spans="2:23">
      <c r="B63" s="14" t="s">
        <v>49</v>
      </c>
      <c r="C63" s="14"/>
      <c r="D63" s="14"/>
      <c r="E63" s="14"/>
      <c r="F63" s="14"/>
      <c r="G63" s="14"/>
      <c r="W63" s="21"/>
    </row>
    <row r="65" spans="13:13">
      <c r="M65" s="23"/>
    </row>
    <row r="69" ht="16.5" spans="13:26">
      <c r="M69" s="9" t="s">
        <v>50</v>
      </c>
      <c r="N69" s="9"/>
      <c r="W69" s="9" t="s">
        <v>50</v>
      </c>
      <c r="X69" s="9"/>
      <c r="Z69" s="9"/>
    </row>
    <row r="70" ht="16.5" spans="13:26">
      <c r="M70" s="17" t="s">
        <v>23</v>
      </c>
      <c r="N70" s="9" t="s">
        <v>51</v>
      </c>
      <c r="W70" s="17" t="s">
        <v>23</v>
      </c>
      <c r="X70" s="9" t="s">
        <v>51</v>
      </c>
      <c r="Z70" s="9"/>
    </row>
    <row r="71" ht="16.5" spans="23:26">
      <c r="W71" s="15"/>
      <c r="X71" s="9"/>
      <c r="Z71" s="9"/>
    </row>
    <row r="72" ht="16.5" spans="13:26">
      <c r="M72" s="9" t="s">
        <v>52</v>
      </c>
      <c r="O72" s="9"/>
      <c r="W72" s="9"/>
      <c r="X72" s="9"/>
      <c r="Z72" s="9"/>
    </row>
    <row r="73" ht="16.5" spans="13:26">
      <c r="M73" s="17" t="s">
        <v>23</v>
      </c>
      <c r="N73" s="9" t="s">
        <v>53</v>
      </c>
      <c r="O73" s="9"/>
      <c r="W73" s="17"/>
      <c r="X73" s="9"/>
      <c r="Z73" s="9"/>
    </row>
    <row r="74" ht="16.5" spans="13:26">
      <c r="M74" s="17" t="s">
        <v>23</v>
      </c>
      <c r="N74" s="9" t="s">
        <v>54</v>
      </c>
      <c r="O74" s="9"/>
      <c r="W74" s="9" t="s">
        <v>55</v>
      </c>
      <c r="X74" s="9"/>
      <c r="Z74" s="9"/>
    </row>
    <row r="75" ht="16.5" spans="13:26">
      <c r="M75" s="17" t="s">
        <v>23</v>
      </c>
      <c r="N75" s="9" t="s">
        <v>56</v>
      </c>
      <c r="W75" s="17" t="s">
        <v>23</v>
      </c>
      <c r="X75" s="9" t="s">
        <v>57</v>
      </c>
      <c r="Z75" s="9"/>
    </row>
    <row r="76" ht="16.5" spans="23:26">
      <c r="W76" s="17"/>
      <c r="X76" s="9"/>
      <c r="Z76" s="9"/>
    </row>
    <row r="78" ht="16.5" spans="13:17">
      <c r="M78" s="9" t="s">
        <v>58</v>
      </c>
      <c r="N78" s="9"/>
      <c r="P78" s="9"/>
      <c r="Q78" s="9"/>
    </row>
    <row r="79" ht="16.5" spans="13:17">
      <c r="M79" s="17" t="s">
        <v>23</v>
      </c>
      <c r="N79" s="9" t="s">
        <v>47</v>
      </c>
      <c r="P79" s="9"/>
      <c r="Q79" s="9"/>
    </row>
    <row r="80" ht="16.5" spans="13:14">
      <c r="M80" s="17" t="s">
        <v>23</v>
      </c>
      <c r="N80" s="9" t="s">
        <v>48</v>
      </c>
    </row>
    <row r="81" ht="16.5" spans="13:26">
      <c r="M81" s="17"/>
      <c r="N81" s="9"/>
      <c r="Z81" s="9"/>
    </row>
    <row r="82" ht="16.5" spans="13:26">
      <c r="M82" s="9"/>
      <c r="W82" s="17" t="s">
        <v>23</v>
      </c>
      <c r="X82" t="s">
        <v>59</v>
      </c>
      <c r="Y82" s="9"/>
      <c r="Z82" s="9"/>
    </row>
    <row r="83" ht="16.5" spans="17:17">
      <c r="Q83" s="9"/>
    </row>
    <row r="84" ht="16.5" spans="17:17">
      <c r="Q84" s="9"/>
    </row>
    <row r="85" ht="16.5" spans="17:17">
      <c r="Q85" s="9"/>
    </row>
    <row r="87" ht="16.5" spans="23:26">
      <c r="W87" s="17"/>
      <c r="X87" s="9"/>
      <c r="Y87" s="9"/>
      <c r="Z87" s="9"/>
    </row>
    <row r="98" ht="16.5" spans="23:24">
      <c r="W98" s="17" t="s">
        <v>23</v>
      </c>
      <c r="X98" s="9" t="s">
        <v>47</v>
      </c>
    </row>
    <row r="99" ht="16.5" spans="23:24">
      <c r="W99" s="17" t="s">
        <v>23</v>
      </c>
      <c r="X99" s="9" t="s">
        <v>48</v>
      </c>
    </row>
  </sheetData>
  <mergeCells count="3">
    <mergeCell ref="B3:G3"/>
    <mergeCell ref="B15:G15"/>
    <mergeCell ref="B63:G6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9" customFormat="1" ht="29.25" spans="1:16383">
      <c r="A1" s="10" t="s">
        <v>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5" sqref="L1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5"/>
  <sheetViews>
    <sheetView topLeftCell="A10" workbookViewId="0">
      <selection activeCell="F6" sqref="F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61</v>
      </c>
    </row>
    <row r="3" ht="22.5" spans="2:8">
      <c r="B3" s="4" t="s">
        <v>62</v>
      </c>
      <c r="C3" s="4"/>
      <c r="D3" s="4"/>
      <c r="E3" s="4"/>
      <c r="F3" s="4"/>
      <c r="G3" s="4"/>
      <c r="H3" s="4"/>
    </row>
    <row r="4" ht="63" customHeight="1" spans="2:19">
      <c r="B4" s="5" t="s">
        <v>63</v>
      </c>
      <c r="C4" s="5" t="s">
        <v>64</v>
      </c>
      <c r="D4" s="5" t="s">
        <v>65</v>
      </c>
      <c r="E4" s="5" t="s">
        <v>66</v>
      </c>
      <c r="F4" s="6" t="s">
        <v>67</v>
      </c>
      <c r="G4" s="6" t="s">
        <v>68</v>
      </c>
      <c r="H4" s="6" t="s">
        <v>69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="2" customFormat="1" ht="63" customHeight="1" spans="2:19">
      <c r="B5" s="5">
        <v>1</v>
      </c>
      <c r="C5" s="5" t="s">
        <v>70</v>
      </c>
      <c r="D5" s="5" t="s">
        <v>71</v>
      </c>
      <c r="E5" s="5" t="s">
        <v>71</v>
      </c>
      <c r="F5" s="5" t="s">
        <v>72</v>
      </c>
      <c r="G5" s="6"/>
      <c r="H5" s="6" t="str">
        <f>_xlfn.DISPIMG("ID_CD00A912D23A48C7B174D1E9AC41B0A6",1)</f>
        <v>=DISPIMG("ID_CD00A912D23A48C7B174D1E9AC41B0A6",1)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="2" customFormat="1" ht="63" customHeight="1" spans="2:19">
      <c r="B6" s="2">
        <v>2</v>
      </c>
      <c r="C6" s="2" t="s">
        <v>73</v>
      </c>
      <c r="D6" s="2" t="s">
        <v>74</v>
      </c>
      <c r="E6" s="2" t="s">
        <v>74</v>
      </c>
      <c r="F6" s="5" t="s">
        <v>72</v>
      </c>
      <c r="H6" s="2" t="str">
        <f>_xlfn.DISPIMG("ID_6F58AE7B7F0140C29E728966E4353228",1)</f>
        <v>=DISPIMG("ID_6F58AE7B7F0140C29E728966E4353228",1)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22.5" spans="2:19">
      <c r="B7" s="4" t="s">
        <v>75</v>
      </c>
      <c r="C7" s="4"/>
      <c r="D7" s="4"/>
      <c r="E7" s="4"/>
      <c r="F7" s="4"/>
      <c r="G7" s="4"/>
      <c r="H7" s="4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63" customHeight="1" spans="2:19">
      <c r="B8" s="5" t="s">
        <v>63</v>
      </c>
      <c r="C8" s="5" t="s">
        <v>64</v>
      </c>
      <c r="D8" s="5" t="s">
        <v>65</v>
      </c>
      <c r="E8" s="5" t="s">
        <v>66</v>
      </c>
      <c r="F8" s="6" t="s">
        <v>67</v>
      </c>
      <c r="G8" s="6" t="s">
        <v>68</v>
      </c>
      <c r="H8" s="6" t="s">
        <v>69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63" customHeight="1" spans="2:19">
      <c r="B9" s="5">
        <v>2</v>
      </c>
      <c r="C9" s="5" t="s">
        <v>76</v>
      </c>
      <c r="D9" s="5" t="s">
        <v>77</v>
      </c>
      <c r="E9" s="5" t="s">
        <v>78</v>
      </c>
      <c r="F9" s="5"/>
      <c r="G9" s="5"/>
      <c r="H9" s="5" t="str">
        <f>_xlfn.DISPIMG("ID_868E7E6CC8AF4CE88E5806B51745E5DA",1)</f>
        <v>=DISPIMG("ID_868E7E6CC8AF4CE88E5806B51745E5DA",1)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63" customHeight="1" spans="2:19">
      <c r="B10" s="5">
        <v>3</v>
      </c>
      <c r="C10" s="5" t="s">
        <v>79</v>
      </c>
      <c r="D10" s="5" t="s">
        <v>77</v>
      </c>
      <c r="E10" s="5" t="s">
        <v>80</v>
      </c>
      <c r="F10" s="5"/>
      <c r="G10" s="5"/>
      <c r="H10" s="5" t="str">
        <f>_xlfn.DISPIMG("ID_F7F76B52949A481E888203E4B8E2BC7D",1)</f>
        <v>=DISPIMG("ID_F7F76B52949A481E888203E4B8E2BC7D",1)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63" customHeight="1" spans="2:19">
      <c r="B11" s="5">
        <v>4</v>
      </c>
      <c r="C11" s="5" t="s">
        <v>81</v>
      </c>
      <c r="D11" s="5" t="s">
        <v>77</v>
      </c>
      <c r="E11" s="5" t="s">
        <v>82</v>
      </c>
      <c r="F11" s="5"/>
      <c r="G11" s="5"/>
      <c r="H11" s="5" t="str">
        <f>_xlfn.DISPIMG("ID_5A6939A7BB764C02B870D83BF3A461D9",1)</f>
        <v>=DISPIMG("ID_5A6939A7BB764C02B870D83BF3A461D9",1)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63" customHeight="1" spans="2:19">
      <c r="B12" s="5">
        <v>5</v>
      </c>
      <c r="C12" s="5" t="s">
        <v>83</v>
      </c>
      <c r="D12" s="5" t="s">
        <v>77</v>
      </c>
      <c r="E12" s="5" t="s">
        <v>84</v>
      </c>
      <c r="F12" s="5"/>
      <c r="G12" s="5"/>
      <c r="H12" s="5" t="str">
        <f>_xlfn.DISPIMG("ID_52BB73177CD549FBA1CFBA4A9DC3719E",1)</f>
        <v>=DISPIMG("ID_52BB73177CD549FBA1CFBA4A9DC3719E",1)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63" customHeight="1" spans="2:19">
      <c r="B13" s="5">
        <v>6</v>
      </c>
      <c r="C13" s="5" t="s">
        <v>85</v>
      </c>
      <c r="D13" s="5" t="s">
        <v>77</v>
      </c>
      <c r="E13" s="5" t="s">
        <v>86</v>
      </c>
      <c r="F13" s="5"/>
      <c r="G13" s="5"/>
      <c r="H13" s="5" t="str">
        <f>_xlfn.DISPIMG("ID_90ABC1E7708E474B93DC87935106869D",1)</f>
        <v>=DISPIMG("ID_90ABC1E7708E474B93DC87935106869D",1)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63" customHeight="1" spans="2:19">
      <c r="B14" s="5">
        <v>7</v>
      </c>
      <c r="C14" s="5" t="s">
        <v>87</v>
      </c>
      <c r="D14" s="5" t="s">
        <v>77</v>
      </c>
      <c r="E14" s="5" t="s">
        <v>88</v>
      </c>
      <c r="F14" s="5"/>
      <c r="G14" s="5"/>
      <c r="H14" s="5" t="str">
        <f>_xlfn.DISPIMG("ID_BC68A03BF4FE44A38189D724FF758B58",1)</f>
        <v>=DISPIMG("ID_BC68A03BF4FE44A38189D724FF758B58",1)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63" customHeight="1" spans="2:19">
      <c r="B15" s="5">
        <v>8</v>
      </c>
      <c r="C15" s="5" t="s">
        <v>89</v>
      </c>
      <c r="D15" s="5" t="s">
        <v>77</v>
      </c>
      <c r="E15" s="5" t="s">
        <v>90</v>
      </c>
      <c r="F15" s="5"/>
      <c r="G15" s="5"/>
      <c r="H15" s="5" t="str">
        <f>_xlfn.DISPIMG("ID_241F02F4D9AB43B98F8A7DCE17D3B96E",1)</f>
        <v>=DISPIMG("ID_241F02F4D9AB43B98F8A7DCE17D3B96E",1)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ht="63" customHeight="1" spans="2:19">
      <c r="B16" s="5">
        <v>9</v>
      </c>
      <c r="C16" s="5" t="s">
        <v>91</v>
      </c>
      <c r="D16" s="5" t="s">
        <v>77</v>
      </c>
      <c r="E16" s="5" t="s">
        <v>92</v>
      </c>
      <c r="F16" s="5"/>
      <c r="G16" s="5"/>
      <c r="H16" s="5" t="str">
        <f>_xlfn.DISPIMG("ID_BD1BB17DE38D4EF7A33A5B6CBEB8AD8A",1)</f>
        <v>=DISPIMG("ID_BD1BB17DE38D4EF7A33A5B6CBEB8AD8A",1)</v>
      </c>
      <c r="L16" s="8"/>
      <c r="M16" s="8"/>
      <c r="N16" s="8"/>
      <c r="O16" s="8"/>
      <c r="P16" s="8"/>
      <c r="Q16" s="8"/>
      <c r="R16" s="8"/>
      <c r="S16" s="8"/>
    </row>
    <row r="17" ht="22.5" spans="2:8">
      <c r="B17" s="4" t="s">
        <v>93</v>
      </c>
      <c r="C17" s="4"/>
      <c r="D17" s="4"/>
      <c r="E17" s="4"/>
      <c r="F17" s="4"/>
      <c r="G17" s="4"/>
      <c r="H17" s="4"/>
    </row>
    <row r="18" ht="63" customHeight="1" spans="2:19">
      <c r="B18" s="5" t="s">
        <v>63</v>
      </c>
      <c r="C18" s="5" t="s">
        <v>64</v>
      </c>
      <c r="D18" s="5" t="s">
        <v>94</v>
      </c>
      <c r="E18" s="5" t="s">
        <v>66</v>
      </c>
      <c r="F18" s="6" t="s">
        <v>67</v>
      </c>
      <c r="G18" s="6" t="s">
        <v>95</v>
      </c>
      <c r="H18" s="6" t="s">
        <v>69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63" customHeight="1" spans="2:19">
      <c r="B19" s="5">
        <v>1</v>
      </c>
      <c r="C19" s="5" t="s">
        <v>96</v>
      </c>
      <c r="D19" s="5" t="s">
        <v>97</v>
      </c>
      <c r="E19" s="5" t="s">
        <v>98</v>
      </c>
      <c r="F19" s="5"/>
      <c r="G19" s="6" t="s">
        <v>99</v>
      </c>
      <c r="H19" s="6" t="str">
        <f>_xlfn.DISPIMG("ID_37BB5E45A9544FAE85FF460C7ADF2E2A",1)</f>
        <v>=DISPIMG("ID_37BB5E45A9544FAE85FF460C7ADF2E2A",1)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22.5" spans="2:8">
      <c r="B20" s="4" t="s">
        <v>100</v>
      </c>
      <c r="C20" s="4"/>
      <c r="D20" s="4"/>
      <c r="E20" s="4"/>
      <c r="F20" s="4"/>
      <c r="G20" s="4"/>
      <c r="H20" s="4"/>
    </row>
    <row r="21" ht="63" customHeight="1" spans="2:19">
      <c r="B21" s="5" t="s">
        <v>63</v>
      </c>
      <c r="C21" s="5" t="s">
        <v>64</v>
      </c>
      <c r="D21" s="5" t="s">
        <v>101</v>
      </c>
      <c r="E21" s="5" t="s">
        <v>66</v>
      </c>
      <c r="F21" s="6" t="s">
        <v>67</v>
      </c>
      <c r="G21" s="6" t="s">
        <v>68</v>
      </c>
      <c r="H21" s="6" t="s">
        <v>69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="3" customFormat="1" ht="63" customHeight="1" spans="1:8">
      <c r="A22" s="3" t="s">
        <v>102</v>
      </c>
      <c r="B22" s="7">
        <v>1</v>
      </c>
      <c r="C22" s="7" t="s">
        <v>103</v>
      </c>
      <c r="D22" s="7" t="s">
        <v>104</v>
      </c>
      <c r="E22" s="7" t="s">
        <v>105</v>
      </c>
      <c r="F22" s="7"/>
      <c r="G22" s="7"/>
      <c r="H22" s="7" t="str">
        <f>_xlfn.DISPIMG("ID_BEAB5566365D4C568F7552C26E95525C",1)</f>
        <v>=DISPIMG("ID_BEAB5566365D4C568F7552C26E95525C",1)</v>
      </c>
    </row>
    <row r="23" ht="22.5" spans="2:8">
      <c r="B23" s="4" t="s">
        <v>106</v>
      </c>
      <c r="C23" s="4"/>
      <c r="D23" s="4"/>
      <c r="E23" s="4"/>
      <c r="F23" s="4"/>
      <c r="G23" s="4"/>
      <c r="H23" s="4"/>
    </row>
    <row r="24" ht="63" customHeight="1" spans="2:19">
      <c r="B24" s="5" t="s">
        <v>63</v>
      </c>
      <c r="C24" s="5" t="s">
        <v>64</v>
      </c>
      <c r="D24" s="5" t="s">
        <v>65</v>
      </c>
      <c r="E24" s="5" t="s">
        <v>66</v>
      </c>
      <c r="F24" s="6" t="s">
        <v>67</v>
      </c>
      <c r="G24" s="6" t="s">
        <v>68</v>
      </c>
      <c r="H24" s="6" t="s">
        <v>69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ht="63" customHeight="1" spans="2:19">
      <c r="B25" s="5">
        <v>1</v>
      </c>
      <c r="C25" s="5" t="s">
        <v>96</v>
      </c>
      <c r="D25" s="5" t="s">
        <v>107</v>
      </c>
      <c r="E25" s="5" t="s">
        <v>2</v>
      </c>
      <c r="F25" s="6"/>
      <c r="G25" s="6"/>
      <c r="H25" s="6" t="str">
        <f>_xlfn.DISPIMG("ID_80E5B5D520254B4C9F5ACDFCADD5CBB7",1)</f>
        <v>=DISPIMG("ID_80E5B5D520254B4C9F5ACDFCADD5CBB7",1)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</sheetData>
  <mergeCells count="6">
    <mergeCell ref="A1:XFA1"/>
    <mergeCell ref="B3:H3"/>
    <mergeCell ref="B7:H7"/>
    <mergeCell ref="B17:H17"/>
    <mergeCell ref="B20:H20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</cp:lastModifiedBy>
  <dcterms:created xsi:type="dcterms:W3CDTF">2023-05-12T11:15:00Z</dcterms:created>
  <dcterms:modified xsi:type="dcterms:W3CDTF">2026-04-28T06:21:38Z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3AA30C46FA454B3DB9F64161A85345CE_12</vt:lpwstr>
  </property>
  <property fmtid="{D5CDD505-2E9C-101B-9397-08002B2CF9AE}" pid="4" name="CalculationRule">
    <vt:i4>0</vt:i4>
  </property>
</Properties>
</file>