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0.webp" ContentType="image/webp"/>
  <Override PartName="/xl/media/image11.webp" ContentType="image/webp"/>
  <Override PartName="/xl/media/image12.webp" ContentType="image/webp"/>
  <Override PartName="/xl/media/image13.webp" ContentType="image/webp"/>
  <Override PartName="/xl/media/image14.webp" ContentType="image/webp"/>
  <Override PartName="/xl/media/image15.webp" ContentType="image/webp"/>
  <Override PartName="/xl/media/image16.webp" ContentType="image/webp"/>
  <Override PartName="/xl/media/image17.webp" ContentType="image/webp"/>
  <Override PartName="/xl/media/image18.webp" ContentType="image/webp"/>
  <Override PartName="/xl/media/image19.webp" ContentType="image/webp"/>
  <Override PartName="/xl/media/image21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界面&amp;功能" sheetId="1" r:id="rId1"/>
    <sheet name="参考界面" sheetId="2" r:id="rId2"/>
    <sheet name="功能美需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66F439F960314BE3B0F763B4A5EC42A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01200" y="5391150"/>
          <a:ext cx="6343650" cy="6400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D3BBDA26646742B6B88E79E50732263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87000" y="6819900"/>
          <a:ext cx="5505450" cy="5676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8D8648BA4E746808823CB9B455B94E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20775" y="752475"/>
          <a:ext cx="7673340" cy="43300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51325F484DD248ACBAF73503BB74EA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820775" y="2038350"/>
          <a:ext cx="7667625" cy="43072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F477B48803B433CBBD8C19B216ABF8D" descr="查看图片"/>
        <xdr:cNvPicPr>
          <a:picLocks noChangeAspect="1"/>
        </xdr:cNvPicPr>
      </xdr:nvPicPr>
      <xdr:blipFill>
        <a:blip r:embed="rId6" r:link="rId7"/>
        <a:stretch>
          <a:fillRect/>
        </a:stretch>
      </xdr:blipFill>
      <xdr:spPr>
        <a:xfrm>
          <a:off x="13820775" y="7461885"/>
          <a:ext cx="3810000" cy="56959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CB4FB14D0AAB48D0B8F3E610DCE8BB98" descr="查看图片"/>
        <xdr:cNvPicPr>
          <a:picLocks noChangeAspect="1"/>
        </xdr:cNvPicPr>
      </xdr:nvPicPr>
      <xdr:blipFill>
        <a:blip r:embed="rId8" r:link="rId7"/>
        <a:stretch>
          <a:fillRect/>
        </a:stretch>
      </xdr:blipFill>
      <xdr:spPr>
        <a:xfrm>
          <a:off x="13820775" y="8096885"/>
          <a:ext cx="10020300" cy="149256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4C65D22BA36D46198603FC818C1F32D1" descr="九尾"/>
        <xdr:cNvPicPr>
          <a:picLocks noChangeAspect="1"/>
        </xdr:cNvPicPr>
      </xdr:nvPicPr>
      <xdr:blipFill>
        <a:blip r:embed="rId9" r:link="rId7"/>
        <a:stretch>
          <a:fillRect/>
        </a:stretch>
      </xdr:blipFill>
      <xdr:spPr>
        <a:xfrm>
          <a:off x="13820775" y="8731885"/>
          <a:ext cx="5715000" cy="40678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5B660ED2F9D84E30937394EA9286531F" descr="饕餮"/>
        <xdr:cNvPicPr>
          <a:picLocks noChangeAspect="1"/>
        </xdr:cNvPicPr>
      </xdr:nvPicPr>
      <xdr:blipFill>
        <a:blip r:embed="rId10" r:link="rId7"/>
        <a:stretch>
          <a:fillRect/>
        </a:stretch>
      </xdr:blipFill>
      <xdr:spPr>
        <a:xfrm>
          <a:off x="13820775" y="9366885"/>
          <a:ext cx="5745480" cy="4376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A2B29807C2E948D4B63F145B346E1F9A" descr="jimeng-2025-09-25-3019-凤凰 高质量插画，金红渐变，立体感，细节，纯色背景，非真实3D"/>
        <xdr:cNvPicPr>
          <a:picLocks noChangeAspect="1"/>
        </xdr:cNvPicPr>
      </xdr:nvPicPr>
      <xdr:blipFill>
        <a:blip r:embed="rId11" r:link="rId7"/>
        <a:stretch>
          <a:fillRect/>
        </a:stretch>
      </xdr:blipFill>
      <xdr:spPr>
        <a:xfrm>
          <a:off x="13820775" y="10001885"/>
          <a:ext cx="5745480" cy="57454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F0DEB33D3325401A880E6840ED22CDDB" descr="青龙1"/>
        <xdr:cNvPicPr>
          <a:picLocks noChangeAspect="1"/>
        </xdr:cNvPicPr>
      </xdr:nvPicPr>
      <xdr:blipFill>
        <a:blip r:embed="rId12" r:link="rId7"/>
        <a:stretch>
          <a:fillRect/>
        </a:stretch>
      </xdr:blipFill>
      <xdr:spPr>
        <a:xfrm>
          <a:off x="13820775" y="10636885"/>
          <a:ext cx="5745480" cy="564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6A9591FC5A174F4BBA6ED9BD226676F9" descr="净光翎 Icon"/>
        <xdr:cNvPicPr>
          <a:picLocks noChangeAspect="1"/>
        </xdr:cNvPicPr>
      </xdr:nvPicPr>
      <xdr:blipFill>
        <a:blip r:embed="rId13" r:link="rId7"/>
        <a:stretch>
          <a:fillRect/>
        </a:stretch>
      </xdr:blipFill>
      <xdr:spPr>
        <a:xfrm>
          <a:off x="13820775" y="12091035"/>
          <a:ext cx="2000250" cy="2076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2167B66288B04CD6B631F49C604DEAFB" descr="1652408219327.png"/>
        <xdr:cNvPicPr>
          <a:picLocks noChangeAspect="1"/>
        </xdr:cNvPicPr>
      </xdr:nvPicPr>
      <xdr:blipFill>
        <a:blip r:embed="rId14" r:link="rId7"/>
        <a:stretch>
          <a:fillRect/>
        </a:stretch>
      </xdr:blipFill>
      <xdr:spPr>
        <a:xfrm>
          <a:off x="13820775" y="12726035"/>
          <a:ext cx="3516630" cy="59728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159CF0D7EA9D40F6AAABE840EB85A35D" descr="]~W[C1_]GJ]X3KQ)}]HFLN1"/>
        <xdr:cNvPicPr>
          <a:picLocks noChangeAspect="1"/>
        </xdr:cNvPicPr>
      </xdr:nvPicPr>
      <xdr:blipFill>
        <a:blip r:embed="rId15" r:link="rId7"/>
        <a:stretch>
          <a:fillRect/>
        </a:stretch>
      </xdr:blipFill>
      <xdr:spPr>
        <a:xfrm>
          <a:off x="13820775" y="13361035"/>
          <a:ext cx="5086350" cy="5086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1BA8D523DCB74C7195D309376B942CBB" descr="狂热念爪"/>
        <xdr:cNvPicPr>
          <a:picLocks noChangeAspect="1"/>
        </xdr:cNvPicPr>
      </xdr:nvPicPr>
      <xdr:blipFill>
        <a:blip r:embed="rId16" r:link="rId7"/>
        <a:stretch>
          <a:fillRect/>
        </a:stretch>
      </xdr:blipFill>
      <xdr:spPr>
        <a:xfrm>
          <a:off x="13820775" y="13996035"/>
          <a:ext cx="1466850" cy="19723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2AF6CC97AAF3442685420FF34AF35448" descr="(14) Pinterest"/>
        <xdr:cNvPicPr>
          <a:picLocks noChangeAspect="1"/>
        </xdr:cNvPicPr>
      </xdr:nvPicPr>
      <xdr:blipFill>
        <a:blip r:embed="rId17" r:link="rId7"/>
        <a:stretch>
          <a:fillRect/>
        </a:stretch>
      </xdr:blipFill>
      <xdr:spPr>
        <a:xfrm>
          <a:off x="16078200" y="13996035"/>
          <a:ext cx="3978910" cy="59728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D123CECE5C1426BAB315300B092C025" descr="UI_ItemIcon_114007"/>
        <xdr:cNvPicPr>
          <a:picLocks noChangeAspect="1"/>
        </xdr:cNvPicPr>
      </xdr:nvPicPr>
      <xdr:blipFill>
        <a:blip r:embed="rId18" r:link="rId7"/>
        <a:stretch>
          <a:fillRect/>
        </a:stretch>
      </xdr:blipFill>
      <xdr:spPr>
        <a:xfrm>
          <a:off x="16764000" y="13996035"/>
          <a:ext cx="2438400" cy="2438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C82B811163FD406A8845BD9EDC8F0EDC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7449800" y="13996035"/>
          <a:ext cx="3238500" cy="3248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8411A2F9F0624A2DBB25F723635B90DC" descr="素材内的花瓣采集图片-单一极限"/>
        <xdr:cNvPicPr>
          <a:picLocks noChangeAspect="1"/>
        </xdr:cNvPicPr>
      </xdr:nvPicPr>
      <xdr:blipFill>
        <a:blip r:embed="rId20" r:link="rId7"/>
        <a:stretch>
          <a:fillRect/>
        </a:stretch>
      </xdr:blipFill>
      <xdr:spPr>
        <a:xfrm>
          <a:off x="18135600" y="13996035"/>
          <a:ext cx="5745480" cy="574548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<sst xmlns="http://schemas.openxmlformats.org/spreadsheetml/2006/main" count="205" uniqueCount="102">
  <si>
    <t>界面相关</t>
  </si>
  <si>
    <t>功能设计</t>
  </si>
  <si>
    <t>0.红点相关</t>
  </si>
  <si>
    <t>基础设置</t>
  </si>
  <si>
    <t>▶</t>
  </si>
  <si>
    <t>当有可装备的异兽装备时需显示红点</t>
  </si>
  <si>
    <t>当有材料足够强化装备时，显示红点</t>
  </si>
  <si>
    <t>1.背景及标题</t>
  </si>
  <si>
    <t>固定标题名称：异兽传说</t>
  </si>
  <si>
    <t>3.异兽详情</t>
  </si>
  <si>
    <t>功能说明按钮需常驻显示</t>
  </si>
  <si>
    <t>异兽仅可使用和自己品质相同的异兽装备（即凡兽只能穿戴凡品装备，异兽只可穿戴异品）</t>
  </si>
  <si>
    <t>2.功能子页签</t>
  </si>
  <si>
    <t>必须完全穿戴五个部位，对应异兽才可以被激活</t>
  </si>
  <si>
    <t>分为两个页签：异兽、强化</t>
  </si>
  <si>
    <t>已穿戴的装备不可被卸下只能替换穿戴</t>
  </si>
  <si>
    <t>有选中和未选中两种状态</t>
  </si>
  <si>
    <t>激活异兽本身不附加属性，选择助战后才可将异兽加成赋予玩家</t>
  </si>
  <si>
    <t>玩家可自由切换当前助战异兽</t>
  </si>
  <si>
    <t>显示异兽样式：以图片为主显示</t>
  </si>
  <si>
    <t>异兽装备：每个异兽有五个装备槽</t>
  </si>
  <si>
    <t>4.异兽列表</t>
  </si>
  <si>
    <t>槽位命名：兽瞳，獠牙，兽角，兽爪，鳞片</t>
  </si>
  <si>
    <t>固定为6只</t>
  </si>
  <si>
    <t>当未装备时显示符合命名的底框</t>
  </si>
  <si>
    <t>排序顺序：解锁＞品质＞战力</t>
  </si>
  <si>
    <t>当有可装备装备时底框上显示加号和红点</t>
  </si>
  <si>
    <t>若已助战，则需要显示助战标识</t>
  </si>
  <si>
    <t>有加号时点击展开对应部位背包</t>
  </si>
  <si>
    <t>示意图：</t>
  </si>
  <si>
    <t>底部为异兽名称和品质</t>
  </si>
  <si>
    <t>品质分为：凡兽，异兽，神兽</t>
  </si>
  <si>
    <t>助战按钮：已激活的异兽点击后可生效属性参与助战</t>
  </si>
  <si>
    <t>属性详情：显示当前神兽提供的加成</t>
  </si>
  <si>
    <t>显示异兽头像、品质角标、名称、战力、出战标识</t>
  </si>
  <si>
    <t>异兽总数为6，每个品质各两个</t>
  </si>
  <si>
    <t>异兽强化</t>
  </si>
  <si>
    <t>1.异兽列表</t>
  </si>
  <si>
    <t>选择装备所属的异兽，切换异兽会使装备切换</t>
  </si>
  <si>
    <t>数量与异兽总数保持一致</t>
  </si>
  <si>
    <t>未激活的异兽无法强化</t>
  </si>
  <si>
    <t>未激活的异兽不可呗点击</t>
  </si>
  <si>
    <t>异兽有三种状态：选中，激活，未激活</t>
  </si>
  <si>
    <t>若无一只异兽被激活，则强化页签无法被点击</t>
  </si>
  <si>
    <t>点击未激活的异兽将会弹出提示，该异兽未激活。</t>
  </si>
  <si>
    <t>2.装备列表</t>
  </si>
  <si>
    <t>显示内容：道具图标、装备名称、强化次数</t>
  </si>
  <si>
    <t>默认选中首位装备</t>
  </si>
  <si>
    <t>装备有选中状态</t>
  </si>
  <si>
    <t>点击不同装备会影响右侧详情显示信息</t>
  </si>
  <si>
    <t>3.强化详情</t>
  </si>
  <si>
    <t>装备强化上限为10</t>
  </si>
  <si>
    <t>显示选中的装备名称、图标、当前属性和下级属性</t>
  </si>
  <si>
    <t>强化跟着对应异兽部位走，切换装备将会保留强化等级</t>
  </si>
  <si>
    <t>强化词条最多为4</t>
  </si>
  <si>
    <t>消耗材料固定为2，一个材料一个货币</t>
  </si>
  <si>
    <t>当数量不足时，如图显示为橙色</t>
  </si>
  <si>
    <t>当已达上限时，隐藏下一级属性和强化消耗</t>
  </si>
  <si>
    <t>显示为已满级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</si>
  <si>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</si>
  <si>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</si>
  <si>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</si>
  <si>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</si>
  <si>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</si>
  <si>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</si>
  <si>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</si>
  <si>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</si>
  <si>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</si>
  <si>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异兽界面</t>
  </si>
  <si>
    <t>强化界面</t>
  </si>
  <si>
    <t>背景图需求</t>
  </si>
  <si>
    <t>2D原画</t>
  </si>
  <si>
    <t>凡品神兽</t>
  </si>
  <si>
    <t xml:space="preserve"> 天狗</t>
  </si>
  <si>
    <t>夔牛</t>
  </si>
  <si>
    <t>异兽</t>
  </si>
  <si>
    <t>九尾狐</t>
  </si>
  <si>
    <t>饕餮</t>
  </si>
  <si>
    <t>神兽</t>
  </si>
  <si>
    <t>凤凰</t>
  </si>
  <si>
    <t>青龙</t>
  </si>
  <si>
    <t>道具图标需求</t>
  </si>
  <si>
    <t>ICON</t>
  </si>
  <si>
    <t>凡品装备强化道具</t>
  </si>
  <si>
    <t>精粹</t>
  </si>
  <si>
    <t>源于自然与人间，贴近生活但珍稀</t>
  </si>
  <si>
    <t>异品装备强化道具</t>
  </si>
  <si>
    <t>异兽骨玉</t>
  </si>
  <si>
    <t>源于异象与精怪，带有诡谲灵异的特性</t>
  </si>
  <si>
    <t>神品装备强化道具</t>
  </si>
  <si>
    <t>混沌元炁</t>
  </si>
  <si>
    <t>源于天地本源，蕴含法则之力</t>
  </si>
  <si>
    <t>神品装备道具</t>
  </si>
  <si>
    <t>需要至少两套，符合神兽的部分元素的图标</t>
  </si>
  <si>
    <t>每个两套，共计6套。三十个道具图标</t>
  </si>
  <si>
    <t>异品装备道具</t>
  </si>
  <si>
    <t>凡品装备道具</t>
  </si>
  <si>
    <t>动效需求</t>
  </si>
  <si>
    <t>描述</t>
  </si>
  <si>
    <t>其他 （ICON，模型，表情等）</t>
  </si>
  <si>
    <t>主界面</t>
  </si>
  <si>
    <t>主界面代表设置功能的入口图标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</si>
</sst>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8"/>
      <color theme="0"/>
      <name val="宋体"/>
      <charset val="134"/>
      <scheme val="minor"/>
    </font>
    <font>
      <sz val="20"/>
      <color theme="0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49" applyBorder="1" applyAlignment="1">
      <alignment horizontal="center" vertical="center"/>
    </xf>
    <xf numFmtId="0" fontId="4" fillId="5" borderId="2" xfId="49" applyBorder="1" applyAlignment="1">
      <alignment horizontal="center" vertical="center"/>
    </xf>
    <xf numFmtId="0" fontId="5" fillId="6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49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2" borderId="1" xfId="49" applyFont="1" applyFill="1" applyBorder="1" applyAlignment="1">
      <alignment horizontal="center" vertical="center"/>
    </xf>
    <xf numFmtId="0" fontId="4" fillId="2" borderId="1" xfId="49" applyFill="1" applyBorder="1" applyAlignment="1">
      <alignment horizontal="center" vertical="center"/>
    </xf>
    <xf numFmtId="0" fontId="4" fillId="2" borderId="1" xfId="49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4" fillId="0" borderId="1" xfId="49" applyFill="1" applyBorder="1" applyAlignment="1">
      <alignment horizontal="center" vertical="center"/>
    </xf>
    <xf numFmtId="0" fontId="5" fillId="0" borderId="1" xfId="24" applyFont="1" applyFill="1" applyBorder="1" applyAlignment="1">
      <alignment horizontal="center" vertical="center"/>
    </xf>
    <xf numFmtId="0" fontId="7" fillId="0" borderId="1" xfId="49" applyFont="1" applyFill="1" applyBorder="1" applyAlignment="1">
      <alignment horizontal="center" vertical="center" wrapText="1"/>
    </xf>
    <xf numFmtId="0" fontId="8" fillId="0" borderId="1" xfId="24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10" fillId="7" borderId="0" xfId="0" applyFont="1" applyFill="1">
      <alignment vertical="center"/>
    </xf>
    <xf numFmtId="0" fontId="3" fillId="7" borderId="0" xfId="0" applyFont="1" applyFill="1">
      <alignment vertical="center"/>
    </xf>
    <xf numFmtId="0" fontId="11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0.webp"/><Relationship Id="rId8" Type="http://schemas.openxmlformats.org/officeDocument/2006/relationships/image" Target="media/image9.jpeg"/><Relationship Id="rId7" Type="http://schemas.openxmlformats.org/officeDocument/2006/relationships/image" Target="NULL" TargetMode="External"/><Relationship Id="rId6" Type="http://schemas.openxmlformats.org/officeDocument/2006/relationships/image" Target="media/image8.jpeg"/><Relationship Id="rId5" Type="http://schemas.openxmlformats.org/officeDocument/2006/relationships/image" Target="media/image7.png"/><Relationship Id="rId4" Type="http://schemas.openxmlformats.org/officeDocument/2006/relationships/image" Target="media/image2.png"/><Relationship Id="rId3" Type="http://schemas.openxmlformats.org/officeDocument/2006/relationships/image" Target="media/image6.png"/><Relationship Id="rId20" Type="http://schemas.openxmlformats.org/officeDocument/2006/relationships/image" Target="media/image21.webp"/><Relationship Id="rId2" Type="http://schemas.openxmlformats.org/officeDocument/2006/relationships/image" Target="media/image5.png"/><Relationship Id="rId19" Type="http://schemas.openxmlformats.org/officeDocument/2006/relationships/image" Target="media/image20.png"/><Relationship Id="rId18" Type="http://schemas.openxmlformats.org/officeDocument/2006/relationships/image" Target="media/image19.webp"/><Relationship Id="rId17" Type="http://schemas.openxmlformats.org/officeDocument/2006/relationships/image" Target="media/image18.webp"/><Relationship Id="rId16" Type="http://schemas.openxmlformats.org/officeDocument/2006/relationships/image" Target="media/image17.webp"/><Relationship Id="rId15" Type="http://schemas.openxmlformats.org/officeDocument/2006/relationships/image" Target="media/image16.webp"/><Relationship Id="rId14" Type="http://schemas.openxmlformats.org/officeDocument/2006/relationships/image" Target="media/image15.webp"/><Relationship Id="rId13" Type="http://schemas.openxmlformats.org/officeDocument/2006/relationships/image" Target="media/image14.webp"/><Relationship Id="rId12" Type="http://schemas.openxmlformats.org/officeDocument/2006/relationships/image" Target="media/image13.webp"/><Relationship Id="rId11" Type="http://schemas.openxmlformats.org/officeDocument/2006/relationships/image" Target="media/image12.webp"/><Relationship Id="rId10" Type="http://schemas.openxmlformats.org/officeDocument/2006/relationships/image" Target="media/image11.webp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29</xdr:row>
      <xdr:rowOff>142875</xdr:rowOff>
    </xdr:from>
    <xdr:to>
      <xdr:col>11</xdr:col>
      <xdr:colOff>283210</xdr:colOff>
      <xdr:row>45</xdr:row>
      <xdr:rowOff>19685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825" y="8677275"/>
          <a:ext cx="7703185" cy="4334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403860</xdr:colOff>
      <xdr:row>5</xdr:row>
      <xdr:rowOff>80010</xdr:rowOff>
    </xdr:from>
    <xdr:to>
      <xdr:col>11</xdr:col>
      <xdr:colOff>533400</xdr:colOff>
      <xdr:row>20</xdr:row>
      <xdr:rowOff>123825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3860" y="1756410"/>
          <a:ext cx="7673340" cy="4330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514350</xdr:colOff>
      <xdr:row>7</xdr:row>
      <xdr:rowOff>161925</xdr:rowOff>
    </xdr:from>
    <xdr:to>
      <xdr:col>7</xdr:col>
      <xdr:colOff>76200</xdr:colOff>
      <xdr:row>18</xdr:row>
      <xdr:rowOff>200025</xdr:rowOff>
    </xdr:to>
    <xdr:sp>
      <xdr:nvSpPr>
        <xdr:cNvPr id="3" name="矩形 2"/>
        <xdr:cNvSpPr/>
      </xdr:nvSpPr>
      <xdr:spPr>
        <a:xfrm>
          <a:off x="1885950" y="2409825"/>
          <a:ext cx="2990850" cy="31813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19050</xdr:colOff>
      <xdr:row>5</xdr:row>
      <xdr:rowOff>161925</xdr:rowOff>
    </xdr:from>
    <xdr:to>
      <xdr:col>4</xdr:col>
      <xdr:colOff>638175</xdr:colOff>
      <xdr:row>7</xdr:row>
      <xdr:rowOff>161925</xdr:rowOff>
    </xdr:to>
    <xdr:cxnSp>
      <xdr:nvCxnSpPr>
        <xdr:cNvPr id="4" name="直接连接符 3"/>
        <xdr:cNvCxnSpPr>
          <a:stCxn id="3" idx="0"/>
        </xdr:cNvCxnSpPr>
      </xdr:nvCxnSpPr>
      <xdr:spPr>
        <a:xfrm flipH="1" flipV="1">
          <a:off x="2762250" y="1838325"/>
          <a:ext cx="619125" cy="5715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3</xdr:col>
      <xdr:colOff>533400</xdr:colOff>
      <xdr:row>4</xdr:row>
      <xdr:rowOff>276225</xdr:rowOff>
    </xdr:from>
    <xdr:ext cx="254000" cy="273685"/>
    <xdr:sp>
      <xdr:nvSpPr>
        <xdr:cNvPr id="7" name="文本框 6"/>
        <xdr:cNvSpPr txBox="1"/>
      </xdr:nvSpPr>
      <xdr:spPr>
        <a:xfrm>
          <a:off x="2590800" y="1666875"/>
          <a:ext cx="254000" cy="27368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1100" b="1">
              <a:solidFill>
                <a:sysClr val="windowText" lastClr="000000"/>
              </a:solidFill>
            </a:rPr>
            <a:t>3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7</xdr:col>
      <xdr:colOff>117475</xdr:colOff>
      <xdr:row>7</xdr:row>
      <xdr:rowOff>136525</xdr:rowOff>
    </xdr:from>
    <xdr:to>
      <xdr:col>10</xdr:col>
      <xdr:colOff>146050</xdr:colOff>
      <xdr:row>18</xdr:row>
      <xdr:rowOff>203200</xdr:rowOff>
    </xdr:to>
    <xdr:sp>
      <xdr:nvSpPr>
        <xdr:cNvPr id="8" name="矩形 7"/>
        <xdr:cNvSpPr/>
      </xdr:nvSpPr>
      <xdr:spPr>
        <a:xfrm>
          <a:off x="4918075" y="2384425"/>
          <a:ext cx="2085975" cy="320992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50800</xdr:colOff>
      <xdr:row>5</xdr:row>
      <xdr:rowOff>136525</xdr:rowOff>
    </xdr:from>
    <xdr:to>
      <xdr:col>8</xdr:col>
      <xdr:colOff>669925</xdr:colOff>
      <xdr:row>7</xdr:row>
      <xdr:rowOff>136525</xdr:rowOff>
    </xdr:to>
    <xdr:cxnSp>
      <xdr:nvCxnSpPr>
        <xdr:cNvPr id="10" name="直接连接符 9"/>
        <xdr:cNvCxnSpPr/>
      </xdr:nvCxnSpPr>
      <xdr:spPr>
        <a:xfrm flipH="1" flipV="1">
          <a:off x="5537200" y="1812925"/>
          <a:ext cx="619125" cy="5715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7</xdr:col>
      <xdr:colOff>565150</xdr:colOff>
      <xdr:row>4</xdr:row>
      <xdr:rowOff>250825</xdr:rowOff>
    </xdr:from>
    <xdr:ext cx="254000" cy="273685"/>
    <xdr:sp>
      <xdr:nvSpPr>
        <xdr:cNvPr id="12" name="文本框 11"/>
        <xdr:cNvSpPr txBox="1"/>
      </xdr:nvSpPr>
      <xdr:spPr>
        <a:xfrm>
          <a:off x="5365750" y="1641475"/>
          <a:ext cx="254000" cy="27368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 b="1">
              <a:solidFill>
                <a:sysClr val="windowText" lastClr="000000"/>
              </a:solidFill>
            </a:rPr>
            <a:t>4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</xdr:col>
      <xdr:colOff>174625</xdr:colOff>
      <xdr:row>31</xdr:row>
      <xdr:rowOff>22225</xdr:rowOff>
    </xdr:from>
    <xdr:to>
      <xdr:col>3</xdr:col>
      <xdr:colOff>317500</xdr:colOff>
      <xdr:row>42</xdr:row>
      <xdr:rowOff>269875</xdr:rowOff>
    </xdr:to>
    <xdr:sp>
      <xdr:nvSpPr>
        <xdr:cNvPr id="19" name="矩形 18"/>
        <xdr:cNvSpPr/>
      </xdr:nvSpPr>
      <xdr:spPr>
        <a:xfrm>
          <a:off x="1546225" y="9128125"/>
          <a:ext cx="828675" cy="339090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379730</xdr:colOff>
      <xdr:row>30</xdr:row>
      <xdr:rowOff>5080</xdr:rowOff>
    </xdr:from>
    <xdr:to>
      <xdr:col>2</xdr:col>
      <xdr:colOff>588010</xdr:colOff>
      <xdr:row>31</xdr:row>
      <xdr:rowOff>22225</xdr:rowOff>
    </xdr:to>
    <xdr:cxnSp>
      <xdr:nvCxnSpPr>
        <xdr:cNvPr id="20" name="直接连接符 19"/>
        <xdr:cNvCxnSpPr>
          <a:stCxn id="19" idx="0"/>
          <a:endCxn id="21" idx="2"/>
        </xdr:cNvCxnSpPr>
      </xdr:nvCxnSpPr>
      <xdr:spPr>
        <a:xfrm flipH="1" flipV="1">
          <a:off x="1751330" y="8825230"/>
          <a:ext cx="208280" cy="30289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2</xdr:col>
      <xdr:colOff>252730</xdr:colOff>
      <xdr:row>29</xdr:row>
      <xdr:rowOff>17780</xdr:rowOff>
    </xdr:from>
    <xdr:ext cx="254000" cy="273685"/>
    <xdr:sp>
      <xdr:nvSpPr>
        <xdr:cNvPr id="21" name="文本框 20"/>
        <xdr:cNvSpPr txBox="1"/>
      </xdr:nvSpPr>
      <xdr:spPr>
        <a:xfrm>
          <a:off x="1624330" y="8552180"/>
          <a:ext cx="254000" cy="27368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 b="1">
              <a:solidFill>
                <a:sysClr val="windowText" lastClr="000000"/>
              </a:solidFill>
            </a:rPr>
            <a:t>1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</xdr:col>
      <xdr:colOff>367030</xdr:colOff>
      <xdr:row>31</xdr:row>
      <xdr:rowOff>227965</xdr:rowOff>
    </xdr:from>
    <xdr:to>
      <xdr:col>5</xdr:col>
      <xdr:colOff>398780</xdr:colOff>
      <xdr:row>42</xdr:row>
      <xdr:rowOff>223520</xdr:rowOff>
    </xdr:to>
    <xdr:sp>
      <xdr:nvSpPr>
        <xdr:cNvPr id="22" name="矩形 21"/>
        <xdr:cNvSpPr/>
      </xdr:nvSpPr>
      <xdr:spPr>
        <a:xfrm>
          <a:off x="2424430" y="9333865"/>
          <a:ext cx="1403350" cy="313880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573405</xdr:colOff>
      <xdr:row>30</xdr:row>
      <xdr:rowOff>126365</xdr:rowOff>
    </xdr:from>
    <xdr:to>
      <xdr:col>4</xdr:col>
      <xdr:colOff>382905</xdr:colOff>
      <xdr:row>31</xdr:row>
      <xdr:rowOff>227965</xdr:rowOff>
    </xdr:to>
    <xdr:cxnSp>
      <xdr:nvCxnSpPr>
        <xdr:cNvPr id="23" name="直接连接符 22"/>
        <xdr:cNvCxnSpPr>
          <a:stCxn id="22" idx="0"/>
          <a:endCxn id="24" idx="2"/>
        </xdr:cNvCxnSpPr>
      </xdr:nvCxnSpPr>
      <xdr:spPr>
        <a:xfrm flipH="1" flipV="1">
          <a:off x="2630805" y="8946515"/>
          <a:ext cx="495300" cy="3873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3</xdr:col>
      <xdr:colOff>446405</xdr:colOff>
      <xdr:row>29</xdr:row>
      <xdr:rowOff>143510</xdr:rowOff>
    </xdr:from>
    <xdr:ext cx="256540" cy="268605"/>
    <xdr:sp>
      <xdr:nvSpPr>
        <xdr:cNvPr id="24" name="文本框 23"/>
        <xdr:cNvSpPr txBox="1"/>
      </xdr:nvSpPr>
      <xdr:spPr>
        <a:xfrm>
          <a:off x="2503805" y="8677910"/>
          <a:ext cx="256540" cy="26860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 b="1">
              <a:solidFill>
                <a:sysClr val="windowText" lastClr="000000"/>
              </a:solidFill>
            </a:rPr>
            <a:t>2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5</xdr:col>
      <xdr:colOff>593725</xdr:colOff>
      <xdr:row>31</xdr:row>
      <xdr:rowOff>237490</xdr:rowOff>
    </xdr:from>
    <xdr:to>
      <xdr:col>9</xdr:col>
      <xdr:colOff>321945</xdr:colOff>
      <xdr:row>42</xdr:row>
      <xdr:rowOff>233045</xdr:rowOff>
    </xdr:to>
    <xdr:sp>
      <xdr:nvSpPr>
        <xdr:cNvPr id="25" name="矩形 24"/>
        <xdr:cNvSpPr/>
      </xdr:nvSpPr>
      <xdr:spPr>
        <a:xfrm>
          <a:off x="4022725" y="9343390"/>
          <a:ext cx="2471420" cy="313880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457835</xdr:colOff>
      <xdr:row>30</xdr:row>
      <xdr:rowOff>155575</xdr:rowOff>
    </xdr:from>
    <xdr:to>
      <xdr:col>8</xdr:col>
      <xdr:colOff>547370</xdr:colOff>
      <xdr:row>31</xdr:row>
      <xdr:rowOff>237490</xdr:rowOff>
    </xdr:to>
    <xdr:cxnSp>
      <xdr:nvCxnSpPr>
        <xdr:cNvPr id="26" name="直接连接符 25"/>
        <xdr:cNvCxnSpPr>
          <a:stCxn id="25" idx="0"/>
          <a:endCxn id="27" idx="2"/>
        </xdr:cNvCxnSpPr>
      </xdr:nvCxnSpPr>
      <xdr:spPr>
        <a:xfrm flipV="1">
          <a:off x="5258435" y="8975725"/>
          <a:ext cx="775335" cy="36766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8</xdr:col>
      <xdr:colOff>420370</xdr:colOff>
      <xdr:row>29</xdr:row>
      <xdr:rowOff>170815</xdr:rowOff>
    </xdr:from>
    <xdr:ext cx="254000" cy="270510"/>
    <xdr:sp>
      <xdr:nvSpPr>
        <xdr:cNvPr id="27" name="文本框 26"/>
        <xdr:cNvSpPr txBox="1"/>
      </xdr:nvSpPr>
      <xdr:spPr>
        <a:xfrm>
          <a:off x="5906770" y="8705215"/>
          <a:ext cx="254000" cy="27051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 b="1">
              <a:solidFill>
                <a:sysClr val="windowText" lastClr="000000"/>
              </a:solidFill>
            </a:rPr>
            <a:t>3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101</xdr:row>
      <xdr:rowOff>9525</xdr:rowOff>
    </xdr:from>
    <xdr:to>
      <xdr:col>9</xdr:col>
      <xdr:colOff>66675</xdr:colOff>
      <xdr:row>101</xdr:row>
      <xdr:rowOff>945515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5220255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4"/>
  <sheetViews>
    <sheetView tabSelected="1" workbookViewId="0">
      <selection activeCell="I28" sqref="I28"/>
    </sheetView>
  </sheetViews>
  <sheetFormatPr defaultColWidth="9" defaultRowHeight="13.5"/>
  <cols>
    <col min="19" max="19" width="1.25" style="27" customWidth="1"/>
  </cols>
  <sheetData>
    <row r="1" s="27" customFormat="1" ht="42" customHeight="1" spans="1:21">
      <c r="A1" s="28" t="s">
        <v>0</v>
      </c>
      <c r="T1" s="29" t="s">
        <v>1</v>
      </c>
    </row>
    <row r="2" ht="22.5" customHeight="1"/>
    <row r="3" ht="22.5" customHeight="1" spans="1:21">
      <c r="T3" t="s">
        <v>2</v>
      </c>
    </row>
    <row r="4" ht="22.5" customHeight="1" spans="1:21">
      <c r="B4" s="30" t="s">
        <v>3</v>
      </c>
      <c r="C4" s="27"/>
      <c r="D4" s="27"/>
      <c r="E4" s="27"/>
      <c r="F4" s="27"/>
      <c r="G4" s="27"/>
      <c r="T4" s="3" t="s">
        <v>4</v>
      </c>
      <c r="U4" t="s">
        <v>5</v>
      </c>
    </row>
    <row r="5" ht="22.5" customHeight="1" spans="1:21">
      <c r="T5" s="3" t="s">
        <v>4</v>
      </c>
      <c r="U5" t="s">
        <v>6</v>
      </c>
    </row>
    <row r="6" ht="22.5" customHeight="1" spans="1:21">
      <c r="M6" t="s">
        <v>7</v>
      </c>
    </row>
    <row r="7" ht="22.5" customHeight="1" spans="1:21">
      <c r="M7" s="3" t="s">
        <v>4</v>
      </c>
      <c r="N7" t="s">
        <v>8</v>
      </c>
      <c r="T7" t="s">
        <v>9</v>
      </c>
    </row>
    <row r="8" ht="22.5" customHeight="1" spans="1:21">
      <c r="M8" s="3" t="s">
        <v>4</v>
      </c>
      <c r="N8" s="31" t="s">
        <v>10</v>
      </c>
      <c r="T8" s="3" t="s">
        <v>4</v>
      </c>
      <c r="U8" t="s">
        <v>11</v>
      </c>
    </row>
    <row r="9" ht="22.5" customHeight="1" spans="1:21">
      <c r="M9" s="32" t="s">
        <v>12</v>
      </c>
      <c r="T9" s="3" t="s">
        <v>4</v>
      </c>
      <c r="U9" t="s">
        <v>13</v>
      </c>
    </row>
    <row r="10" ht="22.5" customHeight="1" spans="1:21">
      <c r="M10" s="3" t="s">
        <v>4</v>
      </c>
      <c r="N10" t="s">
        <v>14</v>
      </c>
      <c r="T10" s="3" t="s">
        <v>4</v>
      </c>
      <c r="U10" t="s">
        <v>15</v>
      </c>
    </row>
    <row r="11" ht="22.5" customHeight="1" spans="1:21">
      <c r="M11" s="3" t="s">
        <v>4</v>
      </c>
      <c r="N11" t="s">
        <v>16</v>
      </c>
      <c r="T11" s="3" t="s">
        <v>4</v>
      </c>
      <c r="U11" t="s">
        <v>17</v>
      </c>
    </row>
    <row r="12" ht="22.5" customHeight="1" spans="1:21">
      <c r="M12" t="s">
        <v>9</v>
      </c>
      <c r="T12" s="3" t="s">
        <v>4</v>
      </c>
      <c r="U12" t="s">
        <v>18</v>
      </c>
    </row>
    <row r="13" ht="22.5" customHeight="1" spans="1:21">
      <c r="M13" s="3" t="s">
        <v>4</v>
      </c>
      <c r="N13" t="s">
        <v>19</v>
      </c>
    </row>
    <row r="14" ht="22.5" customHeight="1" spans="1:21">
      <c r="M14" s="3" t="s">
        <v>4</v>
      </c>
      <c r="N14" s="33" t="s">
        <v>20</v>
      </c>
      <c r="T14" t="s">
        <v>21</v>
      </c>
    </row>
    <row r="15" ht="22.5" customHeight="1" spans="1:21">
      <c r="N15" s="3" t="s">
        <v>4</v>
      </c>
      <c r="O15" t="s">
        <v>22</v>
      </c>
      <c r="T15" s="3" t="s">
        <v>4</v>
      </c>
      <c r="U15" t="s">
        <v>23</v>
      </c>
    </row>
    <row r="16" ht="22.5" customHeight="1" spans="1:21">
      <c r="N16" s="3" t="s">
        <v>4</v>
      </c>
      <c r="O16" t="s">
        <v>24</v>
      </c>
      <c r="T16" s="3" t="s">
        <v>4</v>
      </c>
      <c r="U16" t="s">
        <v>25</v>
      </c>
    </row>
    <row r="17" ht="22.5" customHeight="1" spans="2:21">
      <c r="N17" s="3" t="s">
        <v>4</v>
      </c>
      <c r="O17" t="s">
        <v>26</v>
      </c>
      <c r="T17" s="3" t="s">
        <v>4</v>
      </c>
      <c r="U17" t="s">
        <v>27</v>
      </c>
    </row>
    <row r="18" ht="22.5" customHeight="1" spans="2:21">
      <c r="N18" s="3" t="s">
        <v>4</v>
      </c>
      <c r="O18" t="s">
        <v>28</v>
      </c>
    </row>
    <row r="19" ht="22.5" customHeight="1" spans="2:21">
      <c r="O19" t="s">
        <v>29</v>
      </c>
      <c r="P19" t="str">
        <f>_xlfn.DISPIMG("ID_66F439F960314BE3B0F763B4A5EC42AE",1)</f>
        <v>=DISPIMG("ID_66F439F960314BE3B0F763B4A5EC42AE",1)</v>
      </c>
      <c r="T19" s="3"/>
    </row>
    <row r="20" ht="22.5" customHeight="1" spans="2:21">
      <c r="M20" s="3" t="s">
        <v>4</v>
      </c>
      <c r="N20" t="s">
        <v>30</v>
      </c>
      <c r="T20" s="3"/>
    </row>
    <row r="21" ht="22.5" customHeight="1" spans="2:21">
      <c r="N21" s="3" t="s">
        <v>4</v>
      </c>
      <c r="O21" t="s">
        <v>31</v>
      </c>
    </row>
    <row r="22" ht="22.5" customHeight="1" spans="2:21">
      <c r="M22" s="3" t="s">
        <v>4</v>
      </c>
      <c r="N22" t="s">
        <v>32</v>
      </c>
    </row>
    <row r="23" ht="22.5" customHeight="1" spans="2:21">
      <c r="M23" s="3" t="s">
        <v>4</v>
      </c>
      <c r="N23" t="s">
        <v>33</v>
      </c>
    </row>
    <row r="24" ht="22.5" customHeight="1" spans="2:21">
      <c r="O24" t="s">
        <v>29</v>
      </c>
      <c r="P24" t="str">
        <f>_xlfn.DISPIMG("ID_D3BBDA26646742B6B88E79E50732263D",1)</f>
        <v>=DISPIMG("ID_D3BBDA26646742B6B88E79E50732263D",1)</v>
      </c>
      <c r="T24" s="3"/>
    </row>
    <row r="25" ht="22.5" customHeight="1" spans="2:21">
      <c r="M25" t="s">
        <v>21</v>
      </c>
    </row>
    <row r="26" ht="22.5" customHeight="1" spans="2:21">
      <c r="M26" s="3" t="s">
        <v>4</v>
      </c>
      <c r="N26" t="s">
        <v>34</v>
      </c>
    </row>
    <row r="27" ht="22.5" customHeight="1" spans="2:21">
      <c r="M27" s="3" t="s">
        <v>4</v>
      </c>
      <c r="N27" t="s">
        <v>35</v>
      </c>
    </row>
    <row r="28" ht="22.5" customHeight="1"/>
    <row r="29" ht="22.5" customHeight="1" spans="2:21">
      <c r="B29" s="30" t="s">
        <v>36</v>
      </c>
      <c r="C29" s="27"/>
      <c r="D29" s="27"/>
      <c r="E29" s="27"/>
      <c r="F29" s="27"/>
      <c r="G29" s="27"/>
    </row>
    <row r="30" ht="22.5" customHeight="1" spans="2:21">
      <c r="M30" t="s">
        <v>37</v>
      </c>
      <c r="T30" t="s">
        <v>37</v>
      </c>
    </row>
    <row r="31" ht="22.5" customHeight="1" spans="2:21">
      <c r="M31" s="3" t="s">
        <v>4</v>
      </c>
      <c r="N31" s="33" t="s">
        <v>38</v>
      </c>
      <c r="T31" s="3" t="s">
        <v>4</v>
      </c>
      <c r="U31" t="s">
        <v>39</v>
      </c>
    </row>
    <row r="32" ht="22.5" customHeight="1" spans="2:21">
      <c r="M32" s="3" t="s">
        <v>4</v>
      </c>
      <c r="N32" t="s">
        <v>40</v>
      </c>
      <c r="T32" s="3" t="s">
        <v>4</v>
      </c>
      <c r="U32" t="s">
        <v>41</v>
      </c>
    </row>
    <row r="33" ht="22.5" customHeight="1" spans="13:21">
      <c r="M33" s="3" t="s">
        <v>4</v>
      </c>
      <c r="N33" t="s">
        <v>42</v>
      </c>
      <c r="T33" s="3" t="s">
        <v>4</v>
      </c>
      <c r="U33" t="s">
        <v>43</v>
      </c>
    </row>
    <row r="34" ht="22.5" customHeight="1" spans="13:21">
      <c r="M34" s="3" t="s">
        <v>4</v>
      </c>
      <c r="N34" t="s">
        <v>44</v>
      </c>
    </row>
    <row r="35" ht="22.5" customHeight="1" spans="13:21">
      <c r="M35" t="s">
        <v>45</v>
      </c>
      <c r="T35" t="s">
        <v>45</v>
      </c>
    </row>
    <row r="36" ht="22.5" customHeight="1" spans="13:21">
      <c r="M36" s="3" t="s">
        <v>4</v>
      </c>
      <c r="N36" t="s">
        <v>46</v>
      </c>
      <c r="T36" s="3" t="s">
        <v>4</v>
      </c>
      <c r="U36" t="s">
        <v>47</v>
      </c>
    </row>
    <row r="37" ht="22.5" customHeight="1" spans="13:21">
      <c r="M37" s="3" t="s">
        <v>4</v>
      </c>
      <c r="N37" t="s">
        <v>48</v>
      </c>
      <c r="T37" s="3" t="s">
        <v>4</v>
      </c>
      <c r="U37" t="s">
        <v>49</v>
      </c>
    </row>
    <row r="38" ht="22.5" customHeight="1" spans="13:21">
      <c r="M38" s="3" t="s">
        <v>50</v>
      </c>
      <c r="T38" s="3" t="s">
        <v>4</v>
      </c>
      <c r="U38" t="s">
        <v>51</v>
      </c>
    </row>
    <row r="39" ht="22.5" customHeight="1" spans="13:21">
      <c r="M39" s="3" t="s">
        <v>4</v>
      </c>
      <c r="N39" t="s">
        <v>52</v>
      </c>
      <c r="T39" s="3" t="s">
        <v>4</v>
      </c>
      <c r="U39" t="s">
        <v>53</v>
      </c>
    </row>
    <row r="40" ht="22.5" customHeight="1" spans="13:21">
      <c r="M40" s="3" t="s">
        <v>4</v>
      </c>
      <c r="N40" t="s">
        <v>54</v>
      </c>
    </row>
    <row r="41" ht="22.5" customHeight="1" spans="13:21">
      <c r="M41" s="3" t="s">
        <v>4</v>
      </c>
      <c r="N41" t="s">
        <v>55</v>
      </c>
      <c r="T41" s="20"/>
    </row>
    <row r="42" ht="22.5" customHeight="1" spans="13:21">
      <c r="M42" s="3" t="s">
        <v>4</v>
      </c>
      <c r="N42" t="s">
        <v>56</v>
      </c>
      <c r="T42" s="3"/>
    </row>
    <row r="43" ht="22.5" customHeight="1" spans="13:21">
      <c r="M43" s="3" t="s">
        <v>4</v>
      </c>
      <c r="N43" t="s">
        <v>57</v>
      </c>
    </row>
    <row r="44" ht="22.5" customHeight="1" spans="13:21">
      <c r="N44" t="s">
        <v>58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T28" sqref="T28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03"/>
  <sheetViews>
    <sheetView topLeftCell="A32" workbookViewId="0">
      <selection activeCell="E43" sqref="E43"/>
    </sheetView>
  </sheetViews>
  <sheetFormatPr defaultColWidth="9" defaultRowHeight="13.5"/>
  <cols>
    <col min="1" max="1" width="9" style="4"/>
    <col min="2" max="3" width="9" style="1"/>
    <col min="4" max="4" width="34.5" style="1" customWidth="1"/>
    <col min="5" max="5" width="46.6333333333333" style="1" customWidth="1"/>
    <col min="6" max="6" width="47.925" style="1" customWidth="1"/>
    <col min="7" max="7" width="25.3166666666667" style="1" customWidth="1"/>
    <col min="8" max="8" width="29.625" style="1" customWidth="1"/>
    <col min="9" max="16384" width="9" style="1"/>
  </cols>
  <sheetData>
    <row r="2" s="1" customFormat="1" ht="18.75" spans="1:8">
      <c r="A2" s="5" t="s">
        <v>59</v>
      </c>
      <c r="B2" s="6"/>
      <c r="C2" s="6"/>
      <c r="D2" s="6"/>
      <c r="E2" s="6"/>
      <c r="F2" s="6"/>
      <c r="G2" s="6"/>
    </row>
    <row r="4" s="1" customFormat="1" spans="1:8">
      <c r="A4" s="4"/>
      <c r="B4" s="7" t="s">
        <v>60</v>
      </c>
      <c r="C4" s="7" t="s">
        <v>61</v>
      </c>
      <c r="D4" s="7" t="s">
        <v>62</v>
      </c>
      <c r="E4" s="8" t="s">
        <v>63</v>
      </c>
      <c r="F4" s="7" t="s">
        <v>64</v>
      </c>
      <c r="G4" s="7" t="s">
        <v>65</v>
      </c>
      <c r="H4" s="9" t="s">
        <v>66</v>
      </c>
    </row>
    <row r="5" s="1" customFormat="1" ht="101.25" spans="1:8">
      <c r="A5" s="4"/>
      <c r="B5" s="10">
        <v>1</v>
      </c>
      <c r="C5" s="10" t="s">
        <v>67</v>
      </c>
      <c r="D5" s="10" t="s">
        <v>68</v>
      </c>
      <c r="E5" s="10"/>
      <c r="F5" s="10"/>
      <c r="G5" s="10"/>
      <c r="H5" s="11" t="str">
        <f>_xlfn.DISPIMG("ID_88D8648BA4E746808823CB9B455B94E8",1)</f>
        <v>=DISPIMG("ID_88D8648BA4E746808823CB9B455B94E8",1)</v>
      </c>
    </row>
    <row r="6" s="1" customFormat="1" ht="100.8" spans="1:8">
      <c r="A6" s="4"/>
      <c r="B6" s="10">
        <v>2</v>
      </c>
      <c r="C6" s="10" t="s">
        <v>67</v>
      </c>
      <c r="D6" s="10" t="s">
        <v>69</v>
      </c>
      <c r="E6" s="10"/>
      <c r="F6" s="10"/>
      <c r="G6" s="10"/>
      <c r="H6" s="11" t="str">
        <f>_xlfn.DISPIMG("ID_51325F484DD248ACBAF73503BB74EA44",1)</f>
        <v>=DISPIMG("ID_51325F484DD248ACBAF73503BB74EA44",1)</v>
      </c>
    </row>
    <row r="7" s="1" customFormat="1" spans="1:8">
      <c r="A7" s="4"/>
      <c r="B7" s="10">
        <v>3</v>
      </c>
      <c r="C7" s="10" t="s">
        <v>67</v>
      </c>
      <c r="D7" s="10"/>
      <c r="E7" s="10"/>
      <c r="F7" s="10"/>
      <c r="G7" s="10"/>
      <c r="H7" s="11"/>
    </row>
    <row r="8" s="1" customFormat="1" spans="1:8">
      <c r="A8" s="4"/>
      <c r="B8" s="10">
        <v>4</v>
      </c>
      <c r="C8" s="10" t="s">
        <v>67</v>
      </c>
      <c r="D8" s="10"/>
      <c r="E8" s="10"/>
      <c r="F8" s="10"/>
      <c r="G8" s="10"/>
      <c r="H8" s="11"/>
    </row>
    <row r="9" s="1" customFormat="1" spans="1:8">
      <c r="A9" s="4"/>
      <c r="B9" s="10">
        <v>5</v>
      </c>
      <c r="C9" s="10" t="s">
        <v>67</v>
      </c>
      <c r="D9" s="10"/>
      <c r="E9" s="10"/>
      <c r="F9" s="10"/>
      <c r="G9" s="10"/>
      <c r="H9" s="11"/>
    </row>
    <row r="10" s="1" customFormat="1" spans="1:8">
      <c r="A10" s="4"/>
      <c r="B10" s="10">
        <v>6</v>
      </c>
      <c r="C10" s="10" t="s">
        <v>67</v>
      </c>
      <c r="D10" s="10"/>
      <c r="E10" s="10"/>
      <c r="F10" s="10"/>
      <c r="G10" s="10"/>
      <c r="H10" s="11"/>
    </row>
    <row r="11" s="1" customFormat="1" spans="1:8">
      <c r="A11" s="4"/>
      <c r="B11" s="10">
        <v>7</v>
      </c>
      <c r="C11" s="10" t="s">
        <v>67</v>
      </c>
      <c r="D11" s="10"/>
      <c r="E11" s="10"/>
      <c r="F11" s="10"/>
      <c r="G11" s="10"/>
      <c r="H11" s="11"/>
    </row>
    <row r="12" s="1" customFormat="1" spans="1:8">
      <c r="A12" s="4"/>
      <c r="B12" s="10">
        <v>8</v>
      </c>
      <c r="C12" s="10" t="s">
        <v>67</v>
      </c>
      <c r="D12" s="10"/>
      <c r="E12" s="10"/>
      <c r="F12" s="10"/>
      <c r="G12" s="10"/>
      <c r="H12" s="11"/>
    </row>
    <row r="13" s="1" customFormat="1" spans="1:8">
      <c r="A13" s="4"/>
      <c r="B13" s="10">
        <v>9</v>
      </c>
      <c r="C13" s="10" t="s">
        <v>67</v>
      </c>
      <c r="D13" s="10"/>
      <c r="E13" s="10"/>
      <c r="F13" s="10"/>
      <c r="G13" s="10"/>
      <c r="H13" s="11"/>
    </row>
    <row r="14" s="1" customFormat="1" spans="1:8">
      <c r="A14" s="4"/>
      <c r="B14" s="10">
        <v>10</v>
      </c>
      <c r="C14" s="10" t="s">
        <v>67</v>
      </c>
      <c r="D14" s="10"/>
      <c r="E14" s="10"/>
      <c r="F14" s="10"/>
      <c r="G14" s="10"/>
      <c r="H14" s="11"/>
    </row>
    <row r="15" s="1" customFormat="1" spans="1:8">
      <c r="A15" s="4"/>
      <c r="B15" s="10">
        <v>11</v>
      </c>
      <c r="C15" s="10" t="s">
        <v>67</v>
      </c>
      <c r="D15" s="10"/>
      <c r="E15" s="10"/>
      <c r="F15" s="10"/>
      <c r="G15" s="10"/>
      <c r="H15" s="11"/>
    </row>
    <row r="16" s="1" customFormat="1" spans="1:8">
      <c r="A16" s="4"/>
      <c r="B16" s="10">
        <v>12</v>
      </c>
      <c r="C16" s="10" t="s">
        <v>67</v>
      </c>
      <c r="D16" s="10"/>
      <c r="E16" s="10"/>
      <c r="F16" s="10"/>
      <c r="G16" s="10"/>
      <c r="H16" s="11"/>
    </row>
    <row r="17" s="1" customFormat="1" spans="1:8">
      <c r="A17" s="4"/>
      <c r="B17" s="10">
        <v>13</v>
      </c>
      <c r="C17" s="10" t="s">
        <v>67</v>
      </c>
      <c r="D17" s="10"/>
      <c r="E17" s="10"/>
      <c r="F17" s="10"/>
      <c r="G17" s="10"/>
      <c r="H17" s="11"/>
    </row>
    <row r="18" s="1" customFormat="1" spans="1:8">
      <c r="A18" s="4"/>
      <c r="B18" s="10">
        <v>14</v>
      </c>
      <c r="C18" s="10" t="s">
        <v>67</v>
      </c>
      <c r="D18" s="10"/>
      <c r="E18" s="10"/>
      <c r="F18" s="10"/>
      <c r="G18" s="10"/>
      <c r="H18" s="11"/>
    </row>
    <row r="19" s="1" customFormat="1" spans="1:8">
      <c r="A19" s="4"/>
      <c r="B19" s="10">
        <v>15</v>
      </c>
      <c r="C19" s="10" t="s">
        <v>67</v>
      </c>
      <c r="D19" s="10"/>
      <c r="E19" s="10"/>
      <c r="F19" s="10"/>
      <c r="G19" s="10"/>
      <c r="H19" s="11"/>
    </row>
    <row r="20" s="1" customFormat="1" spans="1:8">
      <c r="A20" s="4"/>
      <c r="B20" s="10">
        <v>16</v>
      </c>
      <c r="C20" s="10" t="s">
        <v>67</v>
      </c>
      <c r="D20" s="10"/>
      <c r="E20" s="10"/>
      <c r="F20" s="10"/>
      <c r="G20" s="10"/>
      <c r="H20" s="11"/>
    </row>
    <row r="21" s="1" customFormat="1" spans="1:8">
      <c r="A21" s="4"/>
      <c r="B21" s="10">
        <v>17</v>
      </c>
      <c r="C21" s="10" t="s">
        <v>67</v>
      </c>
      <c r="D21" s="10"/>
      <c r="E21" s="10"/>
      <c r="F21" s="10"/>
      <c r="G21" s="10"/>
      <c r="H21" s="11"/>
    </row>
    <row r="22" s="1" customFormat="1" spans="1:8">
      <c r="A22" s="4"/>
      <c r="B22" s="10">
        <v>18</v>
      </c>
      <c r="C22" s="10" t="s">
        <v>67</v>
      </c>
      <c r="D22" s="10"/>
      <c r="E22" s="10"/>
      <c r="F22" s="10"/>
      <c r="G22" s="10"/>
      <c r="H22" s="11"/>
    </row>
    <row r="23" s="1" customFormat="1" spans="1:8">
      <c r="A23" s="4"/>
      <c r="B23" s="10">
        <v>19</v>
      </c>
      <c r="C23" s="10" t="s">
        <v>67</v>
      </c>
      <c r="D23" s="10"/>
      <c r="E23" s="10"/>
      <c r="F23" s="10"/>
      <c r="G23" s="10"/>
      <c r="H23" s="11"/>
    </row>
    <row r="24" s="1" customFormat="1" spans="1:8">
      <c r="A24" s="4"/>
      <c r="B24" s="12"/>
      <c r="C24" s="12"/>
      <c r="D24" s="12"/>
      <c r="E24" s="12"/>
      <c r="F24" s="12"/>
      <c r="G24" s="12"/>
      <c r="H24" s="3"/>
    </row>
    <row r="25" s="1" customFormat="1" spans="1:8">
      <c r="A25" s="4"/>
      <c r="B25" s="12"/>
      <c r="C25" s="12"/>
      <c r="D25" s="12"/>
      <c r="E25" s="12"/>
      <c r="F25" s="12"/>
      <c r="G25" s="12"/>
      <c r="H25" s="3"/>
    </row>
    <row r="27" s="1" customFormat="1" ht="18.75" spans="1:8">
      <c r="A27" s="5" t="s">
        <v>70</v>
      </c>
      <c r="B27" s="6"/>
      <c r="C27" s="6"/>
      <c r="D27" s="6"/>
      <c r="E27" s="6"/>
      <c r="F27" s="6"/>
      <c r="G27" s="6"/>
    </row>
    <row r="28" s="1" customFormat="1" ht="18.75" spans="1:8">
      <c r="A28" s="13"/>
      <c r="B28" s="14"/>
      <c r="C28" s="14"/>
      <c r="D28" s="14"/>
      <c r="E28" s="14"/>
      <c r="F28" s="14"/>
      <c r="G28" s="14"/>
    </row>
    <row r="29" s="1" customFormat="1" ht="18.75" spans="1:8">
      <c r="A29" s="13"/>
      <c r="B29" s="7" t="s">
        <v>60</v>
      </c>
      <c r="C29" s="7" t="s">
        <v>61</v>
      </c>
      <c r="D29" s="7" t="s">
        <v>62</v>
      </c>
      <c r="E29" s="8" t="s">
        <v>63</v>
      </c>
      <c r="F29" s="7" t="s">
        <v>64</v>
      </c>
      <c r="G29" s="7" t="s">
        <v>65</v>
      </c>
      <c r="H29" s="9" t="s">
        <v>66</v>
      </c>
    </row>
    <row r="30" s="1" customFormat="1" ht="50" customHeight="1" spans="1:8">
      <c r="A30" s="13"/>
      <c r="B30" s="10">
        <v>1</v>
      </c>
      <c r="C30" s="10" t="s">
        <v>71</v>
      </c>
      <c r="D30" s="1" t="s">
        <v>72</v>
      </c>
      <c r="E30" s="10" t="s">
        <v>73</v>
      </c>
      <c r="F30" s="10"/>
      <c r="G30" s="10"/>
      <c r="H30" t="str">
        <f>_xlfn.DISPIMG("ID_2F477B48803B433CBBD8C19B216ABF8D",1)</f>
        <v>=DISPIMG("ID_2F477B48803B433CBBD8C19B216ABF8D",1)</v>
      </c>
    </row>
    <row r="31" s="1" customFormat="1" ht="50" customHeight="1" spans="1:8">
      <c r="A31" s="13"/>
      <c r="B31" s="10">
        <v>2</v>
      </c>
      <c r="C31" s="10" t="s">
        <v>71</v>
      </c>
      <c r="D31" s="1" t="s">
        <v>72</v>
      </c>
      <c r="E31" s="10" t="s">
        <v>74</v>
      </c>
      <c r="F31" s="10"/>
      <c r="G31" s="10"/>
      <c r="H31" t="str">
        <f>_xlfn.DISPIMG("ID_CB4FB14D0AAB48D0B8F3E610DCE8BB98",1)</f>
        <v>=DISPIMG("ID_CB4FB14D0AAB48D0B8F3E610DCE8BB98",1)</v>
      </c>
    </row>
    <row r="32" s="1" customFormat="1" ht="50" customHeight="1" spans="1:8">
      <c r="A32" s="13"/>
      <c r="B32" s="10">
        <v>3</v>
      </c>
      <c r="C32" s="10" t="s">
        <v>71</v>
      </c>
      <c r="D32" s="10" t="s">
        <v>75</v>
      </c>
      <c r="E32" s="10" t="s">
        <v>76</v>
      </c>
      <c r="F32" s="10"/>
      <c r="G32" s="10"/>
      <c r="H32" t="str">
        <f>_xlfn.DISPIMG("ID_4C65D22BA36D46198603FC818C1F32D1",1)</f>
        <v>=DISPIMG("ID_4C65D22BA36D46198603FC818C1F32D1",1)</v>
      </c>
    </row>
    <row r="33" s="1" customFormat="1" ht="50" customHeight="1" spans="1:12">
      <c r="A33" s="13"/>
      <c r="B33" s="10">
        <v>4</v>
      </c>
      <c r="C33" s="10" t="s">
        <v>71</v>
      </c>
      <c r="D33" s="10" t="s">
        <v>75</v>
      </c>
      <c r="E33" s="10" t="s">
        <v>77</v>
      </c>
      <c r="F33" s="10"/>
      <c r="G33" s="10"/>
      <c r="H33" t="str">
        <f>_xlfn.DISPIMG("ID_5B660ED2F9D84E30937394EA9286531F",1)</f>
        <v>=DISPIMG("ID_5B660ED2F9D84E30937394EA9286531F",1)</v>
      </c>
    </row>
    <row r="34" s="1" customFormat="1" ht="50" customHeight="1" spans="1:12">
      <c r="A34" s="13"/>
      <c r="B34" s="10">
        <v>5</v>
      </c>
      <c r="C34" s="10" t="s">
        <v>71</v>
      </c>
      <c r="D34" s="10" t="s">
        <v>78</v>
      </c>
      <c r="E34" s="15" t="s">
        <v>79</v>
      </c>
      <c r="F34" s="10"/>
      <c r="G34" s="10"/>
      <c r="H34" t="str">
        <f>_xlfn.DISPIMG("ID_A2B29807C2E948D4B63F145B346E1F9A",1)</f>
        <v>=DISPIMG("ID_A2B29807C2E948D4B63F145B346E1F9A",1)</v>
      </c>
    </row>
    <row r="35" s="1" customFormat="1" ht="50" customHeight="1" spans="1:12">
      <c r="A35" s="13"/>
      <c r="B35" s="10">
        <v>6</v>
      </c>
      <c r="C35" s="10" t="s">
        <v>71</v>
      </c>
      <c r="D35" s="10" t="s">
        <v>78</v>
      </c>
      <c r="E35" s="10" t="s">
        <v>80</v>
      </c>
      <c r="F35" s="10"/>
      <c r="G35" s="10"/>
      <c r="H35" t="str">
        <f>_xlfn.DISPIMG("ID_F0DEB33D3325401A880E6840ED22CDDB",1)</f>
        <v>=DISPIMG("ID_F0DEB33D3325401A880E6840ED22CDDB",1)</v>
      </c>
    </row>
    <row r="36" s="1" customFormat="1" spans="1:12">
      <c r="A36" s="4"/>
    </row>
    <row r="37" s="1" customFormat="1" spans="1:12">
      <c r="A37" s="4"/>
    </row>
    <row r="38" s="2" customFormat="1" ht="18.75" spans="1:12">
      <c r="A38" s="16" t="s">
        <v>81</v>
      </c>
    </row>
    <row r="39" s="1" customFormat="1" ht="18.75" spans="1:12">
      <c r="A39" s="13"/>
      <c r="B39" s="14"/>
      <c r="C39" s="14"/>
      <c r="D39" s="14"/>
      <c r="E39" s="14"/>
      <c r="F39" s="14"/>
      <c r="G39" s="14"/>
    </row>
    <row r="40" s="1" customFormat="1" ht="50" customHeight="1" spans="1:12">
      <c r="A40" s="4"/>
      <c r="B40" s="10">
        <v>1</v>
      </c>
      <c r="C40" s="11" t="s">
        <v>82</v>
      </c>
      <c r="D40" s="11" t="s">
        <v>83</v>
      </c>
      <c r="E40" s="17" t="s">
        <v>84</v>
      </c>
      <c r="F40" s="18"/>
      <c r="G40" s="19" t="s">
        <v>85</v>
      </c>
      <c r="H40" t="str">
        <f>_xlfn.DISPIMG("ID_6A9591FC5A174F4BBA6ED9BD226676F9",1)</f>
        <v>=DISPIMG("ID_6A9591FC5A174F4BBA6ED9BD226676F9",1)</v>
      </c>
    </row>
    <row r="41" s="1" customFormat="1" ht="50" customHeight="1" spans="1:12">
      <c r="A41" s="4"/>
      <c r="B41" s="10">
        <v>2</v>
      </c>
      <c r="C41" s="11" t="s">
        <v>82</v>
      </c>
      <c r="D41" s="11" t="s">
        <v>86</v>
      </c>
      <c r="E41" s="17" t="s">
        <v>87</v>
      </c>
      <c r="F41" s="18"/>
      <c r="G41" s="19" t="s">
        <v>88</v>
      </c>
      <c r="H41" t="str">
        <f>_xlfn.DISPIMG("ID_2167B66288B04CD6B631F49C604DEAFB",1)</f>
        <v>=DISPIMG("ID_2167B66288B04CD6B631F49C604DEAFB",1)</v>
      </c>
    </row>
    <row r="42" s="1" customFormat="1" ht="50" customHeight="1" spans="1:12">
      <c r="A42" s="4"/>
      <c r="B42" s="10">
        <v>3</v>
      </c>
      <c r="C42" s="11" t="s">
        <v>82</v>
      </c>
      <c r="D42" s="11" t="s">
        <v>89</v>
      </c>
      <c r="E42" s="17" t="s">
        <v>90</v>
      </c>
      <c r="F42" s="18"/>
      <c r="G42" s="19" t="s">
        <v>91</v>
      </c>
      <c r="H42" t="str">
        <f>_xlfn.DISPIMG("ID_159CF0D7EA9D40F6AAABE840EB85A35D",1)</f>
        <v>=DISPIMG("ID_159CF0D7EA9D40F6AAABE840EB85A35D",1)</v>
      </c>
    </row>
    <row r="43" s="1" customFormat="1" ht="50" customHeight="1" spans="1:12">
      <c r="A43" s="4"/>
      <c r="B43" s="10">
        <v>3</v>
      </c>
      <c r="C43" s="11" t="s">
        <v>82</v>
      </c>
      <c r="D43" s="11" t="s">
        <v>92</v>
      </c>
      <c r="E43" s="17" t="s">
        <v>93</v>
      </c>
      <c r="F43" s="18"/>
      <c r="G43" s="19" t="s">
        <v>94</v>
      </c>
      <c r="H43" t="str">
        <f>_xlfn.DISPIMG("ID_1BA8D523DCB74C7195D309376B942CBB",1)</f>
        <v>=DISPIMG("ID_1BA8D523DCB74C7195D309376B942CBB",1)</v>
      </c>
      <c r="I43" t="str">
        <f>_xlfn.DISPIMG("ID_2AF6CC97AAF3442685420FF34AF35448",1)</f>
        <v>=DISPIMG("ID_2AF6CC97AAF3442685420FF34AF35448",1)</v>
      </c>
      <c r="J43" t="str">
        <f>_xlfn.DISPIMG("ID_5D123CECE5C1426BAB315300B092C025",1)</f>
        <v>=DISPIMG("ID_5D123CECE5C1426BAB315300B092C025",1)</v>
      </c>
      <c r="K43" s="1" t="str">
        <f>_xlfn.DISPIMG("ID_C82B811163FD406A8845BD9EDC8F0EDC",1)</f>
        <v>=DISPIMG("ID_C82B811163FD406A8845BD9EDC8F0EDC",1)</v>
      </c>
      <c r="L43" t="str">
        <f>_xlfn.DISPIMG("ID_8411A2F9F0624A2DBB25F723635B90DC",1)</f>
        <v>=DISPIMG("ID_8411A2F9F0624A2DBB25F723635B90DC",1)</v>
      </c>
    </row>
    <row r="44" s="1" customFormat="1" ht="50" customHeight="1" spans="1:12">
      <c r="A44" s="4"/>
      <c r="B44" s="10">
        <v>3</v>
      </c>
      <c r="C44" s="11" t="s">
        <v>82</v>
      </c>
      <c r="D44" s="11" t="s">
        <v>95</v>
      </c>
      <c r="E44" s="17" t="s">
        <v>93</v>
      </c>
      <c r="F44" s="18"/>
      <c r="G44" s="19"/>
      <c r="H44"/>
      <c r="I44"/>
      <c r="J44"/>
      <c r="L44"/>
    </row>
    <row r="45" s="1" customFormat="1" ht="50" customHeight="1" spans="1:12">
      <c r="A45" s="4"/>
      <c r="B45" s="10">
        <v>3</v>
      </c>
      <c r="C45" s="11" t="s">
        <v>82</v>
      </c>
      <c r="D45" s="11" t="s">
        <v>96</v>
      </c>
      <c r="E45" s="17" t="s">
        <v>93</v>
      </c>
      <c r="F45" s="18"/>
      <c r="G45" s="19"/>
      <c r="H45"/>
      <c r="I45"/>
      <c r="J45"/>
      <c r="L45"/>
    </row>
    <row r="46" s="1" customFormat="1" spans="1:12">
      <c r="A46" s="4"/>
    </row>
    <row r="47" s="1" customFormat="1" ht="18.75" spans="1:12">
      <c r="A47" s="5" t="s">
        <v>97</v>
      </c>
      <c r="B47" s="6"/>
      <c r="C47" s="6"/>
      <c r="D47" s="6"/>
      <c r="E47" s="6"/>
      <c r="F47" s="6"/>
      <c r="G47" s="6"/>
      <c r="H47" s="3"/>
    </row>
    <row r="48" s="1" customFormat="1" spans="1:12">
      <c r="A48" s="4"/>
    </row>
    <row r="49" s="1" customFormat="1" spans="1:8">
      <c r="A49" s="4"/>
      <c r="B49" s="7" t="s">
        <v>60</v>
      </c>
      <c r="C49" s="7" t="s">
        <v>61</v>
      </c>
      <c r="D49" s="7" t="s">
        <v>63</v>
      </c>
      <c r="E49" s="7" t="s">
        <v>98</v>
      </c>
      <c r="F49" s="7" t="s">
        <v>64</v>
      </c>
      <c r="G49" s="7" t="s">
        <v>65</v>
      </c>
      <c r="H49" s="9" t="s">
        <v>66</v>
      </c>
    </row>
    <row r="50" s="3" customFormat="1" ht="54" customHeight="1" spans="1:8">
      <c r="A50" s="20"/>
      <c r="B50" s="11"/>
      <c r="C50" s="11"/>
      <c r="D50" s="11"/>
      <c r="E50" s="21"/>
      <c r="F50" s="22"/>
      <c r="G50" s="22"/>
      <c r="H50" s="23"/>
    </row>
    <row r="52" s="3" customFormat="1" spans="1:8">
      <c r="A52" s="20"/>
      <c r="B52" s="11"/>
      <c r="C52" s="11"/>
      <c r="D52" s="11"/>
      <c r="E52" s="21"/>
      <c r="F52" s="22"/>
      <c r="G52" s="22"/>
      <c r="H52" s="23"/>
    </row>
    <row r="53" s="3" customFormat="1" spans="1:8">
      <c r="A53" s="20"/>
      <c r="B53" s="11"/>
      <c r="C53" s="11"/>
      <c r="D53" s="11"/>
      <c r="E53" s="21"/>
      <c r="F53" s="22"/>
      <c r="G53" s="22"/>
      <c r="H53" s="23"/>
    </row>
    <row r="54" s="3" customFormat="1" spans="1:8">
      <c r="A54" s="20"/>
      <c r="B54" s="11"/>
      <c r="C54" s="11"/>
      <c r="D54" s="11"/>
      <c r="E54" s="21"/>
      <c r="F54" s="22"/>
      <c r="G54" s="22"/>
      <c r="H54" s="23"/>
    </row>
    <row r="55" s="3" customFormat="1" spans="1:8">
      <c r="A55" s="20"/>
      <c r="B55" s="11"/>
      <c r="C55" s="11"/>
      <c r="D55" s="11"/>
      <c r="E55" s="21"/>
      <c r="F55" s="22"/>
      <c r="G55" s="22"/>
      <c r="H55" s="23"/>
    </row>
    <row r="56" s="3" customFormat="1" spans="1:8">
      <c r="A56" s="20"/>
      <c r="B56" s="11"/>
      <c r="C56" s="11"/>
      <c r="D56" s="11"/>
      <c r="E56" s="21"/>
      <c r="F56" s="22"/>
      <c r="G56" s="22"/>
      <c r="H56" s="23"/>
    </row>
    <row r="57" s="3" customFormat="1" spans="1:8">
      <c r="A57" s="20"/>
      <c r="B57" s="11"/>
      <c r="C57" s="11"/>
      <c r="D57" s="11"/>
      <c r="E57" s="21"/>
      <c r="F57" s="22"/>
      <c r="G57" s="22"/>
      <c r="H57" s="23"/>
    </row>
    <row r="58" s="3" customFormat="1" spans="1:8">
      <c r="A58" s="20"/>
      <c r="B58" s="11"/>
      <c r="C58" s="11"/>
      <c r="D58" s="11"/>
      <c r="E58" s="21"/>
      <c r="F58" s="22"/>
      <c r="G58" s="22"/>
      <c r="H58" s="23"/>
    </row>
    <row r="59" s="3" customFormat="1" spans="1:8">
      <c r="A59" s="20"/>
      <c r="B59" s="11"/>
      <c r="C59" s="11"/>
      <c r="D59" s="11"/>
      <c r="E59" s="21"/>
      <c r="F59" s="22"/>
      <c r="G59" s="22"/>
      <c r="H59" s="23"/>
    </row>
    <row r="60" s="3" customFormat="1" spans="1:8">
      <c r="A60" s="20"/>
      <c r="B60" s="11"/>
      <c r="C60" s="11"/>
      <c r="D60" s="11"/>
      <c r="E60" s="21"/>
      <c r="F60" s="22"/>
      <c r="G60" s="22"/>
      <c r="H60" s="23"/>
    </row>
    <row r="61" s="3" customFormat="1" spans="1:8">
      <c r="A61" s="20"/>
      <c r="B61" s="11"/>
      <c r="C61" s="11"/>
      <c r="D61" s="11"/>
      <c r="E61" s="21"/>
      <c r="F61" s="22"/>
      <c r="G61" s="22"/>
      <c r="H61" s="23"/>
    </row>
    <row r="62" s="3" customFormat="1" spans="1:8">
      <c r="A62" s="20"/>
      <c r="B62" s="11"/>
      <c r="C62" s="11"/>
      <c r="D62" s="11"/>
      <c r="E62" s="21"/>
      <c r="F62" s="22"/>
      <c r="G62" s="22"/>
      <c r="H62" s="23"/>
    </row>
    <row r="63" s="3" customFormat="1" spans="1:8">
      <c r="A63" s="20"/>
      <c r="B63" s="11"/>
      <c r="C63" s="11"/>
      <c r="D63" s="11"/>
      <c r="E63" s="21"/>
      <c r="F63" s="22"/>
      <c r="G63" s="22"/>
      <c r="H63" s="23"/>
    </row>
    <row r="64" s="3" customFormat="1" spans="1:8">
      <c r="A64" s="20"/>
      <c r="B64" s="11"/>
      <c r="C64" s="11"/>
      <c r="D64" s="11"/>
      <c r="E64" s="21"/>
      <c r="F64" s="22"/>
      <c r="G64" s="22"/>
      <c r="H64" s="23"/>
    </row>
    <row r="65" s="3" customFormat="1" spans="1:8">
      <c r="A65" s="20"/>
      <c r="B65" s="11"/>
      <c r="C65" s="11"/>
      <c r="D65" s="11"/>
      <c r="E65" s="21"/>
      <c r="F65" s="22"/>
      <c r="G65" s="22"/>
      <c r="H65" s="23"/>
    </row>
    <row r="66" s="3" customFormat="1" spans="1:8">
      <c r="A66" s="20"/>
      <c r="B66" s="11"/>
      <c r="C66" s="11"/>
      <c r="D66" s="11"/>
      <c r="E66" s="21"/>
      <c r="F66" s="22"/>
      <c r="G66" s="22"/>
      <c r="H66" s="23"/>
    </row>
    <row r="67" s="3" customFormat="1" spans="1:8">
      <c r="A67" s="20"/>
      <c r="B67" s="11"/>
      <c r="C67" s="11"/>
      <c r="D67" s="11"/>
      <c r="E67" s="21"/>
      <c r="F67" s="22"/>
      <c r="G67" s="22"/>
      <c r="H67" s="23"/>
    </row>
    <row r="68" s="3" customFormat="1" spans="1:8">
      <c r="A68" s="20"/>
      <c r="B68" s="11"/>
      <c r="C68" s="11"/>
      <c r="D68" s="11"/>
      <c r="E68" s="21"/>
      <c r="F68" s="22"/>
      <c r="G68" s="22"/>
      <c r="H68" s="23"/>
    </row>
    <row r="69" s="3" customFormat="1" spans="1:8">
      <c r="A69" s="20"/>
      <c r="B69" s="11"/>
      <c r="C69" s="11"/>
      <c r="D69" s="11"/>
      <c r="E69" s="21"/>
      <c r="F69" s="22"/>
      <c r="G69" s="22"/>
      <c r="H69" s="23"/>
    </row>
    <row r="70" s="3" customFormat="1" spans="1:8">
      <c r="A70" s="20"/>
      <c r="B70" s="11"/>
      <c r="C70" s="11"/>
      <c r="D70" s="11"/>
      <c r="E70" s="21"/>
      <c r="F70" s="22"/>
      <c r="G70" s="22"/>
      <c r="H70" s="23"/>
    </row>
    <row r="71" s="3" customFormat="1" spans="1:8">
      <c r="A71" s="20"/>
      <c r="B71" s="11"/>
      <c r="C71" s="11"/>
      <c r="D71" s="11"/>
      <c r="E71" s="21"/>
      <c r="F71" s="22"/>
      <c r="G71" s="22"/>
      <c r="H71" s="23"/>
    </row>
    <row r="72" s="3" customFormat="1" spans="1:8">
      <c r="A72" s="20"/>
      <c r="B72" s="11"/>
      <c r="C72" s="11"/>
      <c r="D72" s="11"/>
      <c r="E72" s="21"/>
      <c r="F72" s="22"/>
      <c r="G72" s="22"/>
      <c r="H72" s="23"/>
    </row>
    <row r="73" s="3" customFormat="1" spans="1:8">
      <c r="A73" s="20"/>
      <c r="B73" s="11"/>
      <c r="C73" s="11"/>
      <c r="D73" s="11"/>
      <c r="E73" s="21"/>
      <c r="F73" s="22"/>
      <c r="G73" s="22"/>
      <c r="H73" s="23"/>
    </row>
    <row r="74" s="3" customFormat="1" spans="1:8">
      <c r="A74" s="20"/>
      <c r="B74" s="11"/>
      <c r="C74" s="11"/>
      <c r="D74" s="11"/>
      <c r="E74" s="21"/>
      <c r="F74" s="22"/>
      <c r="G74" s="22"/>
      <c r="H74" s="23"/>
    </row>
    <row r="75" s="1" customFormat="1" spans="1:8">
      <c r="A75" s="4"/>
    </row>
    <row r="76" s="1" customFormat="1" ht="18.75" spans="1:8">
      <c r="A76" s="5" t="s">
        <v>99</v>
      </c>
      <c r="B76" s="6"/>
      <c r="C76" s="6"/>
      <c r="D76" s="6"/>
      <c r="E76" s="6"/>
      <c r="F76" s="6"/>
      <c r="G76" s="6"/>
      <c r="H76" s="3"/>
    </row>
    <row r="77" s="1" customFormat="1" spans="1:8">
      <c r="A77" s="4"/>
    </row>
    <row r="79" s="1" customFormat="1" spans="1:8">
      <c r="A79" s="4"/>
      <c r="B79" s="7" t="s">
        <v>60</v>
      </c>
      <c r="C79" s="7" t="s">
        <v>61</v>
      </c>
      <c r="D79" s="7" t="s">
        <v>62</v>
      </c>
      <c r="E79" s="7" t="s">
        <v>63</v>
      </c>
      <c r="F79" s="7" t="s">
        <v>64</v>
      </c>
      <c r="G79" s="7" t="s">
        <v>65</v>
      </c>
      <c r="H79" s="9" t="s">
        <v>66</v>
      </c>
    </row>
    <row r="80" s="3" customFormat="1" ht="56" customHeight="1" spans="1:8">
      <c r="A80" s="20"/>
      <c r="B80" s="11">
        <v>1</v>
      </c>
      <c r="C80" s="11" t="s">
        <v>82</v>
      </c>
      <c r="D80" s="11" t="s">
        <v>100</v>
      </c>
      <c r="E80" s="21" t="s">
        <v>101</v>
      </c>
      <c r="F80" s="21" t="s">
        <v>101</v>
      </c>
      <c r="G80" s="22"/>
      <c r="H80" s="23" t="str">
        <f>_xlfn.DISPIMG("ID_7C42A26E21654E20AB54E4AE9D243D48",1)</f>
        <v>=DISPIMG("ID_7C42A26E21654E20AB54E4AE9D243D48",1)</v>
      </c>
    </row>
    <row r="81" s="3" customFormat="1" ht="78" customHeight="1" spans="1:8">
      <c r="A81" s="20"/>
      <c r="B81" s="11"/>
      <c r="C81" s="11"/>
      <c r="D81" s="11"/>
      <c r="E81" s="24"/>
      <c r="F81" s="22"/>
      <c r="G81" s="22"/>
      <c r="H81" s="23"/>
    </row>
    <row r="82" s="3" customFormat="1" ht="72.95" customHeight="1" spans="1:8">
      <c r="A82" s="20"/>
      <c r="B82" s="11"/>
      <c r="C82" s="11"/>
      <c r="D82" s="11"/>
      <c r="E82" s="24"/>
      <c r="F82" s="22"/>
      <c r="G82" s="22"/>
      <c r="H82" s="23"/>
    </row>
    <row r="83" s="3" customFormat="1" ht="69" customHeight="1" spans="1:8">
      <c r="A83" s="20"/>
      <c r="B83" s="11"/>
      <c r="C83" s="11"/>
      <c r="D83" s="11"/>
      <c r="E83" s="24"/>
      <c r="F83" s="22"/>
      <c r="G83" s="22"/>
      <c r="H83" s="23"/>
    </row>
    <row r="84" s="3" customFormat="1" ht="75" customHeight="1" spans="1:8">
      <c r="A84" s="20"/>
      <c r="B84" s="11"/>
      <c r="C84" s="11"/>
      <c r="D84" s="11"/>
      <c r="E84" s="24"/>
      <c r="F84" s="22"/>
      <c r="G84" s="22"/>
      <c r="H84" s="23"/>
    </row>
    <row r="85" s="3" customFormat="1" ht="78.95" customHeight="1" spans="1:8">
      <c r="A85" s="20"/>
      <c r="B85" s="11"/>
      <c r="C85" s="11"/>
      <c r="D85" s="11"/>
      <c r="E85" s="24"/>
      <c r="F85" s="22"/>
      <c r="G85" s="22"/>
      <c r="H85" s="23"/>
    </row>
    <row r="86" s="3" customFormat="1" ht="72" customHeight="1" spans="1:8">
      <c r="A86" s="20"/>
      <c r="B86" s="11"/>
      <c r="C86" s="11"/>
      <c r="D86" s="11"/>
      <c r="E86" s="24"/>
      <c r="F86" s="22"/>
      <c r="G86" s="22"/>
      <c r="H86" s="23"/>
    </row>
    <row r="87" s="3" customFormat="1" ht="96.95" customHeight="1" spans="1:8">
      <c r="A87" s="20"/>
      <c r="B87" s="11"/>
      <c r="C87" s="11"/>
      <c r="D87" s="11"/>
      <c r="E87" s="24"/>
      <c r="F87" s="22"/>
      <c r="G87" s="22"/>
      <c r="H87" s="23"/>
    </row>
    <row r="88" s="3" customFormat="1" ht="104.1" customHeight="1" spans="1:8">
      <c r="A88" s="20"/>
      <c r="B88" s="11"/>
      <c r="C88" s="11"/>
      <c r="D88" s="11"/>
      <c r="E88" s="24"/>
      <c r="F88" s="22"/>
      <c r="G88" s="22"/>
      <c r="H88" s="23"/>
    </row>
    <row r="89" s="3" customFormat="1" ht="87" customHeight="1" spans="1:8">
      <c r="A89" s="20"/>
      <c r="B89" s="11"/>
      <c r="C89" s="11"/>
      <c r="D89" s="11"/>
      <c r="E89" s="24"/>
      <c r="F89" s="22"/>
      <c r="G89" s="22"/>
      <c r="H89" s="23"/>
    </row>
    <row r="90" s="3" customFormat="1" ht="84.95" customHeight="1" spans="1:8">
      <c r="A90" s="20"/>
      <c r="B90" s="11"/>
      <c r="C90" s="11"/>
      <c r="D90" s="11"/>
      <c r="E90" s="24"/>
      <c r="F90" s="22"/>
      <c r="G90" s="22"/>
      <c r="H90" s="23"/>
    </row>
    <row r="91" s="3" customFormat="1" ht="86.1" customHeight="1" spans="1:8">
      <c r="A91" s="20"/>
      <c r="B91" s="11"/>
      <c r="C91" s="11"/>
      <c r="D91" s="11"/>
      <c r="E91" s="24"/>
      <c r="F91" s="22"/>
      <c r="G91" s="22"/>
      <c r="H91" s="23"/>
    </row>
    <row r="92" s="3" customFormat="1" ht="78" customHeight="1" spans="1:8">
      <c r="A92" s="20"/>
      <c r="B92" s="11"/>
      <c r="C92" s="11"/>
      <c r="D92" s="11"/>
      <c r="E92" s="24"/>
      <c r="F92" s="22"/>
      <c r="G92" s="22"/>
      <c r="H92" s="23"/>
    </row>
    <row r="93" s="3" customFormat="1" ht="81.95" customHeight="1" spans="1:8">
      <c r="A93" s="20"/>
      <c r="B93" s="11"/>
      <c r="C93" s="11"/>
      <c r="D93" s="11"/>
      <c r="E93" s="24"/>
      <c r="F93" s="22"/>
      <c r="G93" s="22"/>
      <c r="H93" s="25"/>
    </row>
    <row r="94" s="3" customFormat="1" ht="93" customHeight="1" spans="1:8">
      <c r="A94" s="20"/>
      <c r="B94" s="11"/>
      <c r="C94" s="11"/>
      <c r="D94" s="11"/>
      <c r="E94" s="24"/>
      <c r="F94" s="22"/>
      <c r="G94" s="22"/>
      <c r="H94" s="23"/>
    </row>
    <row r="95" s="3" customFormat="1" ht="96.95" customHeight="1" spans="1:8">
      <c r="A95" s="20"/>
      <c r="B95" s="11"/>
      <c r="C95" s="11"/>
      <c r="D95" s="11"/>
      <c r="E95" s="24"/>
      <c r="F95" s="22"/>
      <c r="G95" s="22"/>
      <c r="H95" s="23"/>
    </row>
    <row r="96" s="3" customFormat="1" ht="81" customHeight="1" spans="1:8">
      <c r="A96" s="20"/>
      <c r="B96" s="11"/>
      <c r="C96" s="11"/>
      <c r="D96" s="11"/>
      <c r="E96" s="24"/>
      <c r="F96" s="22"/>
      <c r="G96" s="22"/>
      <c r="H96" s="23"/>
    </row>
    <row r="97" s="3" customFormat="1" ht="84" customHeight="1" spans="1:8">
      <c r="A97" s="20"/>
      <c r="B97" s="11"/>
      <c r="C97" s="11"/>
      <c r="D97" s="11"/>
      <c r="E97" s="24"/>
      <c r="F97" s="22"/>
      <c r="G97" s="22"/>
      <c r="H97" s="23"/>
    </row>
    <row r="98" s="3" customFormat="1" ht="84" customHeight="1" spans="1:8">
      <c r="A98" s="20"/>
      <c r="B98" s="11"/>
      <c r="C98" s="11"/>
      <c r="D98" s="11"/>
      <c r="E98" s="24"/>
      <c r="F98" s="22"/>
      <c r="G98" s="22"/>
      <c r="H98" s="23"/>
    </row>
    <row r="99" s="3" customFormat="1" ht="72" customHeight="1" spans="1:8">
      <c r="A99" s="20"/>
      <c r="B99" s="11"/>
      <c r="C99" s="11"/>
      <c r="D99" s="11"/>
      <c r="E99" s="24"/>
      <c r="F99" s="22"/>
      <c r="G99" s="22"/>
      <c r="H99" s="23"/>
    </row>
    <row r="100" s="3" customFormat="1" ht="84" customHeight="1" spans="1:8">
      <c r="A100" s="20"/>
      <c r="B100" s="11"/>
      <c r="C100" s="11"/>
      <c r="D100" s="11"/>
      <c r="E100" s="24"/>
      <c r="F100" s="22"/>
      <c r="G100" s="22"/>
      <c r="H100" s="23"/>
    </row>
    <row r="101" s="3" customFormat="1" ht="81.95" customHeight="1" spans="1:8">
      <c r="A101" s="20"/>
      <c r="B101" s="11"/>
      <c r="C101" s="11"/>
      <c r="D101" s="11"/>
      <c r="E101" s="24"/>
      <c r="F101" s="22"/>
      <c r="G101" s="22"/>
      <c r="H101" s="23"/>
    </row>
    <row r="102" s="3" customFormat="1" ht="75" customHeight="1" spans="1:8">
      <c r="A102" s="20"/>
      <c r="B102" s="11"/>
      <c r="C102" s="11"/>
      <c r="D102" s="11"/>
      <c r="E102" s="24"/>
      <c r="F102" s="22"/>
      <c r="G102" s="22"/>
      <c r="H102" s="23"/>
    </row>
    <row r="103" s="1" customFormat="1" spans="1:8">
      <c r="A103" s="4"/>
      <c r="B103" s="26"/>
      <c r="C103" s="26"/>
      <c r="D103" s="26"/>
      <c r="E103" s="26"/>
      <c r="F103" s="26"/>
      <c r="G103" s="26"/>
      <c r="H103" s="26"/>
    </row>
  </sheetData>
  <mergeCells count="1">
    <mergeCell ref="G43:G45"/>
  </mergeCells>
  <dataValidations count="1">
    <dataValidation type="list" allowBlank="1" showInputMessage="1" showErrorMessage="1" sqref="C2 C43 C44 C45 C4:C25 C27:C42 C46:C50 C52:C77 C79:C102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参考界面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2025-08-21T03:58:00Z</dcterms:created>
  <dcterms:modified xsi:type="dcterms:W3CDTF">2026-03-09T08:57:54Z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93E940F8FEAE4288B9489FE72765C219_11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