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BC294AA3A7D477A97FA15757BB92CE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6620510" cy="45929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F41466427F64F809DF2B8D79D07426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2476500"/>
          <a:ext cx="5953125" cy="467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6CD871665A144879C8A81CC46C3D597" descr="百锻钢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9525" y="7667625"/>
          <a:ext cx="714375" cy="714375"/>
        </a:xfrm>
        <a:prstGeom prst="rect">
          <a:avLst/>
        </a:prstGeom>
      </xdr:spPr>
    </xdr:pic>
  </etc:cellImage>
  <etc:cellImage>
    <xdr:pic>
      <xdr:nvPicPr>
        <xdr:cNvPr id="11" name="ID_9ADA0C21E7B64FC4A4CC1DF6DB3F7F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11499850"/>
          <a:ext cx="2600325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C58A6EF6ADD4F61B60A5C44578C38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11892280"/>
          <a:ext cx="3562350" cy="1381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CF28E3F763CD4FADB3DDD6F7C518E390" descr="锻造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9525" y="13711555"/>
          <a:ext cx="752475" cy="876300"/>
        </a:xfrm>
        <a:prstGeom prst="rect">
          <a:avLst/>
        </a:prstGeom>
      </xdr:spPr>
    </xdr:pic>
  </etc:cellImage>
  <etc:cellImage>
    <xdr:pic>
      <xdr:nvPicPr>
        <xdr:cNvPr id="14" name="ID_30A76C22892645B08DEECD4EDE27CE1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15316200"/>
          <a:ext cx="561975" cy="571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<sst xmlns="http://schemas.openxmlformats.org/spreadsheetml/2006/main" count="246" uniqueCount="140">
  <si>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</si>
  <si>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</si>
  <si>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</si>
  <si>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</si>
  <si>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</si>
  <si>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</si>
  <si>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</si>
  <si>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黄明志</t>
  </si>
  <si>
    <t>锻造-强化系统</t>
  </si>
  <si>
    <t>设计目的</t>
  </si>
  <si>
    <t>1.设计目的</t>
  </si>
  <si>
    <t>1.设计目的是什么</t>
  </si>
  <si>
    <r>
      <rPr>
        <sz val="11"/>
        <color theme="1"/>
        <rFont val="宋体"/>
        <charset val="134"/>
      </rPr>
      <t>▶</t>
    </r>
  </si>
  <si>
    <t>为强化部位</t>
  </si>
  <si>
    <t>角色装备是最直观的战力体现</t>
  </si>
  <si>
    <t>2.解锁方式</t>
  </si>
  <si>
    <t>▶</t>
  </si>
  <si>
    <t>游戏中期，等级解锁</t>
  </si>
  <si>
    <t>功能入口默认开放</t>
  </si>
  <si>
    <t>内部小系统，根据设定单独开放</t>
  </si>
  <si>
    <t>功能规则</t>
  </si>
  <si>
    <t>功能入口</t>
  </si>
  <si>
    <t>强化基本规则</t>
  </si>
  <si>
    <t>1.主界面点击【锻造】图标进入</t>
  </si>
  <si>
    <t>游戏基础功能，增加角色属性</t>
  </si>
  <si>
    <t>2.进入本界面时，默认显示角色页签</t>
  </si>
  <si>
    <t>3.当玩家有材料可进行强化时，界面上有红点显示</t>
  </si>
  <si>
    <t>2，强化</t>
  </si>
  <si>
    <t>强化是强化部位，不是强化装备</t>
  </si>
  <si>
    <t>参考图标</t>
  </si>
  <si>
    <t>需穿戴装备才可进行强化，替换装备可自动继承强化等级</t>
  </si>
  <si>
    <t>3.套装效果</t>
  </si>
  <si>
    <t>需全身部位强化到一定等级才可自动激活</t>
  </si>
  <si>
    <t>锻造界面【当前为示例】</t>
  </si>
  <si>
    <t>1.功能标题与功能说明</t>
  </si>
  <si>
    <t>显示功能标题</t>
  </si>
  <si>
    <t>系统说明按钮</t>
  </si>
  <si>
    <t>2.装备强化栏显示</t>
  </si>
  <si>
    <t>显示部位和强化信息</t>
  </si>
  <si>
    <t>部位装备分为11个部位</t>
  </si>
  <si>
    <t>武器、衣服、头盔、项链、耳环、护腕、左戒指、右戒指、腰带、靴子、裤子</t>
  </si>
  <si>
    <t>图标显示</t>
  </si>
  <si>
    <t>若未穿戴装备，图标内显示对应部位名称</t>
  </si>
  <si>
    <t>穿戴后显示道具名称</t>
  </si>
  <si>
    <t>穿戴后显示等级图标</t>
  </si>
  <si>
    <t>信息显示</t>
  </si>
  <si>
    <t>若未穿戴装备，部位信息栏显示：未穿戴</t>
  </si>
  <si>
    <t>穿戴装备后，显示装备名称，底部显示强化等级</t>
  </si>
  <si>
    <t>可支持剩下滑动</t>
  </si>
  <si>
    <t>如当前未强化，则显示：强化+0</t>
  </si>
  <si>
    <t>具备选中效果</t>
  </si>
  <si>
    <t>选中后，右侧的信息栏跟随变化</t>
  </si>
  <si>
    <t>3.装备强化栏显示</t>
  </si>
  <si>
    <t>4.强化属性信息栏</t>
  </si>
  <si>
    <t>若当前选中的部位，未进行强化</t>
  </si>
  <si>
    <t>则在当前强化属性框内显示：当前部位未强化</t>
  </si>
  <si>
    <t>强化满级后，下级属性显示：当前已强化至满级</t>
  </si>
  <si>
    <t>显示当前的强化属性和下一级的强化属性</t>
  </si>
  <si>
    <t>5.状态栏</t>
  </si>
  <si>
    <t>显示下级强化等级成功率和加成</t>
  </si>
  <si>
    <t>成功率显示</t>
  </si>
  <si>
    <t>显示强化所需要的道具消耗</t>
  </si>
  <si>
    <t>强化成功率随着等级的提升逐步降低，每次失败后会附加n%（支持配置）的成功率，成功后效果消失。</t>
  </si>
  <si>
    <t>消耗：(道具图标)需要的消耗数量/背包内的道具数量</t>
  </si>
  <si>
    <t>没有加成时，加成显示为0%。</t>
  </si>
  <si>
    <t>强化按钮：点击对当前选中部位进行一次强化</t>
  </si>
  <si>
    <t>强化消耗</t>
  </si>
  <si>
    <t>条件满足时可进去强化</t>
  </si>
  <si>
    <t>强化消耗显示道具icon和数量/背包内道具数量</t>
  </si>
  <si>
    <t>条件不满足时提示：强化材料不足。</t>
  </si>
  <si>
    <t>点击点击图标显示道具icon</t>
  </si>
  <si>
    <t>自动强化：对所有部位进行强化</t>
  </si>
  <si>
    <t>道具不足时自动取消强化</t>
  </si>
  <si>
    <t>强化基础规则</t>
  </si>
  <si>
    <t>或手动取消自动强化</t>
  </si>
  <si>
    <t>点击自动强化按钮后，按钮内的字体变成：取消自动</t>
  </si>
  <si>
    <t>按钮具备选中效果</t>
  </si>
  <si>
    <t>若卸下部位上的装备，则无法进行强化。</t>
  </si>
  <si>
    <t>6.强化共鸣</t>
  </si>
  <si>
    <t>点击按钮弹出强化共鸣窗口</t>
  </si>
  <si>
    <t>强化按钮</t>
  </si>
  <si>
    <t>7.功能页签</t>
  </si>
  <si>
    <t>点击可进行强化，强化有成功和失败的特效。材料不足时提示：强化材料不足。</t>
  </si>
  <si>
    <t>点击具有选中效果</t>
  </si>
  <si>
    <t>强化至满级时，点击显示 当前已强化至最高等级</t>
  </si>
  <si>
    <t>一键强化</t>
  </si>
  <si>
    <t>点击一键强化，装备开始从强化最低级到强化最高级依次循环强化，当材料不足时停止。并提示强化材料不足。</t>
  </si>
  <si>
    <t>比如：最低的强化等级是3级，最高级是8级。中级有4，5，6级，</t>
  </si>
  <si>
    <t>则需要从最低级的3级开始依次强化，3级，强化到4级，然后强化到5级，6级。全部到8级之后在把所有部位进行强化</t>
  </si>
  <si>
    <t>点击一键强化后，按钮文字变为【取消自动】，再次点击可停止当前强化。</t>
  </si>
  <si>
    <t>全身部位未强化显示</t>
  </si>
  <si>
    <t>自动强化的速度调整为一秒一次。自动强化时，选中的装备icon不用变换，只需【装备强化属性栏】位置显示增加的等级。</t>
  </si>
  <si>
    <t>强化至满级时，点击显示 当前已强化至满级</t>
  </si>
  <si>
    <t>当有装备位满级时，自动强化会跳过已满级的装备。</t>
  </si>
  <si>
    <t>1.强化共鸣</t>
  </si>
  <si>
    <t>不管是强化成功还是强化失败都有：动态的特效</t>
  </si>
  <si>
    <t>当全身装备强化达到条件时自动激活强化套装属性，增加属性</t>
  </si>
  <si>
    <t>当材料满足时，主界面入口-页签-强化按钮都需要显示红点</t>
  </si>
  <si>
    <t>套装属性激活后显示为绿色</t>
  </si>
  <si>
    <t>需全身部位强化至指定等级，达到条件后可获得属性加成</t>
  </si>
  <si>
    <t>未标记界面【当前为示例】</t>
  </si>
  <si>
    <t>未强化界面【当前为示例】</t>
  </si>
  <si>
    <t>强化满级界面【当前为示例】</t>
  </si>
  <si>
    <t>强化套装界面【当前为示例】</t>
  </si>
  <si>
    <t>选中未穿戴部位和卸下部位界面【当前为示例】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</si>
  <si>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</si>
  <si>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</si>
  <si>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</si>
  <si>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</si>
  <si>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</si>
  <si>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</si>
  <si>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</si>
  <si>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</si>
  <si>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</si>
  <si>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</si>
  <si>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</si>
  <si>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</si>
  <si>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</si>
  <si>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锻造界面</t>
  </si>
  <si>
    <t>强化共鸣界面</t>
  </si>
  <si>
    <t>原画需求</t>
  </si>
  <si>
    <t>无</t>
  </si>
  <si>
    <t>ICON需求</t>
  </si>
  <si>
    <t>图标需求</t>
  </si>
  <si>
    <t>尺寸需求</t>
  </si>
  <si>
    <t>ICON</t>
  </si>
  <si>
    <t>强化钢</t>
  </si>
  <si>
    <t>强化所需材料</t>
  </si>
  <si>
    <t>动效需求</t>
  </si>
  <si>
    <t>描述</t>
  </si>
  <si>
    <t>强化成功</t>
  </si>
  <si>
    <t>强化成功动态</t>
  </si>
  <si>
    <t>强化失败</t>
  </si>
  <si>
    <t>强化失败动态</t>
  </si>
  <si>
    <t>其他</t>
  </si>
  <si>
    <t>锻造入口</t>
  </si>
  <si>
    <t>主界面的锻造入口</t>
  </si>
  <si>
    <t>界面入口</t>
  </si>
  <si>
    <t>强化共鸣入口</t>
  </si>
  <si>
    <t>锻造界面上的强化共鸣入口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</si>
</sst>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14.png"/><Relationship Id="rId6" Type="http://schemas.openxmlformats.org/officeDocument/2006/relationships/image" Target="media/image13.png"/><Relationship Id="rId5" Type="http://schemas.openxmlformats.org/officeDocument/2006/relationships/image" Target="media/image12.png"/><Relationship Id="rId4" Type="http://schemas.openxmlformats.org/officeDocument/2006/relationships/image" Target="media/image11.png"/><Relationship Id="rId3" Type="http://schemas.openxmlformats.org/officeDocument/2006/relationships/image" Target="media/image10.png"/><Relationship Id="rId2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589915</xdr:colOff>
      <xdr:row>28</xdr:row>
      <xdr:rowOff>140970</xdr:rowOff>
    </xdr:from>
    <xdr:to>
      <xdr:col>10</xdr:col>
      <xdr:colOff>352425</xdr:colOff>
      <xdr:row>50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9915" y="6916420"/>
          <a:ext cx="6620510" cy="459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114300</xdr:colOff>
      <xdr:row>28</xdr:row>
      <xdr:rowOff>132715</xdr:rowOff>
    </xdr:from>
    <xdr:to>
      <xdr:col>7</xdr:col>
      <xdr:colOff>200660</xdr:colOff>
      <xdr:row>30</xdr:row>
      <xdr:rowOff>153670</xdr:rowOff>
    </xdr:to>
    <xdr:sp>
      <xdr:nvSpPr>
        <xdr:cNvPr id="6" name="矩形 5"/>
        <xdr:cNvSpPr/>
      </xdr:nvSpPr>
      <xdr:spPr>
        <a:xfrm>
          <a:off x="3543300" y="6908165"/>
          <a:ext cx="1457960" cy="44005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638810</xdr:colOff>
      <xdr:row>27</xdr:row>
      <xdr:rowOff>167005</xdr:rowOff>
    </xdr:from>
    <xdr:to>
      <xdr:col>5</xdr:col>
      <xdr:colOff>114300</xdr:colOff>
      <xdr:row>29</xdr:row>
      <xdr:rowOff>143510</xdr:rowOff>
    </xdr:to>
    <xdr:cxnSp>
      <xdr:nvCxnSpPr>
        <xdr:cNvPr id="7" name="直接连接符 6"/>
        <xdr:cNvCxnSpPr>
          <a:stCxn id="6" idx="1"/>
          <a:endCxn id="8" idx="3"/>
        </xdr:cNvCxnSpPr>
      </xdr:nvCxnSpPr>
      <xdr:spPr>
        <a:xfrm flipH="1" flipV="1">
          <a:off x="3382010" y="6656705"/>
          <a:ext cx="161290" cy="4718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267335</xdr:colOff>
      <xdr:row>27</xdr:row>
      <xdr:rowOff>28575</xdr:rowOff>
    </xdr:from>
    <xdr:to>
      <xdr:col>4</xdr:col>
      <xdr:colOff>638810</xdr:colOff>
      <xdr:row>28</xdr:row>
      <xdr:rowOff>19050</xdr:rowOff>
    </xdr:to>
    <xdr:sp>
      <xdr:nvSpPr>
        <xdr:cNvPr id="8" name="矩形 7"/>
        <xdr:cNvSpPr/>
      </xdr:nvSpPr>
      <xdr:spPr>
        <a:xfrm>
          <a:off x="3010535" y="65182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9</xdr:col>
      <xdr:colOff>457200</xdr:colOff>
      <xdr:row>28</xdr:row>
      <xdr:rowOff>47625</xdr:rowOff>
    </xdr:from>
    <xdr:to>
      <xdr:col>10</xdr:col>
      <xdr:colOff>123190</xdr:colOff>
      <xdr:row>30</xdr:row>
      <xdr:rowOff>112395</xdr:rowOff>
    </xdr:to>
    <xdr:cxnSp>
      <xdr:nvCxnSpPr>
        <xdr:cNvPr id="24" name="直接连接符 23"/>
        <xdr:cNvCxnSpPr>
          <a:stCxn id="42" idx="0"/>
        </xdr:cNvCxnSpPr>
      </xdr:nvCxnSpPr>
      <xdr:spPr>
        <a:xfrm flipH="1" flipV="1">
          <a:off x="6629400" y="6823075"/>
          <a:ext cx="351790" cy="4838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641350</xdr:colOff>
      <xdr:row>30</xdr:row>
      <xdr:rowOff>50165</xdr:rowOff>
    </xdr:from>
    <xdr:to>
      <xdr:col>2</xdr:col>
      <xdr:colOff>651510</xdr:colOff>
      <xdr:row>50</xdr:row>
      <xdr:rowOff>70485</xdr:rowOff>
    </xdr:to>
    <xdr:sp>
      <xdr:nvSpPr>
        <xdr:cNvPr id="26" name="矩形 25"/>
        <xdr:cNvSpPr/>
      </xdr:nvSpPr>
      <xdr:spPr>
        <a:xfrm>
          <a:off x="641350" y="7244715"/>
          <a:ext cx="1381760" cy="42113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227965</xdr:colOff>
      <xdr:row>29</xdr:row>
      <xdr:rowOff>12700</xdr:rowOff>
    </xdr:from>
    <xdr:to>
      <xdr:col>1</xdr:col>
      <xdr:colOff>646430</xdr:colOff>
      <xdr:row>30</xdr:row>
      <xdr:rowOff>50165</xdr:rowOff>
    </xdr:to>
    <xdr:cxnSp>
      <xdr:nvCxnSpPr>
        <xdr:cNvPr id="27" name="直接连接符 26"/>
        <xdr:cNvCxnSpPr>
          <a:stCxn id="26" idx="0"/>
          <a:endCxn id="29" idx="2"/>
        </xdr:cNvCxnSpPr>
      </xdr:nvCxnSpPr>
      <xdr:spPr>
        <a:xfrm flipH="1" flipV="1">
          <a:off x="913765" y="6997700"/>
          <a:ext cx="418465" cy="2470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41910</xdr:colOff>
      <xdr:row>27</xdr:row>
      <xdr:rowOff>231775</xdr:rowOff>
    </xdr:from>
    <xdr:to>
      <xdr:col>1</xdr:col>
      <xdr:colOff>413385</xdr:colOff>
      <xdr:row>29</xdr:row>
      <xdr:rowOff>12700</xdr:rowOff>
    </xdr:to>
    <xdr:sp>
      <xdr:nvSpPr>
        <xdr:cNvPr id="29" name="矩形 28"/>
        <xdr:cNvSpPr/>
      </xdr:nvSpPr>
      <xdr:spPr>
        <a:xfrm>
          <a:off x="727710" y="67214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120015</xdr:colOff>
      <xdr:row>32</xdr:row>
      <xdr:rowOff>34290</xdr:rowOff>
    </xdr:from>
    <xdr:to>
      <xdr:col>7</xdr:col>
      <xdr:colOff>15875</xdr:colOff>
      <xdr:row>37</xdr:row>
      <xdr:rowOff>160020</xdr:rowOff>
    </xdr:to>
    <xdr:sp>
      <xdr:nvSpPr>
        <xdr:cNvPr id="30" name="矩形 29"/>
        <xdr:cNvSpPr/>
      </xdr:nvSpPr>
      <xdr:spPr>
        <a:xfrm>
          <a:off x="3549015" y="7647940"/>
          <a:ext cx="1267460" cy="117348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245110</xdr:colOff>
      <xdr:row>29</xdr:row>
      <xdr:rowOff>68580</xdr:rowOff>
    </xdr:from>
    <xdr:to>
      <xdr:col>6</xdr:col>
      <xdr:colOff>67945</xdr:colOff>
      <xdr:row>32</xdr:row>
      <xdr:rowOff>34290</xdr:rowOff>
    </xdr:to>
    <xdr:cxnSp>
      <xdr:nvCxnSpPr>
        <xdr:cNvPr id="31" name="直接连接符 30"/>
        <xdr:cNvCxnSpPr>
          <a:stCxn id="30" idx="0"/>
          <a:endCxn id="32" idx="3"/>
        </xdr:cNvCxnSpPr>
      </xdr:nvCxnSpPr>
      <xdr:spPr>
        <a:xfrm flipH="1" flipV="1">
          <a:off x="2988310" y="7053580"/>
          <a:ext cx="1194435" cy="5943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559435</xdr:colOff>
      <xdr:row>28</xdr:row>
      <xdr:rowOff>139700</xdr:rowOff>
    </xdr:from>
    <xdr:to>
      <xdr:col>4</xdr:col>
      <xdr:colOff>245110</xdr:colOff>
      <xdr:row>29</xdr:row>
      <xdr:rowOff>206375</xdr:rowOff>
    </xdr:to>
    <xdr:sp>
      <xdr:nvSpPr>
        <xdr:cNvPr id="32" name="矩形 31"/>
        <xdr:cNvSpPr/>
      </xdr:nvSpPr>
      <xdr:spPr>
        <a:xfrm>
          <a:off x="2616835" y="69151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3</xdr:col>
      <xdr:colOff>46990</xdr:colOff>
      <xdr:row>38</xdr:row>
      <xdr:rowOff>56515</xdr:rowOff>
    </xdr:from>
    <xdr:to>
      <xdr:col>9</xdr:col>
      <xdr:colOff>332740</xdr:colOff>
      <xdr:row>44</xdr:row>
      <xdr:rowOff>210185</xdr:rowOff>
    </xdr:to>
    <xdr:sp>
      <xdr:nvSpPr>
        <xdr:cNvPr id="33" name="矩形 32"/>
        <xdr:cNvSpPr/>
      </xdr:nvSpPr>
      <xdr:spPr>
        <a:xfrm>
          <a:off x="2104390" y="8927465"/>
          <a:ext cx="4400550" cy="141033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314960</xdr:colOff>
      <xdr:row>35</xdr:row>
      <xdr:rowOff>5080</xdr:rowOff>
    </xdr:from>
    <xdr:to>
      <xdr:col>6</xdr:col>
      <xdr:colOff>189865</xdr:colOff>
      <xdr:row>38</xdr:row>
      <xdr:rowOff>56515</xdr:rowOff>
    </xdr:to>
    <xdr:cxnSp>
      <xdr:nvCxnSpPr>
        <xdr:cNvPr id="34" name="直接连接符 33"/>
        <xdr:cNvCxnSpPr>
          <a:stCxn id="33" idx="0"/>
          <a:endCxn id="35" idx="3"/>
        </xdr:cNvCxnSpPr>
      </xdr:nvCxnSpPr>
      <xdr:spPr>
        <a:xfrm flipH="1" flipV="1">
          <a:off x="3058160" y="8247380"/>
          <a:ext cx="1246505" cy="6800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34</xdr:row>
      <xdr:rowOff>76200</xdr:rowOff>
    </xdr:from>
    <xdr:to>
      <xdr:col>4</xdr:col>
      <xdr:colOff>314960</xdr:colOff>
      <xdr:row>35</xdr:row>
      <xdr:rowOff>142875</xdr:rowOff>
    </xdr:to>
    <xdr:sp>
      <xdr:nvSpPr>
        <xdr:cNvPr id="35" name="矩形 34"/>
        <xdr:cNvSpPr/>
      </xdr:nvSpPr>
      <xdr:spPr>
        <a:xfrm>
          <a:off x="2686050" y="8108950"/>
          <a:ext cx="372110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4</xdr:col>
      <xdr:colOff>173355</xdr:colOff>
      <xdr:row>45</xdr:row>
      <xdr:rowOff>116205</xdr:rowOff>
    </xdr:from>
    <xdr:to>
      <xdr:col>8</xdr:col>
      <xdr:colOff>298450</xdr:colOff>
      <xdr:row>49</xdr:row>
      <xdr:rowOff>137160</xdr:rowOff>
    </xdr:to>
    <xdr:sp>
      <xdr:nvSpPr>
        <xdr:cNvPr id="36" name="矩形 35"/>
        <xdr:cNvSpPr/>
      </xdr:nvSpPr>
      <xdr:spPr>
        <a:xfrm>
          <a:off x="2916555" y="10454005"/>
          <a:ext cx="2868295" cy="85915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371475</xdr:colOff>
      <xdr:row>49</xdr:row>
      <xdr:rowOff>137160</xdr:rowOff>
    </xdr:from>
    <xdr:to>
      <xdr:col>6</xdr:col>
      <xdr:colOff>236220</xdr:colOff>
      <xdr:row>50</xdr:row>
      <xdr:rowOff>133350</xdr:rowOff>
    </xdr:to>
    <xdr:cxnSp>
      <xdr:nvCxnSpPr>
        <xdr:cNvPr id="37" name="直接连接符 36"/>
        <xdr:cNvCxnSpPr>
          <a:stCxn id="36" idx="2"/>
        </xdr:cNvCxnSpPr>
      </xdr:nvCxnSpPr>
      <xdr:spPr>
        <a:xfrm flipH="1">
          <a:off x="3114675" y="11313160"/>
          <a:ext cx="1236345" cy="2057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679450</xdr:colOff>
      <xdr:row>50</xdr:row>
      <xdr:rowOff>41275</xdr:rowOff>
    </xdr:from>
    <xdr:to>
      <xdr:col>4</xdr:col>
      <xdr:colOff>365760</xdr:colOff>
      <xdr:row>51</xdr:row>
      <xdr:rowOff>107950</xdr:rowOff>
    </xdr:to>
    <xdr:sp>
      <xdr:nvSpPr>
        <xdr:cNvPr id="38" name="矩形 37"/>
        <xdr:cNvSpPr/>
      </xdr:nvSpPr>
      <xdr:spPr>
        <a:xfrm>
          <a:off x="2736850" y="11426825"/>
          <a:ext cx="372110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8</xdr:col>
      <xdr:colOff>233045</xdr:colOff>
      <xdr:row>30</xdr:row>
      <xdr:rowOff>156845</xdr:rowOff>
    </xdr:from>
    <xdr:to>
      <xdr:col>9</xdr:col>
      <xdr:colOff>330200</xdr:colOff>
      <xdr:row>34</xdr:row>
      <xdr:rowOff>26035</xdr:rowOff>
    </xdr:to>
    <xdr:sp>
      <xdr:nvSpPr>
        <xdr:cNvPr id="39" name="矩形 38"/>
        <xdr:cNvSpPr/>
      </xdr:nvSpPr>
      <xdr:spPr>
        <a:xfrm>
          <a:off x="5719445" y="7351395"/>
          <a:ext cx="782955" cy="7073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390525</xdr:colOff>
      <xdr:row>28</xdr:row>
      <xdr:rowOff>190500</xdr:rowOff>
    </xdr:from>
    <xdr:to>
      <xdr:col>8</xdr:col>
      <xdr:colOff>624840</xdr:colOff>
      <xdr:row>30</xdr:row>
      <xdr:rowOff>156845</xdr:rowOff>
    </xdr:to>
    <xdr:cxnSp>
      <xdr:nvCxnSpPr>
        <xdr:cNvPr id="40" name="直接连接符 39"/>
        <xdr:cNvCxnSpPr>
          <a:stCxn id="39" idx="0"/>
        </xdr:cNvCxnSpPr>
      </xdr:nvCxnSpPr>
      <xdr:spPr>
        <a:xfrm flipH="1" flipV="1">
          <a:off x="5876925" y="6965950"/>
          <a:ext cx="234315" cy="38544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222885</xdr:colOff>
      <xdr:row>27</xdr:row>
      <xdr:rowOff>193675</xdr:rowOff>
    </xdr:from>
    <xdr:to>
      <xdr:col>8</xdr:col>
      <xdr:colOff>594360</xdr:colOff>
      <xdr:row>28</xdr:row>
      <xdr:rowOff>184150</xdr:rowOff>
    </xdr:to>
    <xdr:sp>
      <xdr:nvSpPr>
        <xdr:cNvPr id="41" name="矩形 40"/>
        <xdr:cNvSpPr/>
      </xdr:nvSpPr>
      <xdr:spPr>
        <a:xfrm>
          <a:off x="5709285" y="66833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9</xdr:col>
      <xdr:colOff>579120</xdr:colOff>
      <xdr:row>30</xdr:row>
      <xdr:rowOff>112395</xdr:rowOff>
    </xdr:from>
    <xdr:to>
      <xdr:col>10</xdr:col>
      <xdr:colOff>353060</xdr:colOff>
      <xdr:row>39</xdr:row>
      <xdr:rowOff>66675</xdr:rowOff>
    </xdr:to>
    <xdr:sp>
      <xdr:nvSpPr>
        <xdr:cNvPr id="42" name="矩形 41"/>
        <xdr:cNvSpPr/>
      </xdr:nvSpPr>
      <xdr:spPr>
        <a:xfrm>
          <a:off x="6751320" y="7306945"/>
          <a:ext cx="459740" cy="18402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292735</xdr:colOff>
      <xdr:row>27</xdr:row>
      <xdr:rowOff>73025</xdr:rowOff>
    </xdr:from>
    <xdr:to>
      <xdr:col>9</xdr:col>
      <xdr:colOff>664210</xdr:colOff>
      <xdr:row>28</xdr:row>
      <xdr:rowOff>63500</xdr:rowOff>
    </xdr:to>
    <xdr:sp>
      <xdr:nvSpPr>
        <xdr:cNvPr id="43" name="矩形 42"/>
        <xdr:cNvSpPr/>
      </xdr:nvSpPr>
      <xdr:spPr>
        <a:xfrm>
          <a:off x="6464935" y="65627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448945</xdr:colOff>
      <xdr:row>122</xdr:row>
      <xdr:rowOff>133350</xdr:rowOff>
    </xdr:from>
    <xdr:to>
      <xdr:col>10</xdr:col>
      <xdr:colOff>211455</xdr:colOff>
      <xdr:row>144</xdr:row>
      <xdr:rowOff>40005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945" y="26835100"/>
          <a:ext cx="6620510" cy="4516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29845</xdr:colOff>
      <xdr:row>149</xdr:row>
      <xdr:rowOff>190500</xdr:rowOff>
    </xdr:from>
    <xdr:to>
      <xdr:col>12</xdr:col>
      <xdr:colOff>106045</xdr:colOff>
      <xdr:row>177</xdr:row>
      <xdr:rowOff>152400</xdr:rowOff>
    </xdr:to>
    <xdr:pic>
      <xdr:nvPicPr>
        <xdr:cNvPr id="46" name="图片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845" y="32626300"/>
          <a:ext cx="8305800" cy="582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39370</xdr:colOff>
      <xdr:row>185</xdr:row>
      <xdr:rowOff>19050</xdr:rowOff>
    </xdr:from>
    <xdr:to>
      <xdr:col>11</xdr:col>
      <xdr:colOff>658495</xdr:colOff>
      <xdr:row>213</xdr:row>
      <xdr:rowOff>104775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370" y="40074850"/>
          <a:ext cx="8162925" cy="595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419100</xdr:colOff>
      <xdr:row>253</xdr:row>
      <xdr:rowOff>161925</xdr:rowOff>
    </xdr:from>
    <xdr:to>
      <xdr:col>12</xdr:col>
      <xdr:colOff>333375</xdr:colOff>
      <xdr:row>281</xdr:row>
      <xdr:rowOff>28575</xdr:rowOff>
    </xdr:to>
    <xdr:pic>
      <xdr:nvPicPr>
        <xdr:cNvPr id="50" name="图片 4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9100" y="54619525"/>
          <a:ext cx="8143875" cy="573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80</xdr:row>
      <xdr:rowOff>104775</xdr:rowOff>
    </xdr:from>
    <xdr:to>
      <xdr:col>9</xdr:col>
      <xdr:colOff>476250</xdr:colOff>
      <xdr:row>100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3900" y="17929225"/>
          <a:ext cx="5924550" cy="408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171450</xdr:colOff>
      <xdr:row>222</xdr:row>
      <xdr:rowOff>19050</xdr:rowOff>
    </xdr:from>
    <xdr:to>
      <xdr:col>11</xdr:col>
      <xdr:colOff>85725</xdr:colOff>
      <xdr:row>241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43050" y="47904400"/>
          <a:ext cx="6086475" cy="412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</xdr:colOff>
      <xdr:row>101</xdr:row>
      <xdr:rowOff>104775</xdr:rowOff>
    </xdr:from>
    <xdr:to>
      <xdr:col>17</xdr:col>
      <xdr:colOff>19050</xdr:colOff>
      <xdr:row>121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91175" y="22329775"/>
          <a:ext cx="6086475" cy="412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180975</xdr:colOff>
      <xdr:row>6</xdr:row>
      <xdr:rowOff>38100</xdr:rowOff>
    </xdr:from>
    <xdr:to>
      <xdr:col>15</xdr:col>
      <xdr:colOff>485775</xdr:colOff>
      <xdr:row>33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6775" y="1543050"/>
          <a:ext cx="9906000" cy="566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34</xdr:row>
      <xdr:rowOff>85725</xdr:rowOff>
    </xdr:from>
    <xdr:to>
      <xdr:col>15</xdr:col>
      <xdr:colOff>457200</xdr:colOff>
      <xdr:row>62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9150" y="7458075"/>
          <a:ext cx="9925050" cy="5905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3.5"/>
  <cols>
    <col min="1" max="1" width="10.375" style="28"/>
    <col min="2" max="2" width="11.5" style="28" customWidth="1"/>
    <col min="3" max="3" width="15" style="28" customWidth="1"/>
    <col min="4" max="4" width="9.75" style="28" customWidth="1"/>
    <col min="5" max="16384" width="9" style="28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9" t="s">
        <v>1</v>
      </c>
      <c r="C3" s="30" t="s">
        <v>2</v>
      </c>
      <c r="D3" s="30"/>
    </row>
    <row r="4" spans="1:22">
      <c r="B4" s="31" t="s">
        <v>3</v>
      </c>
      <c r="C4" s="32" t="s">
        <v>4</v>
      </c>
      <c r="D4" s="32" t="s">
        <v>5</v>
      </c>
    </row>
    <row r="5" spans="1:22">
      <c r="B5" s="33">
        <v>45959</v>
      </c>
      <c r="C5" s="34" t="s">
        <v>6</v>
      </c>
      <c r="D5" s="34" t="s">
        <v>7</v>
      </c>
    </row>
    <row r="6" spans="1:22">
      <c r="B6" s="33"/>
      <c r="C6" s="34"/>
      <c r="D6" s="34"/>
    </row>
    <row r="7" spans="1:22">
      <c r="B7" s="33"/>
      <c r="C7" s="34"/>
      <c r="D7" s="34"/>
    </row>
    <row r="8" spans="1:22">
      <c r="B8" s="35"/>
      <c r="C8" s="34"/>
      <c r="D8" s="34"/>
    </row>
    <row r="9" spans="1:22">
      <c r="B9" s="35"/>
      <c r="C9" s="34"/>
      <c r="D9" s="34"/>
    </row>
    <row r="10" spans="1:22">
      <c r="B10" s="35"/>
      <c r="C10" s="34"/>
      <c r="D10" s="34"/>
    </row>
    <row r="11" spans="1:22">
      <c r="B11" s="35"/>
      <c r="C11" s="34"/>
      <c r="D11" s="34"/>
    </row>
    <row r="12" spans="1:22">
      <c r="B12" s="35"/>
      <c r="C12" s="34"/>
      <c r="D12" s="34"/>
    </row>
    <row r="13" spans="1:22">
      <c r="B13" s="35"/>
      <c r="C13" s="34"/>
      <c r="D13" s="34"/>
    </row>
    <row r="14" spans="1:22">
      <c r="B14" s="35"/>
      <c r="C14" s="34"/>
      <c r="D14" s="34"/>
    </row>
    <row r="15" spans="1:22">
      <c r="B15" s="35"/>
      <c r="C15" s="34"/>
      <c r="D15" s="34"/>
    </row>
    <row r="16" spans="1:22">
      <c r="B16" s="35"/>
      <c r="C16" s="34"/>
      <c r="D16" s="34"/>
    </row>
    <row r="17" spans="2:4">
      <c r="B17" s="35"/>
      <c r="C17" s="34"/>
      <c r="D17" s="34"/>
    </row>
    <row r="18" spans="2:4">
      <c r="B18" s="35"/>
      <c r="C18" s="34"/>
      <c r="D18" s="34"/>
    </row>
    <row r="19" spans="2:4">
      <c r="B19" s="35"/>
      <c r="C19" s="34"/>
      <c r="D19" s="34"/>
    </row>
    <row r="20" spans="2:4">
      <c r="B20" s="35"/>
      <c r="C20" s="34"/>
      <c r="D20" s="34"/>
    </row>
    <row r="21" spans="2:4">
      <c r="B21" s="35"/>
      <c r="C21" s="34"/>
      <c r="D21" s="34"/>
    </row>
    <row r="22" spans="2:4">
      <c r="B22" s="35"/>
      <c r="C22" s="34"/>
      <c r="D22" s="34"/>
    </row>
    <row r="23" spans="2:4">
      <c r="B23" s="35"/>
      <c r="C23" s="34"/>
      <c r="D23" s="34"/>
    </row>
    <row r="24" spans="2:4">
      <c r="B24" s="35"/>
      <c r="C24" s="34"/>
      <c r="D24" s="34"/>
    </row>
    <row r="25" spans="2:4">
      <c r="B25" s="35"/>
      <c r="C25" s="34"/>
      <c r="D25" s="34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H14" sqref="H14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9" t="s">
        <v>11</v>
      </c>
      <c r="D6" s="11"/>
      <c r="E6" s="11"/>
      <c r="F6" s="11"/>
    </row>
    <row r="7" spans="1:7">
      <c r="B7" s="13" t="s">
        <v>12</v>
      </c>
      <c r="C7" s="9" t="s">
        <v>13</v>
      </c>
      <c r="D7" s="11"/>
      <c r="E7" s="11"/>
      <c r="F7" s="11"/>
    </row>
    <row r="8" spans="1:7">
      <c r="B8" s="13" t="s">
        <v>12</v>
      </c>
      <c r="C8" s="11" t="s">
        <v>14</v>
      </c>
      <c r="D8" s="11"/>
      <c r="E8" s="11"/>
      <c r="F8" s="11"/>
    </row>
    <row r="9" spans="1:7">
      <c r="B9" s="11" t="s">
        <v>15</v>
      </c>
      <c r="C9" s="11"/>
      <c r="D9" s="11"/>
      <c r="E9" s="11"/>
      <c r="F9" s="11"/>
    </row>
    <row r="10" spans="1:7">
      <c r="B10" s="22" t="s">
        <v>16</v>
      </c>
      <c r="C10" s="11" t="s">
        <v>17</v>
      </c>
      <c r="D10" s="11"/>
      <c r="E10" s="11"/>
      <c r="F10" s="11"/>
    </row>
    <row r="11" spans="1:7">
      <c r="B11" s="11" t="s">
        <v>15</v>
      </c>
      <c r="C11" s="11"/>
      <c r="D11" s="11"/>
      <c r="E11" s="11"/>
      <c r="F11" s="11"/>
    </row>
    <row r="12" spans="1:7">
      <c r="B12" s="13" t="s">
        <v>12</v>
      </c>
      <c r="C12" s="11" t="s">
        <v>18</v>
      </c>
      <c r="D12" s="11"/>
      <c r="E12" s="11"/>
      <c r="F12" s="11"/>
    </row>
    <row r="13" spans="1:7">
      <c r="B13" s="13" t="s">
        <v>12</v>
      </c>
      <c r="C13" s="9" t="s">
        <v>19</v>
      </c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52"/>
  <sheetViews>
    <sheetView tabSelected="1" topLeftCell="A73" workbookViewId="0">
      <selection activeCell="Q87" sqref="Q87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20</v>
      </c>
      <c r="W1" s="18"/>
      <c r="AL1" s="19"/>
    </row>
    <row r="3" ht="22.5" spans="1:38">
      <c r="B3" s="20" t="s">
        <v>21</v>
      </c>
      <c r="C3" s="20"/>
      <c r="D3" s="20"/>
      <c r="E3" s="20"/>
      <c r="F3" s="20"/>
      <c r="G3" s="20"/>
      <c r="W3" s="21" t="s">
        <v>22</v>
      </c>
    </row>
    <row r="4" spans="1:38">
      <c r="M4" s="13"/>
      <c r="W4" s="9" t="s">
        <v>11</v>
      </c>
    </row>
    <row r="5" spans="1:38">
      <c r="B5" s="9" t="s">
        <v>23</v>
      </c>
      <c r="J5"/>
      <c r="L5" s="11"/>
      <c r="M5" s="13"/>
      <c r="N5" s="11"/>
      <c r="W5" s="13" t="s">
        <v>12</v>
      </c>
      <c r="X5" s="9" t="s">
        <v>24</v>
      </c>
    </row>
    <row r="6" spans="1:38">
      <c r="B6" s="9" t="s">
        <v>25</v>
      </c>
      <c r="M6" s="11"/>
      <c r="N6" s="11"/>
      <c r="W6" s="16"/>
      <c r="X6" s="11"/>
    </row>
    <row r="7" spans="1:38">
      <c r="B7" s="9" t="s">
        <v>26</v>
      </c>
      <c r="M7" s="13"/>
      <c r="N7" s="11"/>
      <c r="W7" s="13"/>
      <c r="X7" s="11"/>
      <c r="Y7" s="11"/>
    </row>
    <row r="8" spans="1:38">
      <c r="M8" s="11"/>
      <c r="N8" s="11"/>
      <c r="W8" s="13"/>
    </row>
    <row r="9" spans="1:38">
      <c r="L9" s="11"/>
      <c r="Y9" s="11"/>
    </row>
    <row r="10" spans="1:38">
      <c r="L10" s="13"/>
      <c r="W10" s="11" t="s">
        <v>27</v>
      </c>
      <c r="Y10" s="11"/>
    </row>
    <row r="11" spans="1:38">
      <c r="L11" s="13"/>
      <c r="W11" s="13" t="s">
        <v>12</v>
      </c>
      <c r="X11" s="11" t="s">
        <v>28</v>
      </c>
      <c r="Y11" s="11"/>
    </row>
    <row r="12" ht="62.5" spans="1:38">
      <c r="B12" s="9" t="s">
        <v>29</v>
      </c>
      <c r="C12" s="6" t="str">
        <f>_xlfn.DISPIMG("ID_CF28E3F763CD4FADB3DDD6F7C518E390",1)</f>
        <v>=DISPIMG("ID_CF28E3F763CD4FADB3DDD6F7C518E390",1)</v>
      </c>
      <c r="L12" s="11"/>
      <c r="W12" s="22" t="s">
        <v>16</v>
      </c>
      <c r="X12" s="11" t="s">
        <v>30</v>
      </c>
      <c r="Y12" s="11"/>
    </row>
    <row r="13" spans="1:38">
      <c r="L13" s="13"/>
      <c r="W13" s="22"/>
      <c r="X13" s="11"/>
      <c r="Y13" s="11"/>
    </row>
    <row r="14" spans="1:38">
      <c r="W14" s="22"/>
      <c r="X14" s="11"/>
    </row>
    <row r="15" spans="1:38">
      <c r="W15" s="22"/>
      <c r="X15" s="11"/>
    </row>
    <row r="16" spans="1:38">
      <c r="Y16" s="11"/>
    </row>
    <row r="17" spans="2:25">
      <c r="W17" s="11" t="s">
        <v>31</v>
      </c>
      <c r="X17" s="11"/>
      <c r="Y17" s="11"/>
    </row>
    <row r="18" spans="2:25">
      <c r="W18" s="22" t="s">
        <v>16</v>
      </c>
      <c r="X18" s="11" t="s">
        <v>32</v>
      </c>
      <c r="Y18" s="11"/>
    </row>
    <row r="19" spans="2:25">
      <c r="W19" s="22"/>
      <c r="X19" s="11"/>
      <c r="Y19" s="11"/>
    </row>
    <row r="20" spans="2:25">
      <c r="W20" s="22"/>
      <c r="X20" s="11"/>
      <c r="Y20" s="11"/>
    </row>
    <row r="21" spans="2:25">
      <c r="W21" s="22"/>
      <c r="X21" s="11"/>
      <c r="Y21" s="11"/>
    </row>
    <row r="22" spans="2:25">
      <c r="W22" s="22"/>
      <c r="X22" s="11"/>
      <c r="Y22" s="11"/>
    </row>
    <row r="23" spans="2:25">
      <c r="W23" s="22"/>
      <c r="X23" s="11"/>
      <c r="Y23" s="11"/>
    </row>
    <row r="24" spans="2:25">
      <c r="Y24" s="11"/>
    </row>
    <row r="25" spans="2:25">
      <c r="Y25" s="11"/>
    </row>
    <row r="26" spans="2:25">
      <c r="Y26" s="11"/>
    </row>
    <row r="27" spans="2:25">
      <c r="Y27" s="11"/>
    </row>
    <row r="28" s="17" customFormat="1" ht="22.5" spans="2:25">
      <c r="B28" s="20" t="s">
        <v>33</v>
      </c>
      <c r="C28" s="20"/>
      <c r="D28" s="20"/>
      <c r="E28" s="20"/>
      <c r="F28" s="20"/>
      <c r="G28" s="20"/>
      <c r="W28" s="23"/>
    </row>
    <row r="29" spans="2:25">
      <c r="W29" s="13"/>
    </row>
    <row r="30" spans="2:25">
      <c r="L30" s="9" t="s">
        <v>34</v>
      </c>
      <c r="T30"/>
      <c r="W30" s="9" t="s">
        <v>34</v>
      </c>
    </row>
    <row r="31" spans="2:25">
      <c r="L31" s="22" t="s">
        <v>16</v>
      </c>
      <c r="M31" s="9" t="s">
        <v>35</v>
      </c>
      <c r="W31" s="22" t="s">
        <v>16</v>
      </c>
      <c r="X31" s="9" t="s">
        <v>35</v>
      </c>
    </row>
    <row r="32" spans="2:25">
      <c r="K32"/>
      <c r="L32" s="22" t="s">
        <v>16</v>
      </c>
      <c r="M32" s="9" t="s">
        <v>36</v>
      </c>
      <c r="W32" s="22" t="s">
        <v>16</v>
      </c>
      <c r="X32" s="9" t="s">
        <v>36</v>
      </c>
    </row>
    <row r="33" spans="12:29">
      <c r="L33" s="16" t="s">
        <v>37</v>
      </c>
      <c r="W33" s="16" t="s">
        <v>37</v>
      </c>
    </row>
    <row r="34" spans="12:29">
      <c r="L34" s="22" t="s">
        <v>16</v>
      </c>
      <c r="M34" s="9" t="s">
        <v>38</v>
      </c>
      <c r="O34"/>
      <c r="W34" s="22" t="s">
        <v>16</v>
      </c>
      <c r="X34" s="9" t="s">
        <v>38</v>
      </c>
      <c r="Z34"/>
    </row>
    <row r="35" spans="12:29">
      <c r="L35" s="22" t="s">
        <v>16</v>
      </c>
      <c r="M35" s="9" t="s">
        <v>39</v>
      </c>
      <c r="S35"/>
      <c r="W35" s="22" t="s">
        <v>16</v>
      </c>
      <c r="X35" s="9" t="s">
        <v>39</v>
      </c>
    </row>
    <row r="36" spans="12:29">
      <c r="M36" s="9" t="s">
        <v>40</v>
      </c>
      <c r="X36" s="9" t="s">
        <v>40</v>
      </c>
    </row>
    <row r="37" spans="12:29">
      <c r="L37" s="22" t="s">
        <v>16</v>
      </c>
      <c r="M37" s="9" t="s">
        <v>41</v>
      </c>
      <c r="R37"/>
      <c r="W37" s="22" t="s">
        <v>16</v>
      </c>
      <c r="X37" s="9" t="s">
        <v>41</v>
      </c>
      <c r="AC37"/>
    </row>
    <row r="38" spans="12:29">
      <c r="L38" s="22"/>
      <c r="M38" s="9" t="s">
        <v>42</v>
      </c>
      <c r="W38" s="22"/>
      <c r="X38" s="9" t="s">
        <v>42</v>
      </c>
    </row>
    <row r="39" spans="12:29">
      <c r="L39" s="24"/>
      <c r="M39" s="9" t="s">
        <v>43</v>
      </c>
      <c r="W39" s="24"/>
      <c r="X39" s="9" t="s">
        <v>44</v>
      </c>
    </row>
    <row r="40" spans="12:29">
      <c r="L40" s="22" t="s">
        <v>16</v>
      </c>
      <c r="M40" s="9" t="s">
        <v>45</v>
      </c>
      <c r="W40" s="22" t="s">
        <v>16</v>
      </c>
      <c r="X40" s="9" t="s">
        <v>45</v>
      </c>
    </row>
    <row r="41" spans="12:29">
      <c r="L41" s="22"/>
      <c r="M41" s="9" t="s">
        <v>46</v>
      </c>
      <c r="W41" s="22"/>
      <c r="X41" s="9" t="s">
        <v>46</v>
      </c>
    </row>
    <row r="42" spans="12:29">
      <c r="M42" s="9" t="s">
        <v>47</v>
      </c>
      <c r="X42" s="9" t="s">
        <v>47</v>
      </c>
    </row>
    <row r="43" spans="12:29">
      <c r="L43" s="22" t="s">
        <v>16</v>
      </c>
      <c r="M43" s="9" t="s">
        <v>48</v>
      </c>
      <c r="W43" s="22"/>
      <c r="X43" s="9" t="s">
        <v>49</v>
      </c>
    </row>
    <row r="44" spans="12:29">
      <c r="L44" s="22" t="s">
        <v>16</v>
      </c>
      <c r="M44" s="9" t="s">
        <v>50</v>
      </c>
      <c r="W44" s="22"/>
    </row>
    <row r="45" spans="12:29">
      <c r="L45" s="22" t="s">
        <v>16</v>
      </c>
      <c r="M45" s="9" t="s">
        <v>51</v>
      </c>
      <c r="O45"/>
      <c r="W45" s="22"/>
      <c r="Z45"/>
    </row>
    <row r="46" spans="12:29">
      <c r="L46" s="22"/>
      <c r="W46" s="24"/>
    </row>
    <row r="47" spans="12:29">
      <c r="L47" s="16" t="s">
        <v>52</v>
      </c>
      <c r="M47" s="11"/>
      <c r="W47" s="16"/>
      <c r="X47" s="11"/>
    </row>
    <row r="48" spans="12:29">
      <c r="L48" s="22" t="s">
        <v>16</v>
      </c>
      <c r="M48" s="9" t="s">
        <v>45</v>
      </c>
      <c r="W48" s="16" t="s">
        <v>53</v>
      </c>
    </row>
    <row r="49" spans="2:29">
      <c r="L49" s="22"/>
      <c r="M49" s="9" t="s">
        <v>46</v>
      </c>
      <c r="W49" s="22" t="s">
        <v>16</v>
      </c>
      <c r="X49" s="9" t="s">
        <v>54</v>
      </c>
    </row>
    <row r="50" spans="2:29">
      <c r="L50" s="22"/>
      <c r="M50" s="9" t="s">
        <v>47</v>
      </c>
      <c r="Q50"/>
      <c r="W50" s="22"/>
      <c r="X50" s="9" t="s">
        <v>55</v>
      </c>
      <c r="AB50"/>
    </row>
    <row r="51" spans="2:29">
      <c r="B51" s="25"/>
      <c r="L51" s="22"/>
      <c r="X51" s="9" t="s">
        <v>56</v>
      </c>
    </row>
    <row r="52" spans="2:29">
      <c r="L52" s="16" t="s">
        <v>53</v>
      </c>
      <c r="X52" s="11"/>
    </row>
    <row r="53" spans="2:29">
      <c r="L53" s="22" t="s">
        <v>16</v>
      </c>
      <c r="M53" s="9" t="s">
        <v>57</v>
      </c>
      <c r="X53" s="11"/>
    </row>
    <row r="55" spans="2:29">
      <c r="L55" s="16" t="s">
        <v>58</v>
      </c>
      <c r="W55" s="16" t="s">
        <v>58</v>
      </c>
    </row>
    <row r="56" spans="2:29">
      <c r="L56" s="22" t="s">
        <v>16</v>
      </c>
      <c r="M56" s="9" t="s">
        <v>59</v>
      </c>
      <c r="S56"/>
      <c r="W56" s="26" t="s">
        <v>60</v>
      </c>
      <c r="X56" s="26"/>
      <c r="Y56" s="26"/>
      <c r="Z56" s="26"/>
    </row>
    <row r="57" spans="2:29">
      <c r="L57" s="22" t="s">
        <v>16</v>
      </c>
      <c r="M57" s="9" t="s">
        <v>61</v>
      </c>
      <c r="Q57"/>
      <c r="R57"/>
      <c r="W57" s="9" t="s">
        <v>16</v>
      </c>
      <c r="X57" s="9" t="s">
        <v>62</v>
      </c>
      <c r="AB57"/>
      <c r="AC57"/>
    </row>
    <row r="58" spans="2:29">
      <c r="L58" s="22"/>
      <c r="M58" s="9" t="s">
        <v>63</v>
      </c>
      <c r="X58" s="9" t="s">
        <v>64</v>
      </c>
    </row>
    <row r="59" spans="2:29">
      <c r="L59" s="22" t="s">
        <v>16</v>
      </c>
      <c r="M59" s="9" t="s">
        <v>65</v>
      </c>
      <c r="W59" s="9" t="s">
        <v>66</v>
      </c>
    </row>
    <row r="60" spans="2:29">
      <c r="M60" s="9" t="s">
        <v>67</v>
      </c>
      <c r="W60" s="9" t="s">
        <v>16</v>
      </c>
      <c r="X60" s="9" t="s">
        <v>68</v>
      </c>
    </row>
    <row r="61" spans="2:29">
      <c r="M61" s="9" t="s">
        <v>69</v>
      </c>
      <c r="W61" s="9" t="s">
        <v>16</v>
      </c>
      <c r="X61" s="9" t="s">
        <v>70</v>
      </c>
    </row>
    <row r="62" spans="2:29">
      <c r="L62" s="22" t="s">
        <v>16</v>
      </c>
      <c r="M62" s="9" t="s">
        <v>71</v>
      </c>
    </row>
    <row r="63" spans="2:29">
      <c r="M63" s="9" t="s">
        <v>72</v>
      </c>
      <c r="W63" s="9" t="s">
        <v>73</v>
      </c>
    </row>
    <row r="64" spans="2:29">
      <c r="L64" s="22"/>
      <c r="M64" s="9" t="s">
        <v>74</v>
      </c>
      <c r="W64" s="16" t="s">
        <v>12</v>
      </c>
      <c r="X64" s="11" t="s">
        <v>28</v>
      </c>
    </row>
    <row r="65" spans="2:24">
      <c r="M65" s="9" t="s">
        <v>75</v>
      </c>
      <c r="W65" s="9" t="s">
        <v>16</v>
      </c>
      <c r="X65" s="9" t="s">
        <v>30</v>
      </c>
    </row>
    <row r="66" spans="2:24">
      <c r="L66" s="22" t="s">
        <v>16</v>
      </c>
      <c r="M66" s="9" t="s">
        <v>76</v>
      </c>
      <c r="W66" s="9" t="s">
        <v>16</v>
      </c>
      <c r="X66" s="9" t="s">
        <v>77</v>
      </c>
    </row>
    <row r="68" spans="2:24">
      <c r="L68" s="16" t="s">
        <v>78</v>
      </c>
    </row>
    <row r="69" spans="2:24">
      <c r="B69"/>
      <c r="J69"/>
      <c r="L69" s="22" t="s">
        <v>16</v>
      </c>
      <c r="M69" s="9" t="s">
        <v>79</v>
      </c>
    </row>
    <row r="70" spans="2:24">
      <c r="B70"/>
      <c r="L70" s="22"/>
      <c r="W70" s="9" t="s">
        <v>80</v>
      </c>
    </row>
    <row r="71" spans="2:24">
      <c r="L71" s="16" t="s">
        <v>81</v>
      </c>
      <c r="W71" s="9" t="s">
        <v>16</v>
      </c>
      <c r="X71" s="9" t="s">
        <v>82</v>
      </c>
    </row>
    <row r="72" spans="2:24">
      <c r="L72" s="22" t="s">
        <v>16</v>
      </c>
      <c r="M72" s="9" t="s">
        <v>83</v>
      </c>
      <c r="W72" s="9" t="s">
        <v>16</v>
      </c>
      <c r="X72" s="9" t="s">
        <v>84</v>
      </c>
    </row>
    <row r="73" ht="22.5" spans="2:24">
      <c r="B73" s="20"/>
      <c r="C73" s="20"/>
      <c r="D73" s="20"/>
      <c r="E73" s="20"/>
      <c r="F73" s="20"/>
      <c r="G73" s="20"/>
    </row>
    <row r="74" spans="2:24">
      <c r="W74" s="9" t="s">
        <v>85</v>
      </c>
    </row>
    <row r="75" spans="2:24">
      <c r="W75" s="9" t="s">
        <v>16</v>
      </c>
      <c r="X75" s="9" t="s">
        <v>86</v>
      </c>
    </row>
    <row r="76" spans="2:24">
      <c r="X76" s="9" t="s">
        <v>87</v>
      </c>
    </row>
    <row r="77" spans="2:24">
      <c r="X77" s="9" t="s">
        <v>88</v>
      </c>
    </row>
    <row r="78" spans="2:24">
      <c r="W78" s="9" t="s">
        <v>16</v>
      </c>
      <c r="X78" s="9" t="s">
        <v>89</v>
      </c>
    </row>
    <row r="79" ht="22.5" spans="2:24">
      <c r="C79" s="20" t="s">
        <v>90</v>
      </c>
      <c r="D79" s="20"/>
      <c r="E79" s="20"/>
      <c r="F79" s="20"/>
      <c r="G79" s="20"/>
      <c r="H79" s="20"/>
      <c r="W79" s="9" t="s">
        <v>16</v>
      </c>
      <c r="X79" s="9" t="s">
        <v>91</v>
      </c>
    </row>
    <row r="80" spans="2:24">
      <c r="W80" s="9" t="s">
        <v>16</v>
      </c>
      <c r="X80" s="9" t="s">
        <v>92</v>
      </c>
    </row>
    <row r="81" spans="12:24">
      <c r="W81" s="9" t="s">
        <v>16</v>
      </c>
      <c r="X81" s="9" t="s">
        <v>93</v>
      </c>
    </row>
    <row r="82" spans="12:24">
      <c r="L82" s="16" t="s">
        <v>94</v>
      </c>
      <c r="W82" s="9" t="s">
        <v>16</v>
      </c>
      <c r="X82" s="9" t="s">
        <v>95</v>
      </c>
    </row>
    <row r="83" spans="12:24">
      <c r="L83" s="22" t="s">
        <v>16</v>
      </c>
      <c r="M83" s="9" t="s">
        <v>96</v>
      </c>
      <c r="W83" s="9" t="s">
        <v>16</v>
      </c>
      <c r="X83" s="27" t="s">
        <v>97</v>
      </c>
    </row>
    <row r="84" spans="12:24">
      <c r="L84" s="22" t="s">
        <v>16</v>
      </c>
      <c r="M84" s="9" t="s">
        <v>98</v>
      </c>
    </row>
    <row r="85" spans="12:24">
      <c r="L85" s="22"/>
      <c r="M85" s="9"/>
      <c r="W85" s="16" t="s">
        <v>78</v>
      </c>
    </row>
    <row r="86" spans="12:24">
      <c r="W86" s="22" t="s">
        <v>16</v>
      </c>
      <c r="X86" s="9" t="s">
        <v>79</v>
      </c>
    </row>
    <row r="87" spans="12:24">
      <c r="W87" s="22" t="s">
        <v>16</v>
      </c>
      <c r="X87" s="9" t="s">
        <v>99</v>
      </c>
    </row>
    <row r="88" spans="12:24">
      <c r="W88" s="22" t="s">
        <v>16</v>
      </c>
    </row>
    <row r="122" ht="22.5" spans="2:7">
      <c r="B122" s="20" t="s">
        <v>100</v>
      </c>
      <c r="C122" s="20"/>
      <c r="D122" s="20"/>
      <c r="E122" s="20"/>
      <c r="F122" s="20"/>
      <c r="G122" s="20"/>
    </row>
    <row r="146" ht="22.5" spans="2:7">
      <c r="B146" s="20" t="s">
        <v>101</v>
      </c>
      <c r="C146" s="20"/>
      <c r="D146" s="20"/>
      <c r="E146" s="20"/>
      <c r="F146" s="20"/>
      <c r="G146" s="20"/>
    </row>
    <row r="182" ht="22.5" spans="2:7">
      <c r="B182" s="20" t="s">
        <v>102</v>
      </c>
      <c r="C182" s="20"/>
      <c r="D182" s="20"/>
      <c r="E182" s="20"/>
      <c r="F182" s="20"/>
      <c r="G182" s="20"/>
    </row>
    <row r="219" ht="22.5" spans="3:8">
      <c r="C219" s="20" t="s">
        <v>103</v>
      </c>
      <c r="D219" s="20"/>
      <c r="E219" s="20"/>
      <c r="F219" s="20"/>
      <c r="G219" s="20"/>
      <c r="H219" s="20"/>
    </row>
    <row r="252" ht="22.5" spans="2:7">
      <c r="B252" s="20" t="s">
        <v>104</v>
      </c>
      <c r="C252" s="20"/>
      <c r="D252" s="20"/>
      <c r="E252" s="20"/>
      <c r="F252" s="20"/>
      <c r="G252" s="20"/>
    </row>
  </sheetData>
  <mergeCells count="9">
    <mergeCell ref="B3:G3"/>
    <mergeCell ref="B28:G28"/>
    <mergeCell ref="B73:G73"/>
    <mergeCell ref="C79:H79"/>
    <mergeCell ref="B122:G122"/>
    <mergeCell ref="B146:G146"/>
    <mergeCell ref="B182:G182"/>
    <mergeCell ref="C219:H219"/>
    <mergeCell ref="B252:G25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105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106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/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U40" sqref="U40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107</v>
      </c>
    </row>
    <row r="3" ht="22.5" spans="1:11">
      <c r="B3" s="10" t="s">
        <v>108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A19" workbookViewId="0">
      <selection activeCell="N28" sqref="N2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109</v>
      </c>
    </row>
    <row r="3" ht="22.5" spans="1:19">
      <c r="B3" s="4" t="s">
        <v>110</v>
      </c>
      <c r="C3" s="4"/>
      <c r="D3" s="4"/>
      <c r="E3" s="4"/>
      <c r="F3" s="4"/>
      <c r="G3" s="4"/>
      <c r="H3" s="4"/>
    </row>
    <row r="4" ht="63" customHeight="1" spans="1:19">
      <c r="B4" s="5" t="s">
        <v>111</v>
      </c>
      <c r="C4" s="5" t="s">
        <v>112</v>
      </c>
      <c r="D4" s="5" t="s">
        <v>113</v>
      </c>
      <c r="E4" s="5" t="s">
        <v>114</v>
      </c>
      <c r="F4" s="6" t="s">
        <v>115</v>
      </c>
      <c r="G4" s="6" t="s">
        <v>116</v>
      </c>
      <c r="H4" s="6" t="s">
        <v>107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117</v>
      </c>
      <c r="D5" s="5" t="s">
        <v>118</v>
      </c>
      <c r="E5" s="5"/>
      <c r="F5" s="5"/>
      <c r="G5" s="6"/>
      <c r="H5" s="6" t="str">
        <f>_xlfn.DISPIMG("ID_5BC294AA3A7D477A97FA15757BB92CE4",1)</f>
        <v>=DISPIMG("ID_5BC294AA3A7D477A97FA15757BB92CE4",1)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B6" s="5">
        <v>2</v>
      </c>
      <c r="C6" s="5" t="s">
        <v>117</v>
      </c>
      <c r="D6" s="5" t="s">
        <v>119</v>
      </c>
      <c r="E6" s="5"/>
      <c r="F6" s="5"/>
      <c r="G6" s="6"/>
      <c r="H6" s="7" t="str">
        <f>_xlfn.DISPIMG("ID_9F41466427F64F809DF2B8D79D07426D",1)</f>
        <v>=DISPIMG("ID_9F41466427F64F809DF2B8D79D07426D",1)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1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1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1:19">
      <c r="B9" s="4" t="s">
        <v>120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 t="s">
        <v>111</v>
      </c>
      <c r="C10" s="5" t="s">
        <v>112</v>
      </c>
      <c r="D10" s="5" t="s">
        <v>113</v>
      </c>
      <c r="E10" s="5" t="s">
        <v>114</v>
      </c>
      <c r="F10" s="6" t="s">
        <v>115</v>
      </c>
      <c r="G10" s="6" t="s">
        <v>116</v>
      </c>
      <c r="H10" s="6" t="s">
        <v>107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1:19">
      <c r="B11" s="5" t="s">
        <v>121</v>
      </c>
      <c r="C11" s="5"/>
      <c r="D11" s="5"/>
      <c r="E11" s="5"/>
      <c r="F11" s="5"/>
      <c r="G11" s="5"/>
      <c r="H11" s="6"/>
      <c r="L11" s="2"/>
      <c r="M11" s="2"/>
      <c r="N11" s="2"/>
      <c r="O11" s="2"/>
      <c r="P11" s="2"/>
      <c r="Q11" s="2"/>
      <c r="R11" s="2"/>
      <c r="S11" s="2"/>
    </row>
    <row r="12" ht="24" customHeight="1" spans="1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1:19">
      <c r="B13" s="4" t="s">
        <v>122</v>
      </c>
      <c r="C13" s="4"/>
      <c r="D13" s="4"/>
      <c r="E13" s="4"/>
      <c r="F13" s="4"/>
      <c r="G13" s="4"/>
      <c r="H13" s="4"/>
    </row>
    <row r="14" ht="63" customHeight="1" spans="1:19">
      <c r="B14" s="5" t="s">
        <v>111</v>
      </c>
      <c r="C14" s="5" t="s">
        <v>112</v>
      </c>
      <c r="D14" s="5" t="s">
        <v>123</v>
      </c>
      <c r="E14" s="5" t="s">
        <v>114</v>
      </c>
      <c r="F14" s="6" t="s">
        <v>115</v>
      </c>
      <c r="G14" s="6" t="s">
        <v>124</v>
      </c>
      <c r="H14" s="6" t="s">
        <v>107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1:19">
      <c r="B15" s="5">
        <v>1</v>
      </c>
      <c r="C15" s="5" t="s">
        <v>125</v>
      </c>
      <c r="D15" s="5" t="s">
        <v>126</v>
      </c>
      <c r="E15" s="5" t="s">
        <v>127</v>
      </c>
      <c r="F15" s="5"/>
      <c r="G15" s="5"/>
      <c r="H15" s="5" t="str">
        <f>_xlfn.DISPIMG("ID_C6CD871665A144879C8A81CC46C3D597",1)</f>
        <v>=DISPIMG("ID_C6CD871665A144879C8A81CC46C3D597",1)</v>
      </c>
      <c r="L15" s="2"/>
      <c r="M15" s="2"/>
      <c r="N15" s="2"/>
      <c r="O15" s="2"/>
      <c r="P15" s="2"/>
      <c r="Q15" s="2"/>
      <c r="R15" s="2"/>
      <c r="S15" s="2"/>
    </row>
    <row r="16" ht="73" customHeight="1" spans="1:19">
      <c r="B16" s="5">
        <v>2</v>
      </c>
      <c r="C16" s="5"/>
      <c r="D16" s="5"/>
      <c r="E16" s="5"/>
      <c r="F16" s="5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>
      <c r="B17" s="5">
        <v>3</v>
      </c>
      <c r="C17" s="5"/>
      <c r="D17" s="5"/>
      <c r="E17" s="5"/>
      <c r="F17" s="5"/>
      <c r="G17" s="5"/>
      <c r="H17" s="5"/>
    </row>
    <row r="18" ht="63" customHeight="1" spans="2:19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19">
      <c r="B19" s="4" t="s">
        <v>128</v>
      </c>
      <c r="C19" s="4"/>
      <c r="D19" s="4"/>
      <c r="E19" s="4"/>
      <c r="F19" s="4"/>
      <c r="G19" s="4"/>
      <c r="H19" s="4"/>
    </row>
    <row r="20" s="2" customFormat="1" ht="24" customHeight="1" spans="2:19">
      <c r="B20" s="5" t="s">
        <v>111</v>
      </c>
      <c r="C20" s="5" t="s">
        <v>112</v>
      </c>
      <c r="D20" s="5" t="s">
        <v>129</v>
      </c>
      <c r="E20" s="5" t="s">
        <v>114</v>
      </c>
      <c r="F20" s="6" t="s">
        <v>115</v>
      </c>
      <c r="G20" s="6" t="s">
        <v>116</v>
      </c>
      <c r="H20" s="6" t="s">
        <v>107</v>
      </c>
    </row>
    <row r="21" ht="30.9" spans="2:19">
      <c r="B21" s="6">
        <v>1</v>
      </c>
      <c r="C21" s="6" t="s">
        <v>130</v>
      </c>
      <c r="D21" s="6" t="s">
        <v>131</v>
      </c>
      <c r="E21" s="6" t="s">
        <v>131</v>
      </c>
      <c r="F21" s="6"/>
      <c r="G21" s="6"/>
      <c r="H21" s="7" t="str">
        <f>_xlfn.DISPIMG("ID_9ADA0C21E7B64FC4A4CC1DF6DB3F7F68",1)</f>
        <v>=DISPIMG("ID_9ADA0C21E7B64FC4A4CC1DF6DB3F7F68",1)</v>
      </c>
    </row>
    <row r="22" ht="63" customHeight="1" spans="2:19">
      <c r="B22" s="6">
        <v>2</v>
      </c>
      <c r="C22" s="6" t="s">
        <v>132</v>
      </c>
      <c r="D22" s="6" t="s">
        <v>133</v>
      </c>
      <c r="E22" s="6" t="s">
        <v>133</v>
      </c>
      <c r="F22" s="6"/>
      <c r="G22" s="6"/>
      <c r="H22" s="7" t="str">
        <f>_xlfn.DISPIMG("ID_AC58A6EF6ADD4F61B60A5C44578C3867",1)</f>
        <v>=DISPIMG("ID_AC58A6EF6ADD4F61B60A5C44578C3867",1)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4" t="s">
        <v>134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19">
      <c r="B24" s="5" t="s">
        <v>111</v>
      </c>
      <c r="C24" s="5" t="s">
        <v>112</v>
      </c>
      <c r="D24" s="5" t="s">
        <v>113</v>
      </c>
      <c r="E24" s="5" t="s">
        <v>114</v>
      </c>
      <c r="F24" s="6" t="s">
        <v>115</v>
      </c>
      <c r="G24" s="6" t="s">
        <v>116</v>
      </c>
      <c r="H24" s="6" t="s">
        <v>107</v>
      </c>
    </row>
    <row r="25" ht="66" spans="2:19">
      <c r="B25" s="5">
        <v>1</v>
      </c>
      <c r="C25" s="6" t="s">
        <v>135</v>
      </c>
      <c r="D25" s="6" t="s">
        <v>136</v>
      </c>
      <c r="E25" s="6" t="s">
        <v>137</v>
      </c>
      <c r="F25" s="6"/>
      <c r="G25" s="6"/>
      <c r="H25" s="6" t="str">
        <f>_xlfn.DISPIMG("ID_CF28E3F763CD4FADB3DDD6F7C518E390",1)</f>
        <v>=DISPIMG("ID_CF28E3F763CD4FADB3DDD6F7C518E390",1)</v>
      </c>
    </row>
    <row r="26" ht="66" spans="2:19">
      <c r="B26" s="5">
        <v>2</v>
      </c>
      <c r="C26" s="6" t="s">
        <v>138</v>
      </c>
      <c r="D26" s="6" t="s">
        <v>139</v>
      </c>
      <c r="E26" s="6" t="s">
        <v>138</v>
      </c>
      <c r="F26" s="6"/>
      <c r="G26" s="6"/>
      <c r="H26" s="6" t="str">
        <f>_xlfn.DISPIMG("ID_30A76C22892645B08DEECD4EDE27CE1E",1)</f>
        <v>=DISPIMG("ID_30A76C22892645B08DEECD4EDE27CE1E",1)</v>
      </c>
    </row>
  </sheetData>
  <mergeCells count="6">
    <mergeCell ref="A1:S1"/>
    <mergeCell ref="B3:H3"/>
    <mergeCell ref="B9:H9"/>
    <mergeCell ref="B13:H13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2025-12-03T08:42:08Z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