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Předávací protokol" sheetId="1" r:id="rId1"/>
    <sheet name="Souhrn" sheetId="2" r:id="rId2"/>
    <sheet name="List 1" sheetId="3" r:id="rId3"/>
  </sheets>
  <definedNames>
    <definedName name="_xlnm._FilterDatabase" localSheetId="0" hidden="1">'Předávací protokol'!$A$1:$J$826</definedName>
  </definedNames>
  <calcPr calcId="125725" iterateDelta="1E-4"/>
  <pivotCaches>
    <pivotCache cacheId="0" r:id="rId4"/>
  </pivotCaches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003" i="1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B1983"/>
  <c r="H1982"/>
  <c r="B1982"/>
  <c r="H1981"/>
  <c r="B1981"/>
  <c r="H1980"/>
  <c r="B1980"/>
  <c r="H1979"/>
  <c r="B1979"/>
  <c r="H1978"/>
  <c r="B1978"/>
  <c r="H1977"/>
  <c r="B1977"/>
  <c r="H1976"/>
  <c r="B1976"/>
  <c r="H1975"/>
  <c r="B1975"/>
  <c r="H1974"/>
  <c r="B1974"/>
  <c r="H1973"/>
  <c r="C1973"/>
  <c r="B1973"/>
  <c r="H1972"/>
  <c r="C1972"/>
  <c r="B1972"/>
  <c r="H1971"/>
  <c r="C1971"/>
  <c r="B1971"/>
  <c r="H1970"/>
  <c r="C1970"/>
  <c r="B1970"/>
  <c r="H1969"/>
  <c r="C1969"/>
  <c r="B1969"/>
  <c r="H1968"/>
  <c r="C1968"/>
  <c r="B1968"/>
  <c r="H1967"/>
  <c r="C1967"/>
  <c r="B1967"/>
  <c r="H1966"/>
  <c r="C1966"/>
  <c r="B1966"/>
  <c r="H1965"/>
  <c r="C1965"/>
  <c r="B1965"/>
  <c r="H1964"/>
  <c r="C1964"/>
  <c r="B1964"/>
  <c r="H1963"/>
  <c r="C1963"/>
  <c r="B1963"/>
  <c r="H1962"/>
  <c r="C1962"/>
  <c r="B1962"/>
  <c r="H1961"/>
  <c r="C1961"/>
  <c r="B1961"/>
  <c r="H1960"/>
  <c r="C1960"/>
  <c r="B1960"/>
  <c r="H1959"/>
  <c r="C1959"/>
  <c r="B1959"/>
  <c r="H1958"/>
  <c r="C1958"/>
  <c r="B1958"/>
  <c r="H1957"/>
  <c r="C1957"/>
  <c r="B1957"/>
  <c r="H1956"/>
  <c r="C1956"/>
  <c r="B1956"/>
  <c r="H1955"/>
  <c r="C1955"/>
  <c r="B1955"/>
  <c r="H1954"/>
  <c r="C1954"/>
  <c r="B1954"/>
  <c r="H1953"/>
  <c r="C1953"/>
  <c r="B1953"/>
  <c r="H1952"/>
  <c r="C1952"/>
  <c r="B1952"/>
  <c r="H1951"/>
  <c r="C1951"/>
  <c r="B1951"/>
  <c r="H1950"/>
  <c r="C1950"/>
  <c r="B1950"/>
  <c r="H1949"/>
  <c r="C1949"/>
  <c r="B1949"/>
  <c r="H1948"/>
  <c r="C1948"/>
  <c r="B1948"/>
  <c r="H1947"/>
  <c r="C1947"/>
  <c r="B1947"/>
  <c r="H1946"/>
  <c r="C1946"/>
  <c r="B1946"/>
  <c r="H1945"/>
  <c r="C1945"/>
  <c r="B1945"/>
  <c r="H1944"/>
  <c r="C1944"/>
  <c r="B1944"/>
  <c r="H1943"/>
  <c r="C1943"/>
  <c r="B1943"/>
  <c r="H1942"/>
  <c r="C1942"/>
  <c r="B1942"/>
  <c r="H1941"/>
  <c r="C1941"/>
  <c r="B1941"/>
  <c r="H1940"/>
  <c r="C1940"/>
  <c r="B1940"/>
  <c r="H1939"/>
  <c r="C1939"/>
  <c r="B1939"/>
  <c r="H1938"/>
  <c r="C1938"/>
  <c r="B1938"/>
  <c r="H1937"/>
  <c r="C1937"/>
  <c r="B1937"/>
  <c r="H1936"/>
  <c r="C1936"/>
  <c r="B1936"/>
  <c r="H1935"/>
  <c r="C1935"/>
  <c r="B1935"/>
  <c r="H1934"/>
  <c r="C1934"/>
  <c r="B1934"/>
  <c r="H1933"/>
  <c r="C1933"/>
  <c r="B1933"/>
  <c r="H1932"/>
  <c r="C1932"/>
  <c r="B1932"/>
  <c r="H1931"/>
  <c r="C1931"/>
  <c r="B1931"/>
  <c r="H1930"/>
  <c r="C1930"/>
  <c r="B1930"/>
  <c r="H1929"/>
  <c r="C1929"/>
  <c r="B1929"/>
  <c r="H1928"/>
  <c r="C1928"/>
  <c r="B1928"/>
  <c r="H1927"/>
  <c r="C1927"/>
  <c r="B1927"/>
  <c r="H1926"/>
  <c r="C1926"/>
  <c r="B1926"/>
  <c r="H1925"/>
  <c r="C1925"/>
  <c r="B1925"/>
  <c r="H1924"/>
  <c r="C1924"/>
  <c r="B1924"/>
  <c r="H1923"/>
  <c r="C1923"/>
  <c r="B1923"/>
  <c r="H1922"/>
  <c r="C1922"/>
  <c r="B1922"/>
  <c r="H1921"/>
  <c r="C1921"/>
  <c r="B1921"/>
  <c r="H1920"/>
  <c r="C1920"/>
  <c r="B1920"/>
  <c r="H1919"/>
  <c r="C1919"/>
  <c r="B1919"/>
  <c r="H1918"/>
  <c r="C1918"/>
  <c r="B1918"/>
  <c r="H1917"/>
  <c r="C1917"/>
  <c r="B1917"/>
  <c r="H1916"/>
  <c r="C1916"/>
  <c r="B1916"/>
  <c r="H1915"/>
  <c r="C1915"/>
  <c r="B1915"/>
  <c r="H1914"/>
  <c r="C1914"/>
  <c r="B1914"/>
  <c r="H1913"/>
  <c r="C1913"/>
  <c r="B1913"/>
  <c r="H1912"/>
  <c r="C1912"/>
  <c r="B1912"/>
  <c r="H1911"/>
  <c r="C1911"/>
  <c r="B1911"/>
  <c r="H1910"/>
  <c r="C1910"/>
  <c r="B1910"/>
  <c r="H1909"/>
  <c r="C1909"/>
  <c r="B1909"/>
  <c r="H1908"/>
  <c r="C1908"/>
  <c r="B1908"/>
  <c r="H1907"/>
  <c r="C1907"/>
  <c r="B1907"/>
  <c r="H1906"/>
  <c r="C1906"/>
  <c r="B1906"/>
  <c r="H1905"/>
  <c r="C1905"/>
  <c r="B1905"/>
  <c r="H1904"/>
  <c r="C1904"/>
  <c r="B1904"/>
  <c r="H1903"/>
  <c r="C1903"/>
  <c r="B1903"/>
  <c r="H1902"/>
  <c r="C1902"/>
  <c r="B1902"/>
  <c r="H1901"/>
  <c r="C1901"/>
  <c r="B1901"/>
  <c r="H1900"/>
  <c r="C1900"/>
  <c r="B1900"/>
  <c r="H1899"/>
  <c r="C1899"/>
  <c r="B1899"/>
  <c r="H1898"/>
  <c r="C1898"/>
  <c r="B1898"/>
  <c r="H1897"/>
  <c r="C1897"/>
  <c r="B1897"/>
  <c r="H1896"/>
  <c r="C1896"/>
  <c r="B1896"/>
  <c r="H1895"/>
  <c r="C1895"/>
  <c r="B1895"/>
  <c r="H1894"/>
  <c r="C1894"/>
  <c r="B1894"/>
  <c r="H1893"/>
  <c r="C1893"/>
  <c r="B1893"/>
  <c r="H1892"/>
  <c r="C1892"/>
  <c r="B1892"/>
  <c r="H1891"/>
  <c r="C1891"/>
  <c r="B1891"/>
  <c r="H1890"/>
  <c r="C1890"/>
  <c r="B1890"/>
  <c r="H1889"/>
  <c r="C1889"/>
  <c r="B1889"/>
  <c r="H1888"/>
  <c r="C1888"/>
  <c r="B1888"/>
  <c r="H1887"/>
  <c r="C1887"/>
  <c r="B1887"/>
  <c r="H1886"/>
  <c r="C1886"/>
  <c r="B1886"/>
  <c r="H1885"/>
  <c r="C1885"/>
  <c r="B1885"/>
  <c r="H1884"/>
  <c r="C1884"/>
  <c r="B1884"/>
  <c r="H1883"/>
  <c r="C1883"/>
  <c r="B1883"/>
  <c r="H1882"/>
  <c r="C1882"/>
  <c r="B1882"/>
  <c r="H1881"/>
  <c r="C1881"/>
  <c r="B1881"/>
  <c r="H1880"/>
  <c r="C1880"/>
  <c r="B1880"/>
  <c r="H1879"/>
  <c r="C1879"/>
  <c r="B1879"/>
  <c r="H1878"/>
  <c r="C1878"/>
  <c r="B1878"/>
  <c r="H1877"/>
  <c r="C1877"/>
  <c r="B1877"/>
  <c r="H1876"/>
  <c r="C1876"/>
  <c r="B1876"/>
  <c r="H1875"/>
  <c r="C1875"/>
  <c r="B1875"/>
  <c r="H1874"/>
  <c r="C1874"/>
  <c r="B1874"/>
  <c r="H1873"/>
  <c r="C1873"/>
  <c r="B1873"/>
  <c r="H1872"/>
  <c r="C1872"/>
  <c r="B1872"/>
  <c r="H1871"/>
  <c r="C1871"/>
  <c r="B1871"/>
  <c r="H1870"/>
  <c r="C1870"/>
  <c r="B1870"/>
  <c r="H1869"/>
  <c r="C1869"/>
  <c r="B1869"/>
  <c r="H1868"/>
  <c r="C1868"/>
  <c r="B1868"/>
  <c r="H1867"/>
  <c r="C1867"/>
  <c r="B1867"/>
  <c r="H1866"/>
  <c r="C1866"/>
  <c r="B1866"/>
  <c r="H1865"/>
  <c r="C1865"/>
  <c r="B1865"/>
  <c r="H1864"/>
  <c r="C1864"/>
  <c r="B1864"/>
  <c r="H1863"/>
  <c r="C1863"/>
  <c r="B1863"/>
  <c r="H1862"/>
  <c r="C1862"/>
  <c r="B1862"/>
  <c r="H1861"/>
  <c r="C1861"/>
  <c r="B1861"/>
  <c r="H1860"/>
  <c r="C1860"/>
  <c r="B1860"/>
  <c r="H1859"/>
  <c r="C1859"/>
  <c r="B1859"/>
  <c r="H1858"/>
  <c r="C1858"/>
  <c r="B1858"/>
  <c r="H1857"/>
  <c r="C1857"/>
  <c r="B1857"/>
  <c r="H1856"/>
  <c r="C1856"/>
  <c r="B1856"/>
  <c r="H1855"/>
  <c r="C1855"/>
  <c r="B1855"/>
  <c r="H1854"/>
  <c r="C1854"/>
  <c r="B1854"/>
  <c r="H1853"/>
  <c r="C1853"/>
  <c r="B1853"/>
  <c r="H1852"/>
  <c r="C1852"/>
  <c r="B1852"/>
  <c r="H1851"/>
  <c r="C1851"/>
  <c r="B1851"/>
  <c r="H1850"/>
  <c r="C1850"/>
  <c r="B1850"/>
  <c r="H1849"/>
  <c r="C1849"/>
  <c r="B1849"/>
  <c r="H1848"/>
  <c r="C1848"/>
  <c r="B1848"/>
  <c r="H1847"/>
  <c r="C1847"/>
  <c r="B1847"/>
  <c r="H1846"/>
  <c r="C1846"/>
  <c r="B1846"/>
  <c r="H1845"/>
  <c r="C1845"/>
  <c r="B1845"/>
  <c r="H1844"/>
  <c r="C1844"/>
  <c r="B1844"/>
  <c r="H1843"/>
  <c r="C1843"/>
  <c r="B1843"/>
  <c r="H1842"/>
  <c r="C1842"/>
  <c r="B1842"/>
  <c r="H1841"/>
  <c r="C1841"/>
  <c r="B1841"/>
  <c r="H1840"/>
  <c r="C1840"/>
  <c r="B1840"/>
  <c r="H1839"/>
  <c r="C1839"/>
  <c r="B1839"/>
  <c r="H1838"/>
  <c r="C1838"/>
  <c r="B1838"/>
  <c r="H1837"/>
  <c r="C1837"/>
  <c r="B1837"/>
  <c r="H1836"/>
  <c r="C1836"/>
  <c r="B1836"/>
  <c r="H1835"/>
  <c r="C1835"/>
  <c r="B1835"/>
  <c r="H1834"/>
  <c r="C1834"/>
  <c r="B1834"/>
  <c r="H1833"/>
  <c r="C1833"/>
  <c r="B1833"/>
  <c r="H1832"/>
  <c r="C1832"/>
  <c r="B1832"/>
  <c r="H1831"/>
  <c r="C1831"/>
  <c r="B1831"/>
  <c r="H1830"/>
  <c r="C1830"/>
  <c r="B1830"/>
  <c r="H1829"/>
  <c r="C1829"/>
  <c r="B1829"/>
  <c r="H1828"/>
  <c r="C1828"/>
  <c r="B1828"/>
  <c r="H1827"/>
  <c r="C1827"/>
  <c r="B1827"/>
  <c r="H1826"/>
  <c r="C1826"/>
  <c r="B1826"/>
  <c r="H1825"/>
  <c r="C1825"/>
  <c r="B1825"/>
  <c r="H1824"/>
  <c r="C1824"/>
  <c r="B1824"/>
  <c r="H1823"/>
  <c r="C1823"/>
  <c r="B1823"/>
  <c r="H1822"/>
  <c r="C1822"/>
  <c r="B1822"/>
  <c r="H1821"/>
  <c r="C1821"/>
  <c r="B1821"/>
  <c r="H1820"/>
  <c r="C1820"/>
  <c r="B1820"/>
  <c r="H1819"/>
  <c r="C1819"/>
  <c r="B1819"/>
  <c r="H1818"/>
  <c r="C1818"/>
  <c r="B1818"/>
  <c r="H1817"/>
  <c r="C1817"/>
  <c r="B1817"/>
  <c r="H1816"/>
  <c r="C1816"/>
  <c r="B1816"/>
  <c r="H1815"/>
  <c r="C1815"/>
  <c r="B1815"/>
  <c r="H1814"/>
  <c r="C1814"/>
  <c r="B1814"/>
  <c r="H1813"/>
  <c r="C1813"/>
  <c r="B1813"/>
  <c r="H1812"/>
  <c r="C1812"/>
  <c r="B1812"/>
  <c r="H1811"/>
  <c r="C1811"/>
  <c r="B1811"/>
  <c r="H1810"/>
  <c r="C1810"/>
  <c r="B1810"/>
  <c r="H1809"/>
  <c r="C1809"/>
  <c r="B1809"/>
  <c r="H1808"/>
  <c r="C1808"/>
  <c r="B1808"/>
  <c r="H1807"/>
  <c r="C1807"/>
  <c r="B1807"/>
  <c r="H1806"/>
  <c r="C1806"/>
  <c r="B1806"/>
  <c r="H1805"/>
  <c r="C1805"/>
  <c r="B1805"/>
  <c r="H1804"/>
  <c r="C1804"/>
  <c r="B1804"/>
  <c r="H1803"/>
  <c r="C1803"/>
  <c r="B1803"/>
  <c r="H1802"/>
  <c r="C1802"/>
  <c r="B1802"/>
  <c r="H1801"/>
  <c r="C1801"/>
  <c r="B1801"/>
  <c r="H1800"/>
  <c r="C1800"/>
  <c r="B1800"/>
  <c r="H1799"/>
  <c r="C1799"/>
  <c r="B1799"/>
  <c r="H1798"/>
  <c r="C1798"/>
  <c r="B1798"/>
  <c r="H1797"/>
  <c r="C1797"/>
  <c r="B1797"/>
  <c r="H1796"/>
  <c r="C1796"/>
  <c r="B1796"/>
  <c r="H1795"/>
  <c r="C1795"/>
  <c r="B1795"/>
  <c r="H1794"/>
  <c r="C1794"/>
  <c r="B1794"/>
  <c r="H1793"/>
  <c r="C1793"/>
  <c r="B1793"/>
  <c r="H1792"/>
  <c r="C1792"/>
  <c r="B1792"/>
  <c r="H1791"/>
  <c r="C1791"/>
  <c r="B1791"/>
  <c r="H1790"/>
  <c r="C1790"/>
  <c r="B1790"/>
  <c r="H1789"/>
  <c r="C1789"/>
  <c r="B1789"/>
  <c r="H1788"/>
  <c r="C1788"/>
  <c r="B1788"/>
  <c r="H1787"/>
  <c r="C1787"/>
  <c r="B1787"/>
  <c r="H1786"/>
  <c r="C1786"/>
  <c r="B1786"/>
  <c r="H1785"/>
  <c r="C1785"/>
  <c r="B1785"/>
  <c r="H1784"/>
  <c r="C1784"/>
  <c r="B1784"/>
  <c r="H1783"/>
  <c r="C1783"/>
  <c r="B1783"/>
  <c r="H1782"/>
  <c r="C1782"/>
  <c r="B1782"/>
  <c r="H1781"/>
  <c r="C1781"/>
  <c r="B1781"/>
  <c r="H1780"/>
  <c r="C1780"/>
  <c r="B1780"/>
  <c r="H1779"/>
  <c r="C1779"/>
  <c r="B1779"/>
  <c r="H1778"/>
  <c r="C1778"/>
  <c r="B1778"/>
  <c r="H1777"/>
  <c r="C1777"/>
  <c r="B1777"/>
  <c r="H1776"/>
  <c r="C1776"/>
  <c r="B1776"/>
  <c r="H1775"/>
  <c r="C1775"/>
  <c r="B1775"/>
  <c r="H1774"/>
  <c r="C1774"/>
  <c r="B1774"/>
  <c r="H1773"/>
  <c r="C1773"/>
  <c r="B1773"/>
  <c r="H1772"/>
  <c r="C1772"/>
  <c r="B1772"/>
  <c r="H1771"/>
  <c r="C1771"/>
  <c r="B1771"/>
  <c r="H1770"/>
  <c r="C1770"/>
  <c r="B1770"/>
  <c r="H1769"/>
  <c r="C1769"/>
  <c r="B1769"/>
  <c r="H1768"/>
  <c r="C1768"/>
  <c r="B1768"/>
  <c r="H1767"/>
  <c r="C1767"/>
  <c r="B1767"/>
  <c r="H1766"/>
  <c r="C1766"/>
  <c r="B1766"/>
  <c r="H1765"/>
  <c r="C1765"/>
  <c r="B1765"/>
  <c r="H1764"/>
  <c r="C1764"/>
  <c r="B1764"/>
  <c r="H1763"/>
  <c r="C1763"/>
  <c r="B1763"/>
  <c r="H1762"/>
  <c r="C1762"/>
  <c r="B1762"/>
  <c r="H1761"/>
  <c r="C1761"/>
  <c r="B1761"/>
  <c r="H1760"/>
  <c r="C1760"/>
  <c r="B1760"/>
  <c r="H1759"/>
  <c r="C1759"/>
  <c r="B1759"/>
  <c r="H1758"/>
  <c r="C1758"/>
  <c r="B1758"/>
  <c r="H1757"/>
  <c r="C1757"/>
  <c r="B1757"/>
  <c r="H1756"/>
  <c r="C1756"/>
  <c r="B1756"/>
  <c r="H1755"/>
  <c r="C1755"/>
  <c r="B1755"/>
  <c r="H1754"/>
  <c r="C1754"/>
  <c r="B1754"/>
  <c r="H1753"/>
  <c r="C1753"/>
  <c r="B1753"/>
  <c r="H1752"/>
  <c r="C1752"/>
  <c r="B1752"/>
  <c r="H1751"/>
  <c r="C1751"/>
  <c r="B1751"/>
  <c r="H1750"/>
  <c r="C1750"/>
  <c r="B1750"/>
  <c r="H1749"/>
  <c r="C1749"/>
  <c r="B1749"/>
  <c r="H1748"/>
  <c r="C1748"/>
  <c r="B1748"/>
  <c r="H1747"/>
  <c r="C1747"/>
  <c r="B1747"/>
  <c r="H1746"/>
  <c r="C1746"/>
  <c r="B1746"/>
  <c r="H1745"/>
  <c r="C1745"/>
  <c r="B1745"/>
  <c r="H1744"/>
  <c r="C1744"/>
  <c r="B1744"/>
  <c r="H1743"/>
  <c r="C1743"/>
  <c r="B1743"/>
  <c r="H1742"/>
  <c r="C1742"/>
  <c r="B1742"/>
  <c r="H1741"/>
  <c r="C1741"/>
  <c r="B1741"/>
  <c r="H1740"/>
  <c r="C1740"/>
  <c r="B1740"/>
  <c r="H1739"/>
  <c r="C1739"/>
  <c r="B1739"/>
  <c r="H1738"/>
  <c r="C1738"/>
  <c r="B1738"/>
  <c r="H1737"/>
  <c r="C1737"/>
  <c r="B1737"/>
  <c r="H1736"/>
  <c r="C1736"/>
  <c r="B1736"/>
  <c r="H1735"/>
  <c r="C1735"/>
  <c r="B1735"/>
  <c r="H1734"/>
  <c r="C1734"/>
  <c r="B1734"/>
  <c r="H1733"/>
  <c r="C1733"/>
  <c r="B1733"/>
  <c r="H1732"/>
  <c r="C1732"/>
  <c r="B1732"/>
  <c r="H1731"/>
  <c r="C1731"/>
  <c r="B1731"/>
  <c r="H1730"/>
  <c r="C1730"/>
  <c r="B1730"/>
  <c r="H1729"/>
  <c r="C1729"/>
  <c r="B1729"/>
  <c r="H1728"/>
  <c r="C1728"/>
  <c r="B1728"/>
  <c r="H1727"/>
  <c r="C1727"/>
  <c r="B1727"/>
  <c r="H1726"/>
  <c r="C1726"/>
  <c r="B1726"/>
  <c r="H1725"/>
  <c r="C1725"/>
  <c r="B1725"/>
  <c r="H1724"/>
  <c r="C1724"/>
  <c r="B1724"/>
  <c r="H1723"/>
  <c r="C1723"/>
  <c r="B1723"/>
  <c r="H1722"/>
  <c r="C1722"/>
  <c r="B1722"/>
  <c r="H1721"/>
  <c r="C1721"/>
  <c r="B1721"/>
  <c r="H1720"/>
  <c r="C1720"/>
  <c r="B1720"/>
  <c r="H1719"/>
  <c r="C1719"/>
  <c r="B1719"/>
  <c r="H1718"/>
  <c r="C1718"/>
  <c r="B1718"/>
  <c r="H1717"/>
  <c r="C1717"/>
  <c r="B1717"/>
  <c r="H1716"/>
  <c r="C1716"/>
  <c r="B1716"/>
  <c r="H1715"/>
  <c r="C1715"/>
  <c r="B1715"/>
  <c r="H1714"/>
  <c r="C1714"/>
  <c r="B1714"/>
  <c r="H1713"/>
  <c r="C1713"/>
  <c r="B1713"/>
  <c r="H1712"/>
  <c r="C1712"/>
  <c r="B1712"/>
  <c r="H1711"/>
  <c r="C1711"/>
  <c r="B1711"/>
  <c r="H1710"/>
  <c r="C1710"/>
  <c r="B1710"/>
  <c r="H1709"/>
  <c r="C1709"/>
  <c r="B1709"/>
  <c r="H1708"/>
  <c r="C1708"/>
  <c r="B1708"/>
  <c r="H1707"/>
  <c r="C1707"/>
  <c r="B1707"/>
  <c r="H1706"/>
  <c r="C1706"/>
  <c r="B1706"/>
  <c r="H1705"/>
  <c r="C1705"/>
  <c r="B1705"/>
  <c r="H1704"/>
  <c r="C1704"/>
  <c r="B1704"/>
  <c r="H1703"/>
  <c r="C1703"/>
  <c r="B1703"/>
  <c r="H1702"/>
  <c r="C1702"/>
  <c r="B1702"/>
  <c r="H1701"/>
  <c r="C1701"/>
  <c r="B1701"/>
  <c r="H1700"/>
  <c r="C1700"/>
  <c r="B1700"/>
  <c r="H1699"/>
  <c r="C1699"/>
  <c r="B1699"/>
  <c r="H1698"/>
  <c r="C1698"/>
  <c r="B1698"/>
  <c r="H1697"/>
  <c r="C1697"/>
  <c r="B1697"/>
  <c r="H1696"/>
  <c r="C1696"/>
  <c r="B1696"/>
  <c r="H1695"/>
  <c r="C1695"/>
  <c r="B1695"/>
  <c r="H1694"/>
  <c r="C1694"/>
  <c r="B1694"/>
  <c r="H1693"/>
  <c r="C1693"/>
  <c r="B1693"/>
  <c r="H1692"/>
  <c r="C1692"/>
  <c r="B1692"/>
  <c r="H1691"/>
  <c r="C1691"/>
  <c r="B1691"/>
  <c r="H1690"/>
  <c r="C1690"/>
  <c r="B1690"/>
  <c r="H1689"/>
  <c r="C1689"/>
  <c r="B1689"/>
  <c r="H1688"/>
  <c r="C1688"/>
  <c r="B1688"/>
  <c r="H1687"/>
  <c r="C1687"/>
  <c r="B1687"/>
  <c r="H1686"/>
  <c r="C1686"/>
  <c r="B1686"/>
  <c r="H1685"/>
  <c r="C1685"/>
  <c r="B1685"/>
  <c r="H1684"/>
  <c r="C1684"/>
  <c r="B1684"/>
  <c r="H1683"/>
  <c r="C1683"/>
  <c r="B1683"/>
  <c r="H1682"/>
  <c r="C1682"/>
  <c r="B1682"/>
  <c r="H1681"/>
  <c r="C1681"/>
  <c r="B1681"/>
  <c r="H1680"/>
  <c r="C1680"/>
  <c r="B1680"/>
  <c r="H1679"/>
  <c r="C1679"/>
  <c r="B1679"/>
  <c r="H1678"/>
  <c r="C1678"/>
  <c r="B1678"/>
  <c r="H1677"/>
  <c r="C1677"/>
  <c r="B1677"/>
  <c r="H1676"/>
  <c r="C1676"/>
  <c r="B1676"/>
  <c r="H1675"/>
  <c r="C1675"/>
  <c r="B1675"/>
  <c r="H1674"/>
  <c r="C1674"/>
  <c r="B1674"/>
  <c r="H1673"/>
  <c r="C1673"/>
  <c r="B1673"/>
  <c r="H1672"/>
  <c r="C1672"/>
  <c r="B1672"/>
  <c r="H1671"/>
  <c r="C1671"/>
  <c r="B1671"/>
  <c r="H1670"/>
  <c r="C1670"/>
  <c r="B1670"/>
  <c r="H1669"/>
  <c r="C1669"/>
  <c r="B1669"/>
  <c r="H1668"/>
  <c r="C1668"/>
  <c r="B1668"/>
  <c r="H1667"/>
  <c r="C1667"/>
  <c r="B1667"/>
  <c r="H1666"/>
  <c r="C1666"/>
  <c r="B1666"/>
  <c r="H1665"/>
  <c r="C1665"/>
  <c r="B1665"/>
  <c r="H1664"/>
  <c r="C1664"/>
  <c r="B1664"/>
  <c r="H1663"/>
  <c r="C1663"/>
  <c r="B1663"/>
  <c r="H1662"/>
  <c r="C1662"/>
  <c r="B1662"/>
  <c r="H1661"/>
  <c r="C1661"/>
  <c r="B1661"/>
  <c r="H1660"/>
  <c r="C1660"/>
  <c r="B1660"/>
  <c r="H1659"/>
  <c r="C1659"/>
  <c r="B1659"/>
  <c r="H1658"/>
  <c r="C1658"/>
  <c r="B1658"/>
  <c r="H1657"/>
  <c r="C1657"/>
  <c r="B1657"/>
  <c r="H1656"/>
  <c r="C1656"/>
  <c r="B1656"/>
  <c r="H1655"/>
  <c r="C1655"/>
  <c r="B1655"/>
  <c r="H1654"/>
  <c r="C1654"/>
  <c r="B1654"/>
  <c r="H1653"/>
  <c r="C1653"/>
  <c r="B1653"/>
  <c r="H1652"/>
  <c r="C1652"/>
  <c r="B1652"/>
  <c r="H1651"/>
  <c r="C1651"/>
  <c r="B1651"/>
  <c r="H1650"/>
  <c r="C1650"/>
  <c r="B1650"/>
  <c r="H1649"/>
  <c r="C1649"/>
  <c r="B1649"/>
  <c r="H1648"/>
  <c r="C1648"/>
  <c r="B1648"/>
  <c r="H1647"/>
  <c r="C1647"/>
  <c r="B1647"/>
  <c r="H1646"/>
  <c r="C1646"/>
  <c r="B1646"/>
  <c r="H1645"/>
  <c r="C1645"/>
  <c r="B1645"/>
  <c r="H1644"/>
  <c r="C1644"/>
  <c r="B1644"/>
  <c r="H1643"/>
  <c r="C1643"/>
  <c r="B1643"/>
  <c r="H1642"/>
  <c r="C1642"/>
  <c r="B1642"/>
  <c r="H1641"/>
  <c r="C1641"/>
  <c r="B1641"/>
  <c r="H1640"/>
  <c r="C1640"/>
  <c r="B1640"/>
  <c r="H1639"/>
  <c r="C1639"/>
  <c r="B1639"/>
  <c r="H1638"/>
  <c r="C1638"/>
  <c r="B1638"/>
  <c r="H1637"/>
  <c r="C1637"/>
  <c r="B1637"/>
  <c r="H1636"/>
  <c r="C1636"/>
  <c r="B1636"/>
  <c r="H1635"/>
  <c r="C1635"/>
  <c r="B1635"/>
  <c r="H1634"/>
  <c r="C1634"/>
  <c r="B1634"/>
  <c r="H1633"/>
  <c r="C1633"/>
  <c r="B1633"/>
  <c r="H1632"/>
  <c r="C1632"/>
  <c r="B1632"/>
  <c r="H1631"/>
  <c r="C1631"/>
  <c r="B1631"/>
  <c r="H1630"/>
  <c r="C1630"/>
  <c r="B1630"/>
  <c r="H1629"/>
  <c r="C1629"/>
  <c r="B1629"/>
  <c r="H1628"/>
  <c r="C1628"/>
  <c r="B1628"/>
  <c r="H1627"/>
  <c r="C1627"/>
  <c r="B1627"/>
  <c r="H1626"/>
  <c r="C1626"/>
  <c r="B1626"/>
  <c r="H1625"/>
  <c r="C1625"/>
  <c r="B1625"/>
  <c r="H1624"/>
  <c r="C1624"/>
  <c r="B1624"/>
  <c r="H1623"/>
  <c r="C1623"/>
  <c r="B1623"/>
  <c r="H1622"/>
  <c r="C1622"/>
  <c r="B1622"/>
  <c r="H1621"/>
  <c r="C1621"/>
  <c r="B1621"/>
  <c r="H1620"/>
  <c r="C1620"/>
  <c r="B1620"/>
  <c r="H1619"/>
  <c r="C1619"/>
  <c r="B1619"/>
  <c r="H1618"/>
  <c r="C1618"/>
  <c r="B1618"/>
  <c r="H1617"/>
  <c r="C1617"/>
  <c r="B1617"/>
  <c r="H1616"/>
  <c r="C1616"/>
  <c r="B1616"/>
  <c r="H1615"/>
  <c r="C1615"/>
  <c r="B1615"/>
  <c r="H1614"/>
  <c r="C1614"/>
  <c r="B1614"/>
  <c r="H1613"/>
  <c r="C1613"/>
  <c r="B1613"/>
  <c r="H1612"/>
  <c r="C1612"/>
  <c r="B1612"/>
  <c r="H1611"/>
  <c r="C1611"/>
  <c r="B1611"/>
  <c r="H1610"/>
  <c r="C1610"/>
  <c r="B1610"/>
  <c r="H1609"/>
  <c r="C1609"/>
  <c r="B1609"/>
  <c r="H1608"/>
  <c r="C1608"/>
  <c r="B1608"/>
  <c r="H1607"/>
  <c r="C1607"/>
  <c r="B1607"/>
  <c r="H1606"/>
  <c r="C1606"/>
  <c r="B1606"/>
  <c r="H1605"/>
  <c r="C1605"/>
  <c r="B1605"/>
  <c r="H1604"/>
  <c r="C1604"/>
  <c r="B1604"/>
  <c r="H1603"/>
  <c r="C1603"/>
  <c r="B1603"/>
  <c r="H1602"/>
  <c r="C1602"/>
  <c r="B1602"/>
  <c r="H1601"/>
  <c r="C1601"/>
  <c r="B1601"/>
  <c r="H1600"/>
  <c r="C1600"/>
  <c r="B1600"/>
  <c r="H1599"/>
  <c r="C1599"/>
  <c r="B1599"/>
  <c r="H1598"/>
  <c r="C1598"/>
  <c r="B1598"/>
  <c r="H1597"/>
  <c r="C1597"/>
  <c r="B1597"/>
  <c r="H1596"/>
  <c r="C1596"/>
  <c r="B1596"/>
  <c r="H1595"/>
  <c r="C1595"/>
  <c r="B1595"/>
  <c r="H1594"/>
  <c r="C1594"/>
  <c r="B1594"/>
  <c r="H1593"/>
  <c r="C1593"/>
  <c r="B1593"/>
  <c r="H1592"/>
  <c r="C1592"/>
  <c r="B1592"/>
  <c r="H1591"/>
  <c r="C1591"/>
  <c r="B1591"/>
  <c r="H1590"/>
  <c r="C1590"/>
  <c r="B1590"/>
  <c r="H1589"/>
  <c r="C1589"/>
  <c r="B1589"/>
  <c r="H1588"/>
  <c r="C1588"/>
  <c r="B1588"/>
  <c r="H1587"/>
  <c r="C1587"/>
  <c r="B1587"/>
  <c r="H1586"/>
  <c r="C1586"/>
  <c r="B1586"/>
  <c r="H1585"/>
  <c r="C1585"/>
  <c r="B1585"/>
  <c r="H1584"/>
  <c r="C1584"/>
  <c r="B1584"/>
  <c r="H1583"/>
  <c r="C1583"/>
  <c r="B1583"/>
  <c r="H1582"/>
  <c r="C1582"/>
  <c r="B1582"/>
  <c r="H1581"/>
  <c r="C1581"/>
  <c r="B1581"/>
  <c r="H1580"/>
  <c r="C1580"/>
  <c r="B1580"/>
  <c r="H1579"/>
  <c r="C1579"/>
  <c r="B1579"/>
  <c r="H1578"/>
  <c r="C1578"/>
  <c r="B1578"/>
  <c r="H1577"/>
  <c r="C1577"/>
  <c r="B1577"/>
  <c r="H1576"/>
  <c r="C1576"/>
  <c r="B1576"/>
  <c r="H1575"/>
  <c r="C1575"/>
  <c r="B1575"/>
  <c r="H1574"/>
  <c r="C1574"/>
  <c r="B1574"/>
  <c r="H1573"/>
  <c r="C1573"/>
  <c r="B1573"/>
  <c r="H1572"/>
  <c r="C1572"/>
  <c r="B1572"/>
  <c r="H1571"/>
  <c r="C1571"/>
  <c r="B1571"/>
  <c r="H1570"/>
  <c r="C1570"/>
  <c r="B1570"/>
  <c r="H1569"/>
  <c r="C1569"/>
  <c r="B1569"/>
  <c r="H1568"/>
  <c r="C1568"/>
  <c r="B1568"/>
  <c r="H1567"/>
  <c r="C1567"/>
  <c r="B1567"/>
  <c r="H1566"/>
  <c r="C1566"/>
  <c r="B1566"/>
  <c r="H1565"/>
  <c r="C1565"/>
  <c r="B1565"/>
  <c r="H1564"/>
  <c r="C1564"/>
  <c r="B1564"/>
  <c r="H1563"/>
  <c r="C1563"/>
  <c r="B1563"/>
  <c r="H1562"/>
  <c r="C1562"/>
  <c r="B1562"/>
  <c r="H1561"/>
  <c r="C1561"/>
  <c r="B1561"/>
  <c r="H1560"/>
  <c r="C1560"/>
  <c r="B1560"/>
  <c r="H1559"/>
  <c r="C1559"/>
  <c r="B1559"/>
  <c r="H1558"/>
  <c r="C1558"/>
  <c r="B1558"/>
  <c r="H1557"/>
  <c r="C1557"/>
  <c r="B1557"/>
  <c r="H1556"/>
  <c r="C1556"/>
  <c r="B1556"/>
  <c r="H1555"/>
  <c r="C1555"/>
  <c r="B1555"/>
  <c r="H1554"/>
  <c r="C1554"/>
  <c r="B1554"/>
  <c r="H1553"/>
  <c r="C1553"/>
  <c r="B1553"/>
  <c r="H1552"/>
  <c r="C1552"/>
  <c r="B1552"/>
  <c r="H1551"/>
  <c r="C1551"/>
  <c r="B1551"/>
  <c r="H1550"/>
  <c r="C1550"/>
  <c r="B1550"/>
  <c r="H1549"/>
  <c r="C1549"/>
  <c r="B1549"/>
  <c r="H1548"/>
  <c r="C1548"/>
  <c r="B1548"/>
  <c r="H1547"/>
  <c r="C1547"/>
  <c r="B1547"/>
  <c r="H1546"/>
  <c r="C1546"/>
  <c r="B1546"/>
  <c r="H1545"/>
  <c r="C1545"/>
  <c r="B1545"/>
  <c r="H1544"/>
  <c r="C1544"/>
  <c r="B1544"/>
  <c r="H1543"/>
  <c r="C1543"/>
  <c r="B1543"/>
  <c r="H1542"/>
  <c r="C1542"/>
  <c r="B1542"/>
  <c r="H1541"/>
  <c r="C1541"/>
  <c r="B1541"/>
  <c r="H1540"/>
  <c r="C1540"/>
  <c r="B1540"/>
  <c r="H1539"/>
  <c r="C1539"/>
  <c r="B1539"/>
  <c r="H1538"/>
  <c r="C1538"/>
  <c r="B1538"/>
  <c r="H1537"/>
  <c r="C1537"/>
  <c r="B1537"/>
  <c r="H1536"/>
  <c r="C1536"/>
  <c r="B1536"/>
  <c r="H1535"/>
  <c r="C1535"/>
  <c r="B1535"/>
  <c r="H1534"/>
  <c r="C1534"/>
  <c r="B1534"/>
  <c r="H1533"/>
  <c r="C1533"/>
  <c r="B1533"/>
  <c r="H1532"/>
  <c r="C1532"/>
  <c r="B1532"/>
  <c r="H1531"/>
  <c r="C1531"/>
  <c r="B1531"/>
  <c r="H1530"/>
  <c r="C1530"/>
  <c r="B1530"/>
  <c r="H1529"/>
  <c r="C1529"/>
  <c r="B1529"/>
  <c r="H1528"/>
  <c r="C1528"/>
  <c r="B1528"/>
  <c r="H1527"/>
  <c r="C1527"/>
  <c r="B1527"/>
  <c r="H1526"/>
  <c r="C1526"/>
  <c r="B1526"/>
  <c r="H1525"/>
  <c r="C1525"/>
  <c r="B1525"/>
  <c r="H1524"/>
  <c r="C1524"/>
  <c r="B1524"/>
  <c r="H1523"/>
  <c r="C1523"/>
  <c r="B1523"/>
  <c r="H1522"/>
  <c r="C1522"/>
  <c r="B1522"/>
  <c r="H1521"/>
  <c r="C1521"/>
  <c r="B1521"/>
  <c r="H1520"/>
  <c r="C1520"/>
  <c r="B1520"/>
  <c r="H1519"/>
  <c r="C1519"/>
  <c r="B1519"/>
  <c r="H1518"/>
  <c r="C1518"/>
  <c r="B1518"/>
  <c r="H1517"/>
  <c r="C1517"/>
  <c r="B1517"/>
  <c r="H1516"/>
  <c r="C1516"/>
  <c r="B1516"/>
  <c r="H1515"/>
  <c r="C1515"/>
  <c r="B1515"/>
  <c r="H1514"/>
  <c r="C1514"/>
  <c r="B1514"/>
  <c r="H1513"/>
  <c r="C1513"/>
  <c r="B1513"/>
  <c r="H1512"/>
  <c r="C1512"/>
  <c r="B1512"/>
  <c r="H1511"/>
  <c r="C1511"/>
  <c r="B1511"/>
  <c r="H1510"/>
  <c r="C1510"/>
  <c r="B1510"/>
  <c r="H1509"/>
  <c r="C1509"/>
  <c r="B1509"/>
  <c r="H1508"/>
  <c r="C1508"/>
  <c r="B1508"/>
  <c r="H1507"/>
  <c r="C1507"/>
  <c r="B1507"/>
  <c r="H1506"/>
  <c r="C1506"/>
  <c r="B1506"/>
  <c r="H1505"/>
  <c r="C1505"/>
  <c r="B1505"/>
  <c r="H1504"/>
  <c r="C1504"/>
  <c r="B1504"/>
  <c r="H1503"/>
  <c r="C1503"/>
  <c r="B1503"/>
  <c r="H1502"/>
  <c r="C1502"/>
  <c r="B1502"/>
  <c r="H1501"/>
  <c r="C1501"/>
  <c r="B1501"/>
  <c r="H1500"/>
  <c r="C1500"/>
  <c r="B1500"/>
  <c r="H1499"/>
  <c r="C1499"/>
  <c r="B1499"/>
  <c r="H1498"/>
  <c r="C1498"/>
  <c r="B1498"/>
  <c r="H1497"/>
  <c r="C1497"/>
  <c r="B1497"/>
  <c r="H1496"/>
  <c r="C1496"/>
  <c r="B1496"/>
  <c r="H1495"/>
  <c r="C1495"/>
  <c r="B1495"/>
  <c r="H1494"/>
  <c r="C1494"/>
  <c r="B1494"/>
  <c r="H1493"/>
  <c r="C1493"/>
  <c r="B1493"/>
  <c r="H1492"/>
  <c r="C1492"/>
  <c r="B1492"/>
  <c r="H1491"/>
  <c r="C1491"/>
  <c r="B1491"/>
  <c r="H1490"/>
  <c r="C1490"/>
  <c r="B1490"/>
  <c r="H1489"/>
  <c r="C1489"/>
  <c r="B1489"/>
  <c r="H1488"/>
  <c r="C1488"/>
  <c r="B1488"/>
  <c r="H1487"/>
  <c r="C1487"/>
  <c r="B1487"/>
  <c r="H1486"/>
  <c r="C1486"/>
  <c r="B1486"/>
  <c r="H1485"/>
  <c r="C1485"/>
  <c r="B1485"/>
  <c r="H1484"/>
  <c r="C1484"/>
  <c r="B1484"/>
  <c r="H1483"/>
  <c r="C1483"/>
  <c r="B1483"/>
  <c r="H1482"/>
  <c r="C1482"/>
  <c r="B1482"/>
  <c r="H1481"/>
  <c r="C1481"/>
  <c r="B1481"/>
  <c r="H1480"/>
  <c r="C1480"/>
  <c r="B1480"/>
  <c r="H1479"/>
  <c r="C1479"/>
  <c r="B1479"/>
  <c r="H1478"/>
  <c r="C1478"/>
  <c r="B1478"/>
  <c r="H1477"/>
  <c r="C1477"/>
  <c r="B1477"/>
  <c r="H1476"/>
  <c r="C1476"/>
  <c r="B1476"/>
  <c r="H1475"/>
  <c r="C1475"/>
  <c r="B1475"/>
  <c r="H1474"/>
  <c r="C1474"/>
  <c r="B1474"/>
  <c r="H1473"/>
  <c r="C1473"/>
  <c r="B1473"/>
  <c r="H1472"/>
  <c r="C1472"/>
  <c r="B1472"/>
  <c r="H1471"/>
  <c r="C1471"/>
  <c r="B1471"/>
  <c r="H1470"/>
  <c r="C1470"/>
  <c r="B1470"/>
  <c r="H1469"/>
  <c r="C1469"/>
  <c r="B1469"/>
  <c r="H1468"/>
  <c r="C1468"/>
  <c r="B1468"/>
  <c r="H1467"/>
  <c r="C1467"/>
  <c r="B1467"/>
  <c r="H1466"/>
  <c r="C1466"/>
  <c r="B1466"/>
  <c r="H1465"/>
  <c r="C1465"/>
  <c r="B1465"/>
  <c r="H1464"/>
  <c r="C1464"/>
  <c r="B1464"/>
  <c r="H1463"/>
  <c r="C1463"/>
  <c r="B1463"/>
  <c r="H1462"/>
  <c r="C1462"/>
  <c r="B1462"/>
  <c r="H1461"/>
  <c r="C1461"/>
  <c r="B1461"/>
  <c r="H1460"/>
  <c r="C1460"/>
  <c r="B1460"/>
  <c r="H1459"/>
  <c r="C1459"/>
  <c r="B1459"/>
  <c r="H1458"/>
  <c r="C1458"/>
  <c r="B1458"/>
  <c r="H1457"/>
  <c r="C1457"/>
  <c r="B1457"/>
  <c r="H1456"/>
  <c r="C1456"/>
  <c r="B1456"/>
  <c r="H1455"/>
  <c r="C1455"/>
  <c r="B1455"/>
  <c r="H1454"/>
  <c r="C1454"/>
  <c r="B1454"/>
  <c r="H1453"/>
  <c r="C1453"/>
  <c r="B1453"/>
  <c r="H1452"/>
  <c r="C1452"/>
  <c r="B1452"/>
  <c r="H1451"/>
  <c r="C1451"/>
  <c r="B1451"/>
  <c r="H1450"/>
  <c r="C1450"/>
  <c r="B1450"/>
  <c r="H1449"/>
  <c r="C1449"/>
  <c r="B1449"/>
  <c r="H1448"/>
  <c r="C1448"/>
  <c r="B1448"/>
  <c r="H1447"/>
  <c r="C1447"/>
  <c r="B1447"/>
  <c r="H1446"/>
  <c r="C1446"/>
  <c r="B1446"/>
  <c r="H1445"/>
  <c r="C1445"/>
  <c r="B1445"/>
  <c r="H1444"/>
  <c r="C1444"/>
  <c r="B1444"/>
  <c r="H1443"/>
  <c r="C1443"/>
  <c r="B1443"/>
  <c r="H1442"/>
  <c r="C1442"/>
  <c r="B1442"/>
  <c r="H1441"/>
  <c r="C1441"/>
  <c r="B1441"/>
  <c r="H1440"/>
  <c r="C1440"/>
  <c r="B1440"/>
  <c r="H1439"/>
  <c r="C1439"/>
  <c r="B1439"/>
  <c r="H1438"/>
  <c r="C1438"/>
  <c r="B1438"/>
  <c r="H1437"/>
  <c r="C1437"/>
  <c r="B1437"/>
  <c r="H1436"/>
  <c r="C1436"/>
  <c r="B1436"/>
  <c r="H1435"/>
  <c r="C1435"/>
  <c r="B1435"/>
  <c r="H1434"/>
  <c r="C1434"/>
  <c r="B1434"/>
  <c r="H1433"/>
  <c r="C1433"/>
  <c r="B1433"/>
  <c r="H1432"/>
  <c r="C1432"/>
  <c r="B1432"/>
  <c r="H1431"/>
  <c r="C1431"/>
  <c r="B1431"/>
  <c r="H1430"/>
  <c r="C1430"/>
  <c r="B1430"/>
  <c r="H1429"/>
  <c r="C1429"/>
  <c r="B1429"/>
  <c r="H1428"/>
  <c r="C1428"/>
  <c r="B1428"/>
  <c r="H1427"/>
  <c r="C1427"/>
  <c r="B1427"/>
  <c r="H1426"/>
  <c r="C1426"/>
  <c r="B1426"/>
  <c r="H1425"/>
  <c r="C1425"/>
  <c r="B1425"/>
  <c r="H1424"/>
  <c r="C1424"/>
  <c r="B1424"/>
  <c r="H1423"/>
  <c r="C1423"/>
  <c r="B1423"/>
  <c r="H1422"/>
  <c r="C1422"/>
  <c r="B1422"/>
  <c r="H1421"/>
  <c r="C1421"/>
  <c r="B1421"/>
  <c r="H1420"/>
  <c r="C1420"/>
  <c r="B1420"/>
  <c r="H1419"/>
  <c r="C1419"/>
  <c r="B1419"/>
  <c r="H1418"/>
  <c r="C1418"/>
  <c r="B1418"/>
  <c r="H1417"/>
  <c r="C1417"/>
  <c r="B1417"/>
  <c r="H1416"/>
  <c r="C1416"/>
  <c r="B1416"/>
  <c r="H1415"/>
  <c r="C1415"/>
  <c r="B1415"/>
  <c r="H1414"/>
  <c r="C1414"/>
  <c r="B1414"/>
  <c r="H1413"/>
  <c r="C1413"/>
  <c r="B1413"/>
  <c r="H1412"/>
  <c r="C1412"/>
  <c r="B1412"/>
  <c r="H1411"/>
  <c r="C1411"/>
  <c r="B1411"/>
  <c r="H1410"/>
  <c r="C1410"/>
  <c r="B1410"/>
  <c r="H1409"/>
  <c r="C1409"/>
  <c r="B1409"/>
  <c r="H1408"/>
  <c r="C1408"/>
  <c r="B1408"/>
  <c r="H1407"/>
  <c r="C1407"/>
  <c r="B1407"/>
  <c r="H1406"/>
  <c r="C1406"/>
  <c r="B1406"/>
  <c r="H1405"/>
  <c r="C1405"/>
  <c r="B1405"/>
  <c r="H1404"/>
  <c r="C1404"/>
  <c r="B1404"/>
  <c r="H1403"/>
  <c r="C1403"/>
  <c r="B1403"/>
  <c r="H1402"/>
  <c r="C1402"/>
  <c r="B1402"/>
  <c r="H1401"/>
  <c r="C1401"/>
  <c r="B1401"/>
  <c r="H1400"/>
  <c r="C1400"/>
  <c r="B1400"/>
  <c r="H1399"/>
  <c r="C1399"/>
  <c r="B1399"/>
  <c r="H1398"/>
  <c r="C1398"/>
  <c r="B1398"/>
  <c r="H1397"/>
  <c r="C1397"/>
  <c r="B1397"/>
  <c r="H1396"/>
  <c r="C1396"/>
  <c r="B1396"/>
  <c r="H1395"/>
  <c r="C1395"/>
  <c r="B1395"/>
  <c r="H1394"/>
  <c r="C1394"/>
  <c r="B1394"/>
  <c r="H1393"/>
  <c r="C1393"/>
  <c r="B1393"/>
  <c r="H1392"/>
  <c r="C1392"/>
  <c r="B1392"/>
  <c r="H1391"/>
  <c r="C1391"/>
  <c r="B1391"/>
  <c r="H1390"/>
  <c r="C1390"/>
  <c r="B1390"/>
  <c r="H1389"/>
  <c r="C1389"/>
  <c r="B1389"/>
  <c r="H1388"/>
  <c r="C1388"/>
  <c r="B1388"/>
  <c r="H1387"/>
  <c r="C1387"/>
  <c r="B1387"/>
  <c r="H1386"/>
  <c r="C1386"/>
  <c r="B1386"/>
  <c r="H1385"/>
  <c r="C1385"/>
  <c r="B1385"/>
  <c r="H1384"/>
  <c r="C1384"/>
  <c r="B1384"/>
  <c r="H1383"/>
  <c r="C1383"/>
  <c r="B1383"/>
  <c r="H1382"/>
  <c r="C1382"/>
  <c r="B1382"/>
  <c r="H1381"/>
  <c r="C1381"/>
  <c r="B1381"/>
  <c r="H1380"/>
  <c r="C1380"/>
  <c r="B1380"/>
  <c r="H1379"/>
  <c r="C1379"/>
  <c r="B1379"/>
  <c r="H1378"/>
  <c r="C1378"/>
  <c r="B1378"/>
  <c r="H1377"/>
  <c r="C1377"/>
  <c r="B1377"/>
  <c r="H1376"/>
  <c r="C1376"/>
  <c r="B1376"/>
  <c r="H1375"/>
  <c r="C1375"/>
  <c r="B1375"/>
  <c r="H1374"/>
  <c r="C1374"/>
  <c r="B1374"/>
  <c r="H1373"/>
  <c r="C1373"/>
  <c r="B1373"/>
  <c r="H1372"/>
  <c r="C1372"/>
  <c r="B1372"/>
  <c r="H1371"/>
  <c r="C1371"/>
  <c r="B1371"/>
  <c r="H1370"/>
  <c r="C1370"/>
  <c r="B1370"/>
  <c r="H1369"/>
  <c r="C1369"/>
  <c r="B1369"/>
  <c r="H1368"/>
  <c r="C1368"/>
  <c r="B1368"/>
  <c r="H1367"/>
  <c r="C1367"/>
  <c r="B1367"/>
  <c r="H1366"/>
  <c r="C1366"/>
  <c r="B1366"/>
  <c r="H1365"/>
  <c r="C1365"/>
  <c r="B1365"/>
  <c r="H1364"/>
  <c r="C1364"/>
  <c r="B1364"/>
  <c r="H1363"/>
  <c r="C1363"/>
  <c r="B1363"/>
  <c r="H1362"/>
  <c r="C1362"/>
  <c r="B1362"/>
  <c r="H1361"/>
  <c r="C1361"/>
  <c r="B1361"/>
  <c r="H1360"/>
  <c r="C1360"/>
  <c r="B1360"/>
  <c r="H1359"/>
  <c r="C1359"/>
  <c r="B1359"/>
  <c r="H1358"/>
  <c r="C1358"/>
  <c r="B1358"/>
  <c r="H1357"/>
  <c r="C1357"/>
  <c r="B1357"/>
  <c r="H1356"/>
  <c r="C1356"/>
  <c r="B1356"/>
  <c r="H1355"/>
  <c r="C1355"/>
  <c r="B1355"/>
  <c r="H1354"/>
  <c r="C1354"/>
  <c r="B1354"/>
  <c r="H1353"/>
  <c r="C1353"/>
  <c r="B1353"/>
  <c r="H1352"/>
  <c r="C1352"/>
  <c r="B1352"/>
  <c r="H1351"/>
  <c r="C1351"/>
  <c r="B1351"/>
  <c r="H1350"/>
  <c r="C1350"/>
  <c r="B1350"/>
  <c r="H1349"/>
  <c r="C1349"/>
  <c r="B1349"/>
  <c r="H1348"/>
  <c r="C1348"/>
  <c r="B1348"/>
  <c r="H1347"/>
  <c r="C1347"/>
  <c r="B1347"/>
  <c r="H1346"/>
  <c r="C1346"/>
  <c r="B1346"/>
  <c r="H1345"/>
  <c r="C1345"/>
  <c r="B1345"/>
  <c r="H1344"/>
  <c r="C1344"/>
  <c r="B1344"/>
  <c r="H1343"/>
  <c r="C1343"/>
  <c r="B1343"/>
  <c r="H1342"/>
  <c r="C1342"/>
  <c r="B1342"/>
  <c r="H1341"/>
  <c r="C1341"/>
  <c r="B1341"/>
  <c r="H1340"/>
  <c r="C1340"/>
  <c r="B1340"/>
  <c r="H1339"/>
  <c r="C1339"/>
  <c r="B1339"/>
  <c r="H1338"/>
  <c r="C1338"/>
  <c r="B1338"/>
  <c r="H1337"/>
  <c r="C1337"/>
  <c r="B1337"/>
  <c r="H1336"/>
  <c r="C1336"/>
  <c r="B1336"/>
  <c r="H1335"/>
  <c r="C1335"/>
  <c r="B1335"/>
  <c r="H1334"/>
  <c r="C1334"/>
  <c r="B1334"/>
  <c r="H1333"/>
  <c r="C1333"/>
  <c r="B1333"/>
  <c r="H1332"/>
  <c r="C1332"/>
  <c r="B1332"/>
  <c r="H1331"/>
  <c r="C1331"/>
  <c r="B1331"/>
  <c r="H1330"/>
  <c r="C1330"/>
  <c r="B1330"/>
  <c r="H1329"/>
  <c r="C1329"/>
  <c r="B1329"/>
  <c r="H1328"/>
  <c r="C1328"/>
  <c r="B1328"/>
  <c r="H1327"/>
  <c r="C1327"/>
  <c r="B1327"/>
  <c r="H1326"/>
  <c r="C1326"/>
  <c r="B1326"/>
  <c r="H1325"/>
  <c r="C1325"/>
  <c r="B1325"/>
  <c r="H1324"/>
  <c r="C1324"/>
  <c r="B1324"/>
  <c r="H1323"/>
  <c r="C1323"/>
  <c r="B1323"/>
  <c r="H1322"/>
  <c r="C1322"/>
  <c r="B1322"/>
  <c r="H1321"/>
  <c r="C1321"/>
  <c r="B1321"/>
  <c r="H1320"/>
  <c r="C1320"/>
  <c r="B1320"/>
  <c r="H1319"/>
  <c r="C1319"/>
  <c r="B1319"/>
  <c r="H1318"/>
  <c r="C1318"/>
  <c r="B1318"/>
  <c r="H1317"/>
  <c r="C1317"/>
  <c r="B1317"/>
  <c r="H1316"/>
  <c r="C1316"/>
  <c r="B1316"/>
  <c r="H1315"/>
  <c r="C1315"/>
  <c r="B1315"/>
  <c r="H1314"/>
  <c r="C1314"/>
  <c r="B1314"/>
  <c r="H1313"/>
  <c r="C1313"/>
  <c r="B1313"/>
  <c r="H1312"/>
  <c r="C1312"/>
  <c r="B1312"/>
  <c r="H1311"/>
  <c r="C1311"/>
  <c r="B1311"/>
  <c r="H1310"/>
  <c r="C1310"/>
  <c r="B1310"/>
  <c r="H1309"/>
  <c r="C1309"/>
  <c r="B1309"/>
  <c r="H1308"/>
  <c r="C1308"/>
  <c r="B1308"/>
  <c r="H1307"/>
  <c r="C1307"/>
  <c r="B1307"/>
  <c r="H1306"/>
  <c r="C1306"/>
  <c r="B1306"/>
  <c r="H1305"/>
  <c r="C1305"/>
  <c r="B1305"/>
  <c r="H1304"/>
  <c r="C1304"/>
  <c r="B1304"/>
  <c r="H1303"/>
  <c r="C1303"/>
  <c r="B1303"/>
  <c r="H1302"/>
  <c r="C1302"/>
  <c r="B1302"/>
  <c r="H1301"/>
  <c r="C1301"/>
  <c r="B1301"/>
  <c r="H1300"/>
  <c r="C1300"/>
  <c r="B1300"/>
  <c r="H1299"/>
  <c r="C1299"/>
  <c r="B1299"/>
  <c r="H1298"/>
  <c r="C1298"/>
  <c r="B1298"/>
  <c r="H1297"/>
  <c r="C1297"/>
  <c r="B1297"/>
  <c r="H1296"/>
  <c r="C1296"/>
  <c r="B1296"/>
  <c r="H1295"/>
  <c r="C1295"/>
  <c r="B1295"/>
  <c r="H1294"/>
  <c r="C1294"/>
  <c r="B1294"/>
  <c r="H1293"/>
  <c r="C1293"/>
  <c r="B1293"/>
  <c r="H1292"/>
  <c r="C1292"/>
  <c r="B1292"/>
  <c r="H1291"/>
  <c r="C1291"/>
  <c r="B1291"/>
  <c r="H1290"/>
  <c r="C1290"/>
  <c r="B1290"/>
  <c r="H1289"/>
  <c r="C1289"/>
  <c r="B1289"/>
  <c r="H1288"/>
  <c r="C1288"/>
  <c r="B1288"/>
  <c r="H1287"/>
  <c r="C1287"/>
  <c r="B1287"/>
  <c r="H1286"/>
  <c r="C1286"/>
  <c r="B1286"/>
  <c r="H1285"/>
  <c r="C1285"/>
  <c r="B1285"/>
  <c r="H1284"/>
  <c r="C1284"/>
  <c r="B1284"/>
  <c r="H1283"/>
  <c r="C1283"/>
  <c r="B1283"/>
  <c r="H1282"/>
  <c r="C1282"/>
  <c r="B1282"/>
  <c r="H1281"/>
  <c r="C1281"/>
  <c r="B1281"/>
  <c r="H1280"/>
  <c r="C1280"/>
  <c r="B1280"/>
  <c r="H1279"/>
  <c r="C1279"/>
  <c r="B1279"/>
  <c r="H1278"/>
  <c r="C1278"/>
  <c r="B1278"/>
  <c r="H1277"/>
  <c r="C1277"/>
  <c r="B1277"/>
  <c r="H1276"/>
  <c r="C1276"/>
  <c r="B1276"/>
  <c r="H1275"/>
  <c r="C1275"/>
  <c r="B1275"/>
  <c r="H1274"/>
  <c r="C1274"/>
  <c r="B1274"/>
  <c r="H1273"/>
  <c r="C1273"/>
  <c r="B1273"/>
  <c r="H1272"/>
  <c r="C1272"/>
  <c r="B1272"/>
  <c r="H1271"/>
  <c r="C1271"/>
  <c r="B1271"/>
  <c r="H1270"/>
  <c r="C1270"/>
  <c r="B1270"/>
  <c r="H1269"/>
  <c r="C1269"/>
  <c r="B1269"/>
  <c r="H1268"/>
  <c r="C1268"/>
  <c r="B1268"/>
  <c r="H1267"/>
  <c r="C1267"/>
  <c r="B1267"/>
  <c r="H1266"/>
  <c r="C1266"/>
  <c r="B1266"/>
  <c r="H1265"/>
  <c r="C1265"/>
  <c r="B1265"/>
  <c r="H1264"/>
  <c r="C1264"/>
  <c r="B1264"/>
  <c r="H1263"/>
  <c r="C1263"/>
  <c r="B1263"/>
  <c r="H1262"/>
  <c r="C1262"/>
  <c r="B1262"/>
  <c r="H1261"/>
  <c r="C1261"/>
  <c r="B1261"/>
  <c r="H1260"/>
  <c r="C1260"/>
  <c r="B1260"/>
  <c r="H1259"/>
  <c r="C1259"/>
  <c r="B1259"/>
  <c r="H1258"/>
  <c r="C1258"/>
  <c r="B1258"/>
  <c r="H1257"/>
  <c r="C1257"/>
  <c r="B1257"/>
  <c r="H1256"/>
  <c r="C1256"/>
  <c r="B1256"/>
  <c r="H1255"/>
  <c r="C1255"/>
  <c r="B1255"/>
  <c r="H1254"/>
  <c r="C1254"/>
  <c r="B1254"/>
  <c r="H1253"/>
  <c r="C1253"/>
  <c r="B1253"/>
  <c r="H1252"/>
  <c r="C1252"/>
  <c r="B1252"/>
  <c r="H1251"/>
  <c r="C1251"/>
  <c r="B1251"/>
  <c r="H1250"/>
  <c r="C1250"/>
  <c r="B1250"/>
  <c r="H1249"/>
  <c r="C1249"/>
  <c r="B1249"/>
  <c r="H1248"/>
  <c r="C1248"/>
  <c r="B1248"/>
  <c r="H1247"/>
  <c r="C1247"/>
  <c r="B1247"/>
  <c r="H1246"/>
  <c r="C1246"/>
  <c r="B1246"/>
  <c r="H1245"/>
  <c r="C1245"/>
  <c r="B1245"/>
  <c r="H1244"/>
  <c r="C1244"/>
  <c r="B1244"/>
  <c r="H1243"/>
  <c r="C1243"/>
  <c r="B1243"/>
  <c r="H1242"/>
  <c r="C1242"/>
  <c r="B1242"/>
  <c r="H1241"/>
  <c r="C1241"/>
  <c r="B1241"/>
  <c r="H1240"/>
  <c r="C1240"/>
  <c r="B1240"/>
  <c r="H1239"/>
  <c r="C1239"/>
  <c r="B1239"/>
  <c r="H1238"/>
  <c r="C1238"/>
  <c r="B1238"/>
  <c r="H1237"/>
  <c r="C1237"/>
  <c r="B1237"/>
  <c r="H1236"/>
  <c r="C1236"/>
  <c r="B1236"/>
  <c r="H1235"/>
  <c r="C1235"/>
  <c r="B1235"/>
  <c r="H1234"/>
  <c r="C1234"/>
  <c r="B1234"/>
  <c r="H1233"/>
  <c r="C1233"/>
  <c r="B1233"/>
  <c r="H1232"/>
  <c r="C1232"/>
  <c r="B1232"/>
  <c r="H1231"/>
  <c r="C1231"/>
  <c r="B1231"/>
  <c r="H1230"/>
  <c r="C1230"/>
  <c r="B1230"/>
  <c r="H1229"/>
  <c r="C1229"/>
  <c r="B1229"/>
  <c r="H1228"/>
  <c r="C1228"/>
  <c r="B1228"/>
  <c r="H1227"/>
  <c r="C1227"/>
  <c r="B1227"/>
  <c r="H1226"/>
  <c r="C1226"/>
  <c r="B1226"/>
  <c r="H1225"/>
  <c r="C1225"/>
  <c r="B1225"/>
  <c r="H1224"/>
  <c r="C1224"/>
  <c r="B1224"/>
  <c r="H1223"/>
  <c r="C1223"/>
  <c r="B1223"/>
  <c r="H1222"/>
  <c r="C1222"/>
  <c r="B1222"/>
  <c r="H1221"/>
  <c r="C1221"/>
  <c r="B1221"/>
  <c r="H1220"/>
  <c r="C1220"/>
  <c r="B1220"/>
  <c r="H1219"/>
  <c r="C1219"/>
  <c r="B1219"/>
  <c r="H1218"/>
  <c r="C1218"/>
  <c r="B1218"/>
  <c r="H1217"/>
  <c r="C1217"/>
  <c r="B1217"/>
  <c r="H1216"/>
  <c r="C1216"/>
  <c r="B1216"/>
  <c r="H1215"/>
  <c r="C1215"/>
  <c r="B1215"/>
  <c r="H1214"/>
  <c r="C1214"/>
  <c r="B1214"/>
  <c r="H1213"/>
  <c r="C1213"/>
  <c r="B1213"/>
  <c r="H1212"/>
  <c r="C1212"/>
  <c r="B1212"/>
  <c r="H1211"/>
  <c r="C1211"/>
  <c r="B1211"/>
  <c r="H1210"/>
  <c r="C1210"/>
  <c r="B1210"/>
  <c r="H1209"/>
  <c r="C1209"/>
  <c r="B1209"/>
  <c r="H1208"/>
  <c r="C1208"/>
  <c r="B1208"/>
  <c r="H1207"/>
  <c r="C1207"/>
  <c r="B1207"/>
  <c r="H1206"/>
  <c r="C1206"/>
  <c r="B1206"/>
  <c r="H1205"/>
  <c r="C1205"/>
  <c r="B1205"/>
  <c r="H1204"/>
  <c r="C1204"/>
  <c r="B1204"/>
  <c r="H1203"/>
  <c r="C1203"/>
  <c r="B1203"/>
  <c r="H1202"/>
  <c r="C1202"/>
  <c r="B1202"/>
  <c r="H1201"/>
  <c r="C1201"/>
  <c r="B1201"/>
  <c r="H1200"/>
  <c r="C1200"/>
  <c r="B1200"/>
  <c r="H1199"/>
  <c r="C1199"/>
  <c r="B1199"/>
  <c r="H1198"/>
  <c r="C1198"/>
  <c r="B1198"/>
  <c r="H1197"/>
  <c r="C1197"/>
  <c r="B1197"/>
  <c r="H1196"/>
  <c r="C1196"/>
  <c r="B1196"/>
  <c r="H1195"/>
  <c r="C1195"/>
  <c r="B1195"/>
  <c r="H1194"/>
  <c r="C1194"/>
  <c r="B1194"/>
  <c r="H1193"/>
  <c r="C1193"/>
  <c r="B1193"/>
  <c r="H1192"/>
  <c r="C1192"/>
  <c r="B1192"/>
  <c r="H1191"/>
  <c r="C1191"/>
  <c r="B1191"/>
  <c r="H1190"/>
  <c r="C1190"/>
  <c r="B1190"/>
  <c r="H1189"/>
  <c r="C1189"/>
  <c r="B1189"/>
  <c r="H1188"/>
  <c r="C1188"/>
  <c r="B1188"/>
  <c r="H1187"/>
  <c r="C1187"/>
  <c r="B1187"/>
  <c r="H1186"/>
  <c r="C1186"/>
  <c r="B1186"/>
  <c r="H1185"/>
  <c r="C1185"/>
  <c r="B1185"/>
  <c r="H1184"/>
  <c r="C1184"/>
  <c r="B1184"/>
  <c r="H1183"/>
  <c r="C1183"/>
  <c r="B1183"/>
  <c r="H1182"/>
  <c r="C1182"/>
  <c r="B1182"/>
  <c r="H1181"/>
  <c r="C1181"/>
  <c r="B1181"/>
  <c r="H1180"/>
  <c r="C1180"/>
  <c r="B1180"/>
  <c r="H1179"/>
  <c r="C1179"/>
  <c r="B1179"/>
  <c r="H1178"/>
  <c r="C1178"/>
  <c r="B1178"/>
  <c r="H1177"/>
  <c r="C1177"/>
  <c r="B1177"/>
  <c r="H1176"/>
  <c r="C1176"/>
  <c r="B1176"/>
  <c r="H1175"/>
  <c r="C1175"/>
  <c r="B1175"/>
  <c r="H1174"/>
  <c r="C1174"/>
  <c r="B1174"/>
  <c r="H1173"/>
  <c r="C1173"/>
  <c r="B1173"/>
  <c r="H1172"/>
  <c r="C1172"/>
  <c r="B1172"/>
  <c r="H1171"/>
  <c r="C1171"/>
  <c r="B1171"/>
  <c r="H1170"/>
  <c r="C1170"/>
  <c r="B1170"/>
  <c r="H1169"/>
  <c r="C1169"/>
  <c r="B1169"/>
  <c r="H1168"/>
  <c r="C1168"/>
  <c r="B1168"/>
  <c r="H1167"/>
  <c r="C1167"/>
  <c r="B1167"/>
  <c r="H1166"/>
  <c r="C1166"/>
  <c r="B1166"/>
  <c r="H1165"/>
  <c r="C1165"/>
  <c r="B1165"/>
  <c r="H1164"/>
  <c r="C1164"/>
  <c r="B1164"/>
  <c r="H1163"/>
  <c r="C1163"/>
  <c r="B1163"/>
  <c r="H1162"/>
  <c r="C1162"/>
  <c r="B1162"/>
  <c r="H1161"/>
  <c r="C1161"/>
  <c r="B1161"/>
  <c r="H1160"/>
  <c r="C1160"/>
  <c r="B1160"/>
  <c r="H1159"/>
  <c r="C1159"/>
  <c r="B1159"/>
  <c r="H1158"/>
  <c r="C1158"/>
  <c r="B1158"/>
  <c r="H1157"/>
  <c r="C1157"/>
  <c r="B1157"/>
  <c r="H1156"/>
  <c r="C1156"/>
  <c r="B1156"/>
  <c r="H1155"/>
  <c r="C1155"/>
  <c r="B1155"/>
  <c r="H1154"/>
  <c r="C1154"/>
  <c r="B1154"/>
  <c r="H1153"/>
  <c r="C1153"/>
  <c r="B1153"/>
  <c r="H1152"/>
  <c r="C1152"/>
  <c r="B1152"/>
  <c r="H1151"/>
  <c r="C1151"/>
  <c r="B1151"/>
  <c r="H1150"/>
  <c r="C1150"/>
  <c r="B1150"/>
  <c r="H1149"/>
  <c r="C1149"/>
  <c r="B1149"/>
  <c r="H1148"/>
  <c r="C1148"/>
  <c r="B1148"/>
  <c r="H1147"/>
  <c r="C1147"/>
  <c r="B1147"/>
  <c r="H1146"/>
  <c r="C1146"/>
  <c r="B1146"/>
  <c r="H1145"/>
  <c r="C1145"/>
  <c r="B1145"/>
  <c r="H1144"/>
  <c r="C1144"/>
  <c r="B1144"/>
  <c r="H1143"/>
  <c r="C1143"/>
  <c r="B1143"/>
  <c r="H1142"/>
  <c r="C1142"/>
  <c r="B1142"/>
  <c r="H1141"/>
  <c r="C1141"/>
  <c r="B1141"/>
  <c r="H1140"/>
  <c r="C1140"/>
  <c r="B1140"/>
  <c r="H1139"/>
  <c r="C1139"/>
  <c r="B1139"/>
  <c r="H1138"/>
  <c r="C1138"/>
  <c r="B1138"/>
  <c r="H1137"/>
  <c r="C1137"/>
  <c r="B1137"/>
  <c r="H1136"/>
  <c r="C1136"/>
  <c r="B1136"/>
  <c r="H1135"/>
  <c r="C1135"/>
  <c r="B1135"/>
  <c r="H1134"/>
  <c r="C1134"/>
  <c r="B1134"/>
  <c r="H1133"/>
  <c r="C1133"/>
  <c r="B1133"/>
  <c r="H1132"/>
  <c r="C1132"/>
  <c r="B1132"/>
  <c r="H1131"/>
  <c r="C1131"/>
  <c r="B1131"/>
  <c r="H1130"/>
  <c r="C1130"/>
  <c r="B1130"/>
  <c r="H1129"/>
  <c r="C1129"/>
  <c r="B1129"/>
  <c r="H1128"/>
  <c r="C1128"/>
  <c r="B1128"/>
  <c r="H1127"/>
  <c r="C1127"/>
  <c r="B1127"/>
  <c r="H1126"/>
  <c r="C1126"/>
  <c r="B1126"/>
  <c r="H1125"/>
  <c r="C1125"/>
  <c r="B1125"/>
  <c r="H1124"/>
  <c r="C1124"/>
  <c r="B1124"/>
  <c r="H1123"/>
  <c r="C1123"/>
  <c r="B1123"/>
  <c r="H1122"/>
  <c r="C1122"/>
  <c r="B1122"/>
  <c r="H1121"/>
  <c r="C1121"/>
  <c r="B1121"/>
  <c r="H1120"/>
  <c r="C1120"/>
  <c r="B1120"/>
  <c r="H1119"/>
  <c r="C1119"/>
  <c r="B1119"/>
  <c r="H1118"/>
  <c r="C1118"/>
  <c r="B1118"/>
  <c r="H1117"/>
  <c r="C1117"/>
  <c r="B1117"/>
  <c r="H1116"/>
  <c r="C1116"/>
  <c r="B1116"/>
  <c r="H1115"/>
  <c r="C1115"/>
  <c r="B1115"/>
  <c r="H1114"/>
  <c r="C1114"/>
  <c r="B1114"/>
  <c r="H1113"/>
  <c r="C1113"/>
  <c r="B1113"/>
  <c r="H1112"/>
  <c r="C1112"/>
  <c r="B1112"/>
  <c r="H1111"/>
  <c r="C1111"/>
  <c r="B1111"/>
  <c r="H1110"/>
  <c r="C1110"/>
  <c r="B1110"/>
  <c r="H1109"/>
  <c r="C1109"/>
  <c r="B1109"/>
  <c r="H1108"/>
  <c r="C1108"/>
  <c r="B1108"/>
  <c r="H1107"/>
  <c r="C1107"/>
  <c r="B1107"/>
  <c r="H1106"/>
  <c r="C1106"/>
  <c r="B1106"/>
  <c r="H1105"/>
  <c r="C1105"/>
  <c r="B1105"/>
  <c r="H1104"/>
  <c r="C1104"/>
  <c r="B1104"/>
  <c r="H1103"/>
  <c r="C1103"/>
  <c r="B1103"/>
  <c r="H1102"/>
  <c r="C1102"/>
  <c r="B1102"/>
  <c r="H1101"/>
  <c r="C1101"/>
  <c r="B1101"/>
  <c r="H1100"/>
  <c r="C1100"/>
  <c r="B1100"/>
  <c r="H1099"/>
  <c r="C1099"/>
  <c r="B1099"/>
  <c r="H1098"/>
  <c r="C1098"/>
  <c r="B1098"/>
  <c r="H1097"/>
  <c r="C1097"/>
  <c r="B1097"/>
  <c r="H1096"/>
  <c r="C1096"/>
  <c r="B1096"/>
  <c r="H1095"/>
  <c r="C1095"/>
  <c r="B1095"/>
  <c r="H1094"/>
  <c r="C1094"/>
  <c r="B1094"/>
  <c r="H1093"/>
  <c r="C1093"/>
  <c r="B1093"/>
  <c r="H1092"/>
  <c r="C1092"/>
  <c r="B1092"/>
  <c r="H1091"/>
  <c r="C1091"/>
  <c r="B1091"/>
  <c r="H1090"/>
  <c r="C1090"/>
  <c r="B1090"/>
  <c r="H1089"/>
  <c r="C1089"/>
  <c r="B1089"/>
  <c r="H1088"/>
  <c r="C1088"/>
  <c r="B1088"/>
  <c r="H1087"/>
  <c r="C1087"/>
  <c r="B1087"/>
  <c r="H1086"/>
  <c r="C1086"/>
  <c r="B1086"/>
  <c r="H1085"/>
  <c r="C1085"/>
  <c r="B1085"/>
  <c r="H1084"/>
  <c r="C1084"/>
  <c r="B1084"/>
  <c r="H1083"/>
  <c r="C1083"/>
  <c r="B1083"/>
  <c r="H1082"/>
  <c r="C1082"/>
  <c r="B1082"/>
  <c r="H1081"/>
  <c r="C1081"/>
  <c r="B1081"/>
  <c r="H1080"/>
  <c r="C1080"/>
  <c r="B1080"/>
  <c r="H1079"/>
  <c r="C1079"/>
  <c r="B1079"/>
  <c r="H1078"/>
  <c r="C1078"/>
  <c r="B1078"/>
  <c r="H1077"/>
  <c r="C1077"/>
  <c r="B1077"/>
  <c r="H1076"/>
  <c r="C1076"/>
  <c r="B1076"/>
  <c r="H1075"/>
  <c r="C1075"/>
  <c r="B1075"/>
  <c r="H1074"/>
  <c r="C1074"/>
  <c r="B1074"/>
  <c r="H1073"/>
  <c r="C1073"/>
  <c r="B1073"/>
  <c r="H1072"/>
  <c r="C1072"/>
  <c r="B1072"/>
  <c r="H1071"/>
  <c r="C1071"/>
  <c r="B1071"/>
  <c r="H1070"/>
  <c r="C1070"/>
  <c r="B1070"/>
  <c r="H1069"/>
  <c r="C1069"/>
  <c r="B1069"/>
  <c r="H1068"/>
  <c r="C1068"/>
  <c r="B1068"/>
  <c r="H1067"/>
  <c r="C1067"/>
  <c r="B1067"/>
  <c r="H1066"/>
  <c r="C1066"/>
  <c r="B1066"/>
  <c r="H1065"/>
  <c r="C1065"/>
  <c r="B1065"/>
  <c r="H1064"/>
  <c r="C1064"/>
  <c r="B1064"/>
  <c r="H1063"/>
  <c r="C1063"/>
  <c r="B1063"/>
  <c r="H1062"/>
  <c r="C1062"/>
  <c r="B1062"/>
  <c r="H1061"/>
  <c r="C1061"/>
  <c r="B1061"/>
  <c r="H1060"/>
  <c r="C1060"/>
  <c r="B1060"/>
  <c r="H1059"/>
  <c r="C1059"/>
  <c r="B1059"/>
  <c r="H1058"/>
  <c r="C1058"/>
  <c r="B1058"/>
  <c r="H1057"/>
  <c r="C1057"/>
  <c r="B1057"/>
  <c r="H1056"/>
  <c r="C1056"/>
  <c r="B1056"/>
  <c r="H1055"/>
  <c r="C1055"/>
  <c r="B1055"/>
  <c r="H1054"/>
  <c r="C1054"/>
  <c r="B1054"/>
  <c r="H1053"/>
  <c r="C1053"/>
  <c r="B1053"/>
  <c r="H1052"/>
  <c r="C1052"/>
  <c r="B1052"/>
  <c r="H1051"/>
  <c r="C1051"/>
  <c r="B1051"/>
  <c r="H1050"/>
  <c r="C1050"/>
  <c r="B1050"/>
  <c r="H1049"/>
  <c r="C1049"/>
  <c r="B1049"/>
  <c r="H1048"/>
  <c r="C1048"/>
  <c r="B1048"/>
  <c r="H1047"/>
  <c r="C1047"/>
  <c r="B1047"/>
  <c r="H1046"/>
  <c r="C1046"/>
  <c r="B1046"/>
  <c r="H1045"/>
  <c r="C1045"/>
  <c r="B1045"/>
  <c r="H1044"/>
  <c r="C1044"/>
  <c r="B1044"/>
  <c r="H1043"/>
  <c r="C1043"/>
  <c r="B1043"/>
  <c r="H1042"/>
  <c r="C1042"/>
  <c r="B1042"/>
  <c r="H1041"/>
  <c r="C1041"/>
  <c r="B1041"/>
  <c r="H1040"/>
  <c r="C1040"/>
  <c r="B1040"/>
  <c r="H1039"/>
  <c r="C1039"/>
  <c r="B1039"/>
  <c r="H1038"/>
  <c r="C1038"/>
  <c r="B1038"/>
  <c r="H1037"/>
  <c r="C1037"/>
  <c r="B1037"/>
  <c r="H1036"/>
  <c r="C1036"/>
  <c r="B1036"/>
  <c r="H1035"/>
  <c r="C1035"/>
  <c r="B1035"/>
  <c r="H1034"/>
  <c r="C1034"/>
  <c r="B1034"/>
  <c r="H1033"/>
  <c r="C1033"/>
  <c r="B1033"/>
  <c r="H1032"/>
  <c r="C1032"/>
  <c r="B1032"/>
  <c r="H1031"/>
  <c r="C1031"/>
  <c r="B1031"/>
  <c r="H1030"/>
  <c r="C1030"/>
  <c r="B1030"/>
  <c r="H1029"/>
  <c r="C1029"/>
  <c r="B1029"/>
  <c r="H1028"/>
  <c r="C1028"/>
  <c r="B1028"/>
  <c r="H1027"/>
  <c r="C1027"/>
  <c r="B1027"/>
  <c r="H1026"/>
  <c r="C1026"/>
  <c r="B1026"/>
  <c r="H1025"/>
  <c r="C1025"/>
  <c r="B1025"/>
  <c r="H1024"/>
  <c r="C1024"/>
  <c r="B1024"/>
  <c r="H1023"/>
  <c r="C1023"/>
  <c r="B1023"/>
  <c r="H1022"/>
  <c r="C1022"/>
  <c r="B1022"/>
  <c r="H1021"/>
  <c r="C1021"/>
  <c r="B1021"/>
  <c r="H1020"/>
  <c r="C1020"/>
  <c r="B1020"/>
  <c r="H1019"/>
  <c r="C1019"/>
  <c r="B1019"/>
  <c r="H1018"/>
  <c r="C1018"/>
  <c r="B1018"/>
  <c r="H1017"/>
  <c r="C1017"/>
  <c r="B1017"/>
  <c r="H1016"/>
  <c r="C1016"/>
  <c r="B1016"/>
  <c r="H1015"/>
  <c r="C1015"/>
  <c r="B1015"/>
  <c r="H1014"/>
  <c r="C1014"/>
  <c r="B1014"/>
  <c r="H1013"/>
  <c r="C1013"/>
  <c r="B1013"/>
  <c r="H1012"/>
  <c r="C1012"/>
  <c r="B1012"/>
  <c r="H1011"/>
  <c r="C1011"/>
  <c r="B1011"/>
  <c r="H1010"/>
  <c r="C1010"/>
  <c r="B1010"/>
  <c r="H1009"/>
  <c r="C1009"/>
  <c r="B1009"/>
  <c r="H1008"/>
  <c r="C1008"/>
  <c r="B1008"/>
  <c r="H1007"/>
  <c r="C1007"/>
  <c r="B1007"/>
  <c r="H1006"/>
  <c r="C1006"/>
  <c r="B1006"/>
  <c r="H1005"/>
  <c r="C1005"/>
  <c r="B1005"/>
  <c r="H1004"/>
  <c r="C1004"/>
  <c r="B1004"/>
  <c r="H1003"/>
  <c r="C1003"/>
  <c r="B1003"/>
  <c r="H1002"/>
  <c r="C1002"/>
  <c r="B1002"/>
  <c r="H1001"/>
  <c r="C1001"/>
  <c r="B1001"/>
  <c r="H1000"/>
  <c r="C1000"/>
  <c r="B1000"/>
  <c r="H999"/>
  <c r="C999"/>
  <c r="B999"/>
  <c r="H998"/>
  <c r="C998"/>
  <c r="B998"/>
  <c r="H997"/>
  <c r="C997"/>
  <c r="B997"/>
  <c r="H996"/>
  <c r="C996"/>
  <c r="B996"/>
  <c r="H995"/>
  <c r="C995"/>
  <c r="B995"/>
  <c r="H994"/>
  <c r="C994"/>
  <c r="B994"/>
  <c r="H993"/>
  <c r="C993"/>
  <c r="B993"/>
  <c r="H992"/>
  <c r="C992"/>
  <c r="B992"/>
  <c r="H991"/>
  <c r="C991"/>
  <c r="B991"/>
  <c r="H990"/>
  <c r="C990"/>
  <c r="B990"/>
  <c r="H989"/>
  <c r="C989"/>
  <c r="B989"/>
  <c r="H988"/>
  <c r="C988"/>
  <c r="B988"/>
  <c r="H987"/>
  <c r="C987"/>
  <c r="B987"/>
  <c r="H986"/>
  <c r="C986"/>
  <c r="B986"/>
  <c r="H985"/>
  <c r="C985"/>
  <c r="B985"/>
  <c r="H984"/>
  <c r="C984"/>
  <c r="B984"/>
  <c r="H983"/>
  <c r="C983"/>
  <c r="B983"/>
  <c r="H982"/>
  <c r="C982"/>
  <c r="B982"/>
  <c r="H981"/>
  <c r="C981"/>
  <c r="B981"/>
  <c r="H980"/>
  <c r="C980"/>
  <c r="B980"/>
  <c r="H979"/>
  <c r="C979"/>
  <c r="B979"/>
  <c r="H978"/>
  <c r="C978"/>
  <c r="B978"/>
  <c r="H977"/>
  <c r="C977"/>
  <c r="B977"/>
  <c r="H976"/>
  <c r="C976"/>
  <c r="B976"/>
  <c r="H975"/>
  <c r="C975"/>
  <c r="B975"/>
  <c r="H974"/>
  <c r="C974"/>
  <c r="B974"/>
  <c r="H973"/>
  <c r="C973"/>
  <c r="B973"/>
  <c r="H972"/>
  <c r="C972"/>
  <c r="B972"/>
  <c r="H971"/>
  <c r="C971"/>
  <c r="B971"/>
  <c r="H970"/>
  <c r="C970"/>
  <c r="B970"/>
  <c r="H969"/>
  <c r="C969"/>
  <c r="B969"/>
  <c r="H968"/>
  <c r="C968"/>
  <c r="B968"/>
  <c r="H967"/>
  <c r="C967"/>
  <c r="B967"/>
  <c r="H966"/>
  <c r="C966"/>
  <c r="B966"/>
  <c r="H965"/>
  <c r="C965"/>
  <c r="B965"/>
  <c r="H964"/>
  <c r="C964"/>
  <c r="B964"/>
  <c r="H963"/>
  <c r="C963"/>
  <c r="B963"/>
  <c r="H962"/>
  <c r="C962"/>
  <c r="B962"/>
  <c r="H961"/>
  <c r="C961"/>
  <c r="B961"/>
  <c r="H960"/>
  <c r="C960"/>
  <c r="B960"/>
  <c r="H959"/>
  <c r="C959"/>
  <c r="B959"/>
  <c r="H958"/>
  <c r="C958"/>
  <c r="B958"/>
  <c r="H957"/>
  <c r="C957"/>
  <c r="B957"/>
  <c r="H956"/>
  <c r="C956"/>
  <c r="B956"/>
  <c r="H955"/>
  <c r="C955"/>
  <c r="B955"/>
  <c r="H954"/>
  <c r="C954"/>
  <c r="B954"/>
  <c r="H953"/>
  <c r="C953"/>
  <c r="B953"/>
  <c r="H952"/>
  <c r="C952"/>
  <c r="B952"/>
  <c r="H951"/>
  <c r="C951"/>
  <c r="B951"/>
  <c r="H950"/>
  <c r="C950"/>
  <c r="B950"/>
  <c r="H949"/>
  <c r="C949"/>
  <c r="B949"/>
  <c r="H948"/>
  <c r="C948"/>
  <c r="B948"/>
  <c r="H947"/>
  <c r="C947"/>
  <c r="B947"/>
  <c r="H946"/>
  <c r="C946"/>
  <c r="B946"/>
  <c r="H945"/>
  <c r="C945"/>
  <c r="B945"/>
  <c r="H944"/>
  <c r="C944"/>
  <c r="B944"/>
  <c r="H943"/>
  <c r="C943"/>
  <c r="B943"/>
  <c r="H942"/>
  <c r="C942"/>
  <c r="B942"/>
  <c r="H941"/>
  <c r="C941"/>
  <c r="B941"/>
  <c r="H940"/>
  <c r="C940"/>
  <c r="B940"/>
  <c r="H939"/>
  <c r="C939"/>
  <c r="B939"/>
  <c r="H938"/>
  <c r="C938"/>
  <c r="B938"/>
  <c r="H937"/>
  <c r="C937"/>
  <c r="B937"/>
  <c r="H936"/>
  <c r="C936"/>
  <c r="B936"/>
  <c r="H935"/>
  <c r="C935"/>
  <c r="B935"/>
  <c r="H934"/>
  <c r="C934"/>
  <c r="B934"/>
  <c r="H933"/>
  <c r="C933"/>
  <c r="B933"/>
  <c r="H932"/>
  <c r="C932"/>
  <c r="B932"/>
  <c r="H931"/>
  <c r="C931"/>
  <c r="B931"/>
  <c r="H930"/>
  <c r="C930"/>
  <c r="B930"/>
  <c r="H929"/>
  <c r="C929"/>
  <c r="B929"/>
  <c r="H928"/>
  <c r="C928"/>
  <c r="B928"/>
  <c r="H927"/>
  <c r="C927"/>
  <c r="B927"/>
  <c r="H926"/>
  <c r="C926"/>
  <c r="B926"/>
  <c r="H925"/>
  <c r="C925"/>
  <c r="B925"/>
  <c r="H924"/>
  <c r="C924"/>
  <c r="B924"/>
  <c r="H923"/>
  <c r="C923"/>
  <c r="B923"/>
  <c r="H922"/>
  <c r="C922"/>
  <c r="B922"/>
  <c r="H921"/>
  <c r="C921"/>
  <c r="B921"/>
  <c r="H920"/>
  <c r="C920"/>
  <c r="B920"/>
  <c r="H919"/>
  <c r="C919"/>
  <c r="B919"/>
  <c r="H918"/>
  <c r="C918"/>
  <c r="B918"/>
  <c r="H917"/>
  <c r="C917"/>
  <c r="B917"/>
  <c r="H916"/>
  <c r="C916"/>
  <c r="B916"/>
  <c r="H915"/>
  <c r="C915"/>
  <c r="B915"/>
  <c r="H914"/>
  <c r="C914"/>
  <c r="B914"/>
  <c r="H913"/>
  <c r="C913"/>
  <c r="B913"/>
  <c r="H912"/>
  <c r="C912"/>
  <c r="B912"/>
  <c r="H911"/>
  <c r="C911"/>
  <c r="B911"/>
  <c r="H910"/>
  <c r="C910"/>
  <c r="B910"/>
  <c r="H909"/>
  <c r="C909"/>
  <c r="B909"/>
  <c r="H908"/>
  <c r="C908"/>
  <c r="B908"/>
  <c r="H907"/>
  <c r="C907"/>
  <c r="B907"/>
  <c r="H906"/>
  <c r="C906"/>
  <c r="B906"/>
  <c r="H905"/>
  <c r="C905"/>
  <c r="B905"/>
  <c r="H904"/>
  <c r="C904"/>
  <c r="B904"/>
  <c r="H903"/>
  <c r="C903"/>
  <c r="B903"/>
  <c r="H902"/>
  <c r="C902"/>
  <c r="B902"/>
  <c r="H901"/>
  <c r="C901"/>
  <c r="B901"/>
  <c r="H900"/>
  <c r="C900"/>
  <c r="B900"/>
  <c r="H899"/>
  <c r="C899"/>
  <c r="B899"/>
  <c r="H898"/>
  <c r="C898"/>
  <c r="B898"/>
  <c r="H897"/>
  <c r="C897"/>
  <c r="B897"/>
  <c r="H896"/>
  <c r="C896"/>
  <c r="B896"/>
  <c r="H895"/>
  <c r="C895"/>
  <c r="B895"/>
  <c r="H894"/>
  <c r="C894"/>
  <c r="B894"/>
  <c r="H893"/>
  <c r="C893"/>
  <c r="B893"/>
  <c r="H892"/>
  <c r="C892"/>
  <c r="B892"/>
  <c r="H891"/>
  <c r="C891"/>
  <c r="B891"/>
  <c r="H890"/>
  <c r="C890"/>
  <c r="B890"/>
  <c r="H889"/>
  <c r="C889"/>
  <c r="B889"/>
  <c r="H888"/>
  <c r="C888"/>
  <c r="B888"/>
  <c r="H887"/>
  <c r="C887"/>
  <c r="B887"/>
  <c r="H886"/>
  <c r="C886"/>
  <c r="B886"/>
  <c r="H885"/>
  <c r="C885"/>
  <c r="B885"/>
  <c r="H884"/>
  <c r="C884"/>
  <c r="B884"/>
  <c r="H883"/>
  <c r="C883"/>
  <c r="B883"/>
  <c r="H882"/>
  <c r="C882"/>
  <c r="B882"/>
  <c r="H881"/>
  <c r="C881"/>
  <c r="B881"/>
  <c r="H880"/>
  <c r="C880"/>
  <c r="B880"/>
  <c r="H879"/>
  <c r="C879"/>
  <c r="B879"/>
  <c r="H878"/>
  <c r="C878"/>
  <c r="B878"/>
  <c r="H877"/>
  <c r="C877"/>
  <c r="B877"/>
  <c r="H876"/>
  <c r="C876"/>
  <c r="B876"/>
  <c r="H875"/>
  <c r="C875"/>
  <c r="B875"/>
  <c r="H874"/>
  <c r="C874"/>
  <c r="B874"/>
  <c r="H873"/>
  <c r="C873"/>
  <c r="B873"/>
  <c r="H872"/>
  <c r="C872"/>
  <c r="B872"/>
  <c r="H871"/>
  <c r="C871"/>
  <c r="B871"/>
  <c r="H870"/>
  <c r="C870"/>
  <c r="B870"/>
  <c r="H869"/>
  <c r="C869"/>
  <c r="B869"/>
  <c r="H868"/>
  <c r="C868"/>
  <c r="B868"/>
  <c r="H867"/>
  <c r="C867"/>
  <c r="B867"/>
  <c r="H866"/>
  <c r="C866"/>
  <c r="B866"/>
  <c r="H865"/>
  <c r="C865"/>
  <c r="B865"/>
  <c r="H864"/>
  <c r="C864"/>
  <c r="B864"/>
  <c r="H863"/>
  <c r="C863"/>
  <c r="B863"/>
  <c r="H862"/>
  <c r="C862"/>
  <c r="B862"/>
  <c r="H861"/>
  <c r="C861"/>
  <c r="B861"/>
  <c r="H860"/>
  <c r="C860"/>
  <c r="B860"/>
  <c r="H859"/>
  <c r="C859"/>
  <c r="B859"/>
  <c r="H858"/>
  <c r="C858"/>
  <c r="B858"/>
  <c r="H857"/>
  <c r="C857"/>
  <c r="B857"/>
  <c r="H856"/>
  <c r="C856"/>
  <c r="B856"/>
  <c r="H855"/>
  <c r="C855"/>
  <c r="B855"/>
  <c r="H854"/>
  <c r="C854"/>
  <c r="B854"/>
  <c r="H853"/>
  <c r="C853"/>
  <c r="B853"/>
  <c r="H852"/>
  <c r="C852"/>
  <c r="B852"/>
  <c r="H851"/>
  <c r="C851"/>
  <c r="B851"/>
  <c r="H850"/>
  <c r="C850"/>
  <c r="B850"/>
  <c r="H849"/>
  <c r="C849"/>
  <c r="B849"/>
  <c r="H848"/>
  <c r="C848"/>
  <c r="B848"/>
  <c r="H847"/>
  <c r="C847"/>
  <c r="B847"/>
  <c r="H846"/>
  <c r="C846"/>
  <c r="B846"/>
  <c r="H845"/>
  <c r="C845"/>
  <c r="B845"/>
  <c r="H844"/>
  <c r="C844"/>
  <c r="B844"/>
  <c r="H843"/>
  <c r="C843"/>
  <c r="B843"/>
  <c r="H842"/>
  <c r="C842"/>
  <c r="B842"/>
  <c r="H841"/>
  <c r="C841"/>
  <c r="B841"/>
  <c r="H840"/>
  <c r="C840"/>
  <c r="B840"/>
  <c r="H839"/>
  <c r="C839"/>
  <c r="B839"/>
  <c r="H838"/>
  <c r="C838"/>
  <c r="B838"/>
  <c r="H837"/>
  <c r="C837"/>
  <c r="B837"/>
  <c r="H836"/>
  <c r="C836"/>
  <c r="B836"/>
  <c r="H835"/>
  <c r="C835"/>
  <c r="B835"/>
  <c r="H834"/>
  <c r="C834"/>
  <c r="B834"/>
  <c r="H833"/>
  <c r="C833"/>
  <c r="B833"/>
  <c r="H832"/>
  <c r="C832"/>
  <c r="B832"/>
  <c r="H831"/>
  <c r="C831"/>
  <c r="B831"/>
  <c r="H830"/>
  <c r="C830"/>
  <c r="B830"/>
  <c r="H829"/>
  <c r="C829"/>
  <c r="B829"/>
  <c r="H828"/>
  <c r="C828"/>
  <c r="B828"/>
  <c r="H827"/>
  <c r="C827"/>
  <c r="B827"/>
  <c r="H826"/>
  <c r="C826"/>
  <c r="B826"/>
  <c r="H825"/>
  <c r="C825"/>
  <c r="B825"/>
  <c r="H824"/>
  <c r="C824"/>
  <c r="B824"/>
  <c r="H823"/>
  <c r="C823"/>
  <c r="B823"/>
  <c r="H822"/>
  <c r="C822"/>
  <c r="B822"/>
  <c r="H821"/>
  <c r="C821"/>
  <c r="B821"/>
  <c r="H820"/>
  <c r="C820"/>
  <c r="B820"/>
  <c r="H819"/>
  <c r="C819"/>
  <c r="B819"/>
  <c r="H818"/>
  <c r="C818"/>
  <c r="B818"/>
  <c r="H817"/>
  <c r="C817"/>
  <c r="B817"/>
  <c r="H816"/>
  <c r="C816"/>
  <c r="B816"/>
  <c r="H815"/>
  <c r="C815"/>
  <c r="B815"/>
  <c r="H814"/>
  <c r="C814"/>
  <c r="B814"/>
  <c r="H813"/>
  <c r="C813"/>
  <c r="B813"/>
  <c r="H812"/>
  <c r="C812"/>
  <c r="B812"/>
  <c r="H811"/>
  <c r="C811"/>
  <c r="B811"/>
  <c r="H810"/>
  <c r="C810"/>
  <c r="B810"/>
  <c r="H809"/>
  <c r="C809"/>
  <c r="B809"/>
  <c r="H808"/>
  <c r="C808"/>
  <c r="B808"/>
  <c r="H807"/>
  <c r="C807"/>
  <c r="B807"/>
  <c r="H806"/>
  <c r="C806"/>
  <c r="B806"/>
  <c r="H805"/>
  <c r="C805"/>
  <c r="B805"/>
  <c r="H804"/>
  <c r="C804"/>
  <c r="B804"/>
  <c r="H803"/>
  <c r="C803"/>
  <c r="B803"/>
  <c r="H802"/>
  <c r="C802"/>
  <c r="B802"/>
  <c r="H801"/>
  <c r="C801"/>
  <c r="B801"/>
  <c r="H800"/>
  <c r="C800"/>
  <c r="B800"/>
  <c r="H799"/>
  <c r="C799"/>
  <c r="B799"/>
  <c r="H798"/>
  <c r="C798"/>
  <c r="B798"/>
  <c r="H797"/>
  <c r="C797"/>
  <c r="B797"/>
  <c r="H796"/>
  <c r="C796"/>
  <c r="B796"/>
  <c r="H795"/>
  <c r="C795"/>
  <c r="B795"/>
  <c r="H794"/>
  <c r="C794"/>
  <c r="B794"/>
  <c r="H793"/>
  <c r="C793"/>
  <c r="B793"/>
  <c r="H792"/>
  <c r="C792"/>
  <c r="B792"/>
  <c r="H791"/>
  <c r="C791"/>
  <c r="B791"/>
  <c r="H790"/>
  <c r="C790"/>
  <c r="B790"/>
  <c r="H789"/>
  <c r="C789"/>
  <c r="B789"/>
  <c r="H788"/>
  <c r="C788"/>
  <c r="B788"/>
  <c r="H787"/>
  <c r="C787"/>
  <c r="B787"/>
  <c r="H786"/>
  <c r="C786"/>
  <c r="B786"/>
  <c r="H785"/>
  <c r="C785"/>
  <c r="B785"/>
  <c r="H784"/>
  <c r="C784"/>
  <c r="B784"/>
  <c r="H783"/>
  <c r="C783"/>
  <c r="B783"/>
  <c r="H782"/>
  <c r="C782"/>
  <c r="B782"/>
  <c r="H781"/>
  <c r="C781"/>
  <c r="B781"/>
  <c r="H780"/>
  <c r="C780"/>
  <c r="B780"/>
  <c r="H779"/>
  <c r="C779"/>
  <c r="B779"/>
  <c r="H778"/>
  <c r="C778"/>
  <c r="B778"/>
  <c r="H777"/>
  <c r="C777"/>
  <c r="B777"/>
  <c r="H776"/>
  <c r="C776"/>
  <c r="B776"/>
  <c r="H775"/>
  <c r="C775"/>
  <c r="B775"/>
  <c r="H774"/>
  <c r="C774"/>
  <c r="B774"/>
  <c r="H773"/>
  <c r="C773"/>
  <c r="B773"/>
  <c r="H772"/>
  <c r="C772"/>
  <c r="B772"/>
  <c r="H771"/>
  <c r="C771"/>
  <c r="B771"/>
  <c r="H770"/>
  <c r="C770"/>
  <c r="B770"/>
  <c r="H769"/>
  <c r="C769"/>
  <c r="B769"/>
  <c r="H768"/>
  <c r="C768"/>
  <c r="B768"/>
  <c r="H767"/>
  <c r="C767"/>
  <c r="B767"/>
  <c r="H766"/>
  <c r="C766"/>
  <c r="B766"/>
  <c r="H765"/>
  <c r="C765"/>
  <c r="B765"/>
  <c r="H764"/>
  <c r="C764"/>
  <c r="B764"/>
  <c r="H763"/>
  <c r="C763"/>
  <c r="B763"/>
  <c r="H762"/>
  <c r="C762"/>
  <c r="B762"/>
  <c r="H761"/>
  <c r="C761"/>
  <c r="B761"/>
  <c r="H760"/>
  <c r="C760"/>
  <c r="B760"/>
  <c r="H759"/>
  <c r="C759"/>
  <c r="B759"/>
  <c r="H758"/>
  <c r="C758"/>
  <c r="B758"/>
  <c r="H757"/>
  <c r="C757"/>
  <c r="B757"/>
  <c r="H756"/>
  <c r="C756"/>
  <c r="B756"/>
  <c r="H755"/>
  <c r="C755"/>
  <c r="B755"/>
  <c r="H754"/>
  <c r="C754"/>
  <c r="B754"/>
  <c r="H753"/>
  <c r="C753"/>
  <c r="B753"/>
  <c r="H752"/>
  <c r="C752"/>
  <c r="B752"/>
  <c r="H751"/>
  <c r="C751"/>
  <c r="B751"/>
  <c r="H750"/>
  <c r="C750"/>
  <c r="B750"/>
  <c r="H749"/>
  <c r="C749"/>
  <c r="B749"/>
  <c r="H748"/>
  <c r="C748"/>
  <c r="B748"/>
  <c r="H747"/>
  <c r="C747"/>
  <c r="B747"/>
  <c r="H746"/>
  <c r="C746"/>
  <c r="B746"/>
  <c r="H745"/>
  <c r="C745"/>
  <c r="B745"/>
  <c r="H744"/>
  <c r="C744"/>
  <c r="B744"/>
  <c r="H743"/>
  <c r="C743"/>
  <c r="B743"/>
  <c r="H742"/>
  <c r="C742"/>
  <c r="B742"/>
  <c r="H741"/>
  <c r="C741"/>
  <c r="B741"/>
  <c r="H740"/>
  <c r="C740"/>
  <c r="B740"/>
  <c r="H739"/>
  <c r="C739"/>
  <c r="B739"/>
  <c r="H738"/>
  <c r="C738"/>
  <c r="B738"/>
  <c r="H737"/>
  <c r="C737"/>
  <c r="B737"/>
  <c r="H736"/>
  <c r="C736"/>
  <c r="B736"/>
  <c r="H735"/>
  <c r="C735"/>
  <c r="B735"/>
  <c r="H734"/>
  <c r="C734"/>
  <c r="B734"/>
  <c r="H733"/>
  <c r="C733"/>
  <c r="B733"/>
  <c r="H732"/>
  <c r="C732"/>
  <c r="B732"/>
  <c r="H731"/>
  <c r="C731"/>
  <c r="B731"/>
  <c r="H730"/>
  <c r="C730"/>
  <c r="B730"/>
  <c r="H729"/>
  <c r="C729"/>
  <c r="B729"/>
  <c r="H728"/>
  <c r="C728"/>
  <c r="B728"/>
  <c r="H727"/>
  <c r="C727"/>
  <c r="B727"/>
  <c r="H726"/>
  <c r="C726"/>
  <c r="B726"/>
  <c r="H725"/>
  <c r="C725"/>
  <c r="B725"/>
  <c r="H724"/>
  <c r="C724"/>
  <c r="B724"/>
  <c r="H723"/>
  <c r="C723"/>
  <c r="B723"/>
  <c r="H722"/>
  <c r="C722"/>
  <c r="B722"/>
  <c r="H721"/>
  <c r="C721"/>
  <c r="B721"/>
  <c r="H720"/>
  <c r="C720"/>
  <c r="B720"/>
  <c r="H719"/>
  <c r="C719"/>
  <c r="B719"/>
  <c r="H718"/>
  <c r="C718"/>
  <c r="B718"/>
  <c r="H717"/>
  <c r="C717"/>
  <c r="B717"/>
  <c r="H716"/>
  <c r="C716"/>
  <c r="B716"/>
  <c r="H715"/>
  <c r="C715"/>
  <c r="B715"/>
  <c r="H714"/>
  <c r="C714"/>
  <c r="B714"/>
  <c r="H713"/>
  <c r="C713"/>
  <c r="B713"/>
  <c r="H712"/>
  <c r="C712"/>
  <c r="B712"/>
  <c r="H711"/>
  <c r="C711"/>
  <c r="B711"/>
  <c r="H710"/>
  <c r="C710"/>
  <c r="B710"/>
  <c r="H709"/>
  <c r="C709"/>
  <c r="B709"/>
  <c r="H708"/>
  <c r="C708"/>
  <c r="B708"/>
  <c r="H707"/>
  <c r="C707"/>
  <c r="B707"/>
  <c r="H706"/>
  <c r="C706"/>
  <c r="B706"/>
  <c r="H705"/>
  <c r="C705"/>
  <c r="B705"/>
  <c r="H704"/>
  <c r="C704"/>
  <c r="B704"/>
  <c r="H703"/>
  <c r="C703"/>
  <c r="B703"/>
  <c r="H702"/>
  <c r="C702"/>
  <c r="B702"/>
  <c r="H701"/>
  <c r="C701"/>
  <c r="B701"/>
  <c r="H700"/>
  <c r="C700"/>
  <c r="B700"/>
  <c r="H699"/>
  <c r="C699"/>
  <c r="B699"/>
  <c r="H698"/>
  <c r="C698"/>
  <c r="B698"/>
  <c r="H697"/>
  <c r="C697"/>
  <c r="B697"/>
  <c r="H696"/>
  <c r="C696"/>
  <c r="B696"/>
  <c r="H695"/>
  <c r="C695"/>
  <c r="B695"/>
  <c r="H694"/>
  <c r="C694"/>
  <c r="B694"/>
  <c r="H693"/>
  <c r="C693"/>
  <c r="B693"/>
  <c r="H692"/>
  <c r="C692"/>
  <c r="B692"/>
  <c r="H691"/>
  <c r="C691"/>
  <c r="B691"/>
  <c r="H690"/>
  <c r="C690"/>
  <c r="B690"/>
  <c r="H689"/>
  <c r="C689"/>
  <c r="B689"/>
  <c r="H688"/>
  <c r="C688"/>
  <c r="B688"/>
  <c r="H687"/>
  <c r="C687"/>
  <c r="B687"/>
  <c r="H686"/>
  <c r="C686"/>
  <c r="B686"/>
  <c r="H685"/>
  <c r="C685"/>
  <c r="B685"/>
  <c r="H684"/>
  <c r="C684"/>
  <c r="B684"/>
  <c r="H683"/>
  <c r="C683"/>
  <c r="B683"/>
  <c r="H682"/>
  <c r="C682"/>
  <c r="B682"/>
  <c r="H681"/>
  <c r="C681"/>
  <c r="B681"/>
  <c r="H680"/>
  <c r="C680"/>
  <c r="B680"/>
  <c r="H679"/>
  <c r="C679"/>
  <c r="B679"/>
  <c r="H678"/>
  <c r="C678"/>
  <c r="B678"/>
  <c r="H677"/>
  <c r="C677"/>
  <c r="B677"/>
  <c r="H676"/>
  <c r="C676"/>
  <c r="B676"/>
  <c r="H675"/>
  <c r="C675"/>
  <c r="B675"/>
  <c r="H674"/>
  <c r="C674"/>
  <c r="B674"/>
  <c r="H673"/>
  <c r="C673"/>
  <c r="B673"/>
  <c r="H672"/>
  <c r="C672"/>
  <c r="B672"/>
  <c r="H671"/>
  <c r="C671"/>
  <c r="B671"/>
  <c r="H670"/>
  <c r="C670"/>
  <c r="B670"/>
  <c r="H669"/>
  <c r="C669"/>
  <c r="B669"/>
  <c r="H668"/>
  <c r="C668"/>
  <c r="B668"/>
  <c r="H667"/>
  <c r="C667"/>
  <c r="B667"/>
  <c r="H666"/>
  <c r="C666"/>
  <c r="B666"/>
  <c r="H665"/>
  <c r="C665"/>
  <c r="B665"/>
  <c r="H664"/>
  <c r="C664"/>
  <c r="B664"/>
  <c r="H663"/>
  <c r="C663"/>
  <c r="B663"/>
  <c r="H662"/>
  <c r="C662"/>
  <c r="B662"/>
  <c r="H661"/>
  <c r="C661"/>
  <c r="B661"/>
  <c r="H660"/>
  <c r="C660"/>
  <c r="B660"/>
  <c r="H659"/>
  <c r="C659"/>
  <c r="B659"/>
  <c r="H658"/>
  <c r="C658"/>
  <c r="B658"/>
  <c r="H657"/>
  <c r="C657"/>
  <c r="B657"/>
  <c r="H656"/>
  <c r="C656"/>
  <c r="B656"/>
  <c r="H655"/>
  <c r="C655"/>
  <c r="B655"/>
  <c r="H654"/>
  <c r="C654"/>
  <c r="B654"/>
  <c r="H653"/>
  <c r="C653"/>
  <c r="B653"/>
  <c r="H652"/>
  <c r="C652"/>
  <c r="B652"/>
  <c r="H651"/>
  <c r="C651"/>
  <c r="B651"/>
  <c r="H650"/>
  <c r="C650"/>
  <c r="B650"/>
  <c r="H649"/>
  <c r="C649"/>
  <c r="B649"/>
  <c r="H648"/>
  <c r="C648"/>
  <c r="B648"/>
  <c r="H647"/>
  <c r="C647"/>
  <c r="B647"/>
  <c r="H646"/>
  <c r="C646"/>
  <c r="B646"/>
  <c r="H645"/>
  <c r="C645"/>
  <c r="B645"/>
  <c r="H644"/>
  <c r="C644"/>
  <c r="B644"/>
  <c r="H643"/>
  <c r="C643"/>
  <c r="B643"/>
  <c r="H642"/>
  <c r="C642"/>
  <c r="B642"/>
  <c r="H641"/>
  <c r="C641"/>
  <c r="B641"/>
  <c r="H640"/>
  <c r="C640"/>
  <c r="B640"/>
  <c r="H639"/>
  <c r="C639"/>
  <c r="B639"/>
  <c r="H638"/>
  <c r="C638"/>
  <c r="B638"/>
  <c r="H637"/>
  <c r="C637"/>
  <c r="B637"/>
  <c r="H636"/>
  <c r="C636"/>
  <c r="B636"/>
  <c r="H635"/>
  <c r="C635"/>
  <c r="B635"/>
  <c r="H634"/>
  <c r="C634"/>
  <c r="B634"/>
  <c r="H633"/>
  <c r="C633"/>
  <c r="B633"/>
  <c r="H632"/>
  <c r="C632"/>
  <c r="B632"/>
  <c r="H631"/>
  <c r="C631"/>
  <c r="B631"/>
  <c r="H630"/>
  <c r="C630"/>
  <c r="B630"/>
  <c r="H629"/>
  <c r="C629"/>
  <c r="B629"/>
  <c r="H628"/>
  <c r="C628"/>
  <c r="B628"/>
  <c r="H627"/>
  <c r="C627"/>
  <c r="B627"/>
  <c r="H626"/>
  <c r="C626"/>
  <c r="B626"/>
  <c r="H625"/>
  <c r="C625"/>
  <c r="B625"/>
  <c r="H624"/>
  <c r="C624"/>
  <c r="B624"/>
  <c r="H623"/>
  <c r="C623"/>
  <c r="B623"/>
  <c r="H622"/>
  <c r="C622"/>
  <c r="B622"/>
  <c r="H621"/>
  <c r="C621"/>
  <c r="B621"/>
  <c r="H620"/>
  <c r="C620"/>
  <c r="B620"/>
  <c r="H619"/>
  <c r="C619"/>
  <c r="B619"/>
  <c r="H618"/>
  <c r="C618"/>
  <c r="B618"/>
  <c r="H617"/>
  <c r="C617"/>
  <c r="B617"/>
  <c r="H616"/>
  <c r="C616"/>
  <c r="B616"/>
  <c r="H615"/>
  <c r="C615"/>
  <c r="B615"/>
  <c r="H614"/>
  <c r="C614"/>
  <c r="B614"/>
  <c r="H613"/>
  <c r="C613"/>
  <c r="B613"/>
  <c r="H612"/>
  <c r="C612"/>
  <c r="B612"/>
  <c r="H611"/>
  <c r="C611"/>
  <c r="B611"/>
  <c r="H610"/>
  <c r="C610"/>
  <c r="B610"/>
  <c r="H609"/>
  <c r="C609"/>
  <c r="B609"/>
  <c r="H608"/>
  <c r="C608"/>
  <c r="B608"/>
  <c r="H607"/>
  <c r="C607"/>
  <c r="B607"/>
  <c r="H606"/>
  <c r="C606"/>
  <c r="B606"/>
  <c r="H605"/>
  <c r="C605"/>
  <c r="B605"/>
  <c r="H604"/>
  <c r="C604"/>
  <c r="B604"/>
  <c r="H603"/>
  <c r="C603"/>
  <c r="B603"/>
  <c r="H602"/>
  <c r="C602"/>
  <c r="B602"/>
  <c r="H601"/>
  <c r="C601"/>
  <c r="B601"/>
  <c r="H600"/>
  <c r="C600"/>
  <c r="B600"/>
  <c r="H599"/>
  <c r="C599"/>
  <c r="B599"/>
  <c r="H598"/>
  <c r="C598"/>
  <c r="B598"/>
  <c r="H597"/>
  <c r="C597"/>
  <c r="B597"/>
  <c r="H596"/>
  <c r="C596"/>
  <c r="B596"/>
  <c r="H595"/>
  <c r="C595"/>
  <c r="B595"/>
  <c r="H594"/>
  <c r="C594"/>
  <c r="B594"/>
  <c r="H593"/>
  <c r="C593"/>
  <c r="B593"/>
  <c r="H592"/>
  <c r="C592"/>
  <c r="B592"/>
  <c r="H591"/>
  <c r="C591"/>
  <c r="B591"/>
  <c r="H590"/>
  <c r="C590"/>
  <c r="B590"/>
  <c r="H589"/>
  <c r="C589"/>
  <c r="B589"/>
  <c r="H588"/>
  <c r="C588"/>
  <c r="B588"/>
  <c r="H587"/>
  <c r="C587"/>
  <c r="B587"/>
  <c r="H586"/>
  <c r="C586"/>
  <c r="B586"/>
  <c r="H585"/>
  <c r="C585"/>
  <c r="B585"/>
  <c r="H584"/>
  <c r="C584"/>
  <c r="B584"/>
  <c r="H583"/>
  <c r="C583"/>
  <c r="B583"/>
  <c r="H582"/>
  <c r="C582"/>
  <c r="B582"/>
  <c r="H581"/>
  <c r="C581"/>
  <c r="B581"/>
  <c r="H580"/>
  <c r="C580"/>
  <c r="B580"/>
  <c r="H579"/>
  <c r="C579"/>
  <c r="B579"/>
  <c r="H578"/>
  <c r="C578"/>
  <c r="B578"/>
  <c r="H577"/>
  <c r="C577"/>
  <c r="B577"/>
  <c r="H576"/>
  <c r="C576"/>
  <c r="B576"/>
  <c r="H575"/>
  <c r="C575"/>
  <c r="B575"/>
  <c r="H574"/>
  <c r="C574"/>
  <c r="B574"/>
  <c r="H573"/>
  <c r="C573"/>
  <c r="B573"/>
  <c r="H572"/>
  <c r="C572"/>
  <c r="B572"/>
  <c r="H571"/>
  <c r="C571"/>
  <c r="B571"/>
  <c r="H570"/>
  <c r="C570"/>
  <c r="B570"/>
  <c r="H569"/>
  <c r="C569"/>
  <c r="B569"/>
  <c r="H568"/>
  <c r="C568"/>
  <c r="B568"/>
  <c r="H567"/>
  <c r="C567"/>
  <c r="B567"/>
  <c r="H566"/>
  <c r="C566"/>
  <c r="B566"/>
  <c r="H565"/>
  <c r="C565"/>
  <c r="B565"/>
  <c r="H564"/>
  <c r="C564"/>
  <c r="B564"/>
  <c r="H563"/>
  <c r="C563"/>
  <c r="B563"/>
  <c r="H562"/>
  <c r="C562"/>
  <c r="B562"/>
  <c r="H561"/>
  <c r="C561"/>
  <c r="B561"/>
  <c r="H560"/>
  <c r="C560"/>
  <c r="B560"/>
  <c r="H559"/>
  <c r="C559"/>
  <c r="B559"/>
  <c r="H558"/>
  <c r="C558"/>
  <c r="B558"/>
  <c r="H557"/>
  <c r="C557"/>
  <c r="B557"/>
  <c r="H556"/>
  <c r="C556"/>
  <c r="B556"/>
  <c r="H555"/>
  <c r="C555"/>
  <c r="B555"/>
  <c r="H554"/>
  <c r="C554"/>
  <c r="B554"/>
  <c r="H553"/>
  <c r="C553"/>
  <c r="B553"/>
  <c r="H552"/>
  <c r="C552"/>
  <c r="B552"/>
  <c r="H551"/>
  <c r="C551"/>
  <c r="B551"/>
  <c r="H550"/>
  <c r="C550"/>
  <c r="B550"/>
  <c r="H549"/>
  <c r="C549"/>
  <c r="B549"/>
  <c r="H548"/>
  <c r="C548"/>
  <c r="B548"/>
  <c r="H547"/>
  <c r="C547"/>
  <c r="B547"/>
  <c r="H546"/>
  <c r="C546"/>
  <c r="B546"/>
  <c r="H545"/>
  <c r="C545"/>
  <c r="B545"/>
  <c r="H544"/>
  <c r="C544"/>
  <c r="B544"/>
  <c r="H543"/>
  <c r="C543"/>
  <c r="B543"/>
  <c r="H542"/>
  <c r="C542"/>
  <c r="B542"/>
  <c r="H541"/>
  <c r="C541"/>
  <c r="B541"/>
  <c r="H540"/>
  <c r="C540"/>
  <c r="B540"/>
  <c r="H539"/>
  <c r="C539"/>
  <c r="B539"/>
  <c r="H538"/>
  <c r="C538"/>
  <c r="B538"/>
  <c r="H537"/>
  <c r="C537"/>
  <c r="B537"/>
  <c r="H536"/>
  <c r="C536"/>
  <c r="B536"/>
  <c r="H535"/>
  <c r="C535"/>
  <c r="B535"/>
  <c r="H534"/>
  <c r="C534"/>
  <c r="B534"/>
  <c r="H533"/>
  <c r="C533"/>
  <c r="B533"/>
  <c r="H532"/>
  <c r="C532"/>
  <c r="B532"/>
  <c r="H531"/>
  <c r="C531"/>
  <c r="B531"/>
  <c r="H530"/>
  <c r="C530"/>
  <c r="B530"/>
  <c r="H529"/>
  <c r="C529"/>
  <c r="B529"/>
  <c r="H528"/>
  <c r="C528"/>
  <c r="B528"/>
  <c r="H527"/>
  <c r="C527"/>
  <c r="B527"/>
  <c r="H526"/>
  <c r="C526"/>
  <c r="B526"/>
  <c r="H525"/>
  <c r="C525"/>
  <c r="B525"/>
  <c r="H524"/>
  <c r="C524"/>
  <c r="B524"/>
  <c r="H523"/>
  <c r="C523"/>
  <c r="B523"/>
  <c r="H522"/>
  <c r="C522"/>
  <c r="B522"/>
  <c r="H521"/>
  <c r="C521"/>
  <c r="B521"/>
  <c r="H520"/>
  <c r="C520"/>
  <c r="B520"/>
  <c r="H519"/>
  <c r="C519"/>
  <c r="B519"/>
  <c r="H518"/>
  <c r="C518"/>
  <c r="B518"/>
  <c r="H517"/>
  <c r="C517"/>
  <c r="B517"/>
  <c r="H516"/>
  <c r="C516"/>
  <c r="B516"/>
  <c r="H515"/>
  <c r="C515"/>
  <c r="B515"/>
  <c r="H514"/>
  <c r="C514"/>
  <c r="B514"/>
  <c r="H513"/>
  <c r="C513"/>
  <c r="B513"/>
  <c r="H512"/>
  <c r="C512"/>
  <c r="B512"/>
  <c r="H511"/>
  <c r="C511"/>
  <c r="B511"/>
  <c r="H510"/>
  <c r="C510"/>
  <c r="B510"/>
  <c r="H509"/>
  <c r="C509"/>
  <c r="B509"/>
  <c r="H508"/>
  <c r="C508"/>
  <c r="B508"/>
  <c r="H507"/>
  <c r="C507"/>
  <c r="B507"/>
  <c r="H506"/>
  <c r="C506"/>
  <c r="B506"/>
  <c r="H505"/>
  <c r="C505"/>
  <c r="B505"/>
  <c r="H504"/>
  <c r="C504"/>
  <c r="B504"/>
  <c r="H503"/>
  <c r="C503"/>
  <c r="B503"/>
  <c r="H502"/>
  <c r="C502"/>
  <c r="B502"/>
  <c r="H501"/>
  <c r="C501"/>
  <c r="B501"/>
  <c r="H500"/>
  <c r="C500"/>
  <c r="B500"/>
  <c r="H499"/>
  <c r="C499"/>
  <c r="B499"/>
  <c r="H498"/>
  <c r="C498"/>
  <c r="B498"/>
  <c r="H497"/>
  <c r="C497"/>
  <c r="B497"/>
  <c r="H496"/>
  <c r="C496"/>
  <c r="B496"/>
  <c r="H495"/>
  <c r="C495"/>
  <c r="B495"/>
  <c r="H494"/>
  <c r="C494"/>
  <c r="B494"/>
  <c r="H493"/>
  <c r="C493"/>
  <c r="B493"/>
  <c r="H492"/>
  <c r="C492"/>
  <c r="B492"/>
  <c r="H491"/>
  <c r="C491"/>
  <c r="B491"/>
  <c r="H490"/>
  <c r="C490"/>
  <c r="B490"/>
  <c r="H489"/>
  <c r="C489"/>
  <c r="B489"/>
  <c r="H488"/>
  <c r="C488"/>
  <c r="B488"/>
  <c r="H487"/>
  <c r="C487"/>
  <c r="B487"/>
  <c r="H486"/>
  <c r="C486"/>
  <c r="B486"/>
  <c r="H485"/>
  <c r="C485"/>
  <c r="B485"/>
  <c r="H484"/>
  <c r="C484"/>
  <c r="B484"/>
  <c r="H483"/>
  <c r="C483"/>
  <c r="B483"/>
  <c r="H482"/>
  <c r="C482"/>
  <c r="B482"/>
  <c r="H481"/>
  <c r="C481"/>
  <c r="B481"/>
  <c r="H480"/>
  <c r="C480"/>
  <c r="B480"/>
  <c r="H479"/>
  <c r="C479"/>
  <c r="B479"/>
  <c r="H478"/>
  <c r="C478"/>
  <c r="B478"/>
  <c r="H477"/>
  <c r="C477"/>
  <c r="B477"/>
  <c r="H476"/>
  <c r="C476"/>
  <c r="B476"/>
  <c r="H475"/>
  <c r="C475"/>
  <c r="B475"/>
  <c r="H474"/>
  <c r="C474"/>
  <c r="B474"/>
  <c r="H473"/>
  <c r="C473"/>
  <c r="B473"/>
  <c r="H472"/>
  <c r="C472"/>
  <c r="B472"/>
  <c r="H471"/>
  <c r="C471"/>
  <c r="B471"/>
  <c r="H470"/>
  <c r="C470"/>
  <c r="B470"/>
  <c r="H469"/>
  <c r="C469"/>
  <c r="B469"/>
  <c r="H468"/>
  <c r="C468"/>
  <c r="B468"/>
  <c r="H467"/>
  <c r="C467"/>
  <c r="B467"/>
  <c r="H466"/>
  <c r="C466"/>
  <c r="B466"/>
  <c r="H465"/>
  <c r="C465"/>
  <c r="B465"/>
  <c r="H464"/>
  <c r="C464"/>
  <c r="B464"/>
  <c r="H463"/>
  <c r="C463"/>
  <c r="B463"/>
  <c r="H462"/>
  <c r="C462"/>
  <c r="B462"/>
  <c r="H461"/>
  <c r="C461"/>
  <c r="B461"/>
  <c r="H460"/>
  <c r="C460"/>
  <c r="B460"/>
  <c r="H459"/>
  <c r="C459"/>
  <c r="B459"/>
  <c r="H458"/>
  <c r="C458"/>
  <c r="B458"/>
  <c r="H457"/>
  <c r="C457"/>
  <c r="B457"/>
  <c r="H456"/>
  <c r="C456"/>
  <c r="B456"/>
  <c r="H455"/>
  <c r="C455"/>
  <c r="B455"/>
  <c r="H454"/>
  <c r="C454"/>
  <c r="B454"/>
  <c r="H453"/>
  <c r="C453"/>
  <c r="B453"/>
  <c r="H452"/>
  <c r="C452"/>
  <c r="B452"/>
  <c r="H451"/>
  <c r="C451"/>
  <c r="B451"/>
  <c r="H450"/>
  <c r="C450"/>
  <c r="B450"/>
  <c r="H449"/>
  <c r="C449"/>
  <c r="B449"/>
  <c r="H448"/>
  <c r="C448"/>
  <c r="B448"/>
  <c r="H447"/>
  <c r="C447"/>
  <c r="B447"/>
  <c r="H446"/>
  <c r="C446"/>
  <c r="B446"/>
  <c r="H445"/>
  <c r="C445"/>
  <c r="B445"/>
  <c r="H444"/>
  <c r="C444"/>
  <c r="B444"/>
  <c r="H443"/>
  <c r="C443"/>
  <c r="B443"/>
  <c r="H442"/>
  <c r="C442"/>
  <c r="B442"/>
  <c r="H441"/>
  <c r="C441"/>
  <c r="B441"/>
  <c r="H440"/>
  <c r="C440"/>
  <c r="B440"/>
  <c r="H439"/>
  <c r="C439"/>
  <c r="B439"/>
  <c r="H438"/>
  <c r="C438"/>
  <c r="B438"/>
  <c r="H437"/>
  <c r="C437"/>
  <c r="B437"/>
  <c r="H436"/>
  <c r="C436"/>
  <c r="B436"/>
  <c r="H435"/>
  <c r="C435"/>
  <c r="B435"/>
  <c r="H434"/>
  <c r="C434"/>
  <c r="B434"/>
  <c r="H433"/>
  <c r="C433"/>
  <c r="B433"/>
  <c r="H432"/>
  <c r="C432"/>
  <c r="B432"/>
  <c r="H431"/>
  <c r="C431"/>
  <c r="B431"/>
  <c r="H430"/>
  <c r="C430"/>
  <c r="B430"/>
  <c r="H429"/>
  <c r="C429"/>
  <c r="B429"/>
  <c r="H428"/>
  <c r="C428"/>
  <c r="B428"/>
  <c r="H427"/>
  <c r="C427"/>
  <c r="B427"/>
  <c r="H426"/>
  <c r="C426"/>
  <c r="B426"/>
  <c r="H425"/>
  <c r="C425"/>
  <c r="B425"/>
  <c r="H424"/>
  <c r="C424"/>
  <c r="B424"/>
  <c r="H423"/>
  <c r="C423"/>
  <c r="B423"/>
  <c r="H422"/>
  <c r="C422"/>
  <c r="B422"/>
  <c r="H421"/>
  <c r="C421"/>
  <c r="B421"/>
  <c r="H420"/>
  <c r="C420"/>
  <c r="B420"/>
  <c r="H419"/>
  <c r="C419"/>
  <c r="B419"/>
  <c r="H418"/>
  <c r="C418"/>
  <c r="B418"/>
  <c r="H417"/>
  <c r="C417"/>
  <c r="B417"/>
  <c r="H416"/>
  <c r="C416"/>
  <c r="B416"/>
  <c r="H415"/>
  <c r="C415"/>
  <c r="B415"/>
  <c r="H414"/>
  <c r="C414"/>
  <c r="B414"/>
  <c r="H413"/>
  <c r="C413"/>
  <c r="B413"/>
  <c r="H412"/>
  <c r="C412"/>
  <c r="B412"/>
  <c r="H411"/>
  <c r="C411"/>
  <c r="B411"/>
  <c r="H410"/>
  <c r="C410"/>
  <c r="B410"/>
  <c r="H409"/>
  <c r="C409"/>
  <c r="B409"/>
  <c r="H408"/>
  <c r="G408"/>
  <c r="C408"/>
  <c r="B408"/>
  <c r="H407"/>
  <c r="G407"/>
  <c r="C407"/>
  <c r="B407"/>
  <c r="H406"/>
  <c r="C406"/>
  <c r="B406"/>
  <c r="H405"/>
  <c r="C405"/>
  <c r="B405"/>
  <c r="H404"/>
  <c r="C404"/>
  <c r="B404"/>
  <c r="H403"/>
  <c r="C403"/>
  <c r="B403"/>
  <c r="H402"/>
  <c r="C402"/>
  <c r="B402"/>
  <c r="H401"/>
  <c r="C401"/>
  <c r="B401"/>
  <c r="H400"/>
  <c r="C400"/>
  <c r="B400"/>
  <c r="G399"/>
  <c r="H399" s="1"/>
  <c r="C399"/>
  <c r="B399"/>
  <c r="H398"/>
  <c r="G398"/>
  <c r="C398"/>
  <c r="B398"/>
  <c r="H397"/>
  <c r="C397"/>
  <c r="B397"/>
  <c r="G396"/>
  <c r="H396" s="1"/>
  <c r="C396"/>
  <c r="B396"/>
  <c r="H395"/>
  <c r="C395"/>
  <c r="B395"/>
  <c r="H394"/>
  <c r="C394"/>
  <c r="B394"/>
  <c r="H393"/>
  <c r="C393"/>
  <c r="B393"/>
  <c r="H392"/>
  <c r="C392"/>
  <c r="B392"/>
  <c r="H391"/>
  <c r="C391"/>
  <c r="B391"/>
  <c r="H390"/>
  <c r="C390"/>
  <c r="B390"/>
  <c r="H389"/>
  <c r="C389"/>
  <c r="B389"/>
  <c r="H388"/>
  <c r="C388"/>
  <c r="B388"/>
  <c r="H387"/>
  <c r="C387"/>
  <c r="B387"/>
  <c r="H386"/>
  <c r="C386"/>
  <c r="B386"/>
  <c r="H385"/>
  <c r="C385"/>
  <c r="B385"/>
  <c r="H384"/>
  <c r="C384"/>
  <c r="B384"/>
  <c r="H383"/>
  <c r="C383"/>
  <c r="B383"/>
  <c r="H382"/>
  <c r="C382"/>
  <c r="B382"/>
  <c r="H381"/>
  <c r="C381"/>
  <c r="B381"/>
  <c r="H380"/>
  <c r="C380"/>
  <c r="B380"/>
  <c r="H379"/>
  <c r="C379"/>
  <c r="B379"/>
  <c r="H378"/>
  <c r="C378"/>
  <c r="B378"/>
  <c r="H377"/>
  <c r="C377"/>
  <c r="B377"/>
  <c r="H376"/>
  <c r="C376"/>
  <c r="B376"/>
  <c r="H375"/>
  <c r="C375"/>
  <c r="B375"/>
  <c r="H374"/>
  <c r="C374"/>
  <c r="B374"/>
  <c r="H373"/>
  <c r="C373"/>
  <c r="B373"/>
  <c r="H372"/>
  <c r="C372"/>
  <c r="B372"/>
  <c r="H371"/>
  <c r="C371"/>
  <c r="B371"/>
  <c r="H370"/>
  <c r="C370"/>
  <c r="B370"/>
  <c r="H369"/>
  <c r="C369"/>
  <c r="B369"/>
  <c r="H368"/>
  <c r="C368"/>
  <c r="B368"/>
  <c r="H367"/>
  <c r="C367"/>
  <c r="B367"/>
  <c r="H366"/>
  <c r="C366"/>
  <c r="B366"/>
  <c r="H365"/>
  <c r="C365"/>
  <c r="B365"/>
  <c r="H364"/>
  <c r="C364"/>
  <c r="B364"/>
  <c r="H363"/>
  <c r="C363"/>
  <c r="B363"/>
  <c r="H362"/>
  <c r="C362"/>
  <c r="B362"/>
  <c r="H361"/>
  <c r="C361"/>
  <c r="B361"/>
  <c r="H360"/>
  <c r="C360"/>
  <c r="B360"/>
  <c r="H359"/>
  <c r="C359"/>
  <c r="B359"/>
  <c r="H358"/>
  <c r="C358"/>
  <c r="B358"/>
  <c r="H357"/>
  <c r="C357"/>
  <c r="B357"/>
  <c r="H356"/>
  <c r="C356"/>
  <c r="B356"/>
  <c r="H355"/>
  <c r="C355"/>
  <c r="B355"/>
  <c r="H354"/>
  <c r="C354"/>
  <c r="B354"/>
  <c r="H353"/>
  <c r="C353"/>
  <c r="B353"/>
  <c r="H352"/>
  <c r="C352"/>
  <c r="B352"/>
  <c r="H351"/>
  <c r="C351"/>
  <c r="B351"/>
  <c r="H350"/>
  <c r="C350"/>
  <c r="B350"/>
  <c r="H349"/>
  <c r="C349"/>
  <c r="B349"/>
  <c r="H348"/>
  <c r="C348"/>
  <c r="B348"/>
  <c r="H347"/>
  <c r="C347"/>
  <c r="B347"/>
  <c r="H346"/>
  <c r="C346"/>
  <c r="B346"/>
  <c r="H345"/>
  <c r="C345"/>
  <c r="B345"/>
  <c r="H344"/>
  <c r="C344"/>
  <c r="B344"/>
  <c r="H343"/>
  <c r="C343"/>
  <c r="B343"/>
  <c r="H342"/>
  <c r="C342"/>
  <c r="B342"/>
  <c r="H341"/>
  <c r="C341"/>
  <c r="B341"/>
  <c r="H340"/>
  <c r="C340"/>
  <c r="B340"/>
  <c r="H339"/>
  <c r="C339"/>
  <c r="B339"/>
  <c r="H338"/>
  <c r="C338"/>
  <c r="B338"/>
  <c r="H337"/>
  <c r="C337"/>
  <c r="B337"/>
  <c r="H336"/>
  <c r="C336"/>
  <c r="B336"/>
  <c r="H335"/>
  <c r="C335"/>
  <c r="B335"/>
  <c r="H334"/>
  <c r="C334"/>
  <c r="B334"/>
  <c r="H333"/>
  <c r="C333"/>
  <c r="B333"/>
  <c r="H332"/>
  <c r="C332"/>
  <c r="B332"/>
  <c r="H331"/>
  <c r="C331"/>
  <c r="B331"/>
  <c r="H330"/>
  <c r="C330"/>
  <c r="B330"/>
  <c r="H329"/>
  <c r="C329"/>
  <c r="B329"/>
  <c r="H328"/>
  <c r="C328"/>
  <c r="B328"/>
  <c r="H327"/>
  <c r="C327"/>
  <c r="B327"/>
  <c r="H326"/>
  <c r="C326"/>
  <c r="B326"/>
  <c r="H325"/>
  <c r="C325"/>
  <c r="B325"/>
  <c r="H324"/>
  <c r="C324"/>
  <c r="B324"/>
  <c r="H323"/>
  <c r="C323"/>
  <c r="B323"/>
  <c r="H322"/>
  <c r="C322"/>
  <c r="B322"/>
  <c r="H321"/>
  <c r="C321"/>
  <c r="B321"/>
  <c r="H320"/>
  <c r="C320"/>
  <c r="B320"/>
  <c r="H319"/>
  <c r="C319"/>
  <c r="B319"/>
  <c r="H318"/>
  <c r="C318"/>
  <c r="B318"/>
  <c r="H317"/>
  <c r="C317"/>
  <c r="B317"/>
  <c r="H316"/>
  <c r="C316"/>
  <c r="B316"/>
  <c r="H315"/>
  <c r="C315"/>
  <c r="B315"/>
  <c r="H314"/>
  <c r="C314"/>
  <c r="B314"/>
  <c r="H313"/>
  <c r="C313"/>
  <c r="B313"/>
  <c r="H312"/>
  <c r="C312"/>
  <c r="B312"/>
  <c r="H311"/>
  <c r="C311"/>
  <c r="B311"/>
  <c r="H310"/>
  <c r="C310"/>
  <c r="B310"/>
  <c r="H309"/>
  <c r="C309"/>
  <c r="B309"/>
  <c r="H308"/>
  <c r="C308"/>
  <c r="B308"/>
  <c r="H307"/>
  <c r="C307"/>
  <c r="B307"/>
  <c r="H306"/>
  <c r="C306"/>
  <c r="B306"/>
  <c r="H305"/>
  <c r="C305"/>
  <c r="B305"/>
  <c r="H304"/>
  <c r="C304"/>
  <c r="B304"/>
  <c r="H303"/>
  <c r="C303"/>
  <c r="B303"/>
  <c r="H302"/>
  <c r="C302"/>
  <c r="B302"/>
  <c r="H301"/>
  <c r="C301"/>
  <c r="B301"/>
  <c r="H300"/>
  <c r="C300"/>
  <c r="B300"/>
  <c r="H299"/>
  <c r="C299"/>
  <c r="B299"/>
  <c r="H298"/>
  <c r="C298"/>
  <c r="B298"/>
  <c r="H297"/>
  <c r="C297"/>
  <c r="B297"/>
  <c r="H296"/>
  <c r="C296"/>
  <c r="B296"/>
  <c r="H295"/>
  <c r="C295"/>
  <c r="B295"/>
  <c r="H294"/>
  <c r="C294"/>
  <c r="B294"/>
  <c r="H293"/>
  <c r="C293"/>
  <c r="B293"/>
  <c r="H292"/>
  <c r="C292"/>
  <c r="B292"/>
  <c r="H291"/>
  <c r="C291"/>
  <c r="B291"/>
  <c r="H290"/>
  <c r="C290"/>
  <c r="B290"/>
  <c r="H289"/>
  <c r="C289"/>
  <c r="B289"/>
  <c r="H288"/>
  <c r="C288"/>
  <c r="B288"/>
  <c r="H287"/>
  <c r="C287"/>
  <c r="B287"/>
  <c r="H286"/>
  <c r="C286"/>
  <c r="B286"/>
  <c r="H285"/>
  <c r="C285"/>
  <c r="B285"/>
  <c r="H284"/>
  <c r="C284"/>
  <c r="B284"/>
  <c r="H283"/>
  <c r="C283"/>
  <c r="B283"/>
  <c r="H282"/>
  <c r="C282"/>
  <c r="B282"/>
  <c r="H281"/>
  <c r="C281"/>
  <c r="B281"/>
  <c r="H280"/>
  <c r="C280"/>
  <c r="B280"/>
  <c r="H279"/>
  <c r="C279"/>
  <c r="B279"/>
  <c r="H278"/>
  <c r="C278"/>
  <c r="B278"/>
  <c r="H277"/>
  <c r="C277"/>
  <c r="B277"/>
  <c r="H276"/>
  <c r="C276"/>
  <c r="B276"/>
  <c r="H275"/>
  <c r="C275"/>
  <c r="B275"/>
  <c r="H274"/>
  <c r="C274"/>
  <c r="B274"/>
  <c r="H273"/>
  <c r="C273"/>
  <c r="B273"/>
  <c r="H272"/>
  <c r="C272"/>
  <c r="B272"/>
  <c r="H271"/>
  <c r="C271"/>
  <c r="B271"/>
  <c r="H270"/>
  <c r="C270"/>
  <c r="B270"/>
  <c r="H269"/>
  <c r="C269"/>
  <c r="B269"/>
  <c r="H268"/>
  <c r="C268"/>
  <c r="B268"/>
  <c r="H267"/>
  <c r="C267"/>
  <c r="B267"/>
  <c r="H266"/>
  <c r="C266"/>
  <c r="B266"/>
  <c r="H265"/>
  <c r="C265"/>
  <c r="B265"/>
  <c r="H264"/>
  <c r="C264"/>
  <c r="B264"/>
  <c r="H263"/>
  <c r="C263"/>
  <c r="B263"/>
  <c r="H262"/>
  <c r="C262"/>
  <c r="B262"/>
  <c r="H261"/>
  <c r="C261"/>
  <c r="B261"/>
  <c r="H260"/>
  <c r="C260"/>
  <c r="B260"/>
  <c r="H259"/>
  <c r="C259"/>
  <c r="B259"/>
  <c r="H258"/>
  <c r="C258"/>
  <c r="B258"/>
  <c r="H257"/>
  <c r="C257"/>
  <c r="B257"/>
  <c r="H256"/>
  <c r="C256"/>
  <c r="B256"/>
  <c r="H255"/>
  <c r="C255"/>
  <c r="B255"/>
  <c r="H254"/>
  <c r="C254"/>
  <c r="B254"/>
  <c r="H253"/>
  <c r="C253"/>
  <c r="B253"/>
  <c r="H252"/>
  <c r="C252"/>
  <c r="B252"/>
  <c r="H251"/>
  <c r="C251"/>
  <c r="B251"/>
  <c r="H250"/>
  <c r="C250"/>
  <c r="B250"/>
  <c r="H249"/>
  <c r="C249"/>
  <c r="B249"/>
  <c r="H248"/>
  <c r="C248"/>
  <c r="B248"/>
  <c r="H247"/>
  <c r="C247"/>
  <c r="B247"/>
  <c r="H246"/>
  <c r="C246"/>
  <c r="B246"/>
  <c r="H245"/>
  <c r="C245"/>
  <c r="B245"/>
  <c r="H244"/>
  <c r="C244"/>
  <c r="B244"/>
  <c r="H243"/>
  <c r="C243"/>
  <c r="B243"/>
  <c r="H242"/>
  <c r="C242"/>
  <c r="B242"/>
  <c r="H241"/>
  <c r="C241"/>
  <c r="B241"/>
  <c r="H240"/>
  <c r="C240"/>
  <c r="B240"/>
  <c r="H239"/>
  <c r="C239"/>
  <c r="B239"/>
  <c r="H238"/>
  <c r="C238"/>
  <c r="B238"/>
  <c r="H237"/>
  <c r="C237"/>
  <c r="B237"/>
  <c r="H236"/>
  <c r="C236"/>
  <c r="B236"/>
  <c r="H235"/>
  <c r="C235"/>
  <c r="B235"/>
  <c r="H234"/>
  <c r="C234"/>
  <c r="B234"/>
  <c r="H233"/>
  <c r="C233"/>
  <c r="B233"/>
  <c r="H232"/>
  <c r="C232"/>
  <c r="B232"/>
  <c r="H231"/>
  <c r="C231"/>
  <c r="B231"/>
  <c r="H230"/>
  <c r="C230"/>
  <c r="B230"/>
  <c r="H229"/>
  <c r="C229"/>
  <c r="B229"/>
  <c r="H228"/>
  <c r="C228"/>
  <c r="B228"/>
  <c r="H227"/>
  <c r="C227"/>
  <c r="B227"/>
  <c r="H226"/>
  <c r="C226"/>
  <c r="B226"/>
  <c r="H225"/>
  <c r="C225"/>
  <c r="B225"/>
  <c r="H224"/>
  <c r="C224"/>
  <c r="B224"/>
  <c r="H223"/>
  <c r="C223"/>
  <c r="B223"/>
  <c r="H222"/>
  <c r="C222"/>
  <c r="B222"/>
  <c r="H221"/>
  <c r="C221"/>
  <c r="B221"/>
  <c r="H220"/>
  <c r="C220"/>
  <c r="B220"/>
  <c r="H219"/>
  <c r="C219"/>
  <c r="B219"/>
  <c r="H218"/>
  <c r="C218"/>
  <c r="B218"/>
  <c r="H217"/>
  <c r="C217"/>
  <c r="B217"/>
  <c r="H216"/>
  <c r="C216"/>
  <c r="B216"/>
  <c r="H215"/>
  <c r="C215"/>
  <c r="B215"/>
  <c r="H214"/>
  <c r="C214"/>
  <c r="B214"/>
  <c r="H213"/>
  <c r="C213"/>
  <c r="B213"/>
  <c r="H212"/>
  <c r="C212"/>
  <c r="B212"/>
  <c r="H211"/>
  <c r="C211"/>
  <c r="B211"/>
  <c r="H210"/>
  <c r="C210"/>
  <c r="B210"/>
  <c r="H209"/>
  <c r="C209"/>
  <c r="B209"/>
  <c r="H208"/>
  <c r="C208"/>
  <c r="B208"/>
  <c r="H207"/>
  <c r="C207"/>
  <c r="B207"/>
  <c r="H206"/>
  <c r="C206"/>
  <c r="B206"/>
  <c r="H205"/>
  <c r="C205"/>
  <c r="B205"/>
  <c r="H204"/>
  <c r="C204"/>
  <c r="B204"/>
  <c r="H203"/>
  <c r="C203"/>
  <c r="B203"/>
  <c r="H202"/>
  <c r="C202"/>
  <c r="B202"/>
  <c r="H201"/>
  <c r="C201"/>
  <c r="B201"/>
  <c r="H200"/>
  <c r="C200"/>
  <c r="B200"/>
  <c r="H199"/>
  <c r="C199"/>
  <c r="B199"/>
  <c r="H198"/>
  <c r="C198"/>
  <c r="B198"/>
  <c r="H197"/>
  <c r="C197"/>
  <c r="B197"/>
  <c r="H196"/>
  <c r="C196"/>
  <c r="B196"/>
  <c r="H195"/>
  <c r="C195"/>
  <c r="B195"/>
  <c r="H194"/>
  <c r="C194"/>
  <c r="B194"/>
  <c r="H193"/>
  <c r="C193"/>
  <c r="B193"/>
  <c r="H192"/>
  <c r="C192"/>
  <c r="B192"/>
  <c r="H191"/>
  <c r="C191"/>
  <c r="B191"/>
  <c r="H190"/>
  <c r="C190"/>
  <c r="B190"/>
  <c r="H189"/>
  <c r="C189"/>
  <c r="B189"/>
  <c r="H188"/>
  <c r="C188"/>
  <c r="B188"/>
  <c r="H187"/>
  <c r="C187"/>
  <c r="B187"/>
  <c r="H186"/>
  <c r="C186"/>
  <c r="B186"/>
  <c r="H185"/>
  <c r="C185"/>
  <c r="B185"/>
  <c r="H184"/>
  <c r="C184"/>
  <c r="B184"/>
  <c r="H183"/>
  <c r="C183"/>
  <c r="B183"/>
  <c r="H182"/>
  <c r="C182"/>
  <c r="B182"/>
  <c r="H181"/>
  <c r="C181"/>
  <c r="B181"/>
  <c r="H180"/>
  <c r="C180"/>
  <c r="B180"/>
  <c r="H179"/>
  <c r="C179"/>
  <c r="B179"/>
  <c r="H178"/>
  <c r="C178"/>
  <c r="B178"/>
  <c r="H177"/>
  <c r="C177"/>
  <c r="B177"/>
  <c r="H176"/>
  <c r="C176"/>
  <c r="B176"/>
  <c r="H175"/>
  <c r="C175"/>
  <c r="B175"/>
  <c r="H174"/>
  <c r="C174"/>
  <c r="B174"/>
  <c r="H173"/>
  <c r="C173"/>
  <c r="B173"/>
  <c r="H172"/>
  <c r="C172"/>
  <c r="B172"/>
  <c r="H171"/>
  <c r="C171"/>
  <c r="B171"/>
  <c r="H170"/>
  <c r="C170"/>
  <c r="B170"/>
  <c r="H169"/>
  <c r="C169"/>
  <c r="B169"/>
  <c r="H168"/>
  <c r="C168"/>
  <c r="B168"/>
  <c r="H167"/>
  <c r="C167"/>
  <c r="B167"/>
  <c r="H166"/>
  <c r="C166"/>
  <c r="B166"/>
  <c r="H165"/>
  <c r="C165"/>
  <c r="B165"/>
  <c r="H164"/>
  <c r="C164"/>
  <c r="B164"/>
  <c r="H163"/>
  <c r="C163"/>
  <c r="B163"/>
  <c r="H162"/>
  <c r="C162"/>
  <c r="B162"/>
  <c r="H161"/>
  <c r="C161"/>
  <c r="B161"/>
  <c r="H160"/>
  <c r="C160"/>
  <c r="B160"/>
  <c r="H159"/>
  <c r="C159"/>
  <c r="B159"/>
  <c r="H158"/>
  <c r="C158"/>
  <c r="B158"/>
  <c r="H157"/>
  <c r="C157"/>
  <c r="B157"/>
  <c r="H156"/>
  <c r="C156"/>
  <c r="B156"/>
  <c r="H155"/>
  <c r="C155"/>
  <c r="B155"/>
  <c r="H154"/>
  <c r="C154"/>
  <c r="B154"/>
  <c r="H153"/>
  <c r="C153"/>
  <c r="B153"/>
  <c r="H152"/>
  <c r="C152"/>
  <c r="B152"/>
  <c r="H151"/>
  <c r="C151"/>
  <c r="B151"/>
  <c r="H150"/>
  <c r="C150"/>
  <c r="B150"/>
  <c r="H149"/>
  <c r="C149"/>
  <c r="B149"/>
  <c r="H148"/>
  <c r="C148"/>
  <c r="B148"/>
  <c r="H147"/>
  <c r="C147"/>
  <c r="B147"/>
  <c r="H146"/>
  <c r="C146"/>
  <c r="B146"/>
  <c r="H145"/>
  <c r="C145"/>
  <c r="B145"/>
  <c r="H144"/>
  <c r="C144"/>
  <c r="B144"/>
  <c r="H143"/>
  <c r="C143"/>
  <c r="B143"/>
  <c r="H142"/>
  <c r="C142"/>
  <c r="B142"/>
  <c r="H141"/>
  <c r="C141"/>
  <c r="B141"/>
  <c r="H140"/>
  <c r="C140"/>
  <c r="B140"/>
  <c r="H139"/>
  <c r="C139"/>
  <c r="B139"/>
  <c r="H138"/>
  <c r="C138"/>
  <c r="B138"/>
  <c r="H137"/>
  <c r="C137"/>
  <c r="B137"/>
  <c r="H136"/>
  <c r="C136"/>
  <c r="B136"/>
  <c r="H135"/>
  <c r="C135"/>
  <c r="B135"/>
  <c r="H134"/>
  <c r="C134"/>
  <c r="B134"/>
  <c r="H133"/>
  <c r="C133"/>
  <c r="B133"/>
  <c r="H132"/>
  <c r="C132"/>
  <c r="B132"/>
  <c r="H131"/>
  <c r="C131"/>
  <c r="B131"/>
  <c r="H130"/>
  <c r="C130"/>
  <c r="B130"/>
  <c r="H129"/>
  <c r="C129"/>
  <c r="B129"/>
  <c r="H128"/>
  <c r="C128"/>
  <c r="B128"/>
  <c r="H127"/>
  <c r="C127"/>
  <c r="B127"/>
  <c r="H126"/>
  <c r="C126"/>
  <c r="B126"/>
  <c r="H125"/>
  <c r="C125"/>
  <c r="B125"/>
  <c r="H124"/>
  <c r="C124"/>
  <c r="B124"/>
  <c r="H123"/>
  <c r="C123"/>
  <c r="B123"/>
  <c r="H122"/>
  <c r="C122"/>
  <c r="B122"/>
  <c r="H121"/>
  <c r="C121"/>
  <c r="B121"/>
  <c r="H120"/>
  <c r="C120"/>
  <c r="B120"/>
  <c r="H119"/>
  <c r="C119"/>
  <c r="B119"/>
  <c r="H118"/>
  <c r="C118"/>
  <c r="B118"/>
  <c r="H117"/>
  <c r="C117"/>
  <c r="B117"/>
  <c r="H116"/>
  <c r="C116"/>
  <c r="B116"/>
  <c r="H115"/>
  <c r="C115"/>
  <c r="B115"/>
  <c r="H114"/>
  <c r="C114"/>
  <c r="B114"/>
  <c r="H113"/>
  <c r="C113"/>
  <c r="B113"/>
  <c r="H112"/>
  <c r="C112"/>
  <c r="B112"/>
  <c r="H111"/>
  <c r="C111"/>
  <c r="B111"/>
  <c r="H110"/>
  <c r="C110"/>
  <c r="B110"/>
  <c r="H109"/>
  <c r="C109"/>
  <c r="B109"/>
  <c r="H108"/>
  <c r="C108"/>
  <c r="B108"/>
  <c r="H107"/>
  <c r="C107"/>
  <c r="B107"/>
  <c r="H106"/>
  <c r="C106"/>
  <c r="B106"/>
  <c r="H105"/>
  <c r="C105"/>
  <c r="B105"/>
  <c r="H104"/>
  <c r="C104"/>
  <c r="B104"/>
  <c r="H103"/>
  <c r="C103"/>
  <c r="B103"/>
  <c r="H102"/>
  <c r="C102"/>
  <c r="B102"/>
  <c r="H101"/>
  <c r="C101"/>
  <c r="B101"/>
  <c r="H100"/>
  <c r="C100"/>
  <c r="B100"/>
  <c r="H99"/>
  <c r="C99"/>
  <c r="B99"/>
  <c r="H98"/>
  <c r="C98"/>
  <c r="B98"/>
  <c r="H97"/>
  <c r="C97"/>
  <c r="B97"/>
  <c r="H96"/>
  <c r="C96"/>
  <c r="B96"/>
  <c r="H95"/>
  <c r="C95"/>
  <c r="B95"/>
  <c r="H94"/>
  <c r="C94"/>
  <c r="B94"/>
  <c r="H93"/>
  <c r="C93"/>
  <c r="B93"/>
  <c r="H92"/>
  <c r="C92"/>
  <c r="B92"/>
  <c r="H91"/>
  <c r="C91"/>
  <c r="B91"/>
  <c r="H90"/>
  <c r="C90"/>
  <c r="B90"/>
  <c r="H89"/>
  <c r="C89"/>
  <c r="B89"/>
  <c r="H88"/>
  <c r="C88"/>
  <c r="B88"/>
  <c r="H87"/>
  <c r="C87"/>
  <c r="B87"/>
  <c r="H86"/>
  <c r="C86"/>
  <c r="B86"/>
  <c r="H85"/>
  <c r="C85"/>
  <c r="B85"/>
  <c r="H84"/>
  <c r="C84"/>
  <c r="B84"/>
  <c r="H83"/>
  <c r="C83"/>
  <c r="B83"/>
  <c r="H82"/>
  <c r="C82"/>
  <c r="B82"/>
  <c r="H81"/>
  <c r="C81"/>
  <c r="B81"/>
  <c r="H80"/>
  <c r="C80"/>
  <c r="B80"/>
  <c r="H79"/>
  <c r="C79"/>
  <c r="B79"/>
  <c r="G78"/>
  <c r="H78" s="1"/>
  <c r="C78"/>
  <c r="B78"/>
  <c r="H77"/>
  <c r="C77"/>
  <c r="B77"/>
  <c r="H76"/>
  <c r="C76"/>
  <c r="B76"/>
  <c r="H75"/>
  <c r="C75"/>
  <c r="B75"/>
  <c r="H74"/>
  <c r="G74"/>
  <c r="C74"/>
  <c r="B74"/>
  <c r="H73"/>
  <c r="C73"/>
  <c r="B73"/>
  <c r="H72"/>
  <c r="C72"/>
  <c r="B72"/>
  <c r="H71"/>
  <c r="C71"/>
  <c r="B71"/>
  <c r="H70"/>
  <c r="C70"/>
  <c r="B70"/>
  <c r="H69"/>
  <c r="C69"/>
  <c r="B69"/>
  <c r="H68"/>
  <c r="C68"/>
  <c r="B68"/>
  <c r="H67"/>
  <c r="C67"/>
  <c r="B67"/>
  <c r="H66"/>
  <c r="C66"/>
  <c r="B66"/>
  <c r="H65"/>
  <c r="C65"/>
  <c r="B65"/>
  <c r="H64"/>
  <c r="C64"/>
  <c r="B64"/>
  <c r="H63"/>
  <c r="C63"/>
  <c r="B63"/>
  <c r="H62"/>
  <c r="C62"/>
  <c r="B62"/>
  <c r="H61"/>
  <c r="C61"/>
  <c r="B61"/>
  <c r="H60"/>
  <c r="C60"/>
  <c r="B60"/>
  <c r="H59"/>
  <c r="C59"/>
  <c r="B59"/>
  <c r="H58"/>
  <c r="C58"/>
  <c r="B58"/>
  <c r="H57"/>
  <c r="C57"/>
  <c r="B57"/>
  <c r="H56"/>
  <c r="C56"/>
  <c r="B56"/>
  <c r="H55"/>
  <c r="C55"/>
  <c r="B55"/>
  <c r="H54"/>
  <c r="C54"/>
  <c r="B54"/>
  <c r="H53"/>
  <c r="C53"/>
  <c r="B53"/>
  <c r="H52"/>
  <c r="C52"/>
  <c r="B52"/>
  <c r="H51"/>
  <c r="C51"/>
  <c r="B51"/>
  <c r="H50"/>
  <c r="C50"/>
  <c r="B50"/>
  <c r="H49"/>
  <c r="C49"/>
  <c r="B49"/>
  <c r="H48"/>
  <c r="C48"/>
  <c r="B48"/>
  <c r="H47"/>
  <c r="C47"/>
  <c r="B47"/>
  <c r="H46"/>
  <c r="C46"/>
  <c r="B46"/>
  <c r="H45"/>
  <c r="C45"/>
  <c r="B45"/>
  <c r="H44"/>
  <c r="C44"/>
  <c r="B44"/>
  <c r="H43"/>
  <c r="C43"/>
  <c r="B43"/>
  <c r="H42"/>
  <c r="C42"/>
  <c r="B42"/>
  <c r="H41"/>
  <c r="C41"/>
  <c r="B41"/>
  <c r="H40"/>
  <c r="C40"/>
  <c r="B40"/>
  <c r="H39"/>
  <c r="C39"/>
  <c r="B39"/>
  <c r="H38"/>
  <c r="C38"/>
  <c r="B38"/>
  <c r="H37"/>
  <c r="C37"/>
  <c r="B37"/>
  <c r="H36"/>
  <c r="C36"/>
  <c r="B36"/>
  <c r="H35"/>
  <c r="C35"/>
  <c r="B35"/>
  <c r="H34"/>
  <c r="C34"/>
  <c r="B34"/>
  <c r="H33"/>
  <c r="C33"/>
  <c r="B33"/>
  <c r="H32"/>
  <c r="C32"/>
  <c r="B32"/>
  <c r="H31"/>
  <c r="C31"/>
  <c r="B31"/>
  <c r="H30"/>
  <c r="C30"/>
  <c r="B30"/>
  <c r="H29"/>
  <c r="C29"/>
  <c r="B29"/>
  <c r="H28"/>
  <c r="C28"/>
  <c r="B28"/>
  <c r="H27"/>
  <c r="C27"/>
  <c r="B27"/>
  <c r="H26"/>
  <c r="C26"/>
  <c r="B26"/>
  <c r="H25"/>
  <c r="C25"/>
  <c r="B25"/>
  <c r="H24"/>
  <c r="C24"/>
  <c r="B24"/>
  <c r="H23"/>
  <c r="C23"/>
  <c r="B23"/>
  <c r="H22"/>
  <c r="C22"/>
  <c r="B22"/>
  <c r="H21"/>
  <c r="C21"/>
  <c r="B21"/>
  <c r="H20"/>
  <c r="C20"/>
  <c r="B20"/>
  <c r="H19"/>
  <c r="C19"/>
  <c r="B19"/>
  <c r="H18"/>
  <c r="C18"/>
  <c r="B18"/>
  <c r="H17"/>
  <c r="C17"/>
  <c r="B17"/>
  <c r="H16"/>
  <c r="C16"/>
  <c r="B16"/>
  <c r="H15"/>
  <c r="C15"/>
  <c r="B15"/>
  <c r="H14"/>
  <c r="C14"/>
  <c r="B14"/>
  <c r="H13"/>
  <c r="C13"/>
  <c r="B13"/>
  <c r="H12"/>
  <c r="C12"/>
  <c r="B12"/>
  <c r="H11"/>
  <c r="C11"/>
  <c r="B11"/>
  <c r="H10"/>
  <c r="C10"/>
  <c r="B10"/>
  <c r="H9"/>
  <c r="C9"/>
  <c r="B9"/>
  <c r="H8"/>
  <c r="C8"/>
  <c r="B8"/>
  <c r="H7"/>
  <c r="C7"/>
  <c r="B7"/>
  <c r="H6"/>
  <c r="C6"/>
  <c r="B6"/>
  <c r="H5"/>
  <c r="C5"/>
  <c r="B5"/>
  <c r="H4"/>
  <c r="C4"/>
  <c r="B4"/>
  <c r="H3"/>
  <c r="C3"/>
  <c r="B3"/>
  <c r="H2"/>
  <c r="C2"/>
  <c r="B2"/>
</calcChain>
</file>

<file path=xl/sharedStrings.xml><?xml version="1.0" encoding="utf-8"?>
<sst xmlns="http://schemas.openxmlformats.org/spreadsheetml/2006/main" count="4502" uniqueCount="64">
  <si>
    <t>datum</t>
  </si>
  <si>
    <t>měsíc</t>
  </si>
  <si>
    <t>rok</t>
  </si>
  <si>
    <t>společnost</t>
  </si>
  <si>
    <t>typ</t>
  </si>
  <si>
    <t>hodnota
za kus</t>
  </si>
  <si>
    <t>ks</t>
  </si>
  <si>
    <t>celkem</t>
  </si>
  <si>
    <t>Předal</t>
  </si>
  <si>
    <t>Převzal</t>
  </si>
  <si>
    <t>SODEXO</t>
  </si>
  <si>
    <t>Flexi pass</t>
  </si>
  <si>
    <t>Kovács</t>
  </si>
  <si>
    <t>Sekyrová</t>
  </si>
  <si>
    <t>Fokus pass</t>
  </si>
  <si>
    <t>Zatloukalová</t>
  </si>
  <si>
    <t>Dárkový pass</t>
  </si>
  <si>
    <t>Relax pass</t>
  </si>
  <si>
    <t>Holiday pass</t>
  </si>
  <si>
    <t>Smart pass</t>
  </si>
  <si>
    <t>Bonus pass</t>
  </si>
  <si>
    <t>UNIŠEK+FKSP</t>
  </si>
  <si>
    <t>EDENRED</t>
  </si>
  <si>
    <t>CADHOC</t>
  </si>
  <si>
    <t>Háva</t>
  </si>
  <si>
    <t>Cheque Dejeuner</t>
  </si>
  <si>
    <t>odevzdáno na Sodexo</t>
  </si>
  <si>
    <t>UNIŠEK</t>
  </si>
  <si>
    <t>Nasbírat</t>
  </si>
  <si>
    <t>Šimoníček</t>
  </si>
  <si>
    <t>Edenred</t>
  </si>
  <si>
    <t>Unišek</t>
  </si>
  <si>
    <t>unišek</t>
  </si>
  <si>
    <t>sodexo</t>
  </si>
  <si>
    <t>edenred</t>
  </si>
  <si>
    <t>BO</t>
  </si>
  <si>
    <t>Unišek+</t>
  </si>
  <si>
    <t>Unišek+FKSP</t>
  </si>
  <si>
    <t>Šek dovolená</t>
  </si>
  <si>
    <t>Sodexo</t>
  </si>
  <si>
    <t>Cheque Dejenuer</t>
  </si>
  <si>
    <t>Petra Chejab Galerie Fénix</t>
  </si>
  <si>
    <t>CadHoc</t>
  </si>
  <si>
    <t>cheque Dejenuer100</t>
  </si>
  <si>
    <t>Naše stravenka</t>
  </si>
  <si>
    <t>- vícenásobné -</t>
  </si>
  <si>
    <t>Na konci měsíce poslat na:</t>
  </si>
  <si>
    <t>1</t>
  </si>
  <si>
    <t>veronika.nejedla@slevomat.cz</t>
  </si>
  <si>
    <t>2021</t>
  </si>
  <si>
    <t>ilona.michalkova@pragoecon.cz</t>
  </si>
  <si>
    <t>tibor.kovacs@slevomat.cz</t>
  </si>
  <si>
    <t>Data</t>
  </si>
  <si>
    <t>petra.chejab@slevomat.cz</t>
  </si>
  <si>
    <t>Součet - ks</t>
  </si>
  <si>
    <t>Součet - celkem</t>
  </si>
  <si>
    <t>zina.simonicek@slevomat.cz</t>
  </si>
  <si>
    <t>.--</t>
  </si>
  <si>
    <t>VGD</t>
  </si>
  <si>
    <t>EDENRED Výsledek</t>
  </si>
  <si>
    <t>Naše stravenka Výsledek</t>
  </si>
  <si>
    <t>SODEXO Výsledek</t>
  </si>
  <si>
    <t>UNIŠEK Výsledek</t>
  </si>
  <si>
    <t>Celkem Výsledek</t>
  </si>
</sst>
</file>

<file path=xl/styles.xml><?xml version="1.0" encoding="utf-8"?>
<styleSheet xmlns="http://schemas.openxmlformats.org/spreadsheetml/2006/main">
  <numFmts count="1">
    <numFmt numFmtId="164" formatCode="d/m/yyyy"/>
  </numFmts>
  <fonts count="4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FF"/>
      <name val="Calibri"/>
      <charset val="1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 applyBorder="0" applyProtection="0"/>
    <xf numFmtId="0" fontId="3" fillId="0" borderId="0" applyBorder="0" applyProtection="0">
      <alignment horizontal="left"/>
    </xf>
    <xf numFmtId="0" fontId="1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</cellStyleXfs>
  <cellXfs count="52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164" fontId="0" fillId="0" borderId="1" xfId="0" applyNumberFormat="1" applyFont="1" applyBorder="1" applyAlignment="1"/>
    <xf numFmtId="0" fontId="0" fillId="0" borderId="1" xfId="0" applyFont="1" applyBorder="1" applyAlignment="1"/>
    <xf numFmtId="164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0" borderId="2" xfId="0" applyFont="1" applyBorder="1" applyAlignment="1"/>
    <xf numFmtId="0" fontId="0" fillId="0" borderId="3" xfId="0" applyFont="1" applyBorder="1" applyAlignment="1"/>
    <xf numFmtId="16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164" fontId="0" fillId="4" borderId="4" xfId="0" applyNumberFormat="1" applyFont="1" applyFill="1" applyBorder="1" applyAlignment="1"/>
    <xf numFmtId="0" fontId="0" fillId="4" borderId="4" xfId="0" applyFont="1" applyFill="1" applyBorder="1" applyAlignment="1"/>
    <xf numFmtId="0" fontId="0" fillId="0" borderId="4" xfId="0" applyFont="1" applyBorder="1" applyAlignment="1"/>
    <xf numFmtId="14" fontId="0" fillId="0" borderId="0" xfId="0" applyNumberFormat="1" applyFont="1" applyAlignment="1"/>
    <xf numFmtId="14" fontId="0" fillId="0" borderId="0" xfId="0" applyNumberFormat="1"/>
    <xf numFmtId="0" fontId="0" fillId="0" borderId="0" xfId="4" applyFont="1"/>
    <xf numFmtId="0" fontId="0" fillId="0" borderId="1" xfId="0" applyFont="1" applyBorder="1"/>
    <xf numFmtId="49" fontId="0" fillId="0" borderId="1" xfId="0" applyNumberFormat="1" applyFont="1" applyBorder="1"/>
    <xf numFmtId="0" fontId="2" fillId="0" borderId="0" xfId="0" applyFont="1" applyAlignment="1"/>
    <xf numFmtId="0" fontId="3" fillId="0" borderId="5" xfId="5" applyBorder="1"/>
    <xf numFmtId="0" fontId="3" fillId="0" borderId="6" xfId="5" applyBorder="1"/>
    <xf numFmtId="0" fontId="0" fillId="0" borderId="7" xfId="4" applyFont="1" applyBorder="1"/>
    <xf numFmtId="0" fontId="3" fillId="0" borderId="8" xfId="5" applyBorder="1"/>
    <xf numFmtId="0" fontId="0" fillId="0" borderId="9" xfId="4" applyFont="1" applyBorder="1"/>
    <xf numFmtId="0" fontId="0" fillId="0" borderId="1" xfId="4" applyFont="1" applyBorder="1" applyAlignment="1">
      <alignment wrapText="1"/>
    </xf>
    <xf numFmtId="0" fontId="0" fillId="0" borderId="10" xfId="2" applyFont="1" applyBorder="1">
      <alignment horizontal="left"/>
    </xf>
    <xf numFmtId="0" fontId="0" fillId="0" borderId="11" xfId="2" applyFont="1" applyBorder="1">
      <alignment horizontal="left"/>
    </xf>
    <xf numFmtId="0" fontId="0" fillId="0" borderId="12" xfId="2" applyFont="1" applyBorder="1">
      <alignment horizontal="left"/>
    </xf>
    <xf numFmtId="0" fontId="3" fillId="0" borderId="3" xfId="2" applyBorder="1">
      <alignment horizontal="left"/>
    </xf>
    <xf numFmtId="0" fontId="3" fillId="0" borderId="13" xfId="1" applyBorder="1"/>
    <xf numFmtId="0" fontId="3" fillId="0" borderId="14" xfId="1" applyBorder="1"/>
    <xf numFmtId="0" fontId="3" fillId="0" borderId="15" xfId="2" applyBorder="1">
      <alignment horizontal="left"/>
    </xf>
    <xf numFmtId="0" fontId="3" fillId="0" borderId="2" xfId="2" applyBorder="1">
      <alignment horizontal="left"/>
    </xf>
    <xf numFmtId="0" fontId="3" fillId="0" borderId="16" xfId="1" applyBorder="1"/>
    <xf numFmtId="0" fontId="3" fillId="0" borderId="17" xfId="1" applyBorder="1"/>
    <xf numFmtId="0" fontId="3" fillId="0" borderId="18" xfId="2" applyBorder="1">
      <alignment horizontal="left"/>
    </xf>
    <xf numFmtId="0" fontId="3" fillId="0" borderId="19" xfId="2" applyBorder="1">
      <alignment horizontal="left"/>
    </xf>
    <xf numFmtId="0" fontId="3" fillId="0" borderId="10" xfId="1" applyBorder="1"/>
    <xf numFmtId="0" fontId="3" fillId="0" borderId="11" xfId="1" applyBorder="1"/>
    <xf numFmtId="0" fontId="1" fillId="0" borderId="20" xfId="3" applyFont="1" applyBorder="1">
      <alignment horizontal="left"/>
    </xf>
    <xf numFmtId="0" fontId="1" fillId="0" borderId="21" xfId="3" applyBorder="1">
      <alignment horizontal="left"/>
    </xf>
    <xf numFmtId="0" fontId="1" fillId="0" borderId="22" xfId="6" applyBorder="1"/>
    <xf numFmtId="0" fontId="1" fillId="0" borderId="23" xfId="6" applyBorder="1"/>
    <xf numFmtId="0" fontId="0" fillId="0" borderId="24" xfId="0" applyFont="1" applyBorder="1" applyAlignment="1"/>
    <xf numFmtId="0" fontId="1" fillId="0" borderId="25" xfId="3" applyFont="1" applyBorder="1">
      <alignment horizontal="left"/>
    </xf>
    <xf numFmtId="0" fontId="1" fillId="0" borderId="26" xfId="3" applyBorder="1">
      <alignment horizontal="left"/>
    </xf>
    <xf numFmtId="0" fontId="1" fillId="0" borderId="27" xfId="6" applyBorder="1"/>
    <xf numFmtId="0" fontId="1" fillId="0" borderId="28" xfId="6" applyBorder="1"/>
  </cellXfs>
  <cellStyles count="7">
    <cellStyle name="Hodnota kontingenční tabulky" xfId="1"/>
    <cellStyle name="Kategorie kontingenční tabulky" xfId="2"/>
    <cellStyle name="Nadpis kontingenční tabulky" xfId="3"/>
    <cellStyle name="normální" xfId="0" builtinId="0"/>
    <cellStyle name="Pole kontingenční tabulky" xfId="4"/>
    <cellStyle name="Roh kontingenční tabulky" xfId="5"/>
    <cellStyle name="Výsledek kontingenční tabulky" xfId="6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abri/AppData/Local/Packages/microsoft.windowscommunicationsapps_8wekyb3d8bbwe/LocalState/Files/S0/504/Attachments/Benefitn&#237;%20pouk&#225;zky%20-%20pobo&#269;ka%20SLVMT2021%20(1)%5b3904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02">
  <cacheSource type="worksheet">
    <worksheetSource ref="A1:J2003" sheet="Předávací protokol" r:id="rId2"/>
  </cacheSource>
  <cacheFields count="10">
    <cacheField name="datum" numFmtId="0">
      <sharedItems containsNonDate="0" containsDate="1" containsString="0" containsBlank="1" minDate="2018-11-06T00:00:00" maxDate="2021-01-29T00:00:00" count="137">
        <d v="2018-11-06T00:00:00"/>
        <d v="2018-11-13T00:00:00"/>
        <d v="2018-11-19T00:00:00"/>
        <d v="2018-11-21T00:00:00"/>
        <d v="2018-11-23T00:00:00"/>
        <d v="2018-11-29T00:00:00"/>
        <d v="2018-11-30T00:00:00"/>
        <d v="2018-12-04T00:00:00"/>
        <d v="2018-12-05T00:00:00"/>
        <d v="2018-12-06T00:00:00"/>
        <d v="2018-12-10T00:00:00"/>
        <d v="2018-12-12T00:00:00"/>
        <d v="2018-12-13T00:00:00"/>
        <d v="2018-12-14T00:00:00"/>
        <d v="2018-12-17T00:00:00"/>
        <d v="2018-12-19T00:00:00"/>
        <d v="2018-12-20T00:00:00"/>
        <d v="2018-12-21T00:00:00"/>
        <d v="2018-12-31T00:00:00"/>
        <d v="2019-01-04T00:00:00"/>
        <d v="2019-01-14T00:00:00"/>
        <d v="2019-01-16T00:00:00"/>
        <d v="2019-01-21T00:00:00"/>
        <d v="2019-01-30T00:00:00"/>
        <d v="2019-02-28T00:00:00"/>
        <d v="2019-03-21T00:00:00"/>
        <d v="2019-03-28T00:00:00"/>
        <d v="2019-03-29T00:00:00"/>
        <d v="2019-03-31T00:00:00"/>
        <d v="2019-04-08T00:00:00"/>
        <d v="2019-04-23T00:00:00"/>
        <d v="2019-04-25T00:00:00"/>
        <d v="2019-04-30T00:00:00"/>
        <d v="2019-05-02T00:00:00"/>
        <d v="2019-05-09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30T00:00:00"/>
        <d v="2019-06-04T00:00:00"/>
        <d v="2019-06-10T00:00:00"/>
        <d v="2019-06-13T00:00:00"/>
        <d v="2019-06-17T00:00:00"/>
        <d v="2019-06-24T00:00:00"/>
        <d v="2019-06-25T00:00:00"/>
        <d v="2019-06-27T00:00:00"/>
        <d v="2019-06-28T00:00:00"/>
        <d v="2019-07-10T00:00:00"/>
        <d v="2019-07-11T00:00:00"/>
        <d v="2019-07-12T00:00:00"/>
        <d v="2019-07-15T00:00:00"/>
        <d v="2019-07-16T00:00:00"/>
        <d v="2019-07-22T00:00:00"/>
        <d v="2019-07-23T00:00:00"/>
        <d v="2019-07-24T00:00:00"/>
        <d v="2019-07-25T00:00:00"/>
        <d v="2019-07-26T00:00:00"/>
        <d v="2019-08-01T00:00:00"/>
        <d v="2019-08-02T00:00:00"/>
        <d v="2019-08-09T00:00:00"/>
        <d v="2019-08-14T00:00:00"/>
        <d v="2019-08-16T00:00:00"/>
        <d v="2019-08-20T00:00:00"/>
        <d v="2019-08-21T00:00:00"/>
        <d v="2019-08-22T00:00:00"/>
        <d v="2019-08-23T00:00:00"/>
        <d v="2019-08-27T00:00:00"/>
        <d v="2019-08-29T00:00:00"/>
        <d v="2019-08-30T00:00:00"/>
        <d v="2019-09-06T00:00:00"/>
        <d v="2019-09-13T00:00:00"/>
        <d v="2019-09-20T00:00:00"/>
        <d v="2019-09-26T00:00:00"/>
        <d v="2019-09-27T00:00:00"/>
        <d v="2019-10-21T00:00:00"/>
        <d v="2019-10-31T00:00:00"/>
        <d v="2019-11-08T00:00:00"/>
        <d v="2019-11-15T00:00:00"/>
        <d v="2019-11-22T00:00:00"/>
        <d v="2019-11-25T00:00:00"/>
        <d v="2019-11-26T00:00:00"/>
        <d v="2019-11-29T00:00:00"/>
        <d v="2019-12-10T00:00:00"/>
        <d v="2019-12-13T00:00:00"/>
        <d v="2019-12-19T00:00:00"/>
        <d v="2019-12-20T00:00:00"/>
        <d v="2019-12-27T00:00:00"/>
        <d v="2019-12-31T00:00:00"/>
        <d v="2020-01-03T00:00:00"/>
        <d v="2020-01-10T00:00:00"/>
        <d v="2020-01-13T00:00:00"/>
        <d v="2020-01-20T00:00:00"/>
        <d v="2020-01-24T00:00:00"/>
        <d v="2020-01-31T00:00:00"/>
        <d v="2020-02-10T00:00:00"/>
        <d v="2020-02-17T00:00:00"/>
        <d v="2020-02-24T00:00:00"/>
        <d v="2020-03-02T00:00:00"/>
        <d v="2020-03-09T00:00:00"/>
        <d v="2020-03-30T00:00:00"/>
        <d v="2020-04-30T00:00:00"/>
        <d v="2020-05-27T00:00:00"/>
        <d v="2020-06-03T00:00:00"/>
        <d v="2020-06-10T00:00:00"/>
        <d v="2020-06-17T00:00:00"/>
        <d v="2020-06-24T00:00:00"/>
        <d v="2020-07-01T00:00:00"/>
        <d v="2020-07-08T00:00:00"/>
        <d v="2020-07-15T00:00:00"/>
        <d v="2020-07-22T00:00:00"/>
        <d v="2020-07-29T00:00:00"/>
        <d v="2020-08-05T00:00:00"/>
        <d v="2020-08-12T00:00:00"/>
        <d v="2020-08-19T00:00:00"/>
        <d v="2020-08-31T00:00:00"/>
        <d v="2020-09-04T00:00:00"/>
        <d v="2020-09-07T00:00:00"/>
        <d v="2020-09-14T00:00:00"/>
        <d v="2020-09-21T00:00:00"/>
        <d v="2020-09-30T00:00:00"/>
        <d v="2020-10-05T00:00:00"/>
        <d v="2020-10-12T00:00:00"/>
        <d v="2020-10-16T00:00:00"/>
        <d v="2020-11-03T00:00:00"/>
        <d v="2020-12-01T00:00:00"/>
        <d v="2020-12-08T00:00:00"/>
        <d v="2020-12-15T00:00:00"/>
        <d v="2020-12-31T00:00:00"/>
        <d v="2021-01-19T00:00:00"/>
        <d v="2021-01-25T00:00:00"/>
        <d v="2021-01-29T00:00:00"/>
        <m/>
      </sharedItems>
    </cacheField>
    <cacheField name="měsí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rok" numFmtId="0">
      <sharedItems containsString="0" containsBlank="1" containsNumber="1" containsInteger="1" minValue="1899" maxValue="2021" count="6">
        <n v="1899"/>
        <n v="2018"/>
        <n v="2019"/>
        <n v="2020"/>
        <n v="2021"/>
        <m/>
      </sharedItems>
    </cacheField>
    <cacheField name="společnost" numFmtId="0">
      <sharedItems containsBlank="1" count="8">
        <s v="CADHOC"/>
        <s v="EDENRED"/>
        <s v="Cheque Dejeuner"/>
        <s v="Naše stravenka"/>
        <s v="SODEXO"/>
        <s v="UNIŠEK"/>
        <s v="UNIŠEK+FKSP"/>
        <m/>
      </sharedItems>
    </cacheField>
    <cacheField name="typ" numFmtId="0">
      <sharedItems containsBlank="1" count="15">
        <s v="Bonus pass"/>
        <s v="CadHoc"/>
        <s v="Dárkový pass"/>
        <s v="Flexi pass"/>
        <s v="Fokus pass"/>
        <s v="Holiday pass"/>
        <s v="Cheque Dejenuer"/>
        <s v="cheque Dejenuer100"/>
        <s v="Relax pass"/>
        <s v="Smart pass"/>
        <s v="Šek dovolená"/>
        <s v="Unišek"/>
        <s v="Unišek+"/>
        <s v="Unišek+FKSP"/>
        <m/>
      </sharedItems>
    </cacheField>
    <cacheField name="hodnota_x000a_za kus" numFmtId="0">
      <sharedItems containsString="0" containsBlank="1" containsNumber="1" containsInteger="1" minValue="1" maxValue="5000" count="67">
        <n v="1"/>
        <n v="10"/>
        <n v="20"/>
        <n v="25"/>
        <n v="28"/>
        <n v="30"/>
        <n v="35"/>
        <n v="40"/>
        <n v="45"/>
        <n v="50"/>
        <n v="55"/>
        <n v="60"/>
        <n v="62"/>
        <n v="63"/>
        <n v="65"/>
        <n v="67"/>
        <n v="70"/>
        <n v="75"/>
        <n v="80"/>
        <n v="82"/>
        <n v="85"/>
        <n v="87"/>
        <n v="90"/>
        <n v="95"/>
        <n v="100"/>
        <n v="104"/>
        <n v="105"/>
        <n v="109"/>
        <n v="110"/>
        <n v="115"/>
        <n v="118"/>
        <n v="120"/>
        <n v="123"/>
        <n v="125"/>
        <n v="130"/>
        <n v="131"/>
        <n v="132"/>
        <n v="134"/>
        <n v="136"/>
        <n v="150"/>
        <n v="152"/>
        <n v="153"/>
        <n v="181"/>
        <n v="192"/>
        <n v="200"/>
        <n v="250"/>
        <n v="300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400"/>
        <n v="500"/>
        <n v="1000"/>
        <n v="2000"/>
        <n v="2500"/>
        <n v="5000"/>
        <m/>
      </sharedItems>
    </cacheField>
    <cacheField name="ks" numFmtId="0">
      <sharedItems containsString="0" containsBlank="1" containsNumber="1" containsInteger="1" minValue="1" maxValue="3136" count="3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7"/>
        <n v="88"/>
        <n v="89"/>
        <n v="90"/>
        <n v="91"/>
        <n v="92"/>
        <n v="93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7"/>
        <n v="128"/>
        <n v="129"/>
        <n v="130"/>
        <n v="131"/>
        <n v="133"/>
        <n v="134"/>
        <n v="135"/>
        <n v="137"/>
        <n v="138"/>
        <n v="139"/>
        <n v="140"/>
        <n v="141"/>
        <n v="142"/>
        <n v="144"/>
        <n v="145"/>
        <n v="146"/>
        <n v="147"/>
        <n v="148"/>
        <n v="149"/>
        <n v="150"/>
        <n v="153"/>
        <n v="154"/>
        <n v="155"/>
        <n v="157"/>
        <n v="158"/>
        <n v="159"/>
        <n v="160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8"/>
        <n v="180"/>
        <n v="181"/>
        <n v="182"/>
        <n v="183"/>
        <n v="184"/>
        <n v="186"/>
        <n v="188"/>
        <n v="189"/>
        <n v="190"/>
        <n v="191"/>
        <n v="193"/>
        <n v="195"/>
        <n v="196"/>
        <n v="197"/>
        <n v="198"/>
        <n v="199"/>
        <n v="200"/>
        <n v="202"/>
        <n v="203"/>
        <n v="204"/>
        <n v="205"/>
        <n v="208"/>
        <n v="209"/>
        <n v="212"/>
        <n v="216"/>
        <n v="217"/>
        <n v="218"/>
        <n v="220"/>
        <n v="223"/>
        <n v="227"/>
        <n v="228"/>
        <n v="229"/>
        <n v="230"/>
        <n v="232"/>
        <n v="235"/>
        <n v="236"/>
        <n v="237"/>
        <n v="238"/>
        <n v="240"/>
        <n v="246"/>
        <n v="247"/>
        <n v="250"/>
        <n v="251"/>
        <n v="254"/>
        <n v="257"/>
        <n v="259"/>
        <n v="260"/>
        <n v="263"/>
        <n v="265"/>
        <n v="266"/>
        <n v="269"/>
        <n v="273"/>
        <n v="276"/>
        <n v="279"/>
        <n v="280"/>
        <n v="283"/>
        <n v="286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3"/>
        <n v="304"/>
        <n v="306"/>
        <n v="307"/>
        <n v="310"/>
        <n v="312"/>
        <n v="313"/>
        <n v="314"/>
        <n v="316"/>
        <n v="317"/>
        <n v="318"/>
        <n v="319"/>
        <n v="322"/>
        <n v="332"/>
        <n v="334"/>
        <n v="339"/>
        <n v="340"/>
        <n v="343"/>
        <n v="345"/>
        <n v="346"/>
        <n v="351"/>
        <n v="352"/>
        <n v="353"/>
        <n v="356"/>
        <n v="359"/>
        <n v="360"/>
        <n v="362"/>
        <n v="364"/>
        <n v="365"/>
        <n v="366"/>
        <n v="369"/>
        <n v="371"/>
        <n v="382"/>
        <n v="388"/>
        <n v="390"/>
        <n v="393"/>
        <n v="403"/>
        <n v="408"/>
        <n v="418"/>
        <n v="419"/>
        <n v="420"/>
        <n v="433"/>
        <n v="449"/>
        <n v="456"/>
        <n v="458"/>
        <n v="462"/>
        <n v="466"/>
        <n v="470"/>
        <n v="471"/>
        <n v="472"/>
        <n v="473"/>
        <n v="484"/>
        <n v="512"/>
        <n v="525"/>
        <n v="526"/>
        <n v="527"/>
        <n v="543"/>
        <n v="553"/>
        <n v="558"/>
        <n v="559"/>
        <n v="571"/>
        <n v="577"/>
        <n v="582"/>
        <n v="583"/>
        <n v="589"/>
        <n v="602"/>
        <n v="610"/>
        <n v="621"/>
        <n v="622"/>
        <n v="625"/>
        <n v="629"/>
        <n v="631"/>
        <n v="633"/>
        <n v="636"/>
        <n v="652"/>
        <n v="653"/>
        <n v="668"/>
        <n v="670"/>
        <n v="674"/>
        <n v="687"/>
        <n v="701"/>
        <n v="704"/>
        <n v="706"/>
        <n v="710"/>
        <n v="725"/>
        <n v="737"/>
        <n v="773"/>
        <n v="794"/>
        <n v="812"/>
        <n v="829"/>
        <n v="881"/>
        <n v="886"/>
        <n v="888"/>
        <n v="893"/>
        <n v="917"/>
        <n v="924"/>
        <n v="939"/>
        <n v="952"/>
        <n v="971"/>
        <n v="979"/>
        <n v="1008"/>
        <n v="1046"/>
        <n v="1089"/>
        <n v="1153"/>
        <n v="1165"/>
        <n v="1184"/>
        <n v="1194"/>
        <n v="1230"/>
        <n v="1233"/>
        <n v="1255"/>
        <n v="1261"/>
        <n v="1276"/>
        <n v="1337"/>
        <n v="1457"/>
        <n v="1523"/>
        <n v="1559"/>
        <n v="1708"/>
        <n v="2063"/>
        <n v="2138"/>
        <n v="2147"/>
        <n v="2279"/>
        <n v="2284"/>
        <n v="2334"/>
        <n v="3136"/>
        <m/>
      </sharedItems>
    </cacheField>
    <cacheField name="celkem" numFmtId="0">
      <sharedItems containsSemiMixedTypes="0" containsString="0" containsNumber="1" containsInteger="1" minValue="0" maxValue="313600" count="659">
        <n v="0"/>
        <n v="5"/>
        <n v="20"/>
        <n v="28"/>
        <n v="30"/>
        <n v="40"/>
        <n v="45"/>
        <n v="50"/>
        <n v="60"/>
        <n v="62"/>
        <n v="70"/>
        <n v="75"/>
        <n v="80"/>
        <n v="85"/>
        <n v="90"/>
        <n v="100"/>
        <n v="109"/>
        <n v="115"/>
        <n v="120"/>
        <n v="125"/>
        <n v="132"/>
        <n v="134"/>
        <n v="136"/>
        <n v="140"/>
        <n v="150"/>
        <n v="152"/>
        <n v="153"/>
        <n v="160"/>
        <n v="164"/>
        <n v="165"/>
        <n v="170"/>
        <n v="180"/>
        <n v="181"/>
        <n v="190"/>
        <n v="192"/>
        <n v="200"/>
        <n v="220"/>
        <n v="236"/>
        <n v="240"/>
        <n v="245"/>
        <n v="246"/>
        <n v="250"/>
        <n v="255"/>
        <n v="261"/>
        <n v="280"/>
        <n v="285"/>
        <n v="300"/>
        <n v="320"/>
        <n v="325"/>
        <n v="330"/>
        <n v="340"/>
        <n v="345"/>
        <n v="350"/>
        <n v="360"/>
        <n v="380"/>
        <n v="400"/>
        <n v="420"/>
        <n v="425"/>
        <n v="440"/>
        <n v="450"/>
        <n v="475"/>
        <n v="480"/>
        <n v="490"/>
        <n v="500"/>
        <n v="510"/>
        <n v="520"/>
        <n v="522"/>
        <n v="524"/>
        <n v="536"/>
        <n v="540"/>
        <n v="550"/>
        <n v="560"/>
        <n v="567"/>
        <n v="590"/>
        <n v="600"/>
        <n v="630"/>
        <n v="650"/>
        <n v="660"/>
        <n v="675"/>
        <n v="680"/>
        <n v="700"/>
        <n v="715"/>
        <n v="720"/>
        <n v="738"/>
        <n v="750"/>
        <n v="760"/>
        <n v="770"/>
        <n v="786"/>
        <n v="800"/>
        <n v="804"/>
        <n v="810"/>
        <n v="840"/>
        <n v="845"/>
        <n v="850"/>
        <n v="880"/>
        <n v="900"/>
        <n v="910"/>
        <n v="944"/>
        <n v="945"/>
        <n v="950"/>
        <n v="960"/>
        <n v="980"/>
        <n v="990"/>
        <n v="1000"/>
        <n v="1020"/>
        <n v="1040"/>
        <n v="1050"/>
        <n v="1080"/>
        <n v="1085"/>
        <n v="1100"/>
        <n v="1107"/>
        <n v="1120"/>
        <n v="1125"/>
        <n v="1150"/>
        <n v="1170"/>
        <n v="1200"/>
        <n v="1206"/>
        <n v="1210"/>
        <n v="1260"/>
        <n v="1300"/>
        <n v="1320"/>
        <n v="1350"/>
        <n v="1360"/>
        <n v="1380"/>
        <n v="1400"/>
        <n v="1425"/>
        <n v="1440"/>
        <n v="1445"/>
        <n v="1450"/>
        <n v="1470"/>
        <n v="1500"/>
        <n v="1530"/>
        <n v="1540"/>
        <n v="1550"/>
        <n v="1560"/>
        <n v="1575"/>
        <n v="1600"/>
        <n v="1650"/>
        <n v="1680"/>
        <n v="1700"/>
        <n v="1710"/>
        <n v="1725"/>
        <n v="1750"/>
        <n v="1760"/>
        <n v="1800"/>
        <n v="1853"/>
        <n v="1870"/>
        <n v="1875"/>
        <n v="1900"/>
        <n v="1950"/>
        <n v="1976"/>
        <n v="1980"/>
        <n v="2000"/>
        <n v="2030"/>
        <n v="2050"/>
        <n v="2090"/>
        <n v="2100"/>
        <n v="2124"/>
        <n v="2125"/>
        <n v="2150"/>
        <n v="2175"/>
        <n v="2200"/>
        <n v="2205"/>
        <n v="2240"/>
        <n v="2242"/>
        <n v="2250"/>
        <n v="2300"/>
        <n v="2310"/>
        <n v="2370"/>
        <n v="2400"/>
        <n v="2450"/>
        <n v="2500"/>
        <n v="2507"/>
        <n v="2520"/>
        <n v="2550"/>
        <n v="2585"/>
        <n v="2600"/>
        <n v="2610"/>
        <n v="2635"/>
        <n v="2640"/>
        <n v="2700"/>
        <n v="2750"/>
        <n v="2760"/>
        <n v="2800"/>
        <n v="2805"/>
        <n v="2829"/>
        <n v="2882"/>
        <n v="2900"/>
        <n v="2950"/>
        <n v="3000"/>
        <n v="3040"/>
        <n v="3060"/>
        <n v="3100"/>
        <n v="3150"/>
        <n v="3200"/>
        <n v="3230"/>
        <n v="3250"/>
        <n v="3300"/>
        <n v="3350"/>
        <n v="3360"/>
        <n v="3400"/>
        <n v="3444"/>
        <n v="3500"/>
        <n v="3520"/>
        <n v="3550"/>
        <n v="3560"/>
        <n v="3600"/>
        <n v="3650"/>
        <n v="3660"/>
        <n v="3690"/>
        <n v="3700"/>
        <n v="3750"/>
        <n v="3800"/>
        <n v="3840"/>
        <n v="3870"/>
        <n v="3900"/>
        <n v="3950"/>
        <n v="3990"/>
        <n v="4000"/>
        <n v="4080"/>
        <n v="4095"/>
        <n v="4100"/>
        <n v="4150"/>
        <n v="4200"/>
        <n v="4300"/>
        <n v="4323"/>
        <n v="4400"/>
        <n v="4420"/>
        <n v="4480"/>
        <n v="4500"/>
        <n v="4510"/>
        <n v="4590"/>
        <n v="4600"/>
        <n v="4650"/>
        <n v="4700"/>
        <n v="4750"/>
        <n v="4770"/>
        <n v="4800"/>
        <n v="4838"/>
        <n v="4847"/>
        <n v="4860"/>
        <n v="4900"/>
        <n v="4920"/>
        <n v="4950"/>
        <n v="5000"/>
        <n v="5050"/>
        <n v="5100"/>
        <n v="5200"/>
        <n v="5220"/>
        <n v="5250"/>
        <n v="5280"/>
        <n v="5289"/>
        <n v="5300"/>
        <n v="5320"/>
        <n v="5400"/>
        <n v="5440"/>
        <n v="5490"/>
        <n v="5500"/>
        <n v="5510"/>
        <n v="5550"/>
        <n v="5559"/>
        <n v="5600"/>
        <n v="5700"/>
        <n v="5750"/>
        <n v="5781"/>
        <n v="5800"/>
        <n v="5830"/>
        <n v="5850"/>
        <n v="5900"/>
        <n v="5950"/>
        <n v="6000"/>
        <n v="6090"/>
        <n v="6100"/>
        <n v="6150"/>
        <n v="6200"/>
        <n v="6300"/>
        <n v="6360"/>
        <n v="6400"/>
        <n v="6450"/>
        <n v="6500"/>
        <n v="6510"/>
        <n v="6600"/>
        <n v="6640"/>
        <n v="6650"/>
        <n v="6700"/>
        <n v="6780"/>
        <n v="6800"/>
        <n v="6850"/>
        <n v="6900"/>
        <n v="6943"/>
        <n v="7000"/>
        <n v="7100"/>
        <n v="7110"/>
        <n v="7200"/>
        <n v="7300"/>
        <n v="7400"/>
        <n v="7470"/>
        <n v="7500"/>
        <n v="7600"/>
        <n v="7650"/>
        <n v="7700"/>
        <n v="7750"/>
        <n v="7800"/>
        <n v="7860"/>
        <n v="7900"/>
        <n v="7950"/>
        <n v="8000"/>
        <n v="8100"/>
        <n v="8150"/>
        <n v="8190"/>
        <n v="8200"/>
        <n v="8240"/>
        <n v="8250"/>
        <n v="8384"/>
        <n v="8400"/>
        <n v="8460"/>
        <n v="8500"/>
        <n v="8550"/>
        <n v="8600"/>
        <n v="8650"/>
        <n v="8700"/>
        <n v="8750"/>
        <n v="8800"/>
        <n v="8900"/>
        <n v="9000"/>
        <n v="9050"/>
        <n v="9100"/>
        <n v="9150"/>
        <n v="9200"/>
        <n v="9300"/>
        <n v="9310"/>
        <n v="9360"/>
        <n v="9500"/>
        <n v="9590"/>
        <n v="9600"/>
        <n v="9800"/>
        <n v="10000"/>
        <n v="10080"/>
        <n v="10100"/>
        <n v="10150"/>
        <n v="10200"/>
        <n v="10350"/>
        <n v="10400"/>
        <n v="10500"/>
        <n v="10600"/>
        <n v="10800"/>
        <n v="10900"/>
        <n v="10980"/>
        <n v="11000"/>
        <n v="11165"/>
        <n v="11200"/>
        <n v="11300"/>
        <n v="11350"/>
        <n v="11400"/>
        <n v="11450"/>
        <n v="11500"/>
        <n v="11550"/>
        <n v="11600"/>
        <n v="11750"/>
        <n v="11800"/>
        <n v="11900"/>
        <n v="12000"/>
        <n v="12100"/>
        <n v="12300"/>
        <n v="12400"/>
        <n v="12500"/>
        <n v="12550"/>
        <n v="12600"/>
        <n v="12700"/>
        <n v="12800"/>
        <n v="12850"/>
        <n v="13000"/>
        <n v="13100"/>
        <n v="13150"/>
        <n v="13250"/>
        <n v="13400"/>
        <n v="13440"/>
        <n v="13500"/>
        <n v="13530"/>
        <n v="13600"/>
        <n v="13700"/>
        <n v="13800"/>
        <n v="13950"/>
        <n v="14000"/>
        <n v="14100"/>
        <n v="14130"/>
        <n v="14150"/>
        <n v="14200"/>
        <n v="14400"/>
        <n v="14450"/>
        <n v="14500"/>
        <n v="14600"/>
        <n v="14800"/>
        <n v="14820"/>
        <n v="14900"/>
        <n v="15000"/>
        <n v="15200"/>
        <n v="15300"/>
        <n v="15350"/>
        <n v="15400"/>
        <n v="15500"/>
        <n v="15650"/>
        <n v="15700"/>
        <n v="15800"/>
        <n v="15950"/>
        <n v="16000"/>
        <n v="16100"/>
        <n v="16200"/>
        <n v="16300"/>
        <n v="16400"/>
        <n v="16500"/>
        <n v="16600"/>
        <n v="16700"/>
        <n v="16800"/>
        <n v="16900"/>
        <n v="17000"/>
        <n v="17040"/>
        <n v="17100"/>
        <n v="17300"/>
        <n v="17400"/>
        <n v="17500"/>
        <n v="17550"/>
        <n v="17600"/>
        <n v="17800"/>
        <n v="17950"/>
        <n v="18000"/>
        <n v="18150"/>
        <n v="18200"/>
        <n v="18250"/>
        <n v="18360"/>
        <n v="18500"/>
        <n v="18600"/>
        <n v="18800"/>
        <n v="18900"/>
        <n v="19000"/>
        <n v="19200"/>
        <n v="19300"/>
        <n v="19400"/>
        <n v="19500"/>
        <n v="19600"/>
        <n v="19650"/>
        <n v="19700"/>
        <n v="19800"/>
        <n v="19900"/>
        <n v="20000"/>
        <n v="20150"/>
        <n v="20400"/>
        <n v="20500"/>
        <n v="20600"/>
        <n v="20800"/>
        <n v="20900"/>
        <n v="20950"/>
        <n v="21000"/>
        <n v="21500"/>
        <n v="21650"/>
        <n v="21700"/>
        <n v="21800"/>
        <n v="22000"/>
        <n v="22300"/>
        <n v="22500"/>
        <n v="22800"/>
        <n v="23000"/>
        <n v="23100"/>
        <n v="23200"/>
        <n v="23300"/>
        <n v="23400"/>
        <n v="23500"/>
        <n v="23550"/>
        <n v="23600"/>
        <n v="23800"/>
        <n v="24000"/>
        <n v="24500"/>
        <n v="24800"/>
        <n v="25000"/>
        <n v="25400"/>
        <n v="25500"/>
        <n v="25600"/>
        <n v="25920"/>
        <n v="26000"/>
        <n v="26250"/>
        <n v="26300"/>
        <n v="26350"/>
        <n v="26500"/>
        <n v="26600"/>
        <n v="26900"/>
        <n v="27000"/>
        <n v="27500"/>
        <n v="27600"/>
        <n v="27900"/>
        <n v="27950"/>
        <n v="28000"/>
        <n v="28160"/>
        <n v="28500"/>
        <n v="28600"/>
        <n v="28900"/>
        <n v="29000"/>
        <n v="29200"/>
        <n v="29500"/>
        <n v="30000"/>
        <n v="30100"/>
        <n v="30300"/>
        <n v="30400"/>
        <n v="30600"/>
        <n v="31000"/>
        <n v="31200"/>
        <n v="31300"/>
        <n v="31400"/>
        <n v="31450"/>
        <n v="31600"/>
        <n v="31700"/>
        <n v="31800"/>
        <n v="32000"/>
        <n v="32800"/>
        <n v="33000"/>
        <n v="33200"/>
        <n v="33900"/>
        <n v="34000"/>
        <n v="34300"/>
        <n v="34320"/>
        <n v="34500"/>
        <n v="34600"/>
        <n v="35000"/>
        <n v="35200"/>
        <n v="35300"/>
        <n v="35500"/>
        <n v="36000"/>
        <n v="36200"/>
        <n v="36250"/>
        <n v="36400"/>
        <n v="36800"/>
        <n v="36900"/>
        <n v="37000"/>
        <n v="37100"/>
        <n v="38000"/>
        <n v="38200"/>
        <n v="38500"/>
        <n v="38800"/>
        <n v="39000"/>
        <n v="41000"/>
        <n v="41800"/>
        <n v="41900"/>
        <n v="42000"/>
        <n v="42500"/>
        <n v="43000"/>
        <n v="43500"/>
        <n v="43560"/>
        <n v="43600"/>
        <n v="44000"/>
        <n v="44650"/>
        <n v="44900"/>
        <n v="45600"/>
        <n v="46000"/>
        <n v="46200"/>
        <n v="46600"/>
        <n v="47000"/>
        <n v="47200"/>
        <n v="47300"/>
        <n v="47400"/>
        <n v="47500"/>
        <n v="47600"/>
        <n v="48500"/>
        <n v="49000"/>
        <n v="51800"/>
        <n v="52000"/>
        <n v="52700"/>
        <n v="53500"/>
        <n v="54450"/>
        <n v="54600"/>
        <n v="55300"/>
        <n v="55800"/>
        <n v="56600"/>
        <n v="57100"/>
        <n v="57700"/>
        <n v="58200"/>
        <n v="58300"/>
        <n v="58900"/>
        <n v="59000"/>
        <n v="59200"/>
        <n v="60200"/>
        <n v="60600"/>
        <n v="61000"/>
        <n v="62100"/>
        <n v="62200"/>
        <n v="62500"/>
        <n v="62600"/>
        <n v="63050"/>
        <n v="63300"/>
        <n v="63600"/>
        <n v="64000"/>
        <n v="65200"/>
        <n v="65300"/>
        <n v="66500"/>
        <n v="66800"/>
        <n v="66850"/>
        <n v="67000"/>
        <n v="67400"/>
        <n v="68700"/>
        <n v="69000"/>
        <n v="69500"/>
        <n v="70000"/>
        <n v="70100"/>
        <n v="71800"/>
        <n v="72850"/>
        <n v="73200"/>
        <n v="73500"/>
        <n v="73700"/>
        <n v="74000"/>
        <n v="75000"/>
        <n v="77300"/>
        <n v="79400"/>
        <n v="81200"/>
        <n v="81500"/>
        <n v="82900"/>
        <n v="88100"/>
        <n v="88600"/>
        <n v="88800"/>
        <n v="91600"/>
        <n v="91700"/>
        <n v="93900"/>
        <n v="94000"/>
        <n v="95200"/>
        <n v="97100"/>
        <n v="97900"/>
        <n v="100800"/>
        <n v="104600"/>
        <n v="106000"/>
        <n v="106063"/>
        <n v="106720"/>
        <n v="107379"/>
        <n v="108040"/>
        <n v="108600"/>
        <n v="108703"/>
        <n v="109368"/>
        <n v="110035"/>
        <n v="110704"/>
        <n v="111375"/>
        <n v="112048"/>
        <n v="112723"/>
        <n v="113400"/>
        <n v="114079"/>
        <n v="115300"/>
        <n v="116500"/>
        <n v="119400"/>
        <n v="123000"/>
        <n v="123300"/>
        <n v="125500"/>
        <n v="126200"/>
        <n v="127600"/>
        <n v="152300"/>
        <n v="155900"/>
        <n v="159000"/>
        <n v="170800"/>
        <n v="206300"/>
        <n v="213800"/>
        <n v="214700"/>
        <n v="227900"/>
        <n v="228400"/>
        <n v="233400"/>
        <n v="313600"/>
      </sharedItems>
    </cacheField>
    <cacheField name="Předal" numFmtId="0">
      <sharedItems containsBlank="1" count="3">
        <s v="Háva"/>
        <s v="Kovács"/>
        <m/>
      </sharedItems>
    </cacheField>
    <cacheField name="Převzal" numFmtId="0">
      <sharedItems containsBlank="1" count="5">
        <s v="BO"/>
        <s v="Sekyrová"/>
        <s v="Šimoníček"/>
        <s v="Zatloukalová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2">
  <r>
    <x v="0"/>
    <x v="10"/>
    <x v="1"/>
    <x v="4"/>
    <x v="3"/>
    <x v="9"/>
    <x v="12"/>
    <x v="76"/>
    <x v="1"/>
    <x v="1"/>
  </r>
  <r>
    <x v="0"/>
    <x v="10"/>
    <x v="1"/>
    <x v="4"/>
    <x v="3"/>
    <x v="24"/>
    <x v="44"/>
    <x v="229"/>
    <x v="1"/>
    <x v="1"/>
  </r>
  <r>
    <x v="0"/>
    <x v="10"/>
    <x v="1"/>
    <x v="4"/>
    <x v="3"/>
    <x v="44"/>
    <x v="11"/>
    <x v="169"/>
    <x v="1"/>
    <x v="1"/>
  </r>
  <r>
    <x v="1"/>
    <x v="10"/>
    <x v="1"/>
    <x v="4"/>
    <x v="3"/>
    <x v="9"/>
    <x v="55"/>
    <x v="183"/>
    <x v="1"/>
    <x v="1"/>
  </r>
  <r>
    <x v="1"/>
    <x v="10"/>
    <x v="1"/>
    <x v="4"/>
    <x v="3"/>
    <x v="24"/>
    <x v="109"/>
    <x v="350"/>
    <x v="1"/>
    <x v="1"/>
  </r>
  <r>
    <x v="1"/>
    <x v="10"/>
    <x v="1"/>
    <x v="4"/>
    <x v="4"/>
    <x v="24"/>
    <x v="33"/>
    <x v="200"/>
    <x v="1"/>
    <x v="1"/>
  </r>
  <r>
    <x v="2"/>
    <x v="10"/>
    <x v="1"/>
    <x v="4"/>
    <x v="4"/>
    <x v="24"/>
    <x v="29"/>
    <x v="189"/>
    <x v="1"/>
    <x v="1"/>
  </r>
  <r>
    <x v="2"/>
    <x v="10"/>
    <x v="1"/>
    <x v="4"/>
    <x v="3"/>
    <x v="61"/>
    <x v="2"/>
    <x v="130"/>
    <x v="1"/>
    <x v="1"/>
  </r>
  <r>
    <x v="2"/>
    <x v="10"/>
    <x v="1"/>
    <x v="4"/>
    <x v="3"/>
    <x v="44"/>
    <x v="0"/>
    <x v="35"/>
    <x v="1"/>
    <x v="1"/>
  </r>
  <r>
    <x v="2"/>
    <x v="10"/>
    <x v="1"/>
    <x v="4"/>
    <x v="3"/>
    <x v="9"/>
    <x v="15"/>
    <x v="88"/>
    <x v="1"/>
    <x v="1"/>
  </r>
  <r>
    <x v="2"/>
    <x v="10"/>
    <x v="1"/>
    <x v="4"/>
    <x v="3"/>
    <x v="24"/>
    <x v="61"/>
    <x v="274"/>
    <x v="1"/>
    <x v="1"/>
  </r>
  <r>
    <x v="3"/>
    <x v="10"/>
    <x v="1"/>
    <x v="4"/>
    <x v="3"/>
    <x v="9"/>
    <x v="40"/>
    <x v="154"/>
    <x v="1"/>
    <x v="3"/>
  </r>
  <r>
    <x v="3"/>
    <x v="10"/>
    <x v="1"/>
    <x v="4"/>
    <x v="3"/>
    <x v="24"/>
    <x v="18"/>
    <x v="148"/>
    <x v="1"/>
    <x v="3"/>
  </r>
  <r>
    <x v="3"/>
    <x v="10"/>
    <x v="1"/>
    <x v="4"/>
    <x v="3"/>
    <x v="44"/>
    <x v="20"/>
    <x v="223"/>
    <x v="1"/>
    <x v="3"/>
  </r>
  <r>
    <x v="3"/>
    <x v="10"/>
    <x v="1"/>
    <x v="4"/>
    <x v="4"/>
    <x v="9"/>
    <x v="49"/>
    <x v="171"/>
    <x v="1"/>
    <x v="3"/>
  </r>
  <r>
    <x v="4"/>
    <x v="10"/>
    <x v="1"/>
    <x v="4"/>
    <x v="3"/>
    <x v="9"/>
    <x v="77"/>
    <x v="215"/>
    <x v="1"/>
    <x v="1"/>
  </r>
  <r>
    <x v="4"/>
    <x v="10"/>
    <x v="1"/>
    <x v="4"/>
    <x v="3"/>
    <x v="24"/>
    <x v="176"/>
    <x v="436"/>
    <x v="1"/>
    <x v="1"/>
  </r>
  <r>
    <x v="4"/>
    <x v="10"/>
    <x v="1"/>
    <x v="4"/>
    <x v="3"/>
    <x v="44"/>
    <x v="13"/>
    <x v="183"/>
    <x v="1"/>
    <x v="1"/>
  </r>
  <r>
    <x v="4"/>
    <x v="10"/>
    <x v="1"/>
    <x v="4"/>
    <x v="3"/>
    <x v="61"/>
    <x v="4"/>
    <x v="171"/>
    <x v="1"/>
    <x v="1"/>
  </r>
  <r>
    <x v="4"/>
    <x v="10"/>
    <x v="1"/>
    <x v="4"/>
    <x v="3"/>
    <x v="62"/>
    <x v="3"/>
    <x v="218"/>
    <x v="1"/>
    <x v="1"/>
  </r>
  <r>
    <x v="5"/>
    <x v="10"/>
    <x v="1"/>
    <x v="4"/>
    <x v="3"/>
    <x v="24"/>
    <x v="57"/>
    <x v="265"/>
    <x v="1"/>
    <x v="1"/>
  </r>
  <r>
    <x v="5"/>
    <x v="10"/>
    <x v="1"/>
    <x v="4"/>
    <x v="3"/>
    <x v="61"/>
    <x v="0"/>
    <x v="63"/>
    <x v="1"/>
    <x v="1"/>
  </r>
  <r>
    <x v="5"/>
    <x v="10"/>
    <x v="1"/>
    <x v="4"/>
    <x v="3"/>
    <x v="44"/>
    <x v="2"/>
    <x v="74"/>
    <x v="1"/>
    <x v="1"/>
  </r>
  <r>
    <x v="6"/>
    <x v="10"/>
    <x v="1"/>
    <x v="4"/>
    <x v="3"/>
    <x v="24"/>
    <x v="149"/>
    <x v="405"/>
    <x v="1"/>
    <x v="1"/>
  </r>
  <r>
    <x v="6"/>
    <x v="10"/>
    <x v="1"/>
    <x v="4"/>
    <x v="4"/>
    <x v="61"/>
    <x v="3"/>
    <x v="152"/>
    <x v="1"/>
    <x v="1"/>
  </r>
  <r>
    <x v="6"/>
    <x v="10"/>
    <x v="1"/>
    <x v="4"/>
    <x v="2"/>
    <x v="24"/>
    <x v="2"/>
    <x v="46"/>
    <x v="1"/>
    <x v="1"/>
  </r>
  <r>
    <x v="6"/>
    <x v="10"/>
    <x v="1"/>
    <x v="4"/>
    <x v="2"/>
    <x v="61"/>
    <x v="46"/>
    <x v="466"/>
    <x v="1"/>
    <x v="1"/>
  </r>
  <r>
    <x v="7"/>
    <x v="11"/>
    <x v="1"/>
    <x v="4"/>
    <x v="3"/>
    <x v="61"/>
    <x v="5"/>
    <x v="189"/>
    <x v="1"/>
    <x v="3"/>
  </r>
  <r>
    <x v="7"/>
    <x v="11"/>
    <x v="1"/>
    <x v="4"/>
    <x v="3"/>
    <x v="24"/>
    <x v="54"/>
    <x v="257"/>
    <x v="1"/>
    <x v="3"/>
  </r>
  <r>
    <x v="8"/>
    <x v="11"/>
    <x v="1"/>
    <x v="4"/>
    <x v="3"/>
    <x v="61"/>
    <x v="3"/>
    <x v="152"/>
    <x v="1"/>
    <x v="1"/>
  </r>
  <r>
    <x v="8"/>
    <x v="11"/>
    <x v="1"/>
    <x v="4"/>
    <x v="4"/>
    <x v="44"/>
    <x v="7"/>
    <x v="136"/>
    <x v="1"/>
    <x v="1"/>
  </r>
  <r>
    <x v="8"/>
    <x v="11"/>
    <x v="1"/>
    <x v="4"/>
    <x v="3"/>
    <x v="24"/>
    <x v="36"/>
    <x v="210"/>
    <x v="1"/>
    <x v="1"/>
  </r>
  <r>
    <x v="8"/>
    <x v="11"/>
    <x v="1"/>
    <x v="4"/>
    <x v="3"/>
    <x v="9"/>
    <x v="37"/>
    <x v="148"/>
    <x v="1"/>
    <x v="1"/>
  </r>
  <r>
    <x v="8"/>
    <x v="11"/>
    <x v="1"/>
    <x v="4"/>
    <x v="3"/>
    <x v="44"/>
    <x v="23"/>
    <x v="237"/>
    <x v="1"/>
    <x v="1"/>
  </r>
  <r>
    <x v="9"/>
    <x v="11"/>
    <x v="1"/>
    <x v="4"/>
    <x v="3"/>
    <x v="24"/>
    <x v="4"/>
    <x v="63"/>
    <x v="1"/>
    <x v="1"/>
  </r>
  <r>
    <x v="9"/>
    <x v="11"/>
    <x v="1"/>
    <x v="4"/>
    <x v="3"/>
    <x v="44"/>
    <x v="1"/>
    <x v="55"/>
    <x v="1"/>
    <x v="1"/>
  </r>
  <r>
    <x v="9"/>
    <x v="11"/>
    <x v="1"/>
    <x v="4"/>
    <x v="3"/>
    <x v="62"/>
    <x v="3"/>
    <x v="218"/>
    <x v="1"/>
    <x v="1"/>
  </r>
  <r>
    <x v="9"/>
    <x v="11"/>
    <x v="1"/>
    <x v="4"/>
    <x v="3"/>
    <x v="9"/>
    <x v="82"/>
    <x v="222"/>
    <x v="1"/>
    <x v="1"/>
  </r>
  <r>
    <x v="9"/>
    <x v="11"/>
    <x v="1"/>
    <x v="4"/>
    <x v="8"/>
    <x v="9"/>
    <x v="43"/>
    <x v="161"/>
    <x v="1"/>
    <x v="1"/>
  </r>
  <r>
    <x v="9"/>
    <x v="11"/>
    <x v="1"/>
    <x v="4"/>
    <x v="8"/>
    <x v="24"/>
    <x v="9"/>
    <x v="103"/>
    <x v="1"/>
    <x v="1"/>
  </r>
  <r>
    <x v="9"/>
    <x v="11"/>
    <x v="1"/>
    <x v="4"/>
    <x v="8"/>
    <x v="44"/>
    <x v="0"/>
    <x v="35"/>
    <x v="1"/>
    <x v="1"/>
  </r>
  <r>
    <x v="10"/>
    <x v="11"/>
    <x v="1"/>
    <x v="4"/>
    <x v="5"/>
    <x v="61"/>
    <x v="2"/>
    <x v="130"/>
    <x v="1"/>
    <x v="1"/>
  </r>
  <r>
    <x v="10"/>
    <x v="11"/>
    <x v="1"/>
    <x v="4"/>
    <x v="3"/>
    <x v="9"/>
    <x v="5"/>
    <x v="46"/>
    <x v="1"/>
    <x v="1"/>
  </r>
  <r>
    <x v="10"/>
    <x v="11"/>
    <x v="1"/>
    <x v="4"/>
    <x v="3"/>
    <x v="24"/>
    <x v="105"/>
    <x v="345"/>
    <x v="1"/>
    <x v="1"/>
  </r>
  <r>
    <x v="10"/>
    <x v="11"/>
    <x v="1"/>
    <x v="4"/>
    <x v="3"/>
    <x v="44"/>
    <x v="34"/>
    <x v="290"/>
    <x v="1"/>
    <x v="1"/>
  </r>
  <r>
    <x v="10"/>
    <x v="11"/>
    <x v="1"/>
    <x v="4"/>
    <x v="3"/>
    <x v="62"/>
    <x v="2"/>
    <x v="189"/>
    <x v="1"/>
    <x v="1"/>
  </r>
  <r>
    <x v="10"/>
    <x v="11"/>
    <x v="1"/>
    <x v="4"/>
    <x v="3"/>
    <x v="61"/>
    <x v="22"/>
    <x v="355"/>
    <x v="1"/>
    <x v="1"/>
  </r>
  <r>
    <x v="10"/>
    <x v="11"/>
    <x v="1"/>
    <x v="4"/>
    <x v="9"/>
    <x v="61"/>
    <x v="1"/>
    <x v="103"/>
    <x v="1"/>
    <x v="1"/>
  </r>
  <r>
    <x v="10"/>
    <x v="11"/>
    <x v="1"/>
    <x v="4"/>
    <x v="9"/>
    <x v="62"/>
    <x v="0"/>
    <x v="103"/>
    <x v="1"/>
    <x v="1"/>
  </r>
  <r>
    <x v="11"/>
    <x v="11"/>
    <x v="1"/>
    <x v="4"/>
    <x v="4"/>
    <x v="9"/>
    <x v="9"/>
    <x v="63"/>
    <x v="1"/>
    <x v="1"/>
  </r>
  <r>
    <x v="11"/>
    <x v="11"/>
    <x v="1"/>
    <x v="4"/>
    <x v="4"/>
    <x v="24"/>
    <x v="47"/>
    <x v="237"/>
    <x v="1"/>
    <x v="1"/>
  </r>
  <r>
    <x v="12"/>
    <x v="11"/>
    <x v="1"/>
    <x v="4"/>
    <x v="4"/>
    <x v="24"/>
    <x v="14"/>
    <x v="130"/>
    <x v="1"/>
    <x v="1"/>
  </r>
  <r>
    <x v="12"/>
    <x v="11"/>
    <x v="1"/>
    <x v="4"/>
    <x v="3"/>
    <x v="24"/>
    <x v="117"/>
    <x v="361"/>
    <x v="1"/>
    <x v="1"/>
  </r>
  <r>
    <x v="12"/>
    <x v="11"/>
    <x v="1"/>
    <x v="4"/>
    <x v="3"/>
    <x v="9"/>
    <x v="26"/>
    <x v="121"/>
    <x v="1"/>
    <x v="1"/>
  </r>
  <r>
    <x v="12"/>
    <x v="11"/>
    <x v="1"/>
    <x v="4"/>
    <x v="3"/>
    <x v="61"/>
    <x v="0"/>
    <x v="63"/>
    <x v="1"/>
    <x v="1"/>
  </r>
  <r>
    <x v="12"/>
    <x v="11"/>
    <x v="1"/>
    <x v="4"/>
    <x v="3"/>
    <x v="44"/>
    <x v="9"/>
    <x v="152"/>
    <x v="1"/>
    <x v="1"/>
  </r>
  <r>
    <x v="12"/>
    <x v="11"/>
    <x v="1"/>
    <x v="4"/>
    <x v="3"/>
    <x v="62"/>
    <x v="8"/>
    <x v="324"/>
    <x v="1"/>
    <x v="1"/>
  </r>
  <r>
    <x v="13"/>
    <x v="11"/>
    <x v="1"/>
    <x v="4"/>
    <x v="4"/>
    <x v="9"/>
    <x v="0"/>
    <x v="7"/>
    <x v="1"/>
    <x v="1"/>
  </r>
  <r>
    <x v="13"/>
    <x v="11"/>
    <x v="1"/>
    <x v="4"/>
    <x v="4"/>
    <x v="24"/>
    <x v="33"/>
    <x v="200"/>
    <x v="1"/>
    <x v="1"/>
  </r>
  <r>
    <x v="13"/>
    <x v="11"/>
    <x v="1"/>
    <x v="4"/>
    <x v="4"/>
    <x v="44"/>
    <x v="4"/>
    <x v="103"/>
    <x v="1"/>
    <x v="1"/>
  </r>
  <r>
    <x v="13"/>
    <x v="11"/>
    <x v="1"/>
    <x v="4"/>
    <x v="3"/>
    <x v="9"/>
    <x v="101"/>
    <x v="247"/>
    <x v="1"/>
    <x v="1"/>
  </r>
  <r>
    <x v="13"/>
    <x v="11"/>
    <x v="1"/>
    <x v="4"/>
    <x v="3"/>
    <x v="24"/>
    <x v="24"/>
    <x v="171"/>
    <x v="1"/>
    <x v="1"/>
  </r>
  <r>
    <x v="13"/>
    <x v="11"/>
    <x v="1"/>
    <x v="4"/>
    <x v="3"/>
    <x v="44"/>
    <x v="28"/>
    <x v="265"/>
    <x v="1"/>
    <x v="1"/>
  </r>
  <r>
    <x v="13"/>
    <x v="11"/>
    <x v="1"/>
    <x v="4"/>
    <x v="3"/>
    <x v="61"/>
    <x v="2"/>
    <x v="130"/>
    <x v="1"/>
    <x v="1"/>
  </r>
  <r>
    <x v="14"/>
    <x v="11"/>
    <x v="1"/>
    <x v="4"/>
    <x v="4"/>
    <x v="9"/>
    <x v="27"/>
    <x v="124"/>
    <x v="1"/>
    <x v="1"/>
  </r>
  <r>
    <x v="14"/>
    <x v="11"/>
    <x v="1"/>
    <x v="4"/>
    <x v="4"/>
    <x v="24"/>
    <x v="49"/>
    <x v="244"/>
    <x v="1"/>
    <x v="1"/>
  </r>
  <r>
    <x v="14"/>
    <x v="11"/>
    <x v="1"/>
    <x v="4"/>
    <x v="3"/>
    <x v="62"/>
    <x v="1"/>
    <x v="152"/>
    <x v="1"/>
    <x v="1"/>
  </r>
  <r>
    <x v="14"/>
    <x v="11"/>
    <x v="1"/>
    <x v="4"/>
    <x v="3"/>
    <x v="61"/>
    <x v="12"/>
    <x v="279"/>
    <x v="1"/>
    <x v="1"/>
  </r>
  <r>
    <x v="14"/>
    <x v="11"/>
    <x v="1"/>
    <x v="4"/>
    <x v="3"/>
    <x v="44"/>
    <x v="10"/>
    <x v="161"/>
    <x v="1"/>
    <x v="1"/>
  </r>
  <r>
    <x v="14"/>
    <x v="11"/>
    <x v="1"/>
    <x v="4"/>
    <x v="3"/>
    <x v="24"/>
    <x v="120"/>
    <x v="363"/>
    <x v="1"/>
    <x v="1"/>
  </r>
  <r>
    <x v="14"/>
    <x v="11"/>
    <x v="1"/>
    <x v="4"/>
    <x v="2"/>
    <x v="61"/>
    <x v="11"/>
    <x v="270"/>
    <x v="1"/>
    <x v="1"/>
  </r>
  <r>
    <x v="14"/>
    <x v="11"/>
    <x v="1"/>
    <x v="4"/>
    <x v="2"/>
    <x v="24"/>
    <x v="29"/>
    <x v="189"/>
    <x v="1"/>
    <x v="1"/>
  </r>
  <r>
    <x v="15"/>
    <x v="11"/>
    <x v="1"/>
    <x v="4"/>
    <x v="3"/>
    <x v="9"/>
    <x v="98"/>
    <x v="245"/>
    <x v="1"/>
    <x v="1"/>
  </r>
  <r>
    <x v="15"/>
    <x v="11"/>
    <x v="1"/>
    <x v="4"/>
    <x v="3"/>
    <x v="24"/>
    <x v="178"/>
    <x v="439"/>
    <x v="1"/>
    <x v="1"/>
  </r>
  <r>
    <x v="15"/>
    <x v="11"/>
    <x v="1"/>
    <x v="4"/>
    <x v="3"/>
    <x v="44"/>
    <x v="27"/>
    <x v="261"/>
    <x v="1"/>
    <x v="1"/>
  </r>
  <r>
    <x v="15"/>
    <x v="11"/>
    <x v="1"/>
    <x v="4"/>
    <x v="3"/>
    <x v="62"/>
    <x v="1"/>
    <x v="152"/>
    <x v="1"/>
    <x v="1"/>
  </r>
  <r>
    <x v="15"/>
    <x v="11"/>
    <x v="1"/>
    <x v="4"/>
    <x v="4"/>
    <x v="24"/>
    <x v="38"/>
    <x v="215"/>
    <x v="1"/>
    <x v="1"/>
  </r>
  <r>
    <x v="16"/>
    <x v="11"/>
    <x v="1"/>
    <x v="4"/>
    <x v="4"/>
    <x v="9"/>
    <x v="3"/>
    <x v="35"/>
    <x v="1"/>
    <x v="1"/>
  </r>
  <r>
    <x v="16"/>
    <x v="11"/>
    <x v="1"/>
    <x v="4"/>
    <x v="4"/>
    <x v="24"/>
    <x v="41"/>
    <x v="223"/>
    <x v="1"/>
    <x v="1"/>
  </r>
  <r>
    <x v="16"/>
    <x v="11"/>
    <x v="1"/>
    <x v="4"/>
    <x v="4"/>
    <x v="44"/>
    <x v="7"/>
    <x v="136"/>
    <x v="1"/>
    <x v="1"/>
  </r>
  <r>
    <x v="16"/>
    <x v="11"/>
    <x v="1"/>
    <x v="4"/>
    <x v="3"/>
    <x v="24"/>
    <x v="115"/>
    <x v="359"/>
    <x v="1"/>
    <x v="1"/>
  </r>
  <r>
    <x v="16"/>
    <x v="11"/>
    <x v="1"/>
    <x v="4"/>
    <x v="3"/>
    <x v="44"/>
    <x v="48"/>
    <x v="335"/>
    <x v="1"/>
    <x v="1"/>
  </r>
  <r>
    <x v="16"/>
    <x v="11"/>
    <x v="1"/>
    <x v="4"/>
    <x v="3"/>
    <x v="61"/>
    <x v="4"/>
    <x v="171"/>
    <x v="1"/>
    <x v="1"/>
  </r>
  <r>
    <x v="16"/>
    <x v="11"/>
    <x v="1"/>
    <x v="4"/>
    <x v="3"/>
    <x v="62"/>
    <x v="2"/>
    <x v="189"/>
    <x v="1"/>
    <x v="1"/>
  </r>
  <r>
    <x v="16"/>
    <x v="11"/>
    <x v="1"/>
    <x v="4"/>
    <x v="3"/>
    <x v="9"/>
    <x v="19"/>
    <x v="103"/>
    <x v="1"/>
    <x v="1"/>
  </r>
  <r>
    <x v="16"/>
    <x v="11"/>
    <x v="1"/>
    <x v="4"/>
    <x v="2"/>
    <x v="24"/>
    <x v="6"/>
    <x v="80"/>
    <x v="1"/>
    <x v="1"/>
  </r>
  <r>
    <x v="17"/>
    <x v="11"/>
    <x v="1"/>
    <x v="4"/>
    <x v="2"/>
    <x v="9"/>
    <x v="161"/>
    <x v="319"/>
    <x v="1"/>
    <x v="1"/>
  </r>
  <r>
    <x v="17"/>
    <x v="11"/>
    <x v="1"/>
    <x v="4"/>
    <x v="4"/>
    <x v="9"/>
    <x v="5"/>
    <x v="46"/>
    <x v="1"/>
    <x v="1"/>
  </r>
  <r>
    <x v="17"/>
    <x v="11"/>
    <x v="1"/>
    <x v="4"/>
    <x v="4"/>
    <x v="24"/>
    <x v="86"/>
    <x v="322"/>
    <x v="1"/>
    <x v="1"/>
  </r>
  <r>
    <x v="17"/>
    <x v="11"/>
    <x v="1"/>
    <x v="4"/>
    <x v="4"/>
    <x v="44"/>
    <x v="20"/>
    <x v="223"/>
    <x v="1"/>
    <x v="1"/>
  </r>
  <r>
    <x v="17"/>
    <x v="11"/>
    <x v="1"/>
    <x v="4"/>
    <x v="3"/>
    <x v="9"/>
    <x v="1"/>
    <x v="15"/>
    <x v="1"/>
    <x v="1"/>
  </r>
  <r>
    <x v="17"/>
    <x v="11"/>
    <x v="1"/>
    <x v="4"/>
    <x v="3"/>
    <x v="24"/>
    <x v="68"/>
    <x v="288"/>
    <x v="1"/>
    <x v="1"/>
  </r>
  <r>
    <x v="17"/>
    <x v="11"/>
    <x v="1"/>
    <x v="4"/>
    <x v="3"/>
    <x v="44"/>
    <x v="44"/>
    <x v="324"/>
    <x v="1"/>
    <x v="1"/>
  </r>
  <r>
    <x v="17"/>
    <x v="11"/>
    <x v="1"/>
    <x v="4"/>
    <x v="3"/>
    <x v="61"/>
    <x v="3"/>
    <x v="152"/>
    <x v="1"/>
    <x v="1"/>
  </r>
  <r>
    <x v="18"/>
    <x v="11"/>
    <x v="1"/>
    <x v="4"/>
    <x v="8"/>
    <x v="9"/>
    <x v="17"/>
    <x v="95"/>
    <x v="1"/>
    <x v="1"/>
  </r>
  <r>
    <x v="18"/>
    <x v="11"/>
    <x v="1"/>
    <x v="4"/>
    <x v="2"/>
    <x v="24"/>
    <x v="20"/>
    <x v="156"/>
    <x v="1"/>
    <x v="1"/>
  </r>
  <r>
    <x v="18"/>
    <x v="11"/>
    <x v="1"/>
    <x v="4"/>
    <x v="4"/>
    <x v="24"/>
    <x v="23"/>
    <x v="169"/>
    <x v="1"/>
    <x v="1"/>
  </r>
  <r>
    <x v="18"/>
    <x v="11"/>
    <x v="1"/>
    <x v="4"/>
    <x v="3"/>
    <x v="9"/>
    <x v="102"/>
    <x v="249"/>
    <x v="1"/>
    <x v="1"/>
  </r>
  <r>
    <x v="18"/>
    <x v="11"/>
    <x v="1"/>
    <x v="4"/>
    <x v="3"/>
    <x v="24"/>
    <x v="187"/>
    <x v="449"/>
    <x v="1"/>
    <x v="1"/>
  </r>
  <r>
    <x v="18"/>
    <x v="11"/>
    <x v="1"/>
    <x v="4"/>
    <x v="3"/>
    <x v="44"/>
    <x v="75"/>
    <x v="396"/>
    <x v="1"/>
    <x v="1"/>
  </r>
  <r>
    <x v="18"/>
    <x v="11"/>
    <x v="1"/>
    <x v="4"/>
    <x v="3"/>
    <x v="61"/>
    <x v="28"/>
    <x v="390"/>
    <x v="1"/>
    <x v="1"/>
  </r>
  <r>
    <x v="18"/>
    <x v="11"/>
    <x v="1"/>
    <x v="4"/>
    <x v="3"/>
    <x v="62"/>
    <x v="8"/>
    <x v="324"/>
    <x v="1"/>
    <x v="1"/>
  </r>
  <r>
    <x v="19"/>
    <x v="0"/>
    <x v="2"/>
    <x v="4"/>
    <x v="3"/>
    <x v="9"/>
    <x v="91"/>
    <x v="233"/>
    <x v="1"/>
    <x v="1"/>
  </r>
  <r>
    <x v="19"/>
    <x v="0"/>
    <x v="2"/>
    <x v="4"/>
    <x v="3"/>
    <x v="24"/>
    <x v="89"/>
    <x v="326"/>
    <x v="1"/>
    <x v="1"/>
  </r>
  <r>
    <x v="19"/>
    <x v="0"/>
    <x v="2"/>
    <x v="4"/>
    <x v="3"/>
    <x v="44"/>
    <x v="31"/>
    <x v="277"/>
    <x v="1"/>
    <x v="1"/>
  </r>
  <r>
    <x v="19"/>
    <x v="0"/>
    <x v="2"/>
    <x v="4"/>
    <x v="3"/>
    <x v="62"/>
    <x v="1"/>
    <x v="152"/>
    <x v="1"/>
    <x v="1"/>
  </r>
  <r>
    <x v="19"/>
    <x v="0"/>
    <x v="2"/>
    <x v="4"/>
    <x v="8"/>
    <x v="9"/>
    <x v="29"/>
    <x v="130"/>
    <x v="1"/>
    <x v="1"/>
  </r>
  <r>
    <x v="19"/>
    <x v="0"/>
    <x v="2"/>
    <x v="4"/>
    <x v="8"/>
    <x v="24"/>
    <x v="2"/>
    <x v="46"/>
    <x v="1"/>
    <x v="1"/>
  </r>
  <r>
    <x v="19"/>
    <x v="0"/>
    <x v="2"/>
    <x v="4"/>
    <x v="2"/>
    <x v="61"/>
    <x v="4"/>
    <x v="171"/>
    <x v="1"/>
    <x v="1"/>
  </r>
  <r>
    <x v="19"/>
    <x v="0"/>
    <x v="2"/>
    <x v="4"/>
    <x v="4"/>
    <x v="9"/>
    <x v="58"/>
    <x v="188"/>
    <x v="1"/>
    <x v="1"/>
  </r>
  <r>
    <x v="19"/>
    <x v="0"/>
    <x v="2"/>
    <x v="4"/>
    <x v="4"/>
    <x v="44"/>
    <x v="18"/>
    <x v="212"/>
    <x v="1"/>
    <x v="1"/>
  </r>
  <r>
    <x v="19"/>
    <x v="0"/>
    <x v="2"/>
    <x v="4"/>
    <x v="4"/>
    <x v="62"/>
    <x v="0"/>
    <x v="103"/>
    <x v="1"/>
    <x v="1"/>
  </r>
  <r>
    <x v="20"/>
    <x v="0"/>
    <x v="2"/>
    <x v="4"/>
    <x v="3"/>
    <x v="9"/>
    <x v="114"/>
    <x v="267"/>
    <x v="1"/>
    <x v="1"/>
  </r>
  <r>
    <x v="20"/>
    <x v="0"/>
    <x v="2"/>
    <x v="4"/>
    <x v="3"/>
    <x v="24"/>
    <x v="176"/>
    <x v="436"/>
    <x v="1"/>
    <x v="1"/>
  </r>
  <r>
    <x v="20"/>
    <x v="0"/>
    <x v="2"/>
    <x v="4"/>
    <x v="3"/>
    <x v="44"/>
    <x v="11"/>
    <x v="169"/>
    <x v="1"/>
    <x v="1"/>
  </r>
  <r>
    <x v="20"/>
    <x v="0"/>
    <x v="2"/>
    <x v="4"/>
    <x v="3"/>
    <x v="61"/>
    <x v="4"/>
    <x v="171"/>
    <x v="1"/>
    <x v="1"/>
  </r>
  <r>
    <x v="20"/>
    <x v="0"/>
    <x v="2"/>
    <x v="4"/>
    <x v="3"/>
    <x v="62"/>
    <x v="3"/>
    <x v="218"/>
    <x v="1"/>
    <x v="1"/>
  </r>
  <r>
    <x v="20"/>
    <x v="0"/>
    <x v="2"/>
    <x v="4"/>
    <x v="8"/>
    <x v="24"/>
    <x v="15"/>
    <x v="136"/>
    <x v="1"/>
    <x v="1"/>
  </r>
  <r>
    <x v="21"/>
    <x v="0"/>
    <x v="2"/>
    <x v="4"/>
    <x v="2"/>
    <x v="61"/>
    <x v="0"/>
    <x v="63"/>
    <x v="1"/>
    <x v="1"/>
  </r>
  <r>
    <x v="21"/>
    <x v="0"/>
    <x v="2"/>
    <x v="4"/>
    <x v="2"/>
    <x v="62"/>
    <x v="1"/>
    <x v="152"/>
    <x v="1"/>
    <x v="1"/>
  </r>
  <r>
    <x v="21"/>
    <x v="0"/>
    <x v="2"/>
    <x v="4"/>
    <x v="4"/>
    <x v="61"/>
    <x v="3"/>
    <x v="152"/>
    <x v="1"/>
    <x v="1"/>
  </r>
  <r>
    <x v="21"/>
    <x v="0"/>
    <x v="2"/>
    <x v="4"/>
    <x v="8"/>
    <x v="9"/>
    <x v="11"/>
    <x v="74"/>
    <x v="1"/>
    <x v="1"/>
  </r>
  <r>
    <x v="21"/>
    <x v="0"/>
    <x v="2"/>
    <x v="4"/>
    <x v="3"/>
    <x v="9"/>
    <x v="125"/>
    <x v="279"/>
    <x v="1"/>
    <x v="1"/>
  </r>
  <r>
    <x v="21"/>
    <x v="0"/>
    <x v="2"/>
    <x v="4"/>
    <x v="3"/>
    <x v="24"/>
    <x v="201"/>
    <x v="468"/>
    <x v="1"/>
    <x v="1"/>
  </r>
  <r>
    <x v="21"/>
    <x v="0"/>
    <x v="2"/>
    <x v="4"/>
    <x v="3"/>
    <x v="44"/>
    <x v="10"/>
    <x v="161"/>
    <x v="1"/>
    <x v="1"/>
  </r>
  <r>
    <x v="21"/>
    <x v="0"/>
    <x v="2"/>
    <x v="4"/>
    <x v="3"/>
    <x v="61"/>
    <x v="9"/>
    <x v="244"/>
    <x v="1"/>
    <x v="1"/>
  </r>
  <r>
    <x v="22"/>
    <x v="0"/>
    <x v="2"/>
    <x v="4"/>
    <x v="2"/>
    <x v="24"/>
    <x v="3"/>
    <x v="55"/>
    <x v="1"/>
    <x v="1"/>
  </r>
  <r>
    <x v="22"/>
    <x v="0"/>
    <x v="2"/>
    <x v="4"/>
    <x v="2"/>
    <x v="61"/>
    <x v="42"/>
    <x v="453"/>
    <x v="1"/>
    <x v="1"/>
  </r>
  <r>
    <x v="22"/>
    <x v="0"/>
    <x v="2"/>
    <x v="4"/>
    <x v="3"/>
    <x v="9"/>
    <x v="49"/>
    <x v="171"/>
    <x v="1"/>
    <x v="1"/>
  </r>
  <r>
    <x v="22"/>
    <x v="0"/>
    <x v="2"/>
    <x v="4"/>
    <x v="3"/>
    <x v="24"/>
    <x v="115"/>
    <x v="359"/>
    <x v="1"/>
    <x v="1"/>
  </r>
  <r>
    <x v="22"/>
    <x v="0"/>
    <x v="2"/>
    <x v="4"/>
    <x v="3"/>
    <x v="44"/>
    <x v="2"/>
    <x v="74"/>
    <x v="1"/>
    <x v="1"/>
  </r>
  <r>
    <x v="22"/>
    <x v="0"/>
    <x v="2"/>
    <x v="4"/>
    <x v="3"/>
    <x v="61"/>
    <x v="7"/>
    <x v="218"/>
    <x v="1"/>
    <x v="1"/>
  </r>
  <r>
    <x v="23"/>
    <x v="0"/>
    <x v="2"/>
    <x v="4"/>
    <x v="3"/>
    <x v="62"/>
    <x v="2"/>
    <x v="189"/>
    <x v="1"/>
    <x v="1"/>
  </r>
  <r>
    <x v="23"/>
    <x v="0"/>
    <x v="2"/>
    <x v="4"/>
    <x v="3"/>
    <x v="61"/>
    <x v="6"/>
    <x v="202"/>
    <x v="1"/>
    <x v="1"/>
  </r>
  <r>
    <x v="23"/>
    <x v="0"/>
    <x v="2"/>
    <x v="4"/>
    <x v="3"/>
    <x v="24"/>
    <x v="258"/>
    <x v="523"/>
    <x v="1"/>
    <x v="1"/>
  </r>
  <r>
    <x v="23"/>
    <x v="0"/>
    <x v="2"/>
    <x v="4"/>
    <x v="3"/>
    <x v="9"/>
    <x v="98"/>
    <x v="245"/>
    <x v="1"/>
    <x v="1"/>
  </r>
  <r>
    <x v="23"/>
    <x v="0"/>
    <x v="2"/>
    <x v="4"/>
    <x v="4"/>
    <x v="62"/>
    <x v="2"/>
    <x v="189"/>
    <x v="1"/>
    <x v="1"/>
  </r>
  <r>
    <x v="23"/>
    <x v="0"/>
    <x v="2"/>
    <x v="4"/>
    <x v="4"/>
    <x v="61"/>
    <x v="7"/>
    <x v="218"/>
    <x v="1"/>
    <x v="1"/>
  </r>
  <r>
    <x v="23"/>
    <x v="0"/>
    <x v="2"/>
    <x v="4"/>
    <x v="3"/>
    <x v="44"/>
    <x v="34"/>
    <x v="290"/>
    <x v="1"/>
    <x v="1"/>
  </r>
  <r>
    <x v="23"/>
    <x v="0"/>
    <x v="2"/>
    <x v="4"/>
    <x v="4"/>
    <x v="24"/>
    <x v="14"/>
    <x v="130"/>
    <x v="1"/>
    <x v="1"/>
  </r>
  <r>
    <x v="24"/>
    <x v="1"/>
    <x v="2"/>
    <x v="4"/>
    <x v="3"/>
    <x v="24"/>
    <x v="336"/>
    <x v="623"/>
    <x v="1"/>
    <x v="1"/>
  </r>
  <r>
    <x v="24"/>
    <x v="1"/>
    <x v="2"/>
    <x v="4"/>
    <x v="0"/>
    <x v="24"/>
    <x v="1"/>
    <x v="35"/>
    <x v="1"/>
    <x v="1"/>
  </r>
  <r>
    <x v="24"/>
    <x v="1"/>
    <x v="2"/>
    <x v="4"/>
    <x v="4"/>
    <x v="24"/>
    <x v="193"/>
    <x v="457"/>
    <x v="1"/>
    <x v="1"/>
  </r>
  <r>
    <x v="24"/>
    <x v="1"/>
    <x v="2"/>
    <x v="4"/>
    <x v="3"/>
    <x v="61"/>
    <x v="35"/>
    <x v="425"/>
    <x v="1"/>
    <x v="1"/>
  </r>
  <r>
    <x v="24"/>
    <x v="1"/>
    <x v="2"/>
    <x v="4"/>
    <x v="2"/>
    <x v="46"/>
    <x v="1"/>
    <x v="74"/>
    <x v="1"/>
    <x v="1"/>
  </r>
  <r>
    <x v="24"/>
    <x v="1"/>
    <x v="2"/>
    <x v="4"/>
    <x v="2"/>
    <x v="61"/>
    <x v="3"/>
    <x v="152"/>
    <x v="1"/>
    <x v="1"/>
  </r>
  <r>
    <x v="24"/>
    <x v="1"/>
    <x v="2"/>
    <x v="4"/>
    <x v="3"/>
    <x v="62"/>
    <x v="42"/>
    <x v="543"/>
    <x v="1"/>
    <x v="1"/>
  </r>
  <r>
    <x v="24"/>
    <x v="1"/>
    <x v="2"/>
    <x v="4"/>
    <x v="3"/>
    <x v="44"/>
    <x v="167"/>
    <x v="526"/>
    <x v="1"/>
    <x v="1"/>
  </r>
  <r>
    <x v="24"/>
    <x v="1"/>
    <x v="2"/>
    <x v="4"/>
    <x v="3"/>
    <x v="9"/>
    <x v="242"/>
    <x v="401"/>
    <x v="1"/>
    <x v="1"/>
  </r>
  <r>
    <x v="25"/>
    <x v="2"/>
    <x v="2"/>
    <x v="4"/>
    <x v="3"/>
    <x v="24"/>
    <x v="327"/>
    <x v="614"/>
    <x v="1"/>
    <x v="1"/>
  </r>
  <r>
    <x v="25"/>
    <x v="2"/>
    <x v="2"/>
    <x v="4"/>
    <x v="3"/>
    <x v="9"/>
    <x v="160"/>
    <x v="318"/>
    <x v="1"/>
    <x v="1"/>
  </r>
  <r>
    <x v="25"/>
    <x v="2"/>
    <x v="2"/>
    <x v="4"/>
    <x v="3"/>
    <x v="44"/>
    <x v="91"/>
    <x v="431"/>
    <x v="1"/>
    <x v="1"/>
  </r>
  <r>
    <x v="25"/>
    <x v="2"/>
    <x v="2"/>
    <x v="4"/>
    <x v="3"/>
    <x v="61"/>
    <x v="11"/>
    <x v="270"/>
    <x v="1"/>
    <x v="1"/>
  </r>
  <r>
    <x v="25"/>
    <x v="2"/>
    <x v="2"/>
    <x v="4"/>
    <x v="3"/>
    <x v="62"/>
    <x v="4"/>
    <x v="244"/>
    <x v="1"/>
    <x v="1"/>
  </r>
  <r>
    <x v="25"/>
    <x v="2"/>
    <x v="2"/>
    <x v="4"/>
    <x v="4"/>
    <x v="62"/>
    <x v="7"/>
    <x v="306"/>
    <x v="1"/>
    <x v="1"/>
  </r>
  <r>
    <x v="25"/>
    <x v="2"/>
    <x v="2"/>
    <x v="4"/>
    <x v="8"/>
    <x v="44"/>
    <x v="8"/>
    <x v="144"/>
    <x v="1"/>
    <x v="1"/>
  </r>
  <r>
    <x v="25"/>
    <x v="2"/>
    <x v="2"/>
    <x v="4"/>
    <x v="4"/>
    <x v="9"/>
    <x v="59"/>
    <x v="189"/>
    <x v="1"/>
    <x v="1"/>
  </r>
  <r>
    <x v="25"/>
    <x v="2"/>
    <x v="2"/>
    <x v="4"/>
    <x v="8"/>
    <x v="24"/>
    <x v="163"/>
    <x v="420"/>
    <x v="1"/>
    <x v="1"/>
  </r>
  <r>
    <x v="25"/>
    <x v="2"/>
    <x v="2"/>
    <x v="4"/>
    <x v="2"/>
    <x v="61"/>
    <x v="9"/>
    <x v="244"/>
    <x v="1"/>
    <x v="1"/>
  </r>
  <r>
    <x v="25"/>
    <x v="2"/>
    <x v="2"/>
    <x v="4"/>
    <x v="2"/>
    <x v="62"/>
    <x v="11"/>
    <x v="361"/>
    <x v="1"/>
    <x v="1"/>
  </r>
  <r>
    <x v="26"/>
    <x v="2"/>
    <x v="2"/>
    <x v="4"/>
    <x v="4"/>
    <x v="24"/>
    <x v="0"/>
    <x v="15"/>
    <x v="1"/>
    <x v="1"/>
  </r>
  <r>
    <x v="26"/>
    <x v="2"/>
    <x v="2"/>
    <x v="4"/>
    <x v="4"/>
    <x v="44"/>
    <x v="7"/>
    <x v="136"/>
    <x v="1"/>
    <x v="1"/>
  </r>
  <r>
    <x v="26"/>
    <x v="2"/>
    <x v="2"/>
    <x v="4"/>
    <x v="4"/>
    <x v="61"/>
    <x v="13"/>
    <x v="290"/>
    <x v="1"/>
    <x v="1"/>
  </r>
  <r>
    <x v="26"/>
    <x v="2"/>
    <x v="2"/>
    <x v="4"/>
    <x v="4"/>
    <x v="62"/>
    <x v="5"/>
    <x v="270"/>
    <x v="1"/>
    <x v="1"/>
  </r>
  <r>
    <x v="26"/>
    <x v="2"/>
    <x v="2"/>
    <x v="4"/>
    <x v="2"/>
    <x v="61"/>
    <x v="32"/>
    <x v="410"/>
    <x v="1"/>
    <x v="1"/>
  </r>
  <r>
    <x v="26"/>
    <x v="2"/>
    <x v="2"/>
    <x v="4"/>
    <x v="3"/>
    <x v="9"/>
    <x v="169"/>
    <x v="327"/>
    <x v="1"/>
    <x v="1"/>
  </r>
  <r>
    <x v="26"/>
    <x v="2"/>
    <x v="2"/>
    <x v="4"/>
    <x v="3"/>
    <x v="24"/>
    <x v="59"/>
    <x v="270"/>
    <x v="1"/>
    <x v="1"/>
  </r>
  <r>
    <x v="26"/>
    <x v="2"/>
    <x v="2"/>
    <x v="4"/>
    <x v="3"/>
    <x v="44"/>
    <x v="21"/>
    <x v="226"/>
    <x v="1"/>
    <x v="1"/>
  </r>
  <r>
    <x v="26"/>
    <x v="2"/>
    <x v="2"/>
    <x v="4"/>
    <x v="3"/>
    <x v="61"/>
    <x v="3"/>
    <x v="152"/>
    <x v="1"/>
    <x v="1"/>
  </r>
  <r>
    <x v="27"/>
    <x v="2"/>
    <x v="2"/>
    <x v="4"/>
    <x v="3"/>
    <x v="24"/>
    <x v="62"/>
    <x v="275"/>
    <x v="1"/>
    <x v="1"/>
  </r>
  <r>
    <x v="27"/>
    <x v="2"/>
    <x v="2"/>
    <x v="4"/>
    <x v="3"/>
    <x v="44"/>
    <x v="5"/>
    <x v="115"/>
    <x v="1"/>
    <x v="1"/>
  </r>
  <r>
    <x v="27"/>
    <x v="2"/>
    <x v="2"/>
    <x v="4"/>
    <x v="3"/>
    <x v="61"/>
    <x v="1"/>
    <x v="103"/>
    <x v="1"/>
    <x v="1"/>
  </r>
  <r>
    <x v="28"/>
    <x v="2"/>
    <x v="2"/>
    <x v="4"/>
    <x v="3"/>
    <x v="24"/>
    <x v="8"/>
    <x v="95"/>
    <x v="1"/>
    <x v="1"/>
  </r>
  <r>
    <x v="29"/>
    <x v="3"/>
    <x v="2"/>
    <x v="4"/>
    <x v="3"/>
    <x v="9"/>
    <x v="291"/>
    <x v="481"/>
    <x v="1"/>
    <x v="1"/>
  </r>
  <r>
    <x v="29"/>
    <x v="3"/>
    <x v="2"/>
    <x v="4"/>
    <x v="3"/>
    <x v="44"/>
    <x v="68"/>
    <x v="381"/>
    <x v="1"/>
    <x v="1"/>
  </r>
  <r>
    <x v="29"/>
    <x v="3"/>
    <x v="2"/>
    <x v="4"/>
    <x v="3"/>
    <x v="61"/>
    <x v="20"/>
    <x v="343"/>
    <x v="1"/>
    <x v="1"/>
  </r>
  <r>
    <x v="29"/>
    <x v="3"/>
    <x v="2"/>
    <x v="4"/>
    <x v="4"/>
    <x v="24"/>
    <x v="6"/>
    <x v="80"/>
    <x v="1"/>
    <x v="1"/>
  </r>
  <r>
    <x v="29"/>
    <x v="3"/>
    <x v="2"/>
    <x v="4"/>
    <x v="3"/>
    <x v="24"/>
    <x v="182"/>
    <x v="444"/>
    <x v="1"/>
    <x v="1"/>
  </r>
  <r>
    <x v="29"/>
    <x v="3"/>
    <x v="2"/>
    <x v="4"/>
    <x v="3"/>
    <x v="62"/>
    <x v="0"/>
    <x v="103"/>
    <x v="1"/>
    <x v="1"/>
  </r>
  <r>
    <x v="29"/>
    <x v="3"/>
    <x v="2"/>
    <x v="4"/>
    <x v="8"/>
    <x v="24"/>
    <x v="29"/>
    <x v="189"/>
    <x v="1"/>
    <x v="1"/>
  </r>
  <r>
    <x v="29"/>
    <x v="3"/>
    <x v="2"/>
    <x v="4"/>
    <x v="8"/>
    <x v="9"/>
    <x v="64"/>
    <x v="196"/>
    <x v="1"/>
    <x v="1"/>
  </r>
  <r>
    <x v="30"/>
    <x v="3"/>
    <x v="2"/>
    <x v="4"/>
    <x v="2"/>
    <x v="24"/>
    <x v="4"/>
    <x v="63"/>
    <x v="1"/>
    <x v="1"/>
  </r>
  <r>
    <x v="30"/>
    <x v="3"/>
    <x v="2"/>
    <x v="4"/>
    <x v="2"/>
    <x v="61"/>
    <x v="3"/>
    <x v="152"/>
    <x v="1"/>
    <x v="1"/>
  </r>
  <r>
    <x v="30"/>
    <x v="3"/>
    <x v="2"/>
    <x v="4"/>
    <x v="3"/>
    <x v="61"/>
    <x v="9"/>
    <x v="244"/>
    <x v="1"/>
    <x v="1"/>
  </r>
  <r>
    <x v="30"/>
    <x v="3"/>
    <x v="2"/>
    <x v="4"/>
    <x v="3"/>
    <x v="62"/>
    <x v="2"/>
    <x v="189"/>
    <x v="1"/>
    <x v="1"/>
  </r>
  <r>
    <x v="30"/>
    <x v="3"/>
    <x v="2"/>
    <x v="4"/>
    <x v="8"/>
    <x v="44"/>
    <x v="19"/>
    <x v="218"/>
    <x v="1"/>
    <x v="1"/>
  </r>
  <r>
    <x v="30"/>
    <x v="3"/>
    <x v="2"/>
    <x v="4"/>
    <x v="0"/>
    <x v="24"/>
    <x v="39"/>
    <x v="218"/>
    <x v="1"/>
    <x v="1"/>
  </r>
  <r>
    <x v="30"/>
    <x v="3"/>
    <x v="2"/>
    <x v="4"/>
    <x v="4"/>
    <x v="24"/>
    <x v="49"/>
    <x v="244"/>
    <x v="1"/>
    <x v="1"/>
  </r>
  <r>
    <x v="30"/>
    <x v="3"/>
    <x v="2"/>
    <x v="4"/>
    <x v="4"/>
    <x v="44"/>
    <x v="4"/>
    <x v="103"/>
    <x v="1"/>
    <x v="1"/>
  </r>
  <r>
    <x v="30"/>
    <x v="3"/>
    <x v="2"/>
    <x v="4"/>
    <x v="3"/>
    <x v="9"/>
    <x v="274"/>
    <x v="450"/>
    <x v="1"/>
    <x v="1"/>
  </r>
  <r>
    <x v="30"/>
    <x v="3"/>
    <x v="2"/>
    <x v="4"/>
    <x v="3"/>
    <x v="24"/>
    <x v="246"/>
    <x v="510"/>
    <x v="1"/>
    <x v="1"/>
  </r>
  <r>
    <x v="30"/>
    <x v="3"/>
    <x v="2"/>
    <x v="4"/>
    <x v="3"/>
    <x v="44"/>
    <x v="112"/>
    <x v="461"/>
    <x v="1"/>
    <x v="1"/>
  </r>
  <r>
    <x v="30"/>
    <x v="3"/>
    <x v="2"/>
    <x v="6"/>
    <x v="14"/>
    <x v="24"/>
    <x v="12"/>
    <x v="119"/>
    <x v="1"/>
    <x v="1"/>
  </r>
  <r>
    <x v="30"/>
    <x v="3"/>
    <x v="2"/>
    <x v="1"/>
    <x v="14"/>
    <x v="9"/>
    <x v="62"/>
    <x v="193"/>
    <x v="1"/>
    <x v="1"/>
  </r>
  <r>
    <x v="31"/>
    <x v="3"/>
    <x v="2"/>
    <x v="4"/>
    <x v="4"/>
    <x v="44"/>
    <x v="8"/>
    <x v="144"/>
    <x v="1"/>
    <x v="1"/>
  </r>
  <r>
    <x v="31"/>
    <x v="3"/>
    <x v="2"/>
    <x v="4"/>
    <x v="3"/>
    <x v="9"/>
    <x v="127"/>
    <x v="283"/>
    <x v="1"/>
    <x v="1"/>
  </r>
  <r>
    <x v="31"/>
    <x v="3"/>
    <x v="2"/>
    <x v="4"/>
    <x v="3"/>
    <x v="24"/>
    <x v="50"/>
    <x v="246"/>
    <x v="1"/>
    <x v="1"/>
  </r>
  <r>
    <x v="31"/>
    <x v="3"/>
    <x v="2"/>
    <x v="4"/>
    <x v="3"/>
    <x v="44"/>
    <x v="38"/>
    <x v="302"/>
    <x v="1"/>
    <x v="1"/>
  </r>
  <r>
    <x v="31"/>
    <x v="3"/>
    <x v="2"/>
    <x v="4"/>
    <x v="3"/>
    <x v="61"/>
    <x v="7"/>
    <x v="218"/>
    <x v="1"/>
    <x v="1"/>
  </r>
  <r>
    <x v="31"/>
    <x v="3"/>
    <x v="2"/>
    <x v="4"/>
    <x v="3"/>
    <x v="62"/>
    <x v="3"/>
    <x v="218"/>
    <x v="1"/>
    <x v="1"/>
  </r>
  <r>
    <x v="32"/>
    <x v="3"/>
    <x v="2"/>
    <x v="4"/>
    <x v="3"/>
    <x v="9"/>
    <x v="108"/>
    <x v="259"/>
    <x v="1"/>
    <x v="1"/>
  </r>
  <r>
    <x v="32"/>
    <x v="3"/>
    <x v="2"/>
    <x v="4"/>
    <x v="3"/>
    <x v="24"/>
    <x v="70"/>
    <x v="291"/>
    <x v="1"/>
    <x v="1"/>
  </r>
  <r>
    <x v="32"/>
    <x v="3"/>
    <x v="2"/>
    <x v="4"/>
    <x v="3"/>
    <x v="44"/>
    <x v="39"/>
    <x v="306"/>
    <x v="1"/>
    <x v="1"/>
  </r>
  <r>
    <x v="32"/>
    <x v="3"/>
    <x v="2"/>
    <x v="4"/>
    <x v="4"/>
    <x v="24"/>
    <x v="19"/>
    <x v="152"/>
    <x v="1"/>
    <x v="1"/>
  </r>
  <r>
    <x v="32"/>
    <x v="3"/>
    <x v="2"/>
    <x v="4"/>
    <x v="8"/>
    <x v="24"/>
    <x v="19"/>
    <x v="152"/>
    <x v="1"/>
    <x v="1"/>
  </r>
  <r>
    <x v="32"/>
    <x v="3"/>
    <x v="2"/>
    <x v="4"/>
    <x v="2"/>
    <x v="61"/>
    <x v="10"/>
    <x v="257"/>
    <x v="1"/>
    <x v="1"/>
  </r>
  <r>
    <x v="33"/>
    <x v="4"/>
    <x v="2"/>
    <x v="1"/>
    <x v="14"/>
    <x v="62"/>
    <x v="3"/>
    <x v="218"/>
    <x v="1"/>
    <x v="1"/>
  </r>
  <r>
    <x v="34"/>
    <x v="4"/>
    <x v="2"/>
    <x v="4"/>
    <x v="8"/>
    <x v="9"/>
    <x v="9"/>
    <x v="63"/>
    <x v="1"/>
    <x v="1"/>
  </r>
  <r>
    <x v="34"/>
    <x v="4"/>
    <x v="2"/>
    <x v="4"/>
    <x v="4"/>
    <x v="24"/>
    <x v="7"/>
    <x v="88"/>
    <x v="1"/>
    <x v="1"/>
  </r>
  <r>
    <x v="34"/>
    <x v="4"/>
    <x v="2"/>
    <x v="4"/>
    <x v="3"/>
    <x v="44"/>
    <x v="79"/>
    <x v="405"/>
    <x v="1"/>
    <x v="1"/>
  </r>
  <r>
    <x v="34"/>
    <x v="4"/>
    <x v="2"/>
    <x v="4"/>
    <x v="3"/>
    <x v="9"/>
    <x v="153"/>
    <x v="312"/>
    <x v="1"/>
    <x v="1"/>
  </r>
  <r>
    <x v="34"/>
    <x v="4"/>
    <x v="2"/>
    <x v="4"/>
    <x v="3"/>
    <x v="24"/>
    <x v="234"/>
    <x v="498"/>
    <x v="1"/>
    <x v="1"/>
  </r>
  <r>
    <x v="34"/>
    <x v="4"/>
    <x v="2"/>
    <x v="4"/>
    <x v="3"/>
    <x v="62"/>
    <x v="1"/>
    <x v="152"/>
    <x v="1"/>
    <x v="1"/>
  </r>
  <r>
    <x v="34"/>
    <x v="4"/>
    <x v="2"/>
    <x v="0"/>
    <x v="14"/>
    <x v="61"/>
    <x v="0"/>
    <x v="63"/>
    <x v="1"/>
    <x v="1"/>
  </r>
  <r>
    <x v="34"/>
    <x v="4"/>
    <x v="2"/>
    <x v="1"/>
    <x v="14"/>
    <x v="24"/>
    <x v="35"/>
    <x v="206"/>
    <x v="1"/>
    <x v="1"/>
  </r>
  <r>
    <x v="34"/>
    <x v="4"/>
    <x v="2"/>
    <x v="6"/>
    <x v="14"/>
    <x v="9"/>
    <x v="19"/>
    <x v="103"/>
    <x v="1"/>
    <x v="1"/>
  </r>
  <r>
    <x v="34"/>
    <x v="4"/>
    <x v="2"/>
    <x v="6"/>
    <x v="14"/>
    <x v="24"/>
    <x v="30"/>
    <x v="192"/>
    <x v="1"/>
    <x v="1"/>
  </r>
  <r>
    <x v="34"/>
    <x v="4"/>
    <x v="2"/>
    <x v="6"/>
    <x v="14"/>
    <x v="44"/>
    <x v="9"/>
    <x v="152"/>
    <x v="1"/>
    <x v="1"/>
  </r>
  <r>
    <x v="34"/>
    <x v="4"/>
    <x v="2"/>
    <x v="6"/>
    <x v="14"/>
    <x v="61"/>
    <x v="12"/>
    <x v="279"/>
    <x v="1"/>
    <x v="1"/>
  </r>
  <r>
    <x v="35"/>
    <x v="4"/>
    <x v="2"/>
    <x v="1"/>
    <x v="14"/>
    <x v="61"/>
    <x v="2"/>
    <x v="130"/>
    <x v="1"/>
    <x v="1"/>
  </r>
  <r>
    <x v="35"/>
    <x v="4"/>
    <x v="2"/>
    <x v="4"/>
    <x v="2"/>
    <x v="44"/>
    <x v="1"/>
    <x v="55"/>
    <x v="1"/>
    <x v="1"/>
  </r>
  <r>
    <x v="36"/>
    <x v="4"/>
    <x v="2"/>
    <x v="4"/>
    <x v="2"/>
    <x v="62"/>
    <x v="7"/>
    <x v="306"/>
    <x v="1"/>
    <x v="1"/>
  </r>
  <r>
    <x v="37"/>
    <x v="4"/>
    <x v="2"/>
    <x v="4"/>
    <x v="2"/>
    <x v="9"/>
    <x v="0"/>
    <x v="7"/>
    <x v="1"/>
    <x v="1"/>
  </r>
  <r>
    <x v="38"/>
    <x v="4"/>
    <x v="2"/>
    <x v="4"/>
    <x v="3"/>
    <x v="24"/>
    <x v="116"/>
    <x v="360"/>
    <x v="1"/>
    <x v="1"/>
  </r>
  <r>
    <x v="39"/>
    <x v="4"/>
    <x v="2"/>
    <x v="4"/>
    <x v="3"/>
    <x v="9"/>
    <x v="78"/>
    <x v="216"/>
    <x v="1"/>
    <x v="1"/>
  </r>
  <r>
    <x v="40"/>
    <x v="4"/>
    <x v="2"/>
    <x v="4"/>
    <x v="3"/>
    <x v="44"/>
    <x v="27"/>
    <x v="261"/>
    <x v="1"/>
    <x v="1"/>
  </r>
  <r>
    <x v="41"/>
    <x v="4"/>
    <x v="2"/>
    <x v="4"/>
    <x v="3"/>
    <x v="62"/>
    <x v="3"/>
    <x v="218"/>
    <x v="1"/>
    <x v="1"/>
  </r>
  <r>
    <x v="42"/>
    <x v="4"/>
    <x v="2"/>
    <x v="4"/>
    <x v="3"/>
    <x v="61"/>
    <x v="1"/>
    <x v="103"/>
    <x v="1"/>
    <x v="1"/>
  </r>
  <r>
    <x v="43"/>
    <x v="4"/>
    <x v="2"/>
    <x v="1"/>
    <x v="14"/>
    <x v="24"/>
    <x v="5"/>
    <x v="74"/>
    <x v="1"/>
    <x v="1"/>
  </r>
  <r>
    <x v="43"/>
    <x v="4"/>
    <x v="2"/>
    <x v="1"/>
    <x v="14"/>
    <x v="44"/>
    <x v="13"/>
    <x v="183"/>
    <x v="1"/>
    <x v="1"/>
  </r>
  <r>
    <x v="43"/>
    <x v="4"/>
    <x v="2"/>
    <x v="4"/>
    <x v="3"/>
    <x v="9"/>
    <x v="165"/>
    <x v="323"/>
    <x v="1"/>
    <x v="1"/>
  </r>
  <r>
    <x v="43"/>
    <x v="4"/>
    <x v="2"/>
    <x v="4"/>
    <x v="3"/>
    <x v="24"/>
    <x v="216"/>
    <x v="484"/>
    <x v="1"/>
    <x v="1"/>
  </r>
  <r>
    <x v="43"/>
    <x v="4"/>
    <x v="2"/>
    <x v="4"/>
    <x v="3"/>
    <x v="44"/>
    <x v="62"/>
    <x v="367"/>
    <x v="1"/>
    <x v="1"/>
  </r>
  <r>
    <x v="43"/>
    <x v="4"/>
    <x v="2"/>
    <x v="4"/>
    <x v="3"/>
    <x v="61"/>
    <x v="1"/>
    <x v="103"/>
    <x v="1"/>
    <x v="1"/>
  </r>
  <r>
    <x v="43"/>
    <x v="4"/>
    <x v="2"/>
    <x v="4"/>
    <x v="4"/>
    <x v="24"/>
    <x v="44"/>
    <x v="229"/>
    <x v="1"/>
    <x v="1"/>
  </r>
  <r>
    <x v="43"/>
    <x v="4"/>
    <x v="2"/>
    <x v="4"/>
    <x v="4"/>
    <x v="44"/>
    <x v="9"/>
    <x v="152"/>
    <x v="1"/>
    <x v="1"/>
  </r>
  <r>
    <x v="43"/>
    <x v="4"/>
    <x v="2"/>
    <x v="4"/>
    <x v="4"/>
    <x v="61"/>
    <x v="3"/>
    <x v="152"/>
    <x v="1"/>
    <x v="1"/>
  </r>
  <r>
    <x v="44"/>
    <x v="5"/>
    <x v="2"/>
    <x v="1"/>
    <x v="14"/>
    <x v="24"/>
    <x v="21"/>
    <x v="161"/>
    <x v="1"/>
    <x v="1"/>
  </r>
  <r>
    <x v="44"/>
    <x v="5"/>
    <x v="2"/>
    <x v="1"/>
    <x v="14"/>
    <x v="44"/>
    <x v="19"/>
    <x v="218"/>
    <x v="1"/>
    <x v="1"/>
  </r>
  <r>
    <x v="44"/>
    <x v="5"/>
    <x v="2"/>
    <x v="4"/>
    <x v="3"/>
    <x v="9"/>
    <x v="197"/>
    <x v="354"/>
    <x v="1"/>
    <x v="1"/>
  </r>
  <r>
    <x v="44"/>
    <x v="5"/>
    <x v="2"/>
    <x v="4"/>
    <x v="3"/>
    <x v="24"/>
    <x v="203"/>
    <x v="469"/>
    <x v="1"/>
    <x v="1"/>
  </r>
  <r>
    <x v="44"/>
    <x v="5"/>
    <x v="2"/>
    <x v="4"/>
    <x v="3"/>
    <x v="44"/>
    <x v="85"/>
    <x v="419"/>
    <x v="1"/>
    <x v="1"/>
  </r>
  <r>
    <x v="44"/>
    <x v="5"/>
    <x v="2"/>
    <x v="4"/>
    <x v="3"/>
    <x v="61"/>
    <x v="21"/>
    <x v="348"/>
    <x v="1"/>
    <x v="1"/>
  </r>
  <r>
    <x v="44"/>
    <x v="5"/>
    <x v="2"/>
    <x v="4"/>
    <x v="3"/>
    <x v="62"/>
    <x v="6"/>
    <x v="290"/>
    <x v="1"/>
    <x v="1"/>
  </r>
  <r>
    <x v="44"/>
    <x v="5"/>
    <x v="2"/>
    <x v="4"/>
    <x v="8"/>
    <x v="9"/>
    <x v="19"/>
    <x v="103"/>
    <x v="1"/>
    <x v="1"/>
  </r>
  <r>
    <x v="44"/>
    <x v="5"/>
    <x v="2"/>
    <x v="4"/>
    <x v="2"/>
    <x v="61"/>
    <x v="1"/>
    <x v="103"/>
    <x v="1"/>
    <x v="1"/>
  </r>
  <r>
    <x v="44"/>
    <x v="5"/>
    <x v="2"/>
    <x v="4"/>
    <x v="4"/>
    <x v="24"/>
    <x v="27"/>
    <x v="183"/>
    <x v="1"/>
    <x v="1"/>
  </r>
  <r>
    <x v="45"/>
    <x v="5"/>
    <x v="2"/>
    <x v="1"/>
    <x v="14"/>
    <x v="24"/>
    <x v="78"/>
    <x v="304"/>
    <x v="0"/>
    <x v="1"/>
  </r>
  <r>
    <x v="45"/>
    <x v="5"/>
    <x v="2"/>
    <x v="1"/>
    <x v="14"/>
    <x v="24"/>
    <x v="109"/>
    <x v="350"/>
    <x v="1"/>
    <x v="1"/>
  </r>
  <r>
    <x v="45"/>
    <x v="5"/>
    <x v="2"/>
    <x v="1"/>
    <x v="14"/>
    <x v="44"/>
    <x v="23"/>
    <x v="237"/>
    <x v="1"/>
    <x v="1"/>
  </r>
  <r>
    <x v="45"/>
    <x v="5"/>
    <x v="2"/>
    <x v="1"/>
    <x v="14"/>
    <x v="61"/>
    <x v="14"/>
    <x v="297"/>
    <x v="1"/>
    <x v="1"/>
  </r>
  <r>
    <x v="45"/>
    <x v="5"/>
    <x v="2"/>
    <x v="4"/>
    <x v="3"/>
    <x v="9"/>
    <x v="198"/>
    <x v="355"/>
    <x v="1"/>
    <x v="1"/>
  </r>
  <r>
    <x v="45"/>
    <x v="5"/>
    <x v="2"/>
    <x v="4"/>
    <x v="3"/>
    <x v="24"/>
    <x v="203"/>
    <x v="469"/>
    <x v="1"/>
    <x v="1"/>
  </r>
  <r>
    <x v="45"/>
    <x v="5"/>
    <x v="2"/>
    <x v="4"/>
    <x v="3"/>
    <x v="44"/>
    <x v="81"/>
    <x v="409"/>
    <x v="1"/>
    <x v="1"/>
  </r>
  <r>
    <x v="45"/>
    <x v="5"/>
    <x v="2"/>
    <x v="4"/>
    <x v="4"/>
    <x v="24"/>
    <x v="14"/>
    <x v="130"/>
    <x v="1"/>
    <x v="1"/>
  </r>
  <r>
    <x v="45"/>
    <x v="5"/>
    <x v="2"/>
    <x v="4"/>
    <x v="4"/>
    <x v="44"/>
    <x v="9"/>
    <x v="152"/>
    <x v="1"/>
    <x v="1"/>
  </r>
  <r>
    <x v="45"/>
    <x v="5"/>
    <x v="2"/>
    <x v="4"/>
    <x v="2"/>
    <x v="24"/>
    <x v="0"/>
    <x v="15"/>
    <x v="1"/>
    <x v="1"/>
  </r>
  <r>
    <x v="45"/>
    <x v="5"/>
    <x v="2"/>
    <x v="4"/>
    <x v="2"/>
    <x v="61"/>
    <x v="1"/>
    <x v="103"/>
    <x v="1"/>
    <x v="1"/>
  </r>
  <r>
    <x v="45"/>
    <x v="5"/>
    <x v="2"/>
    <x v="4"/>
    <x v="2"/>
    <x v="62"/>
    <x v="0"/>
    <x v="103"/>
    <x v="1"/>
    <x v="1"/>
  </r>
  <r>
    <x v="46"/>
    <x v="5"/>
    <x v="2"/>
    <x v="1"/>
    <x v="14"/>
    <x v="24"/>
    <x v="19"/>
    <x v="152"/>
    <x v="1"/>
    <x v="1"/>
  </r>
  <r>
    <x v="46"/>
    <x v="5"/>
    <x v="2"/>
    <x v="6"/>
    <x v="14"/>
    <x v="61"/>
    <x v="5"/>
    <x v="189"/>
    <x v="1"/>
    <x v="1"/>
  </r>
  <r>
    <x v="46"/>
    <x v="5"/>
    <x v="2"/>
    <x v="4"/>
    <x v="4"/>
    <x v="24"/>
    <x v="18"/>
    <x v="148"/>
    <x v="1"/>
    <x v="1"/>
  </r>
  <r>
    <x v="46"/>
    <x v="5"/>
    <x v="2"/>
    <x v="4"/>
    <x v="4"/>
    <x v="44"/>
    <x v="12"/>
    <x v="176"/>
    <x v="1"/>
    <x v="1"/>
  </r>
  <r>
    <x v="46"/>
    <x v="5"/>
    <x v="2"/>
    <x v="4"/>
    <x v="3"/>
    <x v="9"/>
    <x v="317"/>
    <x v="522"/>
    <x v="1"/>
    <x v="1"/>
  </r>
  <r>
    <x v="46"/>
    <x v="5"/>
    <x v="2"/>
    <x v="4"/>
    <x v="3"/>
    <x v="24"/>
    <x v="116"/>
    <x v="360"/>
    <x v="1"/>
    <x v="1"/>
  </r>
  <r>
    <x v="46"/>
    <x v="5"/>
    <x v="2"/>
    <x v="4"/>
    <x v="3"/>
    <x v="44"/>
    <x v="21"/>
    <x v="226"/>
    <x v="1"/>
    <x v="1"/>
  </r>
  <r>
    <x v="46"/>
    <x v="5"/>
    <x v="2"/>
    <x v="4"/>
    <x v="3"/>
    <x v="61"/>
    <x v="0"/>
    <x v="63"/>
    <x v="1"/>
    <x v="1"/>
  </r>
  <r>
    <x v="46"/>
    <x v="5"/>
    <x v="2"/>
    <x v="4"/>
    <x v="3"/>
    <x v="62"/>
    <x v="2"/>
    <x v="189"/>
    <x v="1"/>
    <x v="1"/>
  </r>
  <r>
    <x v="47"/>
    <x v="5"/>
    <x v="2"/>
    <x v="4"/>
    <x v="14"/>
    <x v="9"/>
    <x v="196"/>
    <x v="353"/>
    <x v="1"/>
    <x v="1"/>
  </r>
  <r>
    <x v="47"/>
    <x v="5"/>
    <x v="2"/>
    <x v="4"/>
    <x v="14"/>
    <x v="24"/>
    <x v="10"/>
    <x v="109"/>
    <x v="1"/>
    <x v="1"/>
  </r>
  <r>
    <x v="47"/>
    <x v="5"/>
    <x v="2"/>
    <x v="4"/>
    <x v="14"/>
    <x v="44"/>
    <x v="14"/>
    <x v="189"/>
    <x v="1"/>
    <x v="1"/>
  </r>
  <r>
    <x v="47"/>
    <x v="5"/>
    <x v="2"/>
    <x v="4"/>
    <x v="14"/>
    <x v="61"/>
    <x v="4"/>
    <x v="171"/>
    <x v="1"/>
    <x v="1"/>
  </r>
  <r>
    <x v="47"/>
    <x v="5"/>
    <x v="2"/>
    <x v="1"/>
    <x v="14"/>
    <x v="24"/>
    <x v="12"/>
    <x v="119"/>
    <x v="1"/>
    <x v="1"/>
  </r>
  <r>
    <x v="48"/>
    <x v="5"/>
    <x v="2"/>
    <x v="4"/>
    <x v="14"/>
    <x v="9"/>
    <x v="65"/>
    <x v="197"/>
    <x v="1"/>
    <x v="1"/>
  </r>
  <r>
    <x v="48"/>
    <x v="5"/>
    <x v="2"/>
    <x v="4"/>
    <x v="14"/>
    <x v="24"/>
    <x v="267"/>
    <x v="532"/>
    <x v="1"/>
    <x v="1"/>
  </r>
  <r>
    <x v="48"/>
    <x v="5"/>
    <x v="2"/>
    <x v="4"/>
    <x v="14"/>
    <x v="44"/>
    <x v="121"/>
    <x v="472"/>
    <x v="1"/>
    <x v="1"/>
  </r>
  <r>
    <x v="48"/>
    <x v="5"/>
    <x v="2"/>
    <x v="4"/>
    <x v="14"/>
    <x v="60"/>
    <x v="3"/>
    <x v="136"/>
    <x v="1"/>
    <x v="1"/>
  </r>
  <r>
    <x v="48"/>
    <x v="5"/>
    <x v="2"/>
    <x v="4"/>
    <x v="14"/>
    <x v="61"/>
    <x v="35"/>
    <x v="425"/>
    <x v="1"/>
    <x v="1"/>
  </r>
  <r>
    <x v="48"/>
    <x v="5"/>
    <x v="2"/>
    <x v="4"/>
    <x v="14"/>
    <x v="62"/>
    <x v="17"/>
    <x v="425"/>
    <x v="1"/>
    <x v="1"/>
  </r>
  <r>
    <x v="48"/>
    <x v="5"/>
    <x v="2"/>
    <x v="1"/>
    <x v="14"/>
    <x v="9"/>
    <x v="29"/>
    <x v="130"/>
    <x v="1"/>
    <x v="1"/>
  </r>
  <r>
    <x v="48"/>
    <x v="5"/>
    <x v="2"/>
    <x v="1"/>
    <x v="14"/>
    <x v="24"/>
    <x v="34"/>
    <x v="202"/>
    <x v="1"/>
    <x v="1"/>
  </r>
  <r>
    <x v="48"/>
    <x v="5"/>
    <x v="2"/>
    <x v="1"/>
    <x v="14"/>
    <x v="44"/>
    <x v="30"/>
    <x v="274"/>
    <x v="1"/>
    <x v="1"/>
  </r>
  <r>
    <x v="48"/>
    <x v="5"/>
    <x v="2"/>
    <x v="1"/>
    <x v="14"/>
    <x v="61"/>
    <x v="1"/>
    <x v="103"/>
    <x v="1"/>
    <x v="1"/>
  </r>
  <r>
    <x v="48"/>
    <x v="5"/>
    <x v="2"/>
    <x v="6"/>
    <x v="14"/>
    <x v="24"/>
    <x v="45"/>
    <x v="232"/>
    <x v="1"/>
    <x v="1"/>
  </r>
  <r>
    <x v="48"/>
    <x v="5"/>
    <x v="2"/>
    <x v="6"/>
    <x v="14"/>
    <x v="44"/>
    <x v="9"/>
    <x v="152"/>
    <x v="1"/>
    <x v="1"/>
  </r>
  <r>
    <x v="48"/>
    <x v="5"/>
    <x v="2"/>
    <x v="6"/>
    <x v="14"/>
    <x v="61"/>
    <x v="59"/>
    <x v="498"/>
    <x v="1"/>
    <x v="1"/>
  </r>
  <r>
    <x v="49"/>
    <x v="5"/>
    <x v="2"/>
    <x v="4"/>
    <x v="14"/>
    <x v="9"/>
    <x v="200"/>
    <x v="358"/>
    <x v="1"/>
    <x v="1"/>
  </r>
  <r>
    <x v="49"/>
    <x v="5"/>
    <x v="2"/>
    <x v="4"/>
    <x v="14"/>
    <x v="24"/>
    <x v="254"/>
    <x v="519"/>
    <x v="1"/>
    <x v="1"/>
  </r>
  <r>
    <x v="49"/>
    <x v="5"/>
    <x v="2"/>
    <x v="4"/>
    <x v="14"/>
    <x v="44"/>
    <x v="33"/>
    <x v="286"/>
    <x v="1"/>
    <x v="1"/>
  </r>
  <r>
    <x v="49"/>
    <x v="5"/>
    <x v="2"/>
    <x v="4"/>
    <x v="14"/>
    <x v="61"/>
    <x v="4"/>
    <x v="171"/>
    <x v="1"/>
    <x v="1"/>
  </r>
  <r>
    <x v="49"/>
    <x v="5"/>
    <x v="2"/>
    <x v="4"/>
    <x v="14"/>
    <x v="62"/>
    <x v="0"/>
    <x v="103"/>
    <x v="1"/>
    <x v="1"/>
  </r>
  <r>
    <x v="49"/>
    <x v="5"/>
    <x v="2"/>
    <x v="1"/>
    <x v="14"/>
    <x v="9"/>
    <x v="16"/>
    <x v="93"/>
    <x v="1"/>
    <x v="1"/>
  </r>
  <r>
    <x v="49"/>
    <x v="5"/>
    <x v="2"/>
    <x v="1"/>
    <x v="14"/>
    <x v="24"/>
    <x v="43"/>
    <x v="226"/>
    <x v="1"/>
    <x v="1"/>
  </r>
  <r>
    <x v="49"/>
    <x v="5"/>
    <x v="2"/>
    <x v="1"/>
    <x v="14"/>
    <x v="44"/>
    <x v="19"/>
    <x v="218"/>
    <x v="1"/>
    <x v="1"/>
  </r>
  <r>
    <x v="49"/>
    <x v="5"/>
    <x v="2"/>
    <x v="1"/>
    <x v="14"/>
    <x v="61"/>
    <x v="2"/>
    <x v="130"/>
    <x v="1"/>
    <x v="1"/>
  </r>
  <r>
    <x v="49"/>
    <x v="5"/>
    <x v="2"/>
    <x v="6"/>
    <x v="14"/>
    <x v="24"/>
    <x v="22"/>
    <x v="166"/>
    <x v="1"/>
    <x v="1"/>
  </r>
  <r>
    <x v="49"/>
    <x v="5"/>
    <x v="2"/>
    <x v="6"/>
    <x v="14"/>
    <x v="44"/>
    <x v="25"/>
    <x v="247"/>
    <x v="1"/>
    <x v="1"/>
  </r>
  <r>
    <x v="49"/>
    <x v="5"/>
    <x v="2"/>
    <x v="6"/>
    <x v="14"/>
    <x v="61"/>
    <x v="12"/>
    <x v="279"/>
    <x v="1"/>
    <x v="1"/>
  </r>
  <r>
    <x v="50"/>
    <x v="5"/>
    <x v="2"/>
    <x v="4"/>
    <x v="14"/>
    <x v="9"/>
    <x v="82"/>
    <x v="222"/>
    <x v="1"/>
    <x v="1"/>
  </r>
  <r>
    <x v="50"/>
    <x v="5"/>
    <x v="2"/>
    <x v="4"/>
    <x v="14"/>
    <x v="24"/>
    <x v="98"/>
    <x v="338"/>
    <x v="1"/>
    <x v="1"/>
  </r>
  <r>
    <x v="50"/>
    <x v="5"/>
    <x v="2"/>
    <x v="4"/>
    <x v="14"/>
    <x v="44"/>
    <x v="40"/>
    <x v="310"/>
    <x v="1"/>
    <x v="1"/>
  </r>
  <r>
    <x v="50"/>
    <x v="5"/>
    <x v="2"/>
    <x v="4"/>
    <x v="14"/>
    <x v="61"/>
    <x v="4"/>
    <x v="171"/>
    <x v="1"/>
    <x v="1"/>
  </r>
  <r>
    <x v="50"/>
    <x v="5"/>
    <x v="2"/>
    <x v="1"/>
    <x v="14"/>
    <x v="5"/>
    <x v="117"/>
    <x v="206"/>
    <x v="1"/>
    <x v="1"/>
  </r>
  <r>
    <x v="50"/>
    <x v="5"/>
    <x v="2"/>
    <x v="1"/>
    <x v="14"/>
    <x v="9"/>
    <x v="93"/>
    <x v="235"/>
    <x v="1"/>
    <x v="1"/>
  </r>
  <r>
    <x v="50"/>
    <x v="5"/>
    <x v="2"/>
    <x v="1"/>
    <x v="14"/>
    <x v="24"/>
    <x v="54"/>
    <x v="257"/>
    <x v="1"/>
    <x v="1"/>
  </r>
  <r>
    <x v="50"/>
    <x v="5"/>
    <x v="2"/>
    <x v="2"/>
    <x v="14"/>
    <x v="24"/>
    <x v="5"/>
    <x v="74"/>
    <x v="1"/>
    <x v="1"/>
  </r>
  <r>
    <x v="51"/>
    <x v="5"/>
    <x v="2"/>
    <x v="4"/>
    <x v="14"/>
    <x v="9"/>
    <x v="167"/>
    <x v="325"/>
    <x v="1"/>
    <x v="1"/>
  </r>
  <r>
    <x v="51"/>
    <x v="5"/>
    <x v="2"/>
    <x v="4"/>
    <x v="14"/>
    <x v="24"/>
    <x v="62"/>
    <x v="275"/>
    <x v="1"/>
    <x v="1"/>
  </r>
  <r>
    <x v="51"/>
    <x v="5"/>
    <x v="2"/>
    <x v="4"/>
    <x v="14"/>
    <x v="44"/>
    <x v="24"/>
    <x v="244"/>
    <x v="1"/>
    <x v="1"/>
  </r>
  <r>
    <x v="51"/>
    <x v="5"/>
    <x v="2"/>
    <x v="4"/>
    <x v="14"/>
    <x v="62"/>
    <x v="4"/>
    <x v="244"/>
    <x v="1"/>
    <x v="1"/>
  </r>
  <r>
    <x v="51"/>
    <x v="5"/>
    <x v="2"/>
    <x v="1"/>
    <x v="14"/>
    <x v="24"/>
    <x v="11"/>
    <x v="115"/>
    <x v="1"/>
    <x v="1"/>
  </r>
  <r>
    <x v="51"/>
    <x v="5"/>
    <x v="2"/>
    <x v="1"/>
    <x v="14"/>
    <x v="61"/>
    <x v="5"/>
    <x v="189"/>
    <x v="1"/>
    <x v="1"/>
  </r>
  <r>
    <x v="51"/>
    <x v="5"/>
    <x v="2"/>
    <x v="6"/>
    <x v="14"/>
    <x v="9"/>
    <x v="2"/>
    <x v="24"/>
    <x v="1"/>
    <x v="1"/>
  </r>
  <r>
    <x v="51"/>
    <x v="5"/>
    <x v="2"/>
    <x v="6"/>
    <x v="14"/>
    <x v="24"/>
    <x v="28"/>
    <x v="187"/>
    <x v="1"/>
    <x v="1"/>
  </r>
  <r>
    <x v="51"/>
    <x v="5"/>
    <x v="2"/>
    <x v="6"/>
    <x v="14"/>
    <x v="44"/>
    <x v="13"/>
    <x v="183"/>
    <x v="1"/>
    <x v="1"/>
  </r>
  <r>
    <x v="51"/>
    <x v="5"/>
    <x v="2"/>
    <x v="6"/>
    <x v="14"/>
    <x v="45"/>
    <x v="17"/>
    <x v="229"/>
    <x v="1"/>
    <x v="1"/>
  </r>
  <r>
    <x v="52"/>
    <x v="6"/>
    <x v="2"/>
    <x v="4"/>
    <x v="14"/>
    <x v="9"/>
    <x v="244"/>
    <x v="403"/>
    <x v="1"/>
    <x v="1"/>
  </r>
  <r>
    <x v="52"/>
    <x v="6"/>
    <x v="2"/>
    <x v="4"/>
    <x v="14"/>
    <x v="22"/>
    <x v="1"/>
    <x v="31"/>
    <x v="1"/>
    <x v="1"/>
  </r>
  <r>
    <x v="52"/>
    <x v="6"/>
    <x v="2"/>
    <x v="4"/>
    <x v="14"/>
    <x v="24"/>
    <x v="303"/>
    <x v="581"/>
    <x v="1"/>
    <x v="1"/>
  </r>
  <r>
    <x v="52"/>
    <x v="6"/>
    <x v="2"/>
    <x v="4"/>
    <x v="14"/>
    <x v="44"/>
    <x v="57"/>
    <x v="357"/>
    <x v="1"/>
    <x v="1"/>
  </r>
  <r>
    <x v="52"/>
    <x v="6"/>
    <x v="2"/>
    <x v="4"/>
    <x v="14"/>
    <x v="61"/>
    <x v="40"/>
    <x v="447"/>
    <x v="1"/>
    <x v="1"/>
  </r>
  <r>
    <x v="52"/>
    <x v="6"/>
    <x v="2"/>
    <x v="4"/>
    <x v="14"/>
    <x v="62"/>
    <x v="8"/>
    <x v="324"/>
    <x v="1"/>
    <x v="1"/>
  </r>
  <r>
    <x v="52"/>
    <x v="6"/>
    <x v="2"/>
    <x v="1"/>
    <x v="14"/>
    <x v="23"/>
    <x v="4"/>
    <x v="60"/>
    <x v="1"/>
    <x v="1"/>
  </r>
  <r>
    <x v="52"/>
    <x v="6"/>
    <x v="2"/>
    <x v="1"/>
    <x v="14"/>
    <x v="24"/>
    <x v="48"/>
    <x v="241"/>
    <x v="1"/>
    <x v="1"/>
  </r>
  <r>
    <x v="52"/>
    <x v="6"/>
    <x v="2"/>
    <x v="1"/>
    <x v="14"/>
    <x v="44"/>
    <x v="4"/>
    <x v="103"/>
    <x v="1"/>
    <x v="1"/>
  </r>
  <r>
    <x v="52"/>
    <x v="6"/>
    <x v="2"/>
    <x v="1"/>
    <x v="14"/>
    <x v="61"/>
    <x v="8"/>
    <x v="229"/>
    <x v="1"/>
    <x v="1"/>
  </r>
  <r>
    <x v="52"/>
    <x v="6"/>
    <x v="2"/>
    <x v="1"/>
    <x v="14"/>
    <x v="62"/>
    <x v="0"/>
    <x v="103"/>
    <x v="1"/>
    <x v="1"/>
  </r>
  <r>
    <x v="52"/>
    <x v="6"/>
    <x v="2"/>
    <x v="5"/>
    <x v="14"/>
    <x v="9"/>
    <x v="9"/>
    <x v="63"/>
    <x v="1"/>
    <x v="1"/>
  </r>
  <r>
    <x v="52"/>
    <x v="6"/>
    <x v="2"/>
    <x v="5"/>
    <x v="14"/>
    <x v="24"/>
    <x v="59"/>
    <x v="270"/>
    <x v="1"/>
    <x v="1"/>
  </r>
  <r>
    <x v="52"/>
    <x v="6"/>
    <x v="2"/>
    <x v="5"/>
    <x v="14"/>
    <x v="44"/>
    <x v="14"/>
    <x v="189"/>
    <x v="1"/>
    <x v="1"/>
  </r>
  <r>
    <x v="53"/>
    <x v="6"/>
    <x v="2"/>
    <x v="4"/>
    <x v="14"/>
    <x v="24"/>
    <x v="57"/>
    <x v="265"/>
    <x v="1"/>
    <x v="1"/>
  </r>
  <r>
    <x v="53"/>
    <x v="6"/>
    <x v="2"/>
    <x v="4"/>
    <x v="14"/>
    <x v="44"/>
    <x v="3"/>
    <x v="88"/>
    <x v="1"/>
    <x v="1"/>
  </r>
  <r>
    <x v="53"/>
    <x v="6"/>
    <x v="2"/>
    <x v="1"/>
    <x v="14"/>
    <x v="9"/>
    <x v="15"/>
    <x v="88"/>
    <x v="1"/>
    <x v="1"/>
  </r>
  <r>
    <x v="53"/>
    <x v="6"/>
    <x v="2"/>
    <x v="1"/>
    <x v="14"/>
    <x v="24"/>
    <x v="101"/>
    <x v="342"/>
    <x v="1"/>
    <x v="1"/>
  </r>
  <r>
    <x v="53"/>
    <x v="6"/>
    <x v="2"/>
    <x v="1"/>
    <x v="14"/>
    <x v="61"/>
    <x v="7"/>
    <x v="218"/>
    <x v="1"/>
    <x v="1"/>
  </r>
  <r>
    <x v="53"/>
    <x v="6"/>
    <x v="2"/>
    <x v="5"/>
    <x v="14"/>
    <x v="24"/>
    <x v="15"/>
    <x v="136"/>
    <x v="1"/>
    <x v="1"/>
  </r>
  <r>
    <x v="53"/>
    <x v="6"/>
    <x v="2"/>
    <x v="5"/>
    <x v="14"/>
    <x v="39"/>
    <x v="5"/>
    <x v="95"/>
    <x v="1"/>
    <x v="1"/>
  </r>
  <r>
    <x v="54"/>
    <x v="6"/>
    <x v="2"/>
    <x v="4"/>
    <x v="14"/>
    <x v="9"/>
    <x v="98"/>
    <x v="245"/>
    <x v="1"/>
    <x v="1"/>
  </r>
  <r>
    <x v="54"/>
    <x v="6"/>
    <x v="2"/>
    <x v="4"/>
    <x v="14"/>
    <x v="24"/>
    <x v="37"/>
    <x v="212"/>
    <x v="1"/>
    <x v="1"/>
  </r>
  <r>
    <x v="54"/>
    <x v="6"/>
    <x v="2"/>
    <x v="4"/>
    <x v="14"/>
    <x v="44"/>
    <x v="18"/>
    <x v="212"/>
    <x v="1"/>
    <x v="1"/>
  </r>
  <r>
    <x v="55"/>
    <x v="6"/>
    <x v="2"/>
    <x v="4"/>
    <x v="14"/>
    <x v="9"/>
    <x v="208"/>
    <x v="366"/>
    <x v="1"/>
    <x v="1"/>
  </r>
  <r>
    <x v="55"/>
    <x v="6"/>
    <x v="2"/>
    <x v="4"/>
    <x v="14"/>
    <x v="24"/>
    <x v="103"/>
    <x v="344"/>
    <x v="1"/>
    <x v="1"/>
  </r>
  <r>
    <x v="55"/>
    <x v="6"/>
    <x v="2"/>
    <x v="1"/>
    <x v="14"/>
    <x v="9"/>
    <x v="107"/>
    <x v="257"/>
    <x v="1"/>
    <x v="1"/>
  </r>
  <r>
    <x v="55"/>
    <x v="6"/>
    <x v="2"/>
    <x v="1"/>
    <x v="14"/>
    <x v="24"/>
    <x v="15"/>
    <x v="136"/>
    <x v="1"/>
    <x v="1"/>
  </r>
  <r>
    <x v="55"/>
    <x v="6"/>
    <x v="2"/>
    <x v="5"/>
    <x v="14"/>
    <x v="24"/>
    <x v="19"/>
    <x v="152"/>
    <x v="1"/>
    <x v="1"/>
  </r>
  <r>
    <x v="55"/>
    <x v="6"/>
    <x v="2"/>
    <x v="5"/>
    <x v="14"/>
    <x v="44"/>
    <x v="14"/>
    <x v="189"/>
    <x v="1"/>
    <x v="1"/>
  </r>
  <r>
    <x v="56"/>
    <x v="6"/>
    <x v="2"/>
    <x v="4"/>
    <x v="14"/>
    <x v="9"/>
    <x v="17"/>
    <x v="95"/>
    <x v="1"/>
    <x v="1"/>
  </r>
  <r>
    <x v="56"/>
    <x v="6"/>
    <x v="2"/>
    <x v="4"/>
    <x v="14"/>
    <x v="24"/>
    <x v="255"/>
    <x v="520"/>
    <x v="1"/>
    <x v="1"/>
  </r>
  <r>
    <x v="56"/>
    <x v="6"/>
    <x v="2"/>
    <x v="4"/>
    <x v="14"/>
    <x v="44"/>
    <x v="63"/>
    <x v="369"/>
    <x v="1"/>
    <x v="1"/>
  </r>
  <r>
    <x v="56"/>
    <x v="6"/>
    <x v="2"/>
    <x v="4"/>
    <x v="14"/>
    <x v="61"/>
    <x v="23"/>
    <x v="361"/>
    <x v="1"/>
    <x v="1"/>
  </r>
  <r>
    <x v="56"/>
    <x v="6"/>
    <x v="2"/>
    <x v="4"/>
    <x v="14"/>
    <x v="62"/>
    <x v="6"/>
    <x v="290"/>
    <x v="1"/>
    <x v="1"/>
  </r>
  <r>
    <x v="56"/>
    <x v="6"/>
    <x v="2"/>
    <x v="1"/>
    <x v="14"/>
    <x v="24"/>
    <x v="6"/>
    <x v="80"/>
    <x v="1"/>
    <x v="1"/>
  </r>
  <r>
    <x v="56"/>
    <x v="6"/>
    <x v="2"/>
    <x v="1"/>
    <x v="14"/>
    <x v="61"/>
    <x v="7"/>
    <x v="218"/>
    <x v="1"/>
    <x v="1"/>
  </r>
  <r>
    <x v="57"/>
    <x v="6"/>
    <x v="2"/>
    <x v="4"/>
    <x v="14"/>
    <x v="9"/>
    <x v="284"/>
    <x v="467"/>
    <x v="1"/>
    <x v="2"/>
  </r>
  <r>
    <x v="57"/>
    <x v="6"/>
    <x v="2"/>
    <x v="4"/>
    <x v="14"/>
    <x v="24"/>
    <x v="235"/>
    <x v="499"/>
    <x v="1"/>
    <x v="2"/>
  </r>
  <r>
    <x v="57"/>
    <x v="6"/>
    <x v="2"/>
    <x v="4"/>
    <x v="14"/>
    <x v="44"/>
    <x v="23"/>
    <x v="237"/>
    <x v="1"/>
    <x v="2"/>
  </r>
  <r>
    <x v="57"/>
    <x v="6"/>
    <x v="2"/>
    <x v="1"/>
    <x v="14"/>
    <x v="24"/>
    <x v="75"/>
    <x v="298"/>
    <x v="1"/>
    <x v="2"/>
  </r>
  <r>
    <x v="57"/>
    <x v="6"/>
    <x v="2"/>
    <x v="1"/>
    <x v="14"/>
    <x v="44"/>
    <x v="8"/>
    <x v="144"/>
    <x v="1"/>
    <x v="2"/>
  </r>
  <r>
    <x v="57"/>
    <x v="6"/>
    <x v="2"/>
    <x v="5"/>
    <x v="14"/>
    <x v="24"/>
    <x v="57"/>
    <x v="265"/>
    <x v="1"/>
    <x v="2"/>
  </r>
  <r>
    <x v="58"/>
    <x v="6"/>
    <x v="2"/>
    <x v="5"/>
    <x v="14"/>
    <x v="44"/>
    <x v="29"/>
    <x v="270"/>
    <x v="1"/>
    <x v="2"/>
  </r>
  <r>
    <x v="59"/>
    <x v="6"/>
    <x v="2"/>
    <x v="2"/>
    <x v="14"/>
    <x v="24"/>
    <x v="4"/>
    <x v="63"/>
    <x v="1"/>
    <x v="2"/>
  </r>
  <r>
    <x v="60"/>
    <x v="6"/>
    <x v="2"/>
    <x v="4"/>
    <x v="14"/>
    <x v="9"/>
    <x v="78"/>
    <x v="216"/>
    <x v="1"/>
    <x v="2"/>
  </r>
  <r>
    <x v="60"/>
    <x v="6"/>
    <x v="2"/>
    <x v="4"/>
    <x v="14"/>
    <x v="18"/>
    <x v="5"/>
    <x v="61"/>
    <x v="1"/>
    <x v="2"/>
  </r>
  <r>
    <x v="60"/>
    <x v="6"/>
    <x v="2"/>
    <x v="4"/>
    <x v="14"/>
    <x v="24"/>
    <x v="236"/>
    <x v="500"/>
    <x v="1"/>
    <x v="2"/>
  </r>
  <r>
    <x v="60"/>
    <x v="6"/>
    <x v="2"/>
    <x v="4"/>
    <x v="14"/>
    <x v="44"/>
    <x v="73"/>
    <x v="392"/>
    <x v="1"/>
    <x v="2"/>
  </r>
  <r>
    <x v="60"/>
    <x v="6"/>
    <x v="2"/>
    <x v="4"/>
    <x v="14"/>
    <x v="61"/>
    <x v="14"/>
    <x v="297"/>
    <x v="1"/>
    <x v="2"/>
  </r>
  <r>
    <x v="60"/>
    <x v="6"/>
    <x v="2"/>
    <x v="1"/>
    <x v="14"/>
    <x v="9"/>
    <x v="12"/>
    <x v="76"/>
    <x v="1"/>
    <x v="2"/>
  </r>
  <r>
    <x v="60"/>
    <x v="6"/>
    <x v="2"/>
    <x v="1"/>
    <x v="14"/>
    <x v="24"/>
    <x v="73"/>
    <x v="295"/>
    <x v="1"/>
    <x v="2"/>
  </r>
  <r>
    <x v="60"/>
    <x v="6"/>
    <x v="2"/>
    <x v="1"/>
    <x v="14"/>
    <x v="44"/>
    <x v="7"/>
    <x v="136"/>
    <x v="1"/>
    <x v="2"/>
  </r>
  <r>
    <x v="60"/>
    <x v="6"/>
    <x v="2"/>
    <x v="1"/>
    <x v="14"/>
    <x v="61"/>
    <x v="13"/>
    <x v="290"/>
    <x v="1"/>
    <x v="2"/>
  </r>
  <r>
    <x v="60"/>
    <x v="6"/>
    <x v="2"/>
    <x v="1"/>
    <x v="14"/>
    <x v="62"/>
    <x v="1"/>
    <x v="152"/>
    <x v="1"/>
    <x v="2"/>
  </r>
  <r>
    <x v="60"/>
    <x v="6"/>
    <x v="2"/>
    <x v="5"/>
    <x v="14"/>
    <x v="24"/>
    <x v="58"/>
    <x v="268"/>
    <x v="1"/>
    <x v="2"/>
  </r>
  <r>
    <x v="60"/>
    <x v="6"/>
    <x v="2"/>
    <x v="5"/>
    <x v="14"/>
    <x v="62"/>
    <x v="3"/>
    <x v="218"/>
    <x v="1"/>
    <x v="2"/>
  </r>
  <r>
    <x v="61"/>
    <x v="6"/>
    <x v="2"/>
    <x v="4"/>
    <x v="14"/>
    <x v="9"/>
    <x v="125"/>
    <x v="279"/>
    <x v="1"/>
    <x v="2"/>
  </r>
  <r>
    <x v="61"/>
    <x v="6"/>
    <x v="2"/>
    <x v="4"/>
    <x v="14"/>
    <x v="24"/>
    <x v="178"/>
    <x v="439"/>
    <x v="1"/>
    <x v="2"/>
  </r>
  <r>
    <x v="61"/>
    <x v="6"/>
    <x v="2"/>
    <x v="4"/>
    <x v="14"/>
    <x v="44"/>
    <x v="32"/>
    <x v="281"/>
    <x v="1"/>
    <x v="2"/>
  </r>
  <r>
    <x v="61"/>
    <x v="6"/>
    <x v="2"/>
    <x v="1"/>
    <x v="14"/>
    <x v="9"/>
    <x v="59"/>
    <x v="189"/>
    <x v="1"/>
    <x v="2"/>
  </r>
  <r>
    <x v="61"/>
    <x v="6"/>
    <x v="2"/>
    <x v="1"/>
    <x v="14"/>
    <x v="24"/>
    <x v="57"/>
    <x v="265"/>
    <x v="1"/>
    <x v="2"/>
  </r>
  <r>
    <x v="62"/>
    <x v="7"/>
    <x v="2"/>
    <x v="4"/>
    <x v="14"/>
    <x v="9"/>
    <x v="59"/>
    <x v="189"/>
    <x v="1"/>
    <x v="2"/>
  </r>
  <r>
    <x v="62"/>
    <x v="7"/>
    <x v="2"/>
    <x v="4"/>
    <x v="14"/>
    <x v="24"/>
    <x v="141"/>
    <x v="394"/>
    <x v="1"/>
    <x v="2"/>
  </r>
  <r>
    <x v="62"/>
    <x v="7"/>
    <x v="2"/>
    <x v="4"/>
    <x v="14"/>
    <x v="44"/>
    <x v="62"/>
    <x v="367"/>
    <x v="1"/>
    <x v="2"/>
  </r>
  <r>
    <x v="62"/>
    <x v="7"/>
    <x v="2"/>
    <x v="4"/>
    <x v="14"/>
    <x v="61"/>
    <x v="28"/>
    <x v="390"/>
    <x v="1"/>
    <x v="2"/>
  </r>
  <r>
    <x v="62"/>
    <x v="7"/>
    <x v="2"/>
    <x v="4"/>
    <x v="14"/>
    <x v="62"/>
    <x v="4"/>
    <x v="244"/>
    <x v="1"/>
    <x v="2"/>
  </r>
  <r>
    <x v="62"/>
    <x v="7"/>
    <x v="2"/>
    <x v="1"/>
    <x v="14"/>
    <x v="9"/>
    <x v="18"/>
    <x v="99"/>
    <x v="1"/>
    <x v="2"/>
  </r>
  <r>
    <x v="62"/>
    <x v="7"/>
    <x v="2"/>
    <x v="1"/>
    <x v="14"/>
    <x v="24"/>
    <x v="66"/>
    <x v="284"/>
    <x v="1"/>
    <x v="2"/>
  </r>
  <r>
    <x v="62"/>
    <x v="7"/>
    <x v="2"/>
    <x v="1"/>
    <x v="14"/>
    <x v="44"/>
    <x v="15"/>
    <x v="194"/>
    <x v="1"/>
    <x v="2"/>
  </r>
  <r>
    <x v="62"/>
    <x v="7"/>
    <x v="2"/>
    <x v="5"/>
    <x v="14"/>
    <x v="24"/>
    <x v="4"/>
    <x v="63"/>
    <x v="1"/>
    <x v="2"/>
  </r>
  <r>
    <x v="62"/>
    <x v="7"/>
    <x v="2"/>
    <x v="5"/>
    <x v="14"/>
    <x v="44"/>
    <x v="29"/>
    <x v="270"/>
    <x v="1"/>
    <x v="2"/>
  </r>
  <r>
    <x v="62"/>
    <x v="7"/>
    <x v="2"/>
    <x v="2"/>
    <x v="14"/>
    <x v="24"/>
    <x v="11"/>
    <x v="115"/>
    <x v="1"/>
    <x v="2"/>
  </r>
  <r>
    <x v="63"/>
    <x v="7"/>
    <x v="2"/>
    <x v="4"/>
    <x v="14"/>
    <x v="9"/>
    <x v="70"/>
    <x v="204"/>
    <x v="1"/>
    <x v="2"/>
  </r>
  <r>
    <x v="63"/>
    <x v="7"/>
    <x v="2"/>
    <x v="4"/>
    <x v="14"/>
    <x v="24"/>
    <x v="19"/>
    <x v="152"/>
    <x v="1"/>
    <x v="2"/>
  </r>
  <r>
    <x v="63"/>
    <x v="7"/>
    <x v="2"/>
    <x v="4"/>
    <x v="14"/>
    <x v="44"/>
    <x v="11"/>
    <x v="169"/>
    <x v="1"/>
    <x v="2"/>
  </r>
  <r>
    <x v="63"/>
    <x v="7"/>
    <x v="2"/>
    <x v="1"/>
    <x v="14"/>
    <x v="24"/>
    <x v="66"/>
    <x v="284"/>
    <x v="1"/>
    <x v="2"/>
  </r>
  <r>
    <x v="63"/>
    <x v="7"/>
    <x v="2"/>
    <x v="5"/>
    <x v="14"/>
    <x v="24"/>
    <x v="48"/>
    <x v="241"/>
    <x v="1"/>
    <x v="2"/>
  </r>
  <r>
    <x v="64"/>
    <x v="7"/>
    <x v="2"/>
    <x v="4"/>
    <x v="14"/>
    <x v="9"/>
    <x v="183"/>
    <x v="338"/>
    <x v="1"/>
    <x v="1"/>
  </r>
  <r>
    <x v="64"/>
    <x v="7"/>
    <x v="2"/>
    <x v="4"/>
    <x v="14"/>
    <x v="18"/>
    <x v="14"/>
    <x v="115"/>
    <x v="1"/>
    <x v="1"/>
  </r>
  <r>
    <x v="64"/>
    <x v="7"/>
    <x v="2"/>
    <x v="4"/>
    <x v="14"/>
    <x v="24"/>
    <x v="218"/>
    <x v="487"/>
    <x v="1"/>
    <x v="1"/>
  </r>
  <r>
    <x v="64"/>
    <x v="7"/>
    <x v="2"/>
    <x v="4"/>
    <x v="14"/>
    <x v="44"/>
    <x v="66"/>
    <x v="375"/>
    <x v="1"/>
    <x v="1"/>
  </r>
  <r>
    <x v="64"/>
    <x v="7"/>
    <x v="2"/>
    <x v="4"/>
    <x v="14"/>
    <x v="61"/>
    <x v="19"/>
    <x v="336"/>
    <x v="1"/>
    <x v="1"/>
  </r>
  <r>
    <x v="64"/>
    <x v="7"/>
    <x v="2"/>
    <x v="4"/>
    <x v="14"/>
    <x v="62"/>
    <x v="7"/>
    <x v="306"/>
    <x v="1"/>
    <x v="1"/>
  </r>
  <r>
    <x v="64"/>
    <x v="7"/>
    <x v="2"/>
    <x v="1"/>
    <x v="14"/>
    <x v="9"/>
    <x v="17"/>
    <x v="95"/>
    <x v="1"/>
    <x v="1"/>
  </r>
  <r>
    <x v="64"/>
    <x v="7"/>
    <x v="2"/>
    <x v="1"/>
    <x v="14"/>
    <x v="24"/>
    <x v="172"/>
    <x v="432"/>
    <x v="1"/>
    <x v="1"/>
  </r>
  <r>
    <x v="64"/>
    <x v="7"/>
    <x v="2"/>
    <x v="1"/>
    <x v="14"/>
    <x v="44"/>
    <x v="11"/>
    <x v="169"/>
    <x v="1"/>
    <x v="1"/>
  </r>
  <r>
    <x v="64"/>
    <x v="7"/>
    <x v="2"/>
    <x v="1"/>
    <x v="14"/>
    <x v="45"/>
    <x v="0"/>
    <x v="41"/>
    <x v="1"/>
    <x v="1"/>
  </r>
  <r>
    <x v="64"/>
    <x v="7"/>
    <x v="2"/>
    <x v="5"/>
    <x v="14"/>
    <x v="9"/>
    <x v="0"/>
    <x v="7"/>
    <x v="1"/>
    <x v="1"/>
  </r>
  <r>
    <x v="64"/>
    <x v="7"/>
    <x v="2"/>
    <x v="5"/>
    <x v="14"/>
    <x v="24"/>
    <x v="191"/>
    <x v="455"/>
    <x v="1"/>
    <x v="1"/>
  </r>
  <r>
    <x v="64"/>
    <x v="7"/>
    <x v="2"/>
    <x v="5"/>
    <x v="14"/>
    <x v="44"/>
    <x v="23"/>
    <x v="237"/>
    <x v="1"/>
    <x v="1"/>
  </r>
  <r>
    <x v="65"/>
    <x v="7"/>
    <x v="2"/>
    <x v="4"/>
    <x v="14"/>
    <x v="9"/>
    <x v="33"/>
    <x v="139"/>
    <x v="1"/>
    <x v="1"/>
  </r>
  <r>
    <x v="65"/>
    <x v="7"/>
    <x v="2"/>
    <x v="4"/>
    <x v="14"/>
    <x v="18"/>
    <x v="6"/>
    <x v="71"/>
    <x v="1"/>
    <x v="1"/>
  </r>
  <r>
    <x v="65"/>
    <x v="7"/>
    <x v="2"/>
    <x v="4"/>
    <x v="14"/>
    <x v="24"/>
    <x v="302"/>
    <x v="580"/>
    <x v="1"/>
    <x v="1"/>
  </r>
  <r>
    <x v="65"/>
    <x v="7"/>
    <x v="2"/>
    <x v="4"/>
    <x v="14"/>
    <x v="44"/>
    <x v="20"/>
    <x v="223"/>
    <x v="1"/>
    <x v="1"/>
  </r>
  <r>
    <x v="65"/>
    <x v="7"/>
    <x v="2"/>
    <x v="4"/>
    <x v="14"/>
    <x v="61"/>
    <x v="11"/>
    <x v="270"/>
    <x v="1"/>
    <x v="1"/>
  </r>
  <r>
    <x v="65"/>
    <x v="7"/>
    <x v="2"/>
    <x v="4"/>
    <x v="14"/>
    <x v="62"/>
    <x v="9"/>
    <x v="336"/>
    <x v="1"/>
    <x v="1"/>
  </r>
  <r>
    <x v="65"/>
    <x v="7"/>
    <x v="2"/>
    <x v="1"/>
    <x v="14"/>
    <x v="9"/>
    <x v="8"/>
    <x v="59"/>
    <x v="1"/>
    <x v="1"/>
  </r>
  <r>
    <x v="65"/>
    <x v="7"/>
    <x v="2"/>
    <x v="1"/>
    <x v="14"/>
    <x v="24"/>
    <x v="43"/>
    <x v="226"/>
    <x v="1"/>
    <x v="1"/>
  </r>
  <r>
    <x v="65"/>
    <x v="7"/>
    <x v="2"/>
    <x v="1"/>
    <x v="14"/>
    <x v="61"/>
    <x v="0"/>
    <x v="63"/>
    <x v="1"/>
    <x v="1"/>
  </r>
  <r>
    <x v="65"/>
    <x v="7"/>
    <x v="2"/>
    <x v="5"/>
    <x v="14"/>
    <x v="61"/>
    <x v="7"/>
    <x v="218"/>
    <x v="1"/>
    <x v="1"/>
  </r>
  <r>
    <x v="65"/>
    <x v="7"/>
    <x v="2"/>
    <x v="5"/>
    <x v="14"/>
    <x v="62"/>
    <x v="9"/>
    <x v="336"/>
    <x v="1"/>
    <x v="1"/>
  </r>
  <r>
    <x v="66"/>
    <x v="7"/>
    <x v="2"/>
    <x v="4"/>
    <x v="14"/>
    <x v="9"/>
    <x v="31"/>
    <x v="136"/>
    <x v="1"/>
    <x v="1"/>
  </r>
  <r>
    <x v="66"/>
    <x v="7"/>
    <x v="2"/>
    <x v="4"/>
    <x v="14"/>
    <x v="24"/>
    <x v="113"/>
    <x v="357"/>
    <x v="1"/>
    <x v="1"/>
  </r>
  <r>
    <x v="66"/>
    <x v="7"/>
    <x v="2"/>
    <x v="4"/>
    <x v="14"/>
    <x v="44"/>
    <x v="15"/>
    <x v="194"/>
    <x v="1"/>
    <x v="1"/>
  </r>
  <r>
    <x v="66"/>
    <x v="7"/>
    <x v="2"/>
    <x v="4"/>
    <x v="14"/>
    <x v="61"/>
    <x v="4"/>
    <x v="171"/>
    <x v="1"/>
    <x v="1"/>
  </r>
  <r>
    <x v="66"/>
    <x v="7"/>
    <x v="2"/>
    <x v="5"/>
    <x v="14"/>
    <x v="24"/>
    <x v="0"/>
    <x v="15"/>
    <x v="1"/>
    <x v="1"/>
  </r>
  <r>
    <x v="67"/>
    <x v="7"/>
    <x v="2"/>
    <x v="4"/>
    <x v="14"/>
    <x v="9"/>
    <x v="96"/>
    <x v="241"/>
    <x v="1"/>
    <x v="1"/>
  </r>
  <r>
    <x v="67"/>
    <x v="7"/>
    <x v="2"/>
    <x v="4"/>
    <x v="14"/>
    <x v="24"/>
    <x v="130"/>
    <x v="380"/>
    <x v="1"/>
    <x v="1"/>
  </r>
  <r>
    <x v="67"/>
    <x v="7"/>
    <x v="2"/>
    <x v="4"/>
    <x v="14"/>
    <x v="28"/>
    <x v="3"/>
    <x v="58"/>
    <x v="1"/>
    <x v="1"/>
  </r>
  <r>
    <x v="67"/>
    <x v="7"/>
    <x v="2"/>
    <x v="4"/>
    <x v="14"/>
    <x v="44"/>
    <x v="24"/>
    <x v="244"/>
    <x v="1"/>
    <x v="1"/>
  </r>
  <r>
    <x v="67"/>
    <x v="7"/>
    <x v="2"/>
    <x v="4"/>
    <x v="14"/>
    <x v="61"/>
    <x v="6"/>
    <x v="202"/>
    <x v="1"/>
    <x v="1"/>
  </r>
  <r>
    <x v="67"/>
    <x v="7"/>
    <x v="2"/>
    <x v="4"/>
    <x v="14"/>
    <x v="62"/>
    <x v="2"/>
    <x v="189"/>
    <x v="1"/>
    <x v="1"/>
  </r>
  <r>
    <x v="67"/>
    <x v="7"/>
    <x v="2"/>
    <x v="1"/>
    <x v="14"/>
    <x v="18"/>
    <x v="50"/>
    <x v="219"/>
    <x v="1"/>
    <x v="1"/>
  </r>
  <r>
    <x v="67"/>
    <x v="7"/>
    <x v="2"/>
    <x v="1"/>
    <x v="14"/>
    <x v="23"/>
    <x v="9"/>
    <x v="99"/>
    <x v="1"/>
    <x v="1"/>
  </r>
  <r>
    <x v="67"/>
    <x v="7"/>
    <x v="2"/>
    <x v="1"/>
    <x v="14"/>
    <x v="24"/>
    <x v="107"/>
    <x v="348"/>
    <x v="1"/>
    <x v="1"/>
  </r>
  <r>
    <x v="67"/>
    <x v="7"/>
    <x v="2"/>
    <x v="1"/>
    <x v="14"/>
    <x v="44"/>
    <x v="31"/>
    <x v="277"/>
    <x v="1"/>
    <x v="1"/>
  </r>
  <r>
    <x v="67"/>
    <x v="7"/>
    <x v="2"/>
    <x v="5"/>
    <x v="14"/>
    <x v="9"/>
    <x v="5"/>
    <x v="46"/>
    <x v="1"/>
    <x v="1"/>
  </r>
  <r>
    <x v="67"/>
    <x v="7"/>
    <x v="2"/>
    <x v="5"/>
    <x v="14"/>
    <x v="24"/>
    <x v="45"/>
    <x v="232"/>
    <x v="1"/>
    <x v="1"/>
  </r>
  <r>
    <x v="67"/>
    <x v="7"/>
    <x v="2"/>
    <x v="5"/>
    <x v="14"/>
    <x v="44"/>
    <x v="14"/>
    <x v="189"/>
    <x v="1"/>
    <x v="1"/>
  </r>
  <r>
    <x v="67"/>
    <x v="7"/>
    <x v="2"/>
    <x v="2"/>
    <x v="14"/>
    <x v="22"/>
    <x v="9"/>
    <x v="95"/>
    <x v="1"/>
    <x v="1"/>
  </r>
  <r>
    <x v="68"/>
    <x v="7"/>
    <x v="2"/>
    <x v="4"/>
    <x v="14"/>
    <x v="9"/>
    <x v="17"/>
    <x v="95"/>
    <x v="1"/>
    <x v="1"/>
  </r>
  <r>
    <x v="68"/>
    <x v="7"/>
    <x v="2"/>
    <x v="4"/>
    <x v="14"/>
    <x v="24"/>
    <x v="64"/>
    <x v="279"/>
    <x v="1"/>
    <x v="1"/>
  </r>
  <r>
    <x v="68"/>
    <x v="7"/>
    <x v="2"/>
    <x v="4"/>
    <x v="14"/>
    <x v="44"/>
    <x v="14"/>
    <x v="189"/>
    <x v="1"/>
    <x v="1"/>
  </r>
  <r>
    <x v="68"/>
    <x v="7"/>
    <x v="2"/>
    <x v="4"/>
    <x v="14"/>
    <x v="61"/>
    <x v="14"/>
    <x v="297"/>
    <x v="1"/>
    <x v="1"/>
  </r>
  <r>
    <x v="68"/>
    <x v="7"/>
    <x v="2"/>
    <x v="1"/>
    <x v="14"/>
    <x v="23"/>
    <x v="79"/>
    <x v="298"/>
    <x v="1"/>
    <x v="1"/>
  </r>
  <r>
    <x v="68"/>
    <x v="7"/>
    <x v="2"/>
    <x v="1"/>
    <x v="14"/>
    <x v="24"/>
    <x v="67"/>
    <x v="286"/>
    <x v="1"/>
    <x v="1"/>
  </r>
  <r>
    <x v="68"/>
    <x v="7"/>
    <x v="2"/>
    <x v="5"/>
    <x v="14"/>
    <x v="9"/>
    <x v="88"/>
    <x v="229"/>
    <x v="1"/>
    <x v="1"/>
  </r>
  <r>
    <x v="68"/>
    <x v="7"/>
    <x v="2"/>
    <x v="5"/>
    <x v="14"/>
    <x v="24"/>
    <x v="52"/>
    <x v="252"/>
    <x v="1"/>
    <x v="1"/>
  </r>
  <r>
    <x v="68"/>
    <x v="7"/>
    <x v="2"/>
    <x v="5"/>
    <x v="14"/>
    <x v="44"/>
    <x v="21"/>
    <x v="226"/>
    <x v="1"/>
    <x v="1"/>
  </r>
  <r>
    <x v="68"/>
    <x v="7"/>
    <x v="2"/>
    <x v="5"/>
    <x v="14"/>
    <x v="61"/>
    <x v="0"/>
    <x v="63"/>
    <x v="1"/>
    <x v="1"/>
  </r>
  <r>
    <x v="69"/>
    <x v="7"/>
    <x v="2"/>
    <x v="4"/>
    <x v="14"/>
    <x v="9"/>
    <x v="81"/>
    <x v="221"/>
    <x v="1"/>
    <x v="1"/>
  </r>
  <r>
    <x v="69"/>
    <x v="7"/>
    <x v="2"/>
    <x v="4"/>
    <x v="14"/>
    <x v="24"/>
    <x v="3"/>
    <x v="55"/>
    <x v="1"/>
    <x v="1"/>
  </r>
  <r>
    <x v="69"/>
    <x v="7"/>
    <x v="2"/>
    <x v="4"/>
    <x v="14"/>
    <x v="61"/>
    <x v="3"/>
    <x v="152"/>
    <x v="1"/>
    <x v="1"/>
  </r>
  <r>
    <x v="69"/>
    <x v="7"/>
    <x v="2"/>
    <x v="1"/>
    <x v="14"/>
    <x v="24"/>
    <x v="7"/>
    <x v="88"/>
    <x v="1"/>
    <x v="1"/>
  </r>
  <r>
    <x v="69"/>
    <x v="7"/>
    <x v="2"/>
    <x v="5"/>
    <x v="14"/>
    <x v="24"/>
    <x v="44"/>
    <x v="229"/>
    <x v="1"/>
    <x v="1"/>
  </r>
  <r>
    <x v="69"/>
    <x v="7"/>
    <x v="2"/>
    <x v="5"/>
    <x v="14"/>
    <x v="62"/>
    <x v="1"/>
    <x v="152"/>
    <x v="1"/>
    <x v="1"/>
  </r>
  <r>
    <x v="70"/>
    <x v="7"/>
    <x v="2"/>
    <x v="4"/>
    <x v="14"/>
    <x v="9"/>
    <x v="145"/>
    <x v="301"/>
    <x v="1"/>
    <x v="1"/>
  </r>
  <r>
    <x v="70"/>
    <x v="7"/>
    <x v="2"/>
    <x v="4"/>
    <x v="14"/>
    <x v="24"/>
    <x v="67"/>
    <x v="286"/>
    <x v="1"/>
    <x v="1"/>
  </r>
  <r>
    <x v="70"/>
    <x v="7"/>
    <x v="2"/>
    <x v="4"/>
    <x v="14"/>
    <x v="44"/>
    <x v="33"/>
    <x v="286"/>
    <x v="1"/>
    <x v="1"/>
  </r>
  <r>
    <x v="70"/>
    <x v="7"/>
    <x v="2"/>
    <x v="4"/>
    <x v="14"/>
    <x v="61"/>
    <x v="4"/>
    <x v="171"/>
    <x v="1"/>
    <x v="1"/>
  </r>
  <r>
    <x v="70"/>
    <x v="7"/>
    <x v="2"/>
    <x v="1"/>
    <x v="14"/>
    <x v="24"/>
    <x v="9"/>
    <x v="103"/>
    <x v="1"/>
    <x v="1"/>
  </r>
  <r>
    <x v="70"/>
    <x v="7"/>
    <x v="2"/>
    <x v="5"/>
    <x v="14"/>
    <x v="24"/>
    <x v="56"/>
    <x v="262"/>
    <x v="1"/>
    <x v="1"/>
  </r>
  <r>
    <x v="70"/>
    <x v="7"/>
    <x v="2"/>
    <x v="5"/>
    <x v="14"/>
    <x v="44"/>
    <x v="14"/>
    <x v="189"/>
    <x v="1"/>
    <x v="1"/>
  </r>
  <r>
    <x v="70"/>
    <x v="7"/>
    <x v="2"/>
    <x v="5"/>
    <x v="14"/>
    <x v="61"/>
    <x v="0"/>
    <x v="63"/>
    <x v="1"/>
    <x v="1"/>
  </r>
  <r>
    <x v="71"/>
    <x v="7"/>
    <x v="2"/>
    <x v="4"/>
    <x v="14"/>
    <x v="61"/>
    <x v="2"/>
    <x v="130"/>
    <x v="1"/>
    <x v="1"/>
  </r>
  <r>
    <x v="72"/>
    <x v="7"/>
    <x v="2"/>
    <x v="4"/>
    <x v="14"/>
    <x v="3"/>
    <x v="2"/>
    <x v="11"/>
    <x v="1"/>
    <x v="1"/>
  </r>
  <r>
    <x v="72"/>
    <x v="7"/>
    <x v="2"/>
    <x v="4"/>
    <x v="14"/>
    <x v="9"/>
    <x v="260"/>
    <x v="424"/>
    <x v="1"/>
    <x v="1"/>
  </r>
  <r>
    <x v="72"/>
    <x v="7"/>
    <x v="2"/>
    <x v="4"/>
    <x v="14"/>
    <x v="17"/>
    <x v="18"/>
    <x v="125"/>
    <x v="1"/>
    <x v="1"/>
  </r>
  <r>
    <x v="72"/>
    <x v="7"/>
    <x v="2"/>
    <x v="4"/>
    <x v="14"/>
    <x v="24"/>
    <x v="153"/>
    <x v="410"/>
    <x v="1"/>
    <x v="1"/>
  </r>
  <r>
    <x v="72"/>
    <x v="7"/>
    <x v="2"/>
    <x v="4"/>
    <x v="14"/>
    <x v="44"/>
    <x v="24"/>
    <x v="244"/>
    <x v="1"/>
    <x v="1"/>
  </r>
  <r>
    <x v="72"/>
    <x v="7"/>
    <x v="2"/>
    <x v="4"/>
    <x v="14"/>
    <x v="61"/>
    <x v="18"/>
    <x v="332"/>
    <x v="1"/>
    <x v="1"/>
  </r>
  <r>
    <x v="72"/>
    <x v="7"/>
    <x v="2"/>
    <x v="1"/>
    <x v="14"/>
    <x v="9"/>
    <x v="19"/>
    <x v="103"/>
    <x v="1"/>
    <x v="1"/>
  </r>
  <r>
    <x v="72"/>
    <x v="7"/>
    <x v="2"/>
    <x v="1"/>
    <x v="14"/>
    <x v="24"/>
    <x v="42"/>
    <x v="224"/>
    <x v="1"/>
    <x v="1"/>
  </r>
  <r>
    <x v="72"/>
    <x v="7"/>
    <x v="2"/>
    <x v="1"/>
    <x v="14"/>
    <x v="44"/>
    <x v="24"/>
    <x v="244"/>
    <x v="1"/>
    <x v="1"/>
  </r>
  <r>
    <x v="72"/>
    <x v="7"/>
    <x v="2"/>
    <x v="1"/>
    <x v="14"/>
    <x v="61"/>
    <x v="13"/>
    <x v="290"/>
    <x v="1"/>
    <x v="1"/>
  </r>
  <r>
    <x v="72"/>
    <x v="7"/>
    <x v="2"/>
    <x v="5"/>
    <x v="14"/>
    <x v="9"/>
    <x v="39"/>
    <x v="152"/>
    <x v="1"/>
    <x v="1"/>
  </r>
  <r>
    <x v="72"/>
    <x v="7"/>
    <x v="2"/>
    <x v="5"/>
    <x v="14"/>
    <x v="24"/>
    <x v="39"/>
    <x v="218"/>
    <x v="1"/>
    <x v="1"/>
  </r>
  <r>
    <x v="72"/>
    <x v="7"/>
    <x v="2"/>
    <x v="5"/>
    <x v="14"/>
    <x v="44"/>
    <x v="21"/>
    <x v="226"/>
    <x v="1"/>
    <x v="1"/>
  </r>
  <r>
    <x v="72"/>
    <x v="7"/>
    <x v="2"/>
    <x v="5"/>
    <x v="14"/>
    <x v="61"/>
    <x v="9"/>
    <x v="244"/>
    <x v="1"/>
    <x v="1"/>
  </r>
  <r>
    <x v="72"/>
    <x v="7"/>
    <x v="2"/>
    <x v="5"/>
    <x v="14"/>
    <x v="62"/>
    <x v="1"/>
    <x v="152"/>
    <x v="1"/>
    <x v="1"/>
  </r>
  <r>
    <x v="73"/>
    <x v="7"/>
    <x v="2"/>
    <x v="4"/>
    <x v="14"/>
    <x v="9"/>
    <x v="65"/>
    <x v="197"/>
    <x v="1"/>
    <x v="1"/>
  </r>
  <r>
    <x v="73"/>
    <x v="7"/>
    <x v="2"/>
    <x v="4"/>
    <x v="14"/>
    <x v="24"/>
    <x v="144"/>
    <x v="399"/>
    <x v="1"/>
    <x v="1"/>
  </r>
  <r>
    <x v="73"/>
    <x v="7"/>
    <x v="2"/>
    <x v="4"/>
    <x v="14"/>
    <x v="44"/>
    <x v="9"/>
    <x v="152"/>
    <x v="1"/>
    <x v="1"/>
  </r>
  <r>
    <x v="73"/>
    <x v="7"/>
    <x v="2"/>
    <x v="1"/>
    <x v="14"/>
    <x v="24"/>
    <x v="117"/>
    <x v="361"/>
    <x v="1"/>
    <x v="1"/>
  </r>
  <r>
    <x v="73"/>
    <x v="7"/>
    <x v="2"/>
    <x v="1"/>
    <x v="14"/>
    <x v="61"/>
    <x v="1"/>
    <x v="103"/>
    <x v="1"/>
    <x v="1"/>
  </r>
  <r>
    <x v="74"/>
    <x v="8"/>
    <x v="2"/>
    <x v="4"/>
    <x v="14"/>
    <x v="9"/>
    <x v="161"/>
    <x v="319"/>
    <x v="1"/>
    <x v="1"/>
  </r>
  <r>
    <x v="74"/>
    <x v="8"/>
    <x v="2"/>
    <x v="4"/>
    <x v="14"/>
    <x v="18"/>
    <x v="29"/>
    <x v="169"/>
    <x v="1"/>
    <x v="1"/>
  </r>
  <r>
    <x v="74"/>
    <x v="8"/>
    <x v="2"/>
    <x v="4"/>
    <x v="14"/>
    <x v="24"/>
    <x v="283"/>
    <x v="554"/>
    <x v="1"/>
    <x v="1"/>
  </r>
  <r>
    <x v="74"/>
    <x v="8"/>
    <x v="2"/>
    <x v="4"/>
    <x v="14"/>
    <x v="23"/>
    <x v="19"/>
    <x v="148"/>
    <x v="1"/>
    <x v="1"/>
  </r>
  <r>
    <x v="74"/>
    <x v="8"/>
    <x v="2"/>
    <x v="4"/>
    <x v="14"/>
    <x v="44"/>
    <x v="133"/>
    <x v="490"/>
    <x v="1"/>
    <x v="1"/>
  </r>
  <r>
    <x v="74"/>
    <x v="8"/>
    <x v="2"/>
    <x v="4"/>
    <x v="14"/>
    <x v="61"/>
    <x v="34"/>
    <x v="420"/>
    <x v="1"/>
    <x v="1"/>
  </r>
  <r>
    <x v="74"/>
    <x v="8"/>
    <x v="2"/>
    <x v="4"/>
    <x v="14"/>
    <x v="62"/>
    <x v="2"/>
    <x v="189"/>
    <x v="1"/>
    <x v="1"/>
  </r>
  <r>
    <x v="74"/>
    <x v="8"/>
    <x v="2"/>
    <x v="1"/>
    <x v="14"/>
    <x v="23"/>
    <x v="9"/>
    <x v="99"/>
    <x v="1"/>
    <x v="1"/>
  </r>
  <r>
    <x v="74"/>
    <x v="8"/>
    <x v="2"/>
    <x v="1"/>
    <x v="14"/>
    <x v="24"/>
    <x v="22"/>
    <x v="166"/>
    <x v="1"/>
    <x v="1"/>
  </r>
  <r>
    <x v="74"/>
    <x v="8"/>
    <x v="2"/>
    <x v="1"/>
    <x v="14"/>
    <x v="44"/>
    <x v="14"/>
    <x v="189"/>
    <x v="1"/>
    <x v="1"/>
  </r>
  <r>
    <x v="74"/>
    <x v="8"/>
    <x v="2"/>
    <x v="1"/>
    <x v="14"/>
    <x v="61"/>
    <x v="3"/>
    <x v="152"/>
    <x v="1"/>
    <x v="1"/>
  </r>
  <r>
    <x v="74"/>
    <x v="8"/>
    <x v="2"/>
    <x v="5"/>
    <x v="14"/>
    <x v="9"/>
    <x v="4"/>
    <x v="41"/>
    <x v="1"/>
    <x v="1"/>
  </r>
  <r>
    <x v="74"/>
    <x v="8"/>
    <x v="2"/>
    <x v="5"/>
    <x v="14"/>
    <x v="24"/>
    <x v="5"/>
    <x v="74"/>
    <x v="1"/>
    <x v="1"/>
  </r>
  <r>
    <x v="74"/>
    <x v="8"/>
    <x v="2"/>
    <x v="5"/>
    <x v="14"/>
    <x v="39"/>
    <x v="6"/>
    <x v="106"/>
    <x v="1"/>
    <x v="1"/>
  </r>
  <r>
    <x v="74"/>
    <x v="8"/>
    <x v="2"/>
    <x v="5"/>
    <x v="14"/>
    <x v="44"/>
    <x v="7"/>
    <x v="136"/>
    <x v="1"/>
    <x v="1"/>
  </r>
  <r>
    <x v="74"/>
    <x v="8"/>
    <x v="2"/>
    <x v="5"/>
    <x v="14"/>
    <x v="61"/>
    <x v="8"/>
    <x v="229"/>
    <x v="1"/>
    <x v="1"/>
  </r>
  <r>
    <x v="75"/>
    <x v="8"/>
    <x v="2"/>
    <x v="4"/>
    <x v="14"/>
    <x v="9"/>
    <x v="47"/>
    <x v="169"/>
    <x v="1"/>
    <x v="1"/>
  </r>
  <r>
    <x v="75"/>
    <x v="8"/>
    <x v="2"/>
    <x v="4"/>
    <x v="14"/>
    <x v="24"/>
    <x v="312"/>
    <x v="592"/>
    <x v="1"/>
    <x v="1"/>
  </r>
  <r>
    <x v="75"/>
    <x v="8"/>
    <x v="2"/>
    <x v="4"/>
    <x v="14"/>
    <x v="44"/>
    <x v="31"/>
    <x v="277"/>
    <x v="1"/>
    <x v="1"/>
  </r>
  <r>
    <x v="75"/>
    <x v="8"/>
    <x v="2"/>
    <x v="4"/>
    <x v="14"/>
    <x v="61"/>
    <x v="9"/>
    <x v="244"/>
    <x v="1"/>
    <x v="1"/>
  </r>
  <r>
    <x v="75"/>
    <x v="8"/>
    <x v="2"/>
    <x v="4"/>
    <x v="14"/>
    <x v="62"/>
    <x v="2"/>
    <x v="189"/>
    <x v="1"/>
    <x v="1"/>
  </r>
  <r>
    <x v="75"/>
    <x v="8"/>
    <x v="2"/>
    <x v="1"/>
    <x v="14"/>
    <x v="9"/>
    <x v="0"/>
    <x v="7"/>
    <x v="1"/>
    <x v="1"/>
  </r>
  <r>
    <x v="75"/>
    <x v="8"/>
    <x v="2"/>
    <x v="1"/>
    <x v="14"/>
    <x v="24"/>
    <x v="52"/>
    <x v="252"/>
    <x v="1"/>
    <x v="1"/>
  </r>
  <r>
    <x v="75"/>
    <x v="8"/>
    <x v="2"/>
    <x v="1"/>
    <x v="14"/>
    <x v="44"/>
    <x v="0"/>
    <x v="35"/>
    <x v="1"/>
    <x v="1"/>
  </r>
  <r>
    <x v="75"/>
    <x v="8"/>
    <x v="2"/>
    <x v="1"/>
    <x v="14"/>
    <x v="61"/>
    <x v="0"/>
    <x v="63"/>
    <x v="1"/>
    <x v="1"/>
  </r>
  <r>
    <x v="75"/>
    <x v="8"/>
    <x v="2"/>
    <x v="1"/>
    <x v="14"/>
    <x v="62"/>
    <x v="4"/>
    <x v="244"/>
    <x v="1"/>
    <x v="1"/>
  </r>
  <r>
    <x v="75"/>
    <x v="8"/>
    <x v="2"/>
    <x v="5"/>
    <x v="14"/>
    <x v="9"/>
    <x v="39"/>
    <x v="152"/>
    <x v="1"/>
    <x v="1"/>
  </r>
  <r>
    <x v="75"/>
    <x v="8"/>
    <x v="2"/>
    <x v="5"/>
    <x v="14"/>
    <x v="24"/>
    <x v="78"/>
    <x v="304"/>
    <x v="1"/>
    <x v="1"/>
  </r>
  <r>
    <x v="75"/>
    <x v="8"/>
    <x v="2"/>
    <x v="5"/>
    <x v="14"/>
    <x v="44"/>
    <x v="0"/>
    <x v="35"/>
    <x v="1"/>
    <x v="1"/>
  </r>
  <r>
    <x v="75"/>
    <x v="8"/>
    <x v="2"/>
    <x v="5"/>
    <x v="14"/>
    <x v="61"/>
    <x v="0"/>
    <x v="63"/>
    <x v="1"/>
    <x v="1"/>
  </r>
  <r>
    <x v="76"/>
    <x v="8"/>
    <x v="2"/>
    <x v="4"/>
    <x v="14"/>
    <x v="9"/>
    <x v="271"/>
    <x v="440"/>
    <x v="1"/>
    <x v="1"/>
  </r>
  <r>
    <x v="76"/>
    <x v="8"/>
    <x v="2"/>
    <x v="4"/>
    <x v="14"/>
    <x v="24"/>
    <x v="261"/>
    <x v="525"/>
    <x v="1"/>
    <x v="1"/>
  </r>
  <r>
    <x v="76"/>
    <x v="8"/>
    <x v="2"/>
    <x v="4"/>
    <x v="14"/>
    <x v="44"/>
    <x v="86"/>
    <x v="422"/>
    <x v="1"/>
    <x v="1"/>
  </r>
  <r>
    <x v="76"/>
    <x v="8"/>
    <x v="2"/>
    <x v="4"/>
    <x v="14"/>
    <x v="61"/>
    <x v="19"/>
    <x v="336"/>
    <x v="1"/>
    <x v="1"/>
  </r>
  <r>
    <x v="76"/>
    <x v="8"/>
    <x v="2"/>
    <x v="4"/>
    <x v="14"/>
    <x v="62"/>
    <x v="5"/>
    <x v="270"/>
    <x v="1"/>
    <x v="1"/>
  </r>
  <r>
    <x v="76"/>
    <x v="8"/>
    <x v="2"/>
    <x v="1"/>
    <x v="14"/>
    <x v="9"/>
    <x v="41"/>
    <x v="156"/>
    <x v="1"/>
    <x v="1"/>
  </r>
  <r>
    <x v="76"/>
    <x v="8"/>
    <x v="2"/>
    <x v="1"/>
    <x v="14"/>
    <x v="24"/>
    <x v="48"/>
    <x v="241"/>
    <x v="1"/>
    <x v="1"/>
  </r>
  <r>
    <x v="76"/>
    <x v="8"/>
    <x v="2"/>
    <x v="1"/>
    <x v="14"/>
    <x v="44"/>
    <x v="74"/>
    <x v="395"/>
    <x v="1"/>
    <x v="1"/>
  </r>
  <r>
    <x v="76"/>
    <x v="8"/>
    <x v="2"/>
    <x v="1"/>
    <x v="14"/>
    <x v="61"/>
    <x v="13"/>
    <x v="290"/>
    <x v="1"/>
    <x v="1"/>
  </r>
  <r>
    <x v="76"/>
    <x v="8"/>
    <x v="2"/>
    <x v="5"/>
    <x v="14"/>
    <x v="24"/>
    <x v="29"/>
    <x v="189"/>
    <x v="1"/>
    <x v="1"/>
  </r>
  <r>
    <x v="76"/>
    <x v="8"/>
    <x v="2"/>
    <x v="5"/>
    <x v="14"/>
    <x v="44"/>
    <x v="14"/>
    <x v="189"/>
    <x v="1"/>
    <x v="1"/>
  </r>
  <r>
    <x v="76"/>
    <x v="8"/>
    <x v="2"/>
    <x v="0"/>
    <x v="14"/>
    <x v="61"/>
    <x v="0"/>
    <x v="63"/>
    <x v="1"/>
    <x v="1"/>
  </r>
  <r>
    <x v="77"/>
    <x v="8"/>
    <x v="2"/>
    <x v="4"/>
    <x v="14"/>
    <x v="24"/>
    <x v="143"/>
    <x v="397"/>
    <x v="1"/>
    <x v="1"/>
  </r>
  <r>
    <x v="77"/>
    <x v="8"/>
    <x v="2"/>
    <x v="4"/>
    <x v="14"/>
    <x v="44"/>
    <x v="14"/>
    <x v="189"/>
    <x v="1"/>
    <x v="1"/>
  </r>
  <r>
    <x v="77"/>
    <x v="8"/>
    <x v="2"/>
    <x v="4"/>
    <x v="14"/>
    <x v="61"/>
    <x v="20"/>
    <x v="343"/>
    <x v="1"/>
    <x v="1"/>
  </r>
  <r>
    <x v="77"/>
    <x v="8"/>
    <x v="2"/>
    <x v="4"/>
    <x v="14"/>
    <x v="62"/>
    <x v="2"/>
    <x v="189"/>
    <x v="1"/>
    <x v="1"/>
  </r>
  <r>
    <x v="77"/>
    <x v="8"/>
    <x v="2"/>
    <x v="1"/>
    <x v="14"/>
    <x v="9"/>
    <x v="319"/>
    <x v="524"/>
    <x v="1"/>
    <x v="1"/>
  </r>
  <r>
    <x v="77"/>
    <x v="8"/>
    <x v="2"/>
    <x v="1"/>
    <x v="14"/>
    <x v="24"/>
    <x v="11"/>
    <x v="115"/>
    <x v="1"/>
    <x v="1"/>
  </r>
  <r>
    <x v="77"/>
    <x v="8"/>
    <x v="2"/>
    <x v="1"/>
    <x v="14"/>
    <x v="46"/>
    <x v="1"/>
    <x v="74"/>
    <x v="1"/>
    <x v="1"/>
  </r>
  <r>
    <x v="77"/>
    <x v="8"/>
    <x v="2"/>
    <x v="1"/>
    <x v="14"/>
    <x v="61"/>
    <x v="2"/>
    <x v="130"/>
    <x v="1"/>
    <x v="1"/>
  </r>
  <r>
    <x v="77"/>
    <x v="8"/>
    <x v="2"/>
    <x v="5"/>
    <x v="14"/>
    <x v="9"/>
    <x v="11"/>
    <x v="74"/>
    <x v="1"/>
    <x v="1"/>
  </r>
  <r>
    <x v="77"/>
    <x v="8"/>
    <x v="2"/>
    <x v="2"/>
    <x v="14"/>
    <x v="24"/>
    <x v="111"/>
    <x v="353"/>
    <x v="1"/>
    <x v="1"/>
  </r>
  <r>
    <x v="77"/>
    <x v="8"/>
    <x v="2"/>
    <x v="2"/>
    <x v="14"/>
    <x v="44"/>
    <x v="21"/>
    <x v="226"/>
    <x v="1"/>
    <x v="1"/>
  </r>
  <r>
    <x v="77"/>
    <x v="8"/>
    <x v="2"/>
    <x v="2"/>
    <x v="14"/>
    <x v="24"/>
    <x v="5"/>
    <x v="74"/>
    <x v="1"/>
    <x v="1"/>
  </r>
  <r>
    <x v="77"/>
    <x v="8"/>
    <x v="2"/>
    <x v="0"/>
    <x v="14"/>
    <x v="9"/>
    <x v="63"/>
    <x v="194"/>
    <x v="1"/>
    <x v="1"/>
  </r>
  <r>
    <x v="78"/>
    <x v="8"/>
    <x v="2"/>
    <x v="4"/>
    <x v="14"/>
    <x v="9"/>
    <x v="99"/>
    <x v="246"/>
    <x v="1"/>
    <x v="2"/>
  </r>
  <r>
    <x v="78"/>
    <x v="8"/>
    <x v="2"/>
    <x v="4"/>
    <x v="14"/>
    <x v="24"/>
    <x v="296"/>
    <x v="571"/>
    <x v="1"/>
    <x v="2"/>
  </r>
  <r>
    <x v="78"/>
    <x v="8"/>
    <x v="2"/>
    <x v="4"/>
    <x v="14"/>
    <x v="44"/>
    <x v="20"/>
    <x v="223"/>
    <x v="1"/>
    <x v="2"/>
  </r>
  <r>
    <x v="78"/>
    <x v="8"/>
    <x v="2"/>
    <x v="4"/>
    <x v="14"/>
    <x v="61"/>
    <x v="5"/>
    <x v="189"/>
    <x v="1"/>
    <x v="2"/>
  </r>
  <r>
    <x v="78"/>
    <x v="8"/>
    <x v="2"/>
    <x v="1"/>
    <x v="14"/>
    <x v="24"/>
    <x v="27"/>
    <x v="183"/>
    <x v="1"/>
    <x v="2"/>
  </r>
  <r>
    <x v="78"/>
    <x v="8"/>
    <x v="2"/>
    <x v="1"/>
    <x v="14"/>
    <x v="62"/>
    <x v="2"/>
    <x v="189"/>
    <x v="1"/>
    <x v="2"/>
  </r>
  <r>
    <x v="79"/>
    <x v="9"/>
    <x v="2"/>
    <x v="4"/>
    <x v="14"/>
    <x v="9"/>
    <x v="272"/>
    <x v="445"/>
    <x v="1"/>
    <x v="4"/>
  </r>
  <r>
    <x v="79"/>
    <x v="9"/>
    <x v="2"/>
    <x v="4"/>
    <x v="14"/>
    <x v="24"/>
    <x v="339"/>
    <x v="640"/>
    <x v="1"/>
    <x v="4"/>
  </r>
  <r>
    <x v="79"/>
    <x v="9"/>
    <x v="2"/>
    <x v="4"/>
    <x v="14"/>
    <x v="32"/>
    <x v="5"/>
    <x v="83"/>
    <x v="1"/>
    <x v="4"/>
  </r>
  <r>
    <x v="79"/>
    <x v="9"/>
    <x v="2"/>
    <x v="4"/>
    <x v="14"/>
    <x v="44"/>
    <x v="260"/>
    <x v="601"/>
    <x v="1"/>
    <x v="4"/>
  </r>
  <r>
    <x v="79"/>
    <x v="9"/>
    <x v="2"/>
    <x v="4"/>
    <x v="14"/>
    <x v="60"/>
    <x v="2"/>
    <x v="115"/>
    <x v="1"/>
    <x v="4"/>
  </r>
  <r>
    <x v="79"/>
    <x v="9"/>
    <x v="2"/>
    <x v="4"/>
    <x v="14"/>
    <x v="61"/>
    <x v="131"/>
    <x v="597"/>
    <x v="1"/>
    <x v="4"/>
  </r>
  <r>
    <x v="79"/>
    <x v="9"/>
    <x v="2"/>
    <x v="4"/>
    <x v="14"/>
    <x v="62"/>
    <x v="51"/>
    <x v="563"/>
    <x v="1"/>
    <x v="4"/>
  </r>
  <r>
    <x v="79"/>
    <x v="9"/>
    <x v="2"/>
    <x v="1"/>
    <x v="14"/>
    <x v="24"/>
    <x v="275"/>
    <x v="540"/>
    <x v="1"/>
    <x v="4"/>
  </r>
  <r>
    <x v="79"/>
    <x v="9"/>
    <x v="2"/>
    <x v="1"/>
    <x v="14"/>
    <x v="30"/>
    <x v="1"/>
    <x v="37"/>
    <x v="1"/>
    <x v="4"/>
  </r>
  <r>
    <x v="79"/>
    <x v="9"/>
    <x v="2"/>
    <x v="1"/>
    <x v="14"/>
    <x v="32"/>
    <x v="42"/>
    <x v="251"/>
    <x v="1"/>
    <x v="4"/>
  </r>
  <r>
    <x v="79"/>
    <x v="9"/>
    <x v="2"/>
    <x v="1"/>
    <x v="14"/>
    <x v="44"/>
    <x v="44"/>
    <x v="324"/>
    <x v="1"/>
    <x v="4"/>
  </r>
  <r>
    <x v="79"/>
    <x v="9"/>
    <x v="2"/>
    <x v="1"/>
    <x v="14"/>
    <x v="61"/>
    <x v="50"/>
    <x v="475"/>
    <x v="1"/>
    <x v="4"/>
  </r>
  <r>
    <x v="79"/>
    <x v="9"/>
    <x v="2"/>
    <x v="5"/>
    <x v="14"/>
    <x v="9"/>
    <x v="17"/>
    <x v="95"/>
    <x v="1"/>
    <x v="4"/>
  </r>
  <r>
    <x v="79"/>
    <x v="9"/>
    <x v="2"/>
    <x v="5"/>
    <x v="14"/>
    <x v="24"/>
    <x v="149"/>
    <x v="405"/>
    <x v="1"/>
    <x v="4"/>
  </r>
  <r>
    <x v="79"/>
    <x v="9"/>
    <x v="2"/>
    <x v="5"/>
    <x v="14"/>
    <x v="44"/>
    <x v="41"/>
    <x v="314"/>
    <x v="1"/>
    <x v="4"/>
  </r>
  <r>
    <x v="79"/>
    <x v="9"/>
    <x v="2"/>
    <x v="5"/>
    <x v="14"/>
    <x v="45"/>
    <x v="11"/>
    <x v="189"/>
    <x v="1"/>
    <x v="4"/>
  </r>
  <r>
    <x v="79"/>
    <x v="9"/>
    <x v="2"/>
    <x v="5"/>
    <x v="14"/>
    <x v="61"/>
    <x v="24"/>
    <x v="365"/>
    <x v="1"/>
    <x v="4"/>
  </r>
  <r>
    <x v="79"/>
    <x v="9"/>
    <x v="2"/>
    <x v="1"/>
    <x v="14"/>
    <x v="9"/>
    <x v="0"/>
    <x v="7"/>
    <x v="1"/>
    <x v="4"/>
  </r>
  <r>
    <x v="79"/>
    <x v="9"/>
    <x v="2"/>
    <x v="1"/>
    <x v="14"/>
    <x v="18"/>
    <x v="55"/>
    <x v="228"/>
    <x v="1"/>
    <x v="4"/>
  </r>
  <r>
    <x v="80"/>
    <x v="9"/>
    <x v="2"/>
    <x v="4"/>
    <x v="14"/>
    <x v="9"/>
    <x v="306"/>
    <x v="507"/>
    <x v="1"/>
    <x v="4"/>
  </r>
  <r>
    <x v="80"/>
    <x v="9"/>
    <x v="2"/>
    <x v="4"/>
    <x v="14"/>
    <x v="24"/>
    <x v="298"/>
    <x v="573"/>
    <x v="1"/>
    <x v="4"/>
  </r>
  <r>
    <x v="80"/>
    <x v="9"/>
    <x v="2"/>
    <x v="4"/>
    <x v="14"/>
    <x v="44"/>
    <x v="152"/>
    <x v="512"/>
    <x v="1"/>
    <x v="4"/>
  </r>
  <r>
    <x v="80"/>
    <x v="9"/>
    <x v="2"/>
    <x v="4"/>
    <x v="14"/>
    <x v="61"/>
    <x v="27"/>
    <x v="383"/>
    <x v="1"/>
    <x v="4"/>
  </r>
  <r>
    <x v="80"/>
    <x v="9"/>
    <x v="2"/>
    <x v="4"/>
    <x v="14"/>
    <x v="62"/>
    <x v="13"/>
    <x v="383"/>
    <x v="1"/>
    <x v="4"/>
  </r>
  <r>
    <x v="80"/>
    <x v="9"/>
    <x v="2"/>
    <x v="1"/>
    <x v="14"/>
    <x v="9"/>
    <x v="44"/>
    <x v="165"/>
    <x v="1"/>
    <x v="4"/>
  </r>
  <r>
    <x v="80"/>
    <x v="9"/>
    <x v="2"/>
    <x v="1"/>
    <x v="14"/>
    <x v="22"/>
    <x v="28"/>
    <x v="177"/>
    <x v="1"/>
    <x v="4"/>
  </r>
  <r>
    <x v="80"/>
    <x v="9"/>
    <x v="2"/>
    <x v="1"/>
    <x v="14"/>
    <x v="24"/>
    <x v="237"/>
    <x v="501"/>
    <x v="1"/>
    <x v="4"/>
  </r>
  <r>
    <x v="80"/>
    <x v="9"/>
    <x v="2"/>
    <x v="1"/>
    <x v="14"/>
    <x v="44"/>
    <x v="38"/>
    <x v="302"/>
    <x v="1"/>
    <x v="4"/>
  </r>
  <r>
    <x v="80"/>
    <x v="9"/>
    <x v="2"/>
    <x v="1"/>
    <x v="14"/>
    <x v="61"/>
    <x v="17"/>
    <x v="324"/>
    <x v="1"/>
    <x v="4"/>
  </r>
  <r>
    <x v="80"/>
    <x v="9"/>
    <x v="2"/>
    <x v="1"/>
    <x v="14"/>
    <x v="62"/>
    <x v="2"/>
    <x v="189"/>
    <x v="1"/>
    <x v="4"/>
  </r>
  <r>
    <x v="80"/>
    <x v="9"/>
    <x v="2"/>
    <x v="5"/>
    <x v="14"/>
    <x v="4"/>
    <x v="0"/>
    <x v="3"/>
    <x v="1"/>
    <x v="4"/>
  </r>
  <r>
    <x v="80"/>
    <x v="9"/>
    <x v="2"/>
    <x v="5"/>
    <x v="14"/>
    <x v="9"/>
    <x v="11"/>
    <x v="74"/>
    <x v="1"/>
    <x v="4"/>
  </r>
  <r>
    <x v="80"/>
    <x v="9"/>
    <x v="2"/>
    <x v="5"/>
    <x v="14"/>
    <x v="24"/>
    <x v="161"/>
    <x v="418"/>
    <x v="1"/>
    <x v="4"/>
  </r>
  <r>
    <x v="80"/>
    <x v="9"/>
    <x v="2"/>
    <x v="5"/>
    <x v="14"/>
    <x v="44"/>
    <x v="32"/>
    <x v="281"/>
    <x v="1"/>
    <x v="4"/>
  </r>
  <r>
    <x v="80"/>
    <x v="9"/>
    <x v="2"/>
    <x v="5"/>
    <x v="14"/>
    <x v="61"/>
    <x v="9"/>
    <x v="244"/>
    <x v="1"/>
    <x v="4"/>
  </r>
  <r>
    <x v="80"/>
    <x v="9"/>
    <x v="2"/>
    <x v="5"/>
    <x v="14"/>
    <x v="62"/>
    <x v="4"/>
    <x v="244"/>
    <x v="1"/>
    <x v="0"/>
  </r>
  <r>
    <x v="81"/>
    <x v="10"/>
    <x v="2"/>
    <x v="4"/>
    <x v="14"/>
    <x v="9"/>
    <x v="149"/>
    <x v="306"/>
    <x v="1"/>
    <x v="4"/>
  </r>
  <r>
    <x v="81"/>
    <x v="10"/>
    <x v="2"/>
    <x v="4"/>
    <x v="14"/>
    <x v="24"/>
    <x v="323"/>
    <x v="609"/>
    <x v="1"/>
    <x v="4"/>
  </r>
  <r>
    <x v="81"/>
    <x v="10"/>
    <x v="2"/>
    <x v="4"/>
    <x v="14"/>
    <x v="44"/>
    <x v="100"/>
    <x v="448"/>
    <x v="1"/>
    <x v="4"/>
  </r>
  <r>
    <x v="81"/>
    <x v="10"/>
    <x v="2"/>
    <x v="4"/>
    <x v="14"/>
    <x v="61"/>
    <x v="41"/>
    <x v="452"/>
    <x v="1"/>
    <x v="4"/>
  </r>
  <r>
    <x v="81"/>
    <x v="10"/>
    <x v="2"/>
    <x v="4"/>
    <x v="14"/>
    <x v="62"/>
    <x v="32"/>
    <x v="513"/>
    <x v="1"/>
    <x v="4"/>
  </r>
  <r>
    <x v="81"/>
    <x v="10"/>
    <x v="2"/>
    <x v="5"/>
    <x v="14"/>
    <x v="9"/>
    <x v="20"/>
    <x v="106"/>
    <x v="1"/>
    <x v="4"/>
  </r>
  <r>
    <x v="81"/>
    <x v="10"/>
    <x v="2"/>
    <x v="5"/>
    <x v="14"/>
    <x v="24"/>
    <x v="128"/>
    <x v="375"/>
    <x v="1"/>
    <x v="4"/>
  </r>
  <r>
    <x v="81"/>
    <x v="10"/>
    <x v="2"/>
    <x v="5"/>
    <x v="14"/>
    <x v="44"/>
    <x v="31"/>
    <x v="277"/>
    <x v="1"/>
    <x v="4"/>
  </r>
  <r>
    <x v="81"/>
    <x v="10"/>
    <x v="2"/>
    <x v="5"/>
    <x v="14"/>
    <x v="62"/>
    <x v="1"/>
    <x v="152"/>
    <x v="1"/>
    <x v="4"/>
  </r>
  <r>
    <x v="81"/>
    <x v="10"/>
    <x v="2"/>
    <x v="1"/>
    <x v="14"/>
    <x v="5"/>
    <x v="17"/>
    <x v="69"/>
    <x v="1"/>
    <x v="4"/>
  </r>
  <r>
    <x v="81"/>
    <x v="10"/>
    <x v="2"/>
    <x v="1"/>
    <x v="14"/>
    <x v="9"/>
    <x v="59"/>
    <x v="189"/>
    <x v="1"/>
    <x v="4"/>
  </r>
  <r>
    <x v="81"/>
    <x v="10"/>
    <x v="2"/>
    <x v="1"/>
    <x v="14"/>
    <x v="22"/>
    <x v="18"/>
    <x v="140"/>
    <x v="1"/>
    <x v="4"/>
  </r>
  <r>
    <x v="81"/>
    <x v="10"/>
    <x v="2"/>
    <x v="1"/>
    <x v="14"/>
    <x v="24"/>
    <x v="80"/>
    <x v="307"/>
    <x v="1"/>
    <x v="4"/>
  </r>
  <r>
    <x v="81"/>
    <x v="10"/>
    <x v="2"/>
    <x v="1"/>
    <x v="14"/>
    <x v="28"/>
    <x v="4"/>
    <x v="70"/>
    <x v="1"/>
    <x v="4"/>
  </r>
  <r>
    <x v="81"/>
    <x v="10"/>
    <x v="2"/>
    <x v="1"/>
    <x v="14"/>
    <x v="44"/>
    <x v="34"/>
    <x v="290"/>
    <x v="1"/>
    <x v="4"/>
  </r>
  <r>
    <x v="81"/>
    <x v="10"/>
    <x v="2"/>
    <x v="1"/>
    <x v="14"/>
    <x v="61"/>
    <x v="13"/>
    <x v="290"/>
    <x v="1"/>
    <x v="4"/>
  </r>
  <r>
    <x v="82"/>
    <x v="10"/>
    <x v="2"/>
    <x v="4"/>
    <x v="14"/>
    <x v="5"/>
    <x v="0"/>
    <x v="4"/>
    <x v="1"/>
    <x v="4"/>
  </r>
  <r>
    <x v="82"/>
    <x v="10"/>
    <x v="2"/>
    <x v="4"/>
    <x v="14"/>
    <x v="9"/>
    <x v="221"/>
    <x v="386"/>
    <x v="1"/>
    <x v="4"/>
  </r>
  <r>
    <x v="82"/>
    <x v="10"/>
    <x v="2"/>
    <x v="4"/>
    <x v="14"/>
    <x v="16"/>
    <x v="5"/>
    <x v="56"/>
    <x v="1"/>
    <x v="4"/>
  </r>
  <r>
    <x v="82"/>
    <x v="10"/>
    <x v="2"/>
    <x v="4"/>
    <x v="14"/>
    <x v="18"/>
    <x v="8"/>
    <x v="82"/>
    <x v="1"/>
    <x v="4"/>
  </r>
  <r>
    <x v="82"/>
    <x v="10"/>
    <x v="2"/>
    <x v="4"/>
    <x v="14"/>
    <x v="24"/>
    <x v="333"/>
    <x v="620"/>
    <x v="1"/>
    <x v="4"/>
  </r>
  <r>
    <x v="82"/>
    <x v="10"/>
    <x v="2"/>
    <x v="4"/>
    <x v="14"/>
    <x v="44"/>
    <x v="69"/>
    <x v="383"/>
    <x v="1"/>
    <x v="4"/>
  </r>
  <r>
    <x v="82"/>
    <x v="10"/>
    <x v="2"/>
    <x v="4"/>
    <x v="14"/>
    <x v="46"/>
    <x v="0"/>
    <x v="46"/>
    <x v="1"/>
    <x v="4"/>
  </r>
  <r>
    <x v="82"/>
    <x v="10"/>
    <x v="2"/>
    <x v="4"/>
    <x v="14"/>
    <x v="61"/>
    <x v="61"/>
    <x v="503"/>
    <x v="1"/>
    <x v="4"/>
  </r>
  <r>
    <x v="82"/>
    <x v="10"/>
    <x v="2"/>
    <x v="4"/>
    <x v="14"/>
    <x v="62"/>
    <x v="7"/>
    <x v="306"/>
    <x v="1"/>
    <x v="4"/>
  </r>
  <r>
    <x v="82"/>
    <x v="10"/>
    <x v="2"/>
    <x v="4"/>
    <x v="14"/>
    <x v="63"/>
    <x v="1"/>
    <x v="218"/>
    <x v="1"/>
    <x v="4"/>
  </r>
  <r>
    <x v="82"/>
    <x v="10"/>
    <x v="2"/>
    <x v="1"/>
    <x v="14"/>
    <x v="9"/>
    <x v="114"/>
    <x v="267"/>
    <x v="1"/>
    <x v="4"/>
  </r>
  <r>
    <x v="82"/>
    <x v="10"/>
    <x v="2"/>
    <x v="1"/>
    <x v="14"/>
    <x v="24"/>
    <x v="163"/>
    <x v="420"/>
    <x v="1"/>
    <x v="4"/>
  </r>
  <r>
    <x v="82"/>
    <x v="10"/>
    <x v="2"/>
    <x v="1"/>
    <x v="14"/>
    <x v="44"/>
    <x v="1"/>
    <x v="55"/>
    <x v="1"/>
    <x v="4"/>
  </r>
  <r>
    <x v="82"/>
    <x v="10"/>
    <x v="2"/>
    <x v="1"/>
    <x v="14"/>
    <x v="61"/>
    <x v="31"/>
    <x v="405"/>
    <x v="1"/>
    <x v="4"/>
  </r>
  <r>
    <x v="82"/>
    <x v="10"/>
    <x v="2"/>
    <x v="5"/>
    <x v="12"/>
    <x v="9"/>
    <x v="28"/>
    <x v="128"/>
    <x v="1"/>
    <x v="4"/>
  </r>
  <r>
    <x v="82"/>
    <x v="10"/>
    <x v="2"/>
    <x v="5"/>
    <x v="12"/>
    <x v="24"/>
    <x v="146"/>
    <x v="402"/>
    <x v="1"/>
    <x v="4"/>
  </r>
  <r>
    <x v="82"/>
    <x v="10"/>
    <x v="2"/>
    <x v="5"/>
    <x v="12"/>
    <x v="44"/>
    <x v="19"/>
    <x v="218"/>
    <x v="1"/>
    <x v="4"/>
  </r>
  <r>
    <x v="82"/>
    <x v="10"/>
    <x v="2"/>
    <x v="5"/>
    <x v="12"/>
    <x v="61"/>
    <x v="7"/>
    <x v="218"/>
    <x v="1"/>
    <x v="4"/>
  </r>
  <r>
    <x v="82"/>
    <x v="10"/>
    <x v="2"/>
    <x v="5"/>
    <x v="13"/>
    <x v="24"/>
    <x v="31"/>
    <x v="194"/>
    <x v="1"/>
    <x v="4"/>
  </r>
  <r>
    <x v="82"/>
    <x v="10"/>
    <x v="2"/>
    <x v="5"/>
    <x v="13"/>
    <x v="44"/>
    <x v="62"/>
    <x v="367"/>
    <x v="1"/>
    <x v="4"/>
  </r>
  <r>
    <x v="82"/>
    <x v="10"/>
    <x v="2"/>
    <x v="5"/>
    <x v="10"/>
    <x v="62"/>
    <x v="3"/>
    <x v="218"/>
    <x v="1"/>
    <x v="4"/>
  </r>
  <r>
    <x v="83"/>
    <x v="10"/>
    <x v="2"/>
    <x v="4"/>
    <x v="14"/>
    <x v="9"/>
    <x v="210"/>
    <x v="370"/>
    <x v="1"/>
    <x v="4"/>
  </r>
  <r>
    <x v="83"/>
    <x v="10"/>
    <x v="2"/>
    <x v="4"/>
    <x v="14"/>
    <x v="11"/>
    <x v="9"/>
    <x v="74"/>
    <x v="1"/>
    <x v="4"/>
  </r>
  <r>
    <x v="83"/>
    <x v="10"/>
    <x v="2"/>
    <x v="4"/>
    <x v="14"/>
    <x v="16"/>
    <x v="20"/>
    <x v="129"/>
    <x v="1"/>
    <x v="4"/>
  </r>
  <r>
    <x v="83"/>
    <x v="10"/>
    <x v="2"/>
    <x v="4"/>
    <x v="14"/>
    <x v="24"/>
    <x v="347"/>
    <x v="647"/>
    <x v="1"/>
    <x v="4"/>
  </r>
  <r>
    <x v="83"/>
    <x v="10"/>
    <x v="2"/>
    <x v="4"/>
    <x v="14"/>
    <x v="44"/>
    <x v="147"/>
    <x v="508"/>
    <x v="1"/>
    <x v="4"/>
  </r>
  <r>
    <x v="83"/>
    <x v="10"/>
    <x v="2"/>
    <x v="4"/>
    <x v="14"/>
    <x v="61"/>
    <x v="90"/>
    <x v="551"/>
    <x v="1"/>
    <x v="4"/>
  </r>
  <r>
    <x v="83"/>
    <x v="10"/>
    <x v="2"/>
    <x v="4"/>
    <x v="14"/>
    <x v="62"/>
    <x v="24"/>
    <x v="473"/>
    <x v="1"/>
    <x v="4"/>
  </r>
  <r>
    <x v="83"/>
    <x v="10"/>
    <x v="2"/>
    <x v="1"/>
    <x v="14"/>
    <x v="9"/>
    <x v="20"/>
    <x v="106"/>
    <x v="1"/>
    <x v="4"/>
  </r>
  <r>
    <x v="83"/>
    <x v="10"/>
    <x v="2"/>
    <x v="1"/>
    <x v="14"/>
    <x v="18"/>
    <x v="10"/>
    <x v="94"/>
    <x v="1"/>
    <x v="4"/>
  </r>
  <r>
    <x v="83"/>
    <x v="10"/>
    <x v="2"/>
    <x v="1"/>
    <x v="14"/>
    <x v="24"/>
    <x v="266"/>
    <x v="530"/>
    <x v="1"/>
    <x v="4"/>
  </r>
  <r>
    <x v="83"/>
    <x v="10"/>
    <x v="2"/>
    <x v="1"/>
    <x v="14"/>
    <x v="31"/>
    <x v="5"/>
    <x v="82"/>
    <x v="1"/>
    <x v="4"/>
  </r>
  <r>
    <x v="83"/>
    <x v="10"/>
    <x v="2"/>
    <x v="1"/>
    <x v="14"/>
    <x v="61"/>
    <x v="31"/>
    <x v="405"/>
    <x v="1"/>
    <x v="4"/>
  </r>
  <r>
    <x v="83"/>
    <x v="10"/>
    <x v="2"/>
    <x v="1"/>
    <x v="14"/>
    <x v="62"/>
    <x v="6"/>
    <x v="290"/>
    <x v="1"/>
    <x v="4"/>
  </r>
  <r>
    <x v="83"/>
    <x v="10"/>
    <x v="2"/>
    <x v="5"/>
    <x v="12"/>
    <x v="24"/>
    <x v="77"/>
    <x v="302"/>
    <x v="1"/>
    <x v="4"/>
  </r>
  <r>
    <x v="83"/>
    <x v="10"/>
    <x v="2"/>
    <x v="5"/>
    <x v="12"/>
    <x v="39"/>
    <x v="0"/>
    <x v="24"/>
    <x v="1"/>
    <x v="4"/>
  </r>
  <r>
    <x v="83"/>
    <x v="10"/>
    <x v="2"/>
    <x v="5"/>
    <x v="12"/>
    <x v="61"/>
    <x v="10"/>
    <x v="257"/>
    <x v="1"/>
    <x v="4"/>
  </r>
  <r>
    <x v="83"/>
    <x v="10"/>
    <x v="2"/>
    <x v="5"/>
    <x v="13"/>
    <x v="9"/>
    <x v="3"/>
    <x v="35"/>
    <x v="1"/>
    <x v="4"/>
  </r>
  <r>
    <x v="83"/>
    <x v="10"/>
    <x v="2"/>
    <x v="5"/>
    <x v="13"/>
    <x v="24"/>
    <x v="87"/>
    <x v="323"/>
    <x v="1"/>
    <x v="4"/>
  </r>
  <r>
    <x v="83"/>
    <x v="10"/>
    <x v="2"/>
    <x v="5"/>
    <x v="13"/>
    <x v="44"/>
    <x v="19"/>
    <x v="218"/>
    <x v="1"/>
    <x v="4"/>
  </r>
  <r>
    <x v="83"/>
    <x v="10"/>
    <x v="2"/>
    <x v="5"/>
    <x v="6"/>
    <x v="24"/>
    <x v="5"/>
    <x v="74"/>
    <x v="1"/>
    <x v="4"/>
  </r>
  <r>
    <x v="83"/>
    <x v="10"/>
    <x v="2"/>
    <x v="5"/>
    <x v="10"/>
    <x v="62"/>
    <x v="1"/>
    <x v="152"/>
    <x v="1"/>
    <x v="4"/>
  </r>
  <r>
    <x v="84"/>
    <x v="10"/>
    <x v="2"/>
    <x v="4"/>
    <x v="14"/>
    <x v="9"/>
    <x v="26"/>
    <x v="121"/>
    <x v="1"/>
    <x v="4"/>
  </r>
  <r>
    <x v="84"/>
    <x v="10"/>
    <x v="2"/>
    <x v="4"/>
    <x v="14"/>
    <x v="24"/>
    <x v="79"/>
    <x v="306"/>
    <x v="1"/>
    <x v="4"/>
  </r>
  <r>
    <x v="84"/>
    <x v="10"/>
    <x v="2"/>
    <x v="4"/>
    <x v="14"/>
    <x v="44"/>
    <x v="6"/>
    <x v="124"/>
    <x v="1"/>
    <x v="4"/>
  </r>
  <r>
    <x v="84"/>
    <x v="10"/>
    <x v="2"/>
    <x v="4"/>
    <x v="14"/>
    <x v="61"/>
    <x v="1"/>
    <x v="103"/>
    <x v="1"/>
    <x v="4"/>
  </r>
  <r>
    <x v="83"/>
    <x v="10"/>
    <x v="2"/>
    <x v="1"/>
    <x v="14"/>
    <x v="9"/>
    <x v="59"/>
    <x v="189"/>
    <x v="1"/>
    <x v="4"/>
  </r>
  <r>
    <x v="84"/>
    <x v="10"/>
    <x v="2"/>
    <x v="5"/>
    <x v="12"/>
    <x v="24"/>
    <x v="163"/>
    <x v="420"/>
    <x v="1"/>
    <x v="4"/>
  </r>
  <r>
    <x v="85"/>
    <x v="10"/>
    <x v="2"/>
    <x v="4"/>
    <x v="14"/>
    <x v="9"/>
    <x v="54"/>
    <x v="181"/>
    <x v="1"/>
    <x v="4"/>
  </r>
  <r>
    <x v="85"/>
    <x v="10"/>
    <x v="2"/>
    <x v="4"/>
    <x v="14"/>
    <x v="18"/>
    <x v="3"/>
    <x v="47"/>
    <x v="1"/>
    <x v="4"/>
  </r>
  <r>
    <x v="85"/>
    <x v="10"/>
    <x v="2"/>
    <x v="4"/>
    <x v="14"/>
    <x v="22"/>
    <x v="16"/>
    <x v="131"/>
    <x v="1"/>
    <x v="4"/>
  </r>
  <r>
    <x v="85"/>
    <x v="10"/>
    <x v="2"/>
    <x v="4"/>
    <x v="14"/>
    <x v="24"/>
    <x v="123"/>
    <x v="369"/>
    <x v="1"/>
    <x v="4"/>
  </r>
  <r>
    <x v="85"/>
    <x v="10"/>
    <x v="2"/>
    <x v="4"/>
    <x v="14"/>
    <x v="28"/>
    <x v="4"/>
    <x v="70"/>
    <x v="1"/>
    <x v="4"/>
  </r>
  <r>
    <x v="85"/>
    <x v="10"/>
    <x v="2"/>
    <x v="4"/>
    <x v="14"/>
    <x v="44"/>
    <x v="16"/>
    <x v="200"/>
    <x v="1"/>
    <x v="4"/>
  </r>
  <r>
    <x v="85"/>
    <x v="10"/>
    <x v="2"/>
    <x v="4"/>
    <x v="14"/>
    <x v="46"/>
    <x v="9"/>
    <x v="189"/>
    <x v="1"/>
    <x v="4"/>
  </r>
  <r>
    <x v="85"/>
    <x v="10"/>
    <x v="2"/>
    <x v="4"/>
    <x v="14"/>
    <x v="61"/>
    <x v="3"/>
    <x v="152"/>
    <x v="1"/>
    <x v="4"/>
  </r>
  <r>
    <x v="85"/>
    <x v="10"/>
    <x v="2"/>
    <x v="1"/>
    <x v="14"/>
    <x v="9"/>
    <x v="27"/>
    <x v="124"/>
    <x v="1"/>
    <x v="4"/>
  </r>
  <r>
    <x v="85"/>
    <x v="10"/>
    <x v="2"/>
    <x v="1"/>
    <x v="14"/>
    <x v="22"/>
    <x v="12"/>
    <x v="114"/>
    <x v="1"/>
    <x v="4"/>
  </r>
  <r>
    <x v="85"/>
    <x v="10"/>
    <x v="2"/>
    <x v="1"/>
    <x v="14"/>
    <x v="24"/>
    <x v="134"/>
    <x v="384"/>
    <x v="1"/>
    <x v="4"/>
  </r>
  <r>
    <x v="85"/>
    <x v="10"/>
    <x v="2"/>
    <x v="1"/>
    <x v="14"/>
    <x v="44"/>
    <x v="11"/>
    <x v="169"/>
    <x v="1"/>
    <x v="4"/>
  </r>
  <r>
    <x v="85"/>
    <x v="10"/>
    <x v="2"/>
    <x v="5"/>
    <x v="13"/>
    <x v="9"/>
    <x v="1"/>
    <x v="15"/>
    <x v="1"/>
    <x v="4"/>
  </r>
  <r>
    <x v="85"/>
    <x v="10"/>
    <x v="2"/>
    <x v="5"/>
    <x v="13"/>
    <x v="24"/>
    <x v="1"/>
    <x v="35"/>
    <x v="1"/>
    <x v="4"/>
  </r>
  <r>
    <x v="85"/>
    <x v="10"/>
    <x v="2"/>
    <x v="5"/>
    <x v="6"/>
    <x v="24"/>
    <x v="14"/>
    <x v="130"/>
    <x v="1"/>
    <x v="4"/>
  </r>
  <r>
    <x v="86"/>
    <x v="10"/>
    <x v="2"/>
    <x v="4"/>
    <x v="14"/>
    <x v="9"/>
    <x v="210"/>
    <x v="370"/>
    <x v="1"/>
    <x v="4"/>
  </r>
  <r>
    <x v="86"/>
    <x v="10"/>
    <x v="2"/>
    <x v="4"/>
    <x v="14"/>
    <x v="24"/>
    <x v="305"/>
    <x v="583"/>
    <x v="1"/>
    <x v="4"/>
  </r>
  <r>
    <x v="86"/>
    <x v="10"/>
    <x v="2"/>
    <x v="4"/>
    <x v="14"/>
    <x v="44"/>
    <x v="72"/>
    <x v="391"/>
    <x v="1"/>
    <x v="4"/>
  </r>
  <r>
    <x v="86"/>
    <x v="10"/>
    <x v="2"/>
    <x v="4"/>
    <x v="14"/>
    <x v="61"/>
    <x v="37"/>
    <x v="434"/>
    <x v="1"/>
    <x v="4"/>
  </r>
  <r>
    <x v="86"/>
    <x v="10"/>
    <x v="2"/>
    <x v="4"/>
    <x v="14"/>
    <x v="62"/>
    <x v="4"/>
    <x v="244"/>
    <x v="1"/>
    <x v="4"/>
  </r>
  <r>
    <x v="86"/>
    <x v="10"/>
    <x v="2"/>
    <x v="1"/>
    <x v="14"/>
    <x v="20"/>
    <x v="7"/>
    <x v="79"/>
    <x v="1"/>
    <x v="4"/>
  </r>
  <r>
    <x v="86"/>
    <x v="10"/>
    <x v="2"/>
    <x v="1"/>
    <x v="14"/>
    <x v="24"/>
    <x v="155"/>
    <x v="412"/>
    <x v="1"/>
    <x v="4"/>
  </r>
  <r>
    <x v="86"/>
    <x v="10"/>
    <x v="2"/>
    <x v="1"/>
    <x v="14"/>
    <x v="44"/>
    <x v="66"/>
    <x v="375"/>
    <x v="1"/>
    <x v="4"/>
  </r>
  <r>
    <x v="86"/>
    <x v="10"/>
    <x v="2"/>
    <x v="1"/>
    <x v="14"/>
    <x v="61"/>
    <x v="16"/>
    <x v="316"/>
    <x v="1"/>
    <x v="4"/>
  </r>
  <r>
    <x v="86"/>
    <x v="10"/>
    <x v="2"/>
    <x v="5"/>
    <x v="13"/>
    <x v="9"/>
    <x v="16"/>
    <x v="93"/>
    <x v="1"/>
    <x v="4"/>
  </r>
  <r>
    <x v="86"/>
    <x v="10"/>
    <x v="2"/>
    <x v="5"/>
    <x v="13"/>
    <x v="24"/>
    <x v="110"/>
    <x v="351"/>
    <x v="1"/>
    <x v="4"/>
  </r>
  <r>
    <x v="86"/>
    <x v="10"/>
    <x v="2"/>
    <x v="5"/>
    <x v="13"/>
    <x v="44"/>
    <x v="33"/>
    <x v="286"/>
    <x v="1"/>
    <x v="4"/>
  </r>
  <r>
    <x v="86"/>
    <x v="10"/>
    <x v="2"/>
    <x v="5"/>
    <x v="13"/>
    <x v="61"/>
    <x v="6"/>
    <x v="202"/>
    <x v="1"/>
    <x v="4"/>
  </r>
  <r>
    <x v="86"/>
    <x v="10"/>
    <x v="2"/>
    <x v="5"/>
    <x v="12"/>
    <x v="24"/>
    <x v="19"/>
    <x v="152"/>
    <x v="1"/>
    <x v="4"/>
  </r>
  <r>
    <x v="86"/>
    <x v="10"/>
    <x v="2"/>
    <x v="5"/>
    <x v="6"/>
    <x v="18"/>
    <x v="9"/>
    <x v="88"/>
    <x v="1"/>
    <x v="4"/>
  </r>
  <r>
    <x v="86"/>
    <x v="10"/>
    <x v="2"/>
    <x v="5"/>
    <x v="6"/>
    <x v="5"/>
    <x v="3"/>
    <x v="18"/>
    <x v="1"/>
    <x v="4"/>
  </r>
  <r>
    <x v="86"/>
    <x v="10"/>
    <x v="2"/>
    <x v="5"/>
    <x v="6"/>
    <x v="23"/>
    <x v="14"/>
    <x v="125"/>
    <x v="1"/>
    <x v="4"/>
  </r>
  <r>
    <x v="86"/>
    <x v="10"/>
    <x v="2"/>
    <x v="5"/>
    <x v="1"/>
    <x v="44"/>
    <x v="10"/>
    <x v="161"/>
    <x v="1"/>
    <x v="4"/>
  </r>
  <r>
    <x v="86"/>
    <x v="10"/>
    <x v="2"/>
    <x v="5"/>
    <x v="11"/>
    <x v="45"/>
    <x v="11"/>
    <x v="189"/>
    <x v="1"/>
    <x v="4"/>
  </r>
  <r>
    <x v="87"/>
    <x v="11"/>
    <x v="2"/>
    <x v="4"/>
    <x v="14"/>
    <x v="9"/>
    <x v="213"/>
    <x v="373"/>
    <x v="1"/>
    <x v="4"/>
  </r>
  <r>
    <x v="87"/>
    <x v="11"/>
    <x v="2"/>
    <x v="4"/>
    <x v="14"/>
    <x v="11"/>
    <x v="2"/>
    <x v="31"/>
    <x v="1"/>
    <x v="4"/>
  </r>
  <r>
    <x v="87"/>
    <x v="11"/>
    <x v="2"/>
    <x v="4"/>
    <x v="14"/>
    <x v="16"/>
    <x v="3"/>
    <x v="44"/>
    <x v="1"/>
    <x v="4"/>
  </r>
  <r>
    <x v="87"/>
    <x v="11"/>
    <x v="2"/>
    <x v="4"/>
    <x v="14"/>
    <x v="24"/>
    <x v="345"/>
    <x v="645"/>
    <x v="1"/>
    <x v="4"/>
  </r>
  <r>
    <x v="87"/>
    <x v="11"/>
    <x v="2"/>
    <x v="4"/>
    <x v="14"/>
    <x v="44"/>
    <x v="192"/>
    <x v="546"/>
    <x v="1"/>
    <x v="4"/>
  </r>
  <r>
    <x v="87"/>
    <x v="11"/>
    <x v="2"/>
    <x v="4"/>
    <x v="14"/>
    <x v="61"/>
    <x v="104"/>
    <x v="565"/>
    <x v="1"/>
    <x v="4"/>
  </r>
  <r>
    <x v="87"/>
    <x v="11"/>
    <x v="2"/>
    <x v="4"/>
    <x v="14"/>
    <x v="62"/>
    <x v="13"/>
    <x v="383"/>
    <x v="1"/>
    <x v="4"/>
  </r>
  <r>
    <x v="87"/>
    <x v="11"/>
    <x v="2"/>
    <x v="5"/>
    <x v="13"/>
    <x v="1"/>
    <x v="9"/>
    <x v="15"/>
    <x v="1"/>
    <x v="4"/>
  </r>
  <r>
    <x v="87"/>
    <x v="11"/>
    <x v="2"/>
    <x v="5"/>
    <x v="13"/>
    <x v="2"/>
    <x v="7"/>
    <x v="27"/>
    <x v="1"/>
    <x v="4"/>
  </r>
  <r>
    <x v="87"/>
    <x v="11"/>
    <x v="2"/>
    <x v="5"/>
    <x v="13"/>
    <x v="9"/>
    <x v="39"/>
    <x v="152"/>
    <x v="1"/>
    <x v="4"/>
  </r>
  <r>
    <x v="87"/>
    <x v="11"/>
    <x v="2"/>
    <x v="5"/>
    <x v="13"/>
    <x v="24"/>
    <x v="76"/>
    <x v="300"/>
    <x v="1"/>
    <x v="4"/>
  </r>
  <r>
    <x v="87"/>
    <x v="11"/>
    <x v="2"/>
    <x v="5"/>
    <x v="13"/>
    <x v="44"/>
    <x v="59"/>
    <x v="361"/>
    <x v="1"/>
    <x v="4"/>
  </r>
  <r>
    <x v="87"/>
    <x v="11"/>
    <x v="2"/>
    <x v="5"/>
    <x v="12"/>
    <x v="9"/>
    <x v="19"/>
    <x v="103"/>
    <x v="1"/>
    <x v="4"/>
  </r>
  <r>
    <x v="87"/>
    <x v="11"/>
    <x v="2"/>
    <x v="5"/>
    <x v="12"/>
    <x v="24"/>
    <x v="55"/>
    <x v="261"/>
    <x v="1"/>
    <x v="4"/>
  </r>
  <r>
    <x v="87"/>
    <x v="11"/>
    <x v="2"/>
    <x v="5"/>
    <x v="12"/>
    <x v="44"/>
    <x v="20"/>
    <x v="223"/>
    <x v="1"/>
    <x v="4"/>
  </r>
  <r>
    <x v="87"/>
    <x v="11"/>
    <x v="2"/>
    <x v="5"/>
    <x v="12"/>
    <x v="61"/>
    <x v="9"/>
    <x v="244"/>
    <x v="1"/>
    <x v="4"/>
  </r>
  <r>
    <x v="87"/>
    <x v="11"/>
    <x v="2"/>
    <x v="1"/>
    <x v="14"/>
    <x v="9"/>
    <x v="163"/>
    <x v="321"/>
    <x v="1"/>
    <x v="4"/>
  </r>
  <r>
    <x v="87"/>
    <x v="11"/>
    <x v="2"/>
    <x v="1"/>
    <x v="14"/>
    <x v="18"/>
    <x v="29"/>
    <x v="169"/>
    <x v="1"/>
    <x v="4"/>
  </r>
  <r>
    <x v="87"/>
    <x v="11"/>
    <x v="2"/>
    <x v="1"/>
    <x v="14"/>
    <x v="20"/>
    <x v="0"/>
    <x v="13"/>
    <x v="1"/>
    <x v="4"/>
  </r>
  <r>
    <x v="87"/>
    <x v="11"/>
    <x v="2"/>
    <x v="1"/>
    <x v="14"/>
    <x v="24"/>
    <x v="269"/>
    <x v="536"/>
    <x v="1"/>
    <x v="4"/>
  </r>
  <r>
    <x v="87"/>
    <x v="11"/>
    <x v="2"/>
    <x v="1"/>
    <x v="14"/>
    <x v="30"/>
    <x v="49"/>
    <x v="268"/>
    <x v="1"/>
    <x v="4"/>
  </r>
  <r>
    <x v="87"/>
    <x v="11"/>
    <x v="2"/>
    <x v="1"/>
    <x v="14"/>
    <x v="44"/>
    <x v="16"/>
    <x v="200"/>
    <x v="1"/>
    <x v="4"/>
  </r>
  <r>
    <x v="87"/>
    <x v="11"/>
    <x v="2"/>
    <x v="1"/>
    <x v="14"/>
    <x v="61"/>
    <x v="56"/>
    <x v="492"/>
    <x v="1"/>
    <x v="4"/>
  </r>
  <r>
    <x v="88"/>
    <x v="11"/>
    <x v="2"/>
    <x v="4"/>
    <x v="14"/>
    <x v="9"/>
    <x v="320"/>
    <x v="527"/>
    <x v="1"/>
    <x v="4"/>
  </r>
  <r>
    <x v="88"/>
    <x v="11"/>
    <x v="2"/>
    <x v="4"/>
    <x v="14"/>
    <x v="18"/>
    <x v="1"/>
    <x v="27"/>
    <x v="1"/>
    <x v="4"/>
  </r>
  <r>
    <x v="88"/>
    <x v="11"/>
    <x v="2"/>
    <x v="4"/>
    <x v="14"/>
    <x v="22"/>
    <x v="1"/>
    <x v="31"/>
    <x v="1"/>
    <x v="4"/>
  </r>
  <r>
    <x v="88"/>
    <x v="11"/>
    <x v="2"/>
    <x v="4"/>
    <x v="14"/>
    <x v="24"/>
    <x v="352"/>
    <x v="651"/>
    <x v="1"/>
    <x v="4"/>
  </r>
  <r>
    <x v="88"/>
    <x v="11"/>
    <x v="2"/>
    <x v="4"/>
    <x v="14"/>
    <x v="44"/>
    <x v="236"/>
    <x v="579"/>
    <x v="1"/>
    <x v="4"/>
  </r>
  <r>
    <x v="88"/>
    <x v="11"/>
    <x v="2"/>
    <x v="4"/>
    <x v="14"/>
    <x v="46"/>
    <x v="9"/>
    <x v="189"/>
    <x v="1"/>
    <x v="4"/>
  </r>
  <r>
    <x v="88"/>
    <x v="11"/>
    <x v="2"/>
    <x v="4"/>
    <x v="14"/>
    <x v="60"/>
    <x v="3"/>
    <x v="136"/>
    <x v="1"/>
    <x v="4"/>
  </r>
  <r>
    <x v="88"/>
    <x v="11"/>
    <x v="2"/>
    <x v="4"/>
    <x v="14"/>
    <x v="61"/>
    <x v="127"/>
    <x v="591"/>
    <x v="1"/>
    <x v="4"/>
  </r>
  <r>
    <x v="88"/>
    <x v="11"/>
    <x v="2"/>
    <x v="4"/>
    <x v="14"/>
    <x v="62"/>
    <x v="26"/>
    <x v="485"/>
    <x v="1"/>
    <x v="4"/>
  </r>
  <r>
    <x v="88"/>
    <x v="11"/>
    <x v="2"/>
    <x v="4"/>
    <x v="14"/>
    <x v="63"/>
    <x v="1"/>
    <x v="218"/>
    <x v="1"/>
    <x v="4"/>
  </r>
  <r>
    <x v="88"/>
    <x v="11"/>
    <x v="2"/>
    <x v="1"/>
    <x v="14"/>
    <x v="9"/>
    <x v="133"/>
    <x v="290"/>
    <x v="1"/>
    <x v="4"/>
  </r>
  <r>
    <x v="88"/>
    <x v="11"/>
    <x v="2"/>
    <x v="1"/>
    <x v="14"/>
    <x v="24"/>
    <x v="262"/>
    <x v="526"/>
    <x v="1"/>
    <x v="4"/>
  </r>
  <r>
    <x v="88"/>
    <x v="11"/>
    <x v="2"/>
    <x v="1"/>
    <x v="14"/>
    <x v="31"/>
    <x v="0"/>
    <x v="18"/>
    <x v="1"/>
    <x v="4"/>
  </r>
  <r>
    <x v="88"/>
    <x v="11"/>
    <x v="2"/>
    <x v="1"/>
    <x v="14"/>
    <x v="44"/>
    <x v="94"/>
    <x v="435"/>
    <x v="1"/>
    <x v="4"/>
  </r>
  <r>
    <x v="88"/>
    <x v="11"/>
    <x v="2"/>
    <x v="1"/>
    <x v="14"/>
    <x v="61"/>
    <x v="95"/>
    <x v="560"/>
    <x v="1"/>
    <x v="4"/>
  </r>
  <r>
    <x v="88"/>
    <x v="11"/>
    <x v="2"/>
    <x v="1"/>
    <x v="14"/>
    <x v="62"/>
    <x v="2"/>
    <x v="189"/>
    <x v="1"/>
    <x v="4"/>
  </r>
  <r>
    <x v="88"/>
    <x v="11"/>
    <x v="2"/>
    <x v="5"/>
    <x v="11"/>
    <x v="61"/>
    <x v="18"/>
    <x v="332"/>
    <x v="1"/>
    <x v="4"/>
  </r>
  <r>
    <x v="88"/>
    <x v="11"/>
    <x v="2"/>
    <x v="5"/>
    <x v="12"/>
    <x v="9"/>
    <x v="19"/>
    <x v="103"/>
    <x v="1"/>
    <x v="4"/>
  </r>
  <r>
    <x v="88"/>
    <x v="11"/>
    <x v="2"/>
    <x v="5"/>
    <x v="12"/>
    <x v="24"/>
    <x v="50"/>
    <x v="246"/>
    <x v="1"/>
    <x v="4"/>
  </r>
  <r>
    <x v="88"/>
    <x v="11"/>
    <x v="2"/>
    <x v="5"/>
    <x v="12"/>
    <x v="44"/>
    <x v="63"/>
    <x v="369"/>
    <x v="1"/>
    <x v="4"/>
  </r>
  <r>
    <x v="88"/>
    <x v="11"/>
    <x v="2"/>
    <x v="5"/>
    <x v="12"/>
    <x v="61"/>
    <x v="20"/>
    <x v="343"/>
    <x v="1"/>
    <x v="4"/>
  </r>
  <r>
    <x v="88"/>
    <x v="11"/>
    <x v="2"/>
    <x v="5"/>
    <x v="13"/>
    <x v="24"/>
    <x v="159"/>
    <x v="417"/>
    <x v="1"/>
    <x v="4"/>
  </r>
  <r>
    <x v="88"/>
    <x v="11"/>
    <x v="2"/>
    <x v="5"/>
    <x v="13"/>
    <x v="39"/>
    <x v="0"/>
    <x v="24"/>
    <x v="1"/>
    <x v="4"/>
  </r>
  <r>
    <x v="88"/>
    <x v="11"/>
    <x v="2"/>
    <x v="5"/>
    <x v="13"/>
    <x v="41"/>
    <x v="0"/>
    <x v="26"/>
    <x v="1"/>
    <x v="4"/>
  </r>
  <r>
    <x v="88"/>
    <x v="11"/>
    <x v="2"/>
    <x v="5"/>
    <x v="13"/>
    <x v="44"/>
    <x v="14"/>
    <x v="189"/>
    <x v="1"/>
    <x v="4"/>
  </r>
  <r>
    <x v="88"/>
    <x v="11"/>
    <x v="2"/>
    <x v="5"/>
    <x v="10"/>
    <x v="61"/>
    <x v="5"/>
    <x v="189"/>
    <x v="1"/>
    <x v="4"/>
  </r>
  <r>
    <x v="88"/>
    <x v="11"/>
    <x v="2"/>
    <x v="5"/>
    <x v="10"/>
    <x v="62"/>
    <x v="9"/>
    <x v="336"/>
    <x v="1"/>
    <x v="4"/>
  </r>
  <r>
    <x v="88"/>
    <x v="11"/>
    <x v="2"/>
    <x v="5"/>
    <x v="1"/>
    <x v="24"/>
    <x v="0"/>
    <x v="15"/>
    <x v="1"/>
    <x v="4"/>
  </r>
  <r>
    <x v="88"/>
    <x v="11"/>
    <x v="2"/>
    <x v="5"/>
    <x v="1"/>
    <x v="44"/>
    <x v="14"/>
    <x v="189"/>
    <x v="1"/>
    <x v="4"/>
  </r>
  <r>
    <x v="89"/>
    <x v="11"/>
    <x v="2"/>
    <x v="1"/>
    <x v="14"/>
    <x v="9"/>
    <x v="54"/>
    <x v="181"/>
    <x v="1"/>
    <x v="4"/>
  </r>
  <r>
    <x v="89"/>
    <x v="11"/>
    <x v="2"/>
    <x v="1"/>
    <x v="14"/>
    <x v="18"/>
    <x v="12"/>
    <x v="105"/>
    <x v="1"/>
    <x v="4"/>
  </r>
  <r>
    <x v="89"/>
    <x v="11"/>
    <x v="2"/>
    <x v="1"/>
    <x v="14"/>
    <x v="24"/>
    <x v="282"/>
    <x v="553"/>
    <x v="1"/>
    <x v="4"/>
  </r>
  <r>
    <x v="89"/>
    <x v="11"/>
    <x v="2"/>
    <x v="1"/>
    <x v="14"/>
    <x v="44"/>
    <x v="84"/>
    <x v="415"/>
    <x v="1"/>
    <x v="4"/>
  </r>
  <r>
    <x v="89"/>
    <x v="11"/>
    <x v="2"/>
    <x v="1"/>
    <x v="14"/>
    <x v="46"/>
    <x v="0"/>
    <x v="46"/>
    <x v="1"/>
    <x v="4"/>
  </r>
  <r>
    <x v="89"/>
    <x v="11"/>
    <x v="2"/>
    <x v="1"/>
    <x v="14"/>
    <x v="61"/>
    <x v="54"/>
    <x v="486"/>
    <x v="1"/>
    <x v="4"/>
  </r>
  <r>
    <x v="89"/>
    <x v="11"/>
    <x v="2"/>
    <x v="1"/>
    <x v="14"/>
    <x v="62"/>
    <x v="8"/>
    <x v="324"/>
    <x v="1"/>
    <x v="4"/>
  </r>
  <r>
    <x v="89"/>
    <x v="11"/>
    <x v="2"/>
    <x v="5"/>
    <x v="12"/>
    <x v="24"/>
    <x v="122"/>
    <x v="368"/>
    <x v="1"/>
    <x v="4"/>
  </r>
  <r>
    <x v="89"/>
    <x v="11"/>
    <x v="2"/>
    <x v="5"/>
    <x v="12"/>
    <x v="44"/>
    <x v="48"/>
    <x v="335"/>
    <x v="1"/>
    <x v="4"/>
  </r>
  <r>
    <x v="89"/>
    <x v="11"/>
    <x v="2"/>
    <x v="5"/>
    <x v="12"/>
    <x v="61"/>
    <x v="0"/>
    <x v="63"/>
    <x v="1"/>
    <x v="4"/>
  </r>
  <r>
    <x v="89"/>
    <x v="11"/>
    <x v="2"/>
    <x v="5"/>
    <x v="13"/>
    <x v="9"/>
    <x v="50"/>
    <x v="174"/>
    <x v="1"/>
    <x v="4"/>
  </r>
  <r>
    <x v="89"/>
    <x v="11"/>
    <x v="2"/>
    <x v="5"/>
    <x v="13"/>
    <x v="24"/>
    <x v="102"/>
    <x v="343"/>
    <x v="1"/>
    <x v="4"/>
  </r>
  <r>
    <x v="89"/>
    <x v="11"/>
    <x v="2"/>
    <x v="5"/>
    <x v="13"/>
    <x v="44"/>
    <x v="19"/>
    <x v="218"/>
    <x v="1"/>
    <x v="4"/>
  </r>
  <r>
    <x v="89"/>
    <x v="11"/>
    <x v="2"/>
    <x v="5"/>
    <x v="13"/>
    <x v="61"/>
    <x v="0"/>
    <x v="63"/>
    <x v="1"/>
    <x v="4"/>
  </r>
  <r>
    <x v="89"/>
    <x v="11"/>
    <x v="2"/>
    <x v="5"/>
    <x v="10"/>
    <x v="62"/>
    <x v="1"/>
    <x v="152"/>
    <x v="1"/>
    <x v="4"/>
  </r>
  <r>
    <x v="89"/>
    <x v="11"/>
    <x v="2"/>
    <x v="5"/>
    <x v="1"/>
    <x v="9"/>
    <x v="13"/>
    <x v="80"/>
    <x v="1"/>
    <x v="4"/>
  </r>
  <r>
    <x v="89"/>
    <x v="11"/>
    <x v="2"/>
    <x v="5"/>
    <x v="1"/>
    <x v="24"/>
    <x v="12"/>
    <x v="119"/>
    <x v="1"/>
    <x v="4"/>
  </r>
  <r>
    <x v="89"/>
    <x v="11"/>
    <x v="2"/>
    <x v="5"/>
    <x v="6"/>
    <x v="24"/>
    <x v="5"/>
    <x v="74"/>
    <x v="1"/>
    <x v="4"/>
  </r>
  <r>
    <x v="89"/>
    <x v="11"/>
    <x v="2"/>
    <x v="4"/>
    <x v="14"/>
    <x v="9"/>
    <x v="277"/>
    <x v="454"/>
    <x v="1"/>
    <x v="4"/>
  </r>
  <r>
    <x v="89"/>
    <x v="11"/>
    <x v="2"/>
    <x v="4"/>
    <x v="14"/>
    <x v="24"/>
    <x v="350"/>
    <x v="648"/>
    <x v="1"/>
    <x v="4"/>
  </r>
  <r>
    <x v="89"/>
    <x v="11"/>
    <x v="2"/>
    <x v="4"/>
    <x v="14"/>
    <x v="44"/>
    <x v="242"/>
    <x v="584"/>
    <x v="1"/>
    <x v="4"/>
  </r>
  <r>
    <x v="89"/>
    <x v="11"/>
    <x v="2"/>
    <x v="4"/>
    <x v="14"/>
    <x v="61"/>
    <x v="54"/>
    <x v="486"/>
    <x v="1"/>
    <x v="4"/>
  </r>
  <r>
    <x v="89"/>
    <x v="11"/>
    <x v="2"/>
    <x v="4"/>
    <x v="14"/>
    <x v="62"/>
    <x v="6"/>
    <x v="290"/>
    <x v="1"/>
    <x v="4"/>
  </r>
  <r>
    <x v="90"/>
    <x v="11"/>
    <x v="2"/>
    <x v="4"/>
    <x v="14"/>
    <x v="9"/>
    <x v="275"/>
    <x v="451"/>
    <x v="1"/>
    <x v="4"/>
  </r>
  <r>
    <x v="90"/>
    <x v="11"/>
    <x v="2"/>
    <x v="4"/>
    <x v="14"/>
    <x v="18"/>
    <x v="2"/>
    <x v="38"/>
    <x v="1"/>
    <x v="4"/>
  </r>
  <r>
    <x v="90"/>
    <x v="11"/>
    <x v="2"/>
    <x v="4"/>
    <x v="14"/>
    <x v="22"/>
    <x v="52"/>
    <x v="236"/>
    <x v="1"/>
    <x v="4"/>
  </r>
  <r>
    <x v="90"/>
    <x v="11"/>
    <x v="2"/>
    <x v="4"/>
    <x v="14"/>
    <x v="24"/>
    <x v="330"/>
    <x v="617"/>
    <x v="1"/>
    <x v="4"/>
  </r>
  <r>
    <x v="90"/>
    <x v="11"/>
    <x v="2"/>
    <x v="4"/>
    <x v="14"/>
    <x v="27"/>
    <x v="16"/>
    <x v="145"/>
    <x v="1"/>
    <x v="4"/>
  </r>
  <r>
    <x v="90"/>
    <x v="11"/>
    <x v="2"/>
    <x v="4"/>
    <x v="14"/>
    <x v="32"/>
    <x v="29"/>
    <x v="209"/>
    <x v="1"/>
    <x v="4"/>
  </r>
  <r>
    <x v="90"/>
    <x v="11"/>
    <x v="2"/>
    <x v="4"/>
    <x v="14"/>
    <x v="44"/>
    <x v="217"/>
    <x v="567"/>
    <x v="1"/>
    <x v="4"/>
  </r>
  <r>
    <x v="90"/>
    <x v="11"/>
    <x v="2"/>
    <x v="4"/>
    <x v="14"/>
    <x v="61"/>
    <x v="46"/>
    <x v="466"/>
    <x v="1"/>
    <x v="4"/>
  </r>
  <r>
    <x v="90"/>
    <x v="11"/>
    <x v="2"/>
    <x v="4"/>
    <x v="14"/>
    <x v="62"/>
    <x v="33"/>
    <x v="516"/>
    <x v="1"/>
    <x v="4"/>
  </r>
  <r>
    <x v="90"/>
    <x v="11"/>
    <x v="2"/>
    <x v="1"/>
    <x v="14"/>
    <x v="5"/>
    <x v="15"/>
    <x v="61"/>
    <x v="1"/>
    <x v="4"/>
  </r>
  <r>
    <x v="90"/>
    <x v="11"/>
    <x v="2"/>
    <x v="1"/>
    <x v="14"/>
    <x v="9"/>
    <x v="159"/>
    <x v="317"/>
    <x v="1"/>
    <x v="4"/>
  </r>
  <r>
    <x v="90"/>
    <x v="11"/>
    <x v="2"/>
    <x v="1"/>
    <x v="14"/>
    <x v="24"/>
    <x v="309"/>
    <x v="587"/>
    <x v="1"/>
    <x v="4"/>
  </r>
  <r>
    <x v="90"/>
    <x v="11"/>
    <x v="2"/>
    <x v="1"/>
    <x v="14"/>
    <x v="31"/>
    <x v="29"/>
    <x v="206"/>
    <x v="1"/>
    <x v="4"/>
  </r>
  <r>
    <x v="90"/>
    <x v="11"/>
    <x v="2"/>
    <x v="1"/>
    <x v="14"/>
    <x v="44"/>
    <x v="73"/>
    <x v="392"/>
    <x v="1"/>
    <x v="4"/>
  </r>
  <r>
    <x v="90"/>
    <x v="11"/>
    <x v="2"/>
    <x v="1"/>
    <x v="14"/>
    <x v="61"/>
    <x v="39"/>
    <x v="444"/>
    <x v="1"/>
    <x v="4"/>
  </r>
  <r>
    <x v="90"/>
    <x v="11"/>
    <x v="2"/>
    <x v="1"/>
    <x v="14"/>
    <x v="62"/>
    <x v="11"/>
    <x v="361"/>
    <x v="1"/>
    <x v="4"/>
  </r>
  <r>
    <x v="90"/>
    <x v="11"/>
    <x v="2"/>
    <x v="5"/>
    <x v="12"/>
    <x v="24"/>
    <x v="67"/>
    <x v="286"/>
    <x v="1"/>
    <x v="4"/>
  </r>
  <r>
    <x v="90"/>
    <x v="11"/>
    <x v="2"/>
    <x v="5"/>
    <x v="12"/>
    <x v="44"/>
    <x v="44"/>
    <x v="324"/>
    <x v="1"/>
    <x v="4"/>
  </r>
  <r>
    <x v="90"/>
    <x v="11"/>
    <x v="2"/>
    <x v="5"/>
    <x v="13"/>
    <x v="9"/>
    <x v="8"/>
    <x v="59"/>
    <x v="1"/>
    <x v="4"/>
  </r>
  <r>
    <x v="90"/>
    <x v="11"/>
    <x v="2"/>
    <x v="5"/>
    <x v="13"/>
    <x v="24"/>
    <x v="94"/>
    <x v="334"/>
    <x v="1"/>
    <x v="4"/>
  </r>
  <r>
    <x v="90"/>
    <x v="11"/>
    <x v="2"/>
    <x v="5"/>
    <x v="13"/>
    <x v="44"/>
    <x v="74"/>
    <x v="395"/>
    <x v="1"/>
    <x v="4"/>
  </r>
  <r>
    <x v="90"/>
    <x v="11"/>
    <x v="2"/>
    <x v="5"/>
    <x v="13"/>
    <x v="61"/>
    <x v="6"/>
    <x v="202"/>
    <x v="1"/>
    <x v="4"/>
  </r>
  <r>
    <x v="90"/>
    <x v="11"/>
    <x v="2"/>
    <x v="5"/>
    <x v="10"/>
    <x v="62"/>
    <x v="1"/>
    <x v="152"/>
    <x v="1"/>
    <x v="4"/>
  </r>
  <r>
    <x v="91"/>
    <x v="11"/>
    <x v="2"/>
    <x v="4"/>
    <x v="14"/>
    <x v="9"/>
    <x v="207"/>
    <x v="365"/>
    <x v="1"/>
    <x v="4"/>
  </r>
  <r>
    <x v="91"/>
    <x v="11"/>
    <x v="2"/>
    <x v="4"/>
    <x v="14"/>
    <x v="24"/>
    <x v="293"/>
    <x v="568"/>
    <x v="1"/>
    <x v="4"/>
  </r>
  <r>
    <x v="91"/>
    <x v="11"/>
    <x v="2"/>
    <x v="4"/>
    <x v="14"/>
    <x v="44"/>
    <x v="168"/>
    <x v="528"/>
    <x v="1"/>
    <x v="4"/>
  </r>
  <r>
    <x v="91"/>
    <x v="11"/>
    <x v="2"/>
    <x v="4"/>
    <x v="14"/>
    <x v="61"/>
    <x v="44"/>
    <x v="459"/>
    <x v="1"/>
    <x v="4"/>
  </r>
  <r>
    <x v="91"/>
    <x v="11"/>
    <x v="2"/>
    <x v="4"/>
    <x v="14"/>
    <x v="62"/>
    <x v="21"/>
    <x v="457"/>
    <x v="1"/>
    <x v="4"/>
  </r>
  <r>
    <x v="91"/>
    <x v="11"/>
    <x v="2"/>
    <x v="1"/>
    <x v="14"/>
    <x v="9"/>
    <x v="34"/>
    <x v="142"/>
    <x v="1"/>
    <x v="4"/>
  </r>
  <r>
    <x v="91"/>
    <x v="11"/>
    <x v="2"/>
    <x v="1"/>
    <x v="14"/>
    <x v="24"/>
    <x v="251"/>
    <x v="515"/>
    <x v="1"/>
    <x v="4"/>
  </r>
  <r>
    <x v="91"/>
    <x v="11"/>
    <x v="2"/>
    <x v="1"/>
    <x v="14"/>
    <x v="44"/>
    <x v="32"/>
    <x v="281"/>
    <x v="1"/>
    <x v="4"/>
  </r>
  <r>
    <x v="91"/>
    <x v="11"/>
    <x v="2"/>
    <x v="1"/>
    <x v="14"/>
    <x v="61"/>
    <x v="57"/>
    <x v="495"/>
    <x v="1"/>
    <x v="4"/>
  </r>
  <r>
    <x v="91"/>
    <x v="11"/>
    <x v="2"/>
    <x v="1"/>
    <x v="14"/>
    <x v="62"/>
    <x v="0"/>
    <x v="103"/>
    <x v="1"/>
    <x v="4"/>
  </r>
  <r>
    <x v="91"/>
    <x v="11"/>
    <x v="2"/>
    <x v="5"/>
    <x v="12"/>
    <x v="24"/>
    <x v="117"/>
    <x v="361"/>
    <x v="1"/>
    <x v="4"/>
  </r>
  <r>
    <x v="91"/>
    <x v="11"/>
    <x v="2"/>
    <x v="5"/>
    <x v="10"/>
    <x v="62"/>
    <x v="3"/>
    <x v="218"/>
    <x v="1"/>
    <x v="4"/>
  </r>
  <r>
    <x v="91"/>
    <x v="11"/>
    <x v="2"/>
    <x v="5"/>
    <x v="13"/>
    <x v="24"/>
    <x v="110"/>
    <x v="351"/>
    <x v="1"/>
    <x v="4"/>
  </r>
  <r>
    <x v="91"/>
    <x v="11"/>
    <x v="2"/>
    <x v="5"/>
    <x v="13"/>
    <x v="44"/>
    <x v="14"/>
    <x v="189"/>
    <x v="1"/>
    <x v="4"/>
  </r>
  <r>
    <x v="91"/>
    <x v="11"/>
    <x v="2"/>
    <x v="5"/>
    <x v="13"/>
    <x v="61"/>
    <x v="2"/>
    <x v="130"/>
    <x v="1"/>
    <x v="4"/>
  </r>
  <r>
    <x v="92"/>
    <x v="11"/>
    <x v="2"/>
    <x v="4"/>
    <x v="14"/>
    <x v="9"/>
    <x v="41"/>
    <x v="156"/>
    <x v="1"/>
    <x v="4"/>
  </r>
  <r>
    <x v="92"/>
    <x v="11"/>
    <x v="2"/>
    <x v="4"/>
    <x v="14"/>
    <x v="23"/>
    <x v="21"/>
    <x v="155"/>
    <x v="1"/>
    <x v="4"/>
  </r>
  <r>
    <x v="92"/>
    <x v="11"/>
    <x v="2"/>
    <x v="4"/>
    <x v="14"/>
    <x v="24"/>
    <x v="268"/>
    <x v="534"/>
    <x v="1"/>
    <x v="4"/>
  </r>
  <r>
    <x v="92"/>
    <x v="11"/>
    <x v="2"/>
    <x v="4"/>
    <x v="14"/>
    <x v="44"/>
    <x v="68"/>
    <x v="381"/>
    <x v="1"/>
    <x v="4"/>
  </r>
  <r>
    <x v="92"/>
    <x v="11"/>
    <x v="2"/>
    <x v="4"/>
    <x v="14"/>
    <x v="61"/>
    <x v="32"/>
    <x v="410"/>
    <x v="1"/>
    <x v="4"/>
  </r>
  <r>
    <x v="92"/>
    <x v="11"/>
    <x v="2"/>
    <x v="4"/>
    <x v="14"/>
    <x v="62"/>
    <x v="14"/>
    <x v="395"/>
    <x v="1"/>
    <x v="4"/>
  </r>
  <r>
    <x v="92"/>
    <x v="11"/>
    <x v="2"/>
    <x v="4"/>
    <x v="14"/>
    <x v="63"/>
    <x v="0"/>
    <x v="152"/>
    <x v="1"/>
    <x v="4"/>
  </r>
  <r>
    <x v="92"/>
    <x v="11"/>
    <x v="2"/>
    <x v="5"/>
    <x v="12"/>
    <x v="24"/>
    <x v="10"/>
    <x v="109"/>
    <x v="1"/>
    <x v="4"/>
  </r>
  <r>
    <x v="92"/>
    <x v="11"/>
    <x v="2"/>
    <x v="5"/>
    <x v="13"/>
    <x v="24"/>
    <x v="11"/>
    <x v="115"/>
    <x v="1"/>
    <x v="4"/>
  </r>
  <r>
    <x v="92"/>
    <x v="11"/>
    <x v="2"/>
    <x v="5"/>
    <x v="1"/>
    <x v="61"/>
    <x v="11"/>
    <x v="270"/>
    <x v="1"/>
    <x v="4"/>
  </r>
  <r>
    <x v="92"/>
    <x v="11"/>
    <x v="2"/>
    <x v="5"/>
    <x v="6"/>
    <x v="17"/>
    <x v="19"/>
    <x v="130"/>
    <x v="1"/>
    <x v="4"/>
  </r>
  <r>
    <x v="92"/>
    <x v="11"/>
    <x v="2"/>
    <x v="5"/>
    <x v="6"/>
    <x v="28"/>
    <x v="14"/>
    <x v="137"/>
    <x v="1"/>
    <x v="4"/>
  </r>
  <r>
    <x v="92"/>
    <x v="11"/>
    <x v="2"/>
    <x v="1"/>
    <x v="14"/>
    <x v="9"/>
    <x v="62"/>
    <x v="193"/>
    <x v="1"/>
    <x v="4"/>
  </r>
  <r>
    <x v="92"/>
    <x v="11"/>
    <x v="2"/>
    <x v="1"/>
    <x v="14"/>
    <x v="24"/>
    <x v="166"/>
    <x v="425"/>
    <x v="1"/>
    <x v="4"/>
  </r>
  <r>
    <x v="92"/>
    <x v="11"/>
    <x v="2"/>
    <x v="1"/>
    <x v="14"/>
    <x v="44"/>
    <x v="9"/>
    <x v="152"/>
    <x v="1"/>
    <x v="4"/>
  </r>
  <r>
    <x v="92"/>
    <x v="11"/>
    <x v="2"/>
    <x v="1"/>
    <x v="14"/>
    <x v="61"/>
    <x v="0"/>
    <x v="63"/>
    <x v="1"/>
    <x v="4"/>
  </r>
  <r>
    <x v="93"/>
    <x v="0"/>
    <x v="3"/>
    <x v="4"/>
    <x v="14"/>
    <x v="9"/>
    <x v="148"/>
    <x v="305"/>
    <x v="1"/>
    <x v="4"/>
  </r>
  <r>
    <x v="93"/>
    <x v="0"/>
    <x v="3"/>
    <x v="4"/>
    <x v="14"/>
    <x v="24"/>
    <x v="193"/>
    <x v="457"/>
    <x v="1"/>
    <x v="4"/>
  </r>
  <r>
    <x v="93"/>
    <x v="0"/>
    <x v="3"/>
    <x v="4"/>
    <x v="14"/>
    <x v="44"/>
    <x v="62"/>
    <x v="367"/>
    <x v="1"/>
    <x v="4"/>
  </r>
  <r>
    <x v="93"/>
    <x v="0"/>
    <x v="3"/>
    <x v="4"/>
    <x v="14"/>
    <x v="61"/>
    <x v="6"/>
    <x v="202"/>
    <x v="1"/>
    <x v="4"/>
  </r>
  <r>
    <x v="93"/>
    <x v="0"/>
    <x v="3"/>
    <x v="1"/>
    <x v="14"/>
    <x v="9"/>
    <x v="17"/>
    <x v="95"/>
    <x v="1"/>
    <x v="4"/>
  </r>
  <r>
    <x v="93"/>
    <x v="0"/>
    <x v="3"/>
    <x v="1"/>
    <x v="14"/>
    <x v="24"/>
    <x v="59"/>
    <x v="270"/>
    <x v="1"/>
    <x v="4"/>
  </r>
  <r>
    <x v="93"/>
    <x v="0"/>
    <x v="3"/>
    <x v="1"/>
    <x v="14"/>
    <x v="28"/>
    <x v="8"/>
    <x v="102"/>
    <x v="1"/>
    <x v="4"/>
  </r>
  <r>
    <x v="93"/>
    <x v="0"/>
    <x v="3"/>
    <x v="1"/>
    <x v="14"/>
    <x v="44"/>
    <x v="8"/>
    <x v="144"/>
    <x v="1"/>
    <x v="4"/>
  </r>
  <r>
    <x v="93"/>
    <x v="0"/>
    <x v="3"/>
    <x v="1"/>
    <x v="14"/>
    <x v="61"/>
    <x v="15"/>
    <x v="306"/>
    <x v="1"/>
    <x v="4"/>
  </r>
  <r>
    <x v="93"/>
    <x v="0"/>
    <x v="3"/>
    <x v="5"/>
    <x v="12"/>
    <x v="24"/>
    <x v="9"/>
    <x v="103"/>
    <x v="1"/>
    <x v="4"/>
  </r>
  <r>
    <x v="93"/>
    <x v="0"/>
    <x v="3"/>
    <x v="5"/>
    <x v="12"/>
    <x v="44"/>
    <x v="24"/>
    <x v="244"/>
    <x v="1"/>
    <x v="4"/>
  </r>
  <r>
    <x v="93"/>
    <x v="0"/>
    <x v="3"/>
    <x v="5"/>
    <x v="12"/>
    <x v="61"/>
    <x v="9"/>
    <x v="244"/>
    <x v="1"/>
    <x v="4"/>
  </r>
  <r>
    <x v="95"/>
    <x v="0"/>
    <x v="3"/>
    <x v="4"/>
    <x v="14"/>
    <x v="5"/>
    <x v="17"/>
    <x v="69"/>
    <x v="1"/>
    <x v="4"/>
  </r>
  <r>
    <x v="95"/>
    <x v="0"/>
    <x v="3"/>
    <x v="4"/>
    <x v="14"/>
    <x v="9"/>
    <x v="178"/>
    <x v="335"/>
    <x v="1"/>
    <x v="4"/>
  </r>
  <r>
    <x v="95"/>
    <x v="0"/>
    <x v="3"/>
    <x v="4"/>
    <x v="14"/>
    <x v="11"/>
    <x v="110"/>
    <x v="285"/>
    <x v="1"/>
    <x v="4"/>
  </r>
  <r>
    <x v="95"/>
    <x v="0"/>
    <x v="3"/>
    <x v="4"/>
    <x v="14"/>
    <x v="16"/>
    <x v="19"/>
    <x v="124"/>
    <x v="1"/>
    <x v="4"/>
  </r>
  <r>
    <x v="95"/>
    <x v="0"/>
    <x v="3"/>
    <x v="4"/>
    <x v="14"/>
    <x v="18"/>
    <x v="114"/>
    <x v="331"/>
    <x v="1"/>
    <x v="4"/>
  </r>
  <r>
    <x v="95"/>
    <x v="0"/>
    <x v="3"/>
    <x v="4"/>
    <x v="14"/>
    <x v="22"/>
    <x v="57"/>
    <x v="248"/>
    <x v="1"/>
    <x v="4"/>
  </r>
  <r>
    <x v="95"/>
    <x v="0"/>
    <x v="3"/>
    <x v="4"/>
    <x v="14"/>
    <x v="23"/>
    <x v="7"/>
    <x v="85"/>
    <x v="1"/>
    <x v="4"/>
  </r>
  <r>
    <x v="95"/>
    <x v="0"/>
    <x v="3"/>
    <x v="4"/>
    <x v="14"/>
    <x v="24"/>
    <x v="340"/>
    <x v="641"/>
    <x v="1"/>
    <x v="4"/>
  </r>
  <r>
    <x v="95"/>
    <x v="0"/>
    <x v="3"/>
    <x v="4"/>
    <x v="14"/>
    <x v="27"/>
    <x v="50"/>
    <x v="260"/>
    <x v="1"/>
    <x v="4"/>
  </r>
  <r>
    <x v="95"/>
    <x v="0"/>
    <x v="3"/>
    <x v="4"/>
    <x v="14"/>
    <x v="28"/>
    <x v="24"/>
    <x v="181"/>
    <x v="1"/>
    <x v="4"/>
  </r>
  <r>
    <x v="95"/>
    <x v="0"/>
    <x v="3"/>
    <x v="4"/>
    <x v="14"/>
    <x v="31"/>
    <x v="24"/>
    <x v="189"/>
    <x v="1"/>
    <x v="4"/>
  </r>
  <r>
    <x v="95"/>
    <x v="0"/>
    <x v="3"/>
    <x v="4"/>
    <x v="14"/>
    <x v="44"/>
    <x v="114"/>
    <x v="465"/>
    <x v="1"/>
    <x v="4"/>
  </r>
  <r>
    <x v="95"/>
    <x v="0"/>
    <x v="3"/>
    <x v="4"/>
    <x v="14"/>
    <x v="46"/>
    <x v="0"/>
    <x v="46"/>
    <x v="1"/>
    <x v="4"/>
  </r>
  <r>
    <x v="95"/>
    <x v="0"/>
    <x v="3"/>
    <x v="4"/>
    <x v="14"/>
    <x v="61"/>
    <x v="57"/>
    <x v="495"/>
    <x v="1"/>
    <x v="4"/>
  </r>
  <r>
    <x v="95"/>
    <x v="0"/>
    <x v="3"/>
    <x v="4"/>
    <x v="14"/>
    <x v="62"/>
    <x v="2"/>
    <x v="189"/>
    <x v="1"/>
    <x v="4"/>
  </r>
  <r>
    <x v="95"/>
    <x v="0"/>
    <x v="3"/>
    <x v="1"/>
    <x v="14"/>
    <x v="7"/>
    <x v="34"/>
    <x v="124"/>
    <x v="1"/>
    <x v="4"/>
  </r>
  <r>
    <x v="95"/>
    <x v="0"/>
    <x v="3"/>
    <x v="1"/>
    <x v="14"/>
    <x v="9"/>
    <x v="62"/>
    <x v="193"/>
    <x v="1"/>
    <x v="4"/>
  </r>
  <r>
    <x v="95"/>
    <x v="0"/>
    <x v="3"/>
    <x v="1"/>
    <x v="14"/>
    <x v="11"/>
    <x v="15"/>
    <x v="100"/>
    <x v="1"/>
    <x v="4"/>
  </r>
  <r>
    <x v="95"/>
    <x v="0"/>
    <x v="3"/>
    <x v="1"/>
    <x v="14"/>
    <x v="16"/>
    <x v="12"/>
    <x v="96"/>
    <x v="1"/>
    <x v="4"/>
  </r>
  <r>
    <x v="95"/>
    <x v="0"/>
    <x v="3"/>
    <x v="1"/>
    <x v="14"/>
    <x v="18"/>
    <x v="55"/>
    <x v="228"/>
    <x v="1"/>
    <x v="4"/>
  </r>
  <r>
    <x v="95"/>
    <x v="0"/>
    <x v="3"/>
    <x v="1"/>
    <x v="14"/>
    <x v="22"/>
    <x v="50"/>
    <x v="231"/>
    <x v="1"/>
    <x v="4"/>
  </r>
  <r>
    <x v="95"/>
    <x v="0"/>
    <x v="3"/>
    <x v="1"/>
    <x v="14"/>
    <x v="24"/>
    <x v="300"/>
    <x v="575"/>
    <x v="1"/>
    <x v="4"/>
  </r>
  <r>
    <x v="95"/>
    <x v="0"/>
    <x v="3"/>
    <x v="1"/>
    <x v="14"/>
    <x v="26"/>
    <x v="20"/>
    <x v="162"/>
    <x v="1"/>
    <x v="4"/>
  </r>
  <r>
    <x v="95"/>
    <x v="0"/>
    <x v="3"/>
    <x v="1"/>
    <x v="14"/>
    <x v="28"/>
    <x v="11"/>
    <x v="120"/>
    <x v="1"/>
    <x v="4"/>
  </r>
  <r>
    <x v="95"/>
    <x v="0"/>
    <x v="3"/>
    <x v="1"/>
    <x v="14"/>
    <x v="31"/>
    <x v="40"/>
    <x v="242"/>
    <x v="1"/>
    <x v="4"/>
  </r>
  <r>
    <x v="95"/>
    <x v="0"/>
    <x v="3"/>
    <x v="1"/>
    <x v="14"/>
    <x v="44"/>
    <x v="26"/>
    <x v="254"/>
    <x v="1"/>
    <x v="4"/>
  </r>
  <r>
    <x v="95"/>
    <x v="0"/>
    <x v="3"/>
    <x v="1"/>
    <x v="14"/>
    <x v="61"/>
    <x v="13"/>
    <x v="290"/>
    <x v="1"/>
    <x v="4"/>
  </r>
  <r>
    <x v="95"/>
    <x v="0"/>
    <x v="3"/>
    <x v="5"/>
    <x v="12"/>
    <x v="9"/>
    <x v="0"/>
    <x v="7"/>
    <x v="1"/>
    <x v="4"/>
  </r>
  <r>
    <x v="95"/>
    <x v="0"/>
    <x v="3"/>
    <x v="5"/>
    <x v="12"/>
    <x v="24"/>
    <x v="97"/>
    <x v="336"/>
    <x v="1"/>
    <x v="4"/>
  </r>
  <r>
    <x v="95"/>
    <x v="0"/>
    <x v="3"/>
    <x v="5"/>
    <x v="12"/>
    <x v="44"/>
    <x v="1"/>
    <x v="55"/>
    <x v="1"/>
    <x v="4"/>
  </r>
  <r>
    <x v="95"/>
    <x v="0"/>
    <x v="3"/>
    <x v="5"/>
    <x v="12"/>
    <x v="62"/>
    <x v="0"/>
    <x v="103"/>
    <x v="1"/>
    <x v="4"/>
  </r>
  <r>
    <x v="95"/>
    <x v="0"/>
    <x v="3"/>
    <x v="5"/>
    <x v="13"/>
    <x v="9"/>
    <x v="20"/>
    <x v="106"/>
    <x v="1"/>
    <x v="4"/>
  </r>
  <r>
    <x v="95"/>
    <x v="0"/>
    <x v="3"/>
    <x v="5"/>
    <x v="13"/>
    <x v="24"/>
    <x v="91"/>
    <x v="329"/>
    <x v="1"/>
    <x v="4"/>
  </r>
  <r>
    <x v="95"/>
    <x v="0"/>
    <x v="3"/>
    <x v="5"/>
    <x v="13"/>
    <x v="44"/>
    <x v="21"/>
    <x v="226"/>
    <x v="1"/>
    <x v="4"/>
  </r>
  <r>
    <x v="95"/>
    <x v="0"/>
    <x v="3"/>
    <x v="5"/>
    <x v="13"/>
    <x v="46"/>
    <x v="12"/>
    <x v="215"/>
    <x v="1"/>
    <x v="4"/>
  </r>
  <r>
    <x v="95"/>
    <x v="0"/>
    <x v="3"/>
    <x v="5"/>
    <x v="13"/>
    <x v="61"/>
    <x v="6"/>
    <x v="202"/>
    <x v="1"/>
    <x v="4"/>
  </r>
  <r>
    <x v="95"/>
    <x v="0"/>
    <x v="3"/>
    <x v="5"/>
    <x v="6"/>
    <x v="7"/>
    <x v="14"/>
    <x v="74"/>
    <x v="1"/>
    <x v="4"/>
  </r>
  <r>
    <x v="95"/>
    <x v="0"/>
    <x v="3"/>
    <x v="5"/>
    <x v="6"/>
    <x v="16"/>
    <x v="6"/>
    <x v="62"/>
    <x v="1"/>
    <x v="4"/>
  </r>
  <r>
    <x v="95"/>
    <x v="0"/>
    <x v="3"/>
    <x v="5"/>
    <x v="6"/>
    <x v="18"/>
    <x v="27"/>
    <x v="163"/>
    <x v="1"/>
    <x v="4"/>
  </r>
  <r>
    <x v="95"/>
    <x v="0"/>
    <x v="3"/>
    <x v="5"/>
    <x v="6"/>
    <x v="22"/>
    <x v="1"/>
    <x v="31"/>
    <x v="1"/>
    <x v="4"/>
  </r>
  <r>
    <x v="95"/>
    <x v="0"/>
    <x v="3"/>
    <x v="5"/>
    <x v="6"/>
    <x v="24"/>
    <x v="59"/>
    <x v="270"/>
    <x v="1"/>
    <x v="4"/>
  </r>
  <r>
    <x v="95"/>
    <x v="0"/>
    <x v="3"/>
    <x v="5"/>
    <x v="6"/>
    <x v="28"/>
    <x v="7"/>
    <x v="94"/>
    <x v="1"/>
    <x v="4"/>
  </r>
  <r>
    <x v="95"/>
    <x v="0"/>
    <x v="3"/>
    <x v="5"/>
    <x v="1"/>
    <x v="9"/>
    <x v="3"/>
    <x v="35"/>
    <x v="1"/>
    <x v="4"/>
  </r>
  <r>
    <x v="95"/>
    <x v="0"/>
    <x v="3"/>
    <x v="5"/>
    <x v="1"/>
    <x v="24"/>
    <x v="33"/>
    <x v="200"/>
    <x v="1"/>
    <x v="4"/>
  </r>
  <r>
    <x v="95"/>
    <x v="0"/>
    <x v="3"/>
    <x v="5"/>
    <x v="1"/>
    <x v="44"/>
    <x v="1"/>
    <x v="55"/>
    <x v="1"/>
    <x v="4"/>
  </r>
  <r>
    <x v="95"/>
    <x v="0"/>
    <x v="3"/>
    <x v="5"/>
    <x v="10"/>
    <x v="61"/>
    <x v="5"/>
    <x v="189"/>
    <x v="1"/>
    <x v="4"/>
  </r>
  <r>
    <x v="95"/>
    <x v="0"/>
    <x v="3"/>
    <x v="5"/>
    <x v="10"/>
    <x v="62"/>
    <x v="6"/>
    <x v="290"/>
    <x v="1"/>
    <x v="4"/>
  </r>
  <r>
    <x v="96"/>
    <x v="0"/>
    <x v="3"/>
    <x v="4"/>
    <x v="14"/>
    <x v="3"/>
    <x v="15"/>
    <x v="55"/>
    <x v="1"/>
    <x v="4"/>
  </r>
  <r>
    <x v="96"/>
    <x v="0"/>
    <x v="3"/>
    <x v="4"/>
    <x v="14"/>
    <x v="5"/>
    <x v="1"/>
    <x v="8"/>
    <x v="1"/>
    <x v="4"/>
  </r>
  <r>
    <x v="96"/>
    <x v="0"/>
    <x v="3"/>
    <x v="4"/>
    <x v="14"/>
    <x v="6"/>
    <x v="6"/>
    <x v="39"/>
    <x v="1"/>
    <x v="4"/>
  </r>
  <r>
    <x v="96"/>
    <x v="0"/>
    <x v="3"/>
    <x v="4"/>
    <x v="14"/>
    <x v="7"/>
    <x v="39"/>
    <x v="136"/>
    <x v="1"/>
    <x v="4"/>
  </r>
  <r>
    <x v="96"/>
    <x v="0"/>
    <x v="3"/>
    <x v="4"/>
    <x v="14"/>
    <x v="9"/>
    <x v="318"/>
    <x v="523"/>
    <x v="1"/>
    <x v="4"/>
  </r>
  <r>
    <x v="96"/>
    <x v="0"/>
    <x v="3"/>
    <x v="4"/>
    <x v="14"/>
    <x v="10"/>
    <x v="2"/>
    <x v="29"/>
    <x v="1"/>
    <x v="4"/>
  </r>
  <r>
    <x v="96"/>
    <x v="0"/>
    <x v="3"/>
    <x v="4"/>
    <x v="14"/>
    <x v="11"/>
    <x v="3"/>
    <x v="38"/>
    <x v="1"/>
    <x v="4"/>
  </r>
  <r>
    <x v="96"/>
    <x v="0"/>
    <x v="3"/>
    <x v="4"/>
    <x v="14"/>
    <x v="14"/>
    <x v="12"/>
    <x v="92"/>
    <x v="1"/>
    <x v="4"/>
  </r>
  <r>
    <x v="96"/>
    <x v="0"/>
    <x v="3"/>
    <x v="4"/>
    <x v="14"/>
    <x v="16"/>
    <x v="91"/>
    <x v="280"/>
    <x v="1"/>
    <x v="4"/>
  </r>
  <r>
    <x v="96"/>
    <x v="0"/>
    <x v="3"/>
    <x v="4"/>
    <x v="14"/>
    <x v="17"/>
    <x v="19"/>
    <x v="130"/>
    <x v="1"/>
    <x v="4"/>
  </r>
  <r>
    <x v="96"/>
    <x v="0"/>
    <x v="3"/>
    <x v="4"/>
    <x v="14"/>
    <x v="18"/>
    <x v="112"/>
    <x v="328"/>
    <x v="1"/>
    <x v="4"/>
  </r>
  <r>
    <x v="96"/>
    <x v="0"/>
    <x v="3"/>
    <x v="4"/>
    <x v="14"/>
    <x v="20"/>
    <x v="2"/>
    <x v="42"/>
    <x v="1"/>
    <x v="4"/>
  </r>
  <r>
    <x v="96"/>
    <x v="0"/>
    <x v="3"/>
    <x v="4"/>
    <x v="14"/>
    <x v="22"/>
    <x v="185"/>
    <x v="429"/>
    <x v="1"/>
    <x v="4"/>
  </r>
  <r>
    <x v="96"/>
    <x v="0"/>
    <x v="3"/>
    <x v="4"/>
    <x v="14"/>
    <x v="23"/>
    <x v="31"/>
    <x v="190"/>
    <x v="1"/>
    <x v="4"/>
  </r>
  <r>
    <x v="96"/>
    <x v="0"/>
    <x v="3"/>
    <x v="4"/>
    <x v="14"/>
    <x v="24"/>
    <x v="351"/>
    <x v="649"/>
    <x v="1"/>
    <x v="4"/>
  </r>
  <r>
    <x v="96"/>
    <x v="0"/>
    <x v="3"/>
    <x v="4"/>
    <x v="14"/>
    <x v="26"/>
    <x v="57"/>
    <x v="271"/>
    <x v="1"/>
    <x v="4"/>
  </r>
  <r>
    <x v="96"/>
    <x v="0"/>
    <x v="3"/>
    <x v="4"/>
    <x v="14"/>
    <x v="28"/>
    <x v="52"/>
    <x v="266"/>
    <x v="1"/>
    <x v="4"/>
  </r>
  <r>
    <x v="96"/>
    <x v="0"/>
    <x v="3"/>
    <x v="4"/>
    <x v="14"/>
    <x v="30"/>
    <x v="17"/>
    <x v="157"/>
    <x v="1"/>
    <x v="4"/>
  </r>
  <r>
    <x v="96"/>
    <x v="0"/>
    <x v="3"/>
    <x v="4"/>
    <x v="14"/>
    <x v="31"/>
    <x v="117"/>
    <x v="388"/>
    <x v="1"/>
    <x v="4"/>
  </r>
  <r>
    <x v="96"/>
    <x v="0"/>
    <x v="3"/>
    <x v="4"/>
    <x v="14"/>
    <x v="32"/>
    <x v="22"/>
    <x v="185"/>
    <x v="1"/>
    <x v="4"/>
  </r>
  <r>
    <x v="96"/>
    <x v="0"/>
    <x v="3"/>
    <x v="4"/>
    <x v="14"/>
    <x v="44"/>
    <x v="133"/>
    <x v="490"/>
    <x v="1"/>
    <x v="4"/>
  </r>
  <r>
    <x v="96"/>
    <x v="0"/>
    <x v="3"/>
    <x v="4"/>
    <x v="14"/>
    <x v="46"/>
    <x v="2"/>
    <x v="95"/>
    <x v="1"/>
    <x v="4"/>
  </r>
  <r>
    <x v="96"/>
    <x v="0"/>
    <x v="3"/>
    <x v="4"/>
    <x v="14"/>
    <x v="61"/>
    <x v="81"/>
    <x v="538"/>
    <x v="1"/>
    <x v="4"/>
  </r>
  <r>
    <x v="96"/>
    <x v="0"/>
    <x v="3"/>
    <x v="4"/>
    <x v="14"/>
    <x v="62"/>
    <x v="15"/>
    <x v="405"/>
    <x v="1"/>
    <x v="4"/>
  </r>
  <r>
    <x v="96"/>
    <x v="0"/>
    <x v="3"/>
    <x v="4"/>
    <x v="14"/>
    <x v="65"/>
    <x v="0"/>
    <x v="244"/>
    <x v="1"/>
    <x v="4"/>
  </r>
  <r>
    <x v="96"/>
    <x v="0"/>
    <x v="3"/>
    <x v="1"/>
    <x v="14"/>
    <x v="5"/>
    <x v="78"/>
    <x v="168"/>
    <x v="1"/>
    <x v="4"/>
  </r>
  <r>
    <x v="96"/>
    <x v="0"/>
    <x v="3"/>
    <x v="1"/>
    <x v="14"/>
    <x v="9"/>
    <x v="214"/>
    <x v="374"/>
    <x v="1"/>
    <x v="4"/>
  </r>
  <r>
    <x v="96"/>
    <x v="0"/>
    <x v="3"/>
    <x v="1"/>
    <x v="14"/>
    <x v="11"/>
    <x v="60"/>
    <x v="208"/>
    <x v="1"/>
    <x v="4"/>
  </r>
  <r>
    <x v="96"/>
    <x v="0"/>
    <x v="3"/>
    <x v="1"/>
    <x v="14"/>
    <x v="16"/>
    <x v="136"/>
    <x v="337"/>
    <x v="1"/>
    <x v="4"/>
  </r>
  <r>
    <x v="96"/>
    <x v="0"/>
    <x v="3"/>
    <x v="1"/>
    <x v="14"/>
    <x v="18"/>
    <x v="270"/>
    <x v="504"/>
    <x v="1"/>
    <x v="4"/>
  </r>
  <r>
    <x v="96"/>
    <x v="0"/>
    <x v="3"/>
    <x v="1"/>
    <x v="14"/>
    <x v="19"/>
    <x v="1"/>
    <x v="28"/>
    <x v="1"/>
    <x v="4"/>
  </r>
  <r>
    <x v="96"/>
    <x v="0"/>
    <x v="3"/>
    <x v="1"/>
    <x v="14"/>
    <x v="20"/>
    <x v="5"/>
    <x v="64"/>
    <x v="1"/>
    <x v="4"/>
  </r>
  <r>
    <x v="96"/>
    <x v="0"/>
    <x v="3"/>
    <x v="1"/>
    <x v="14"/>
    <x v="22"/>
    <x v="82"/>
    <x v="296"/>
    <x v="1"/>
    <x v="4"/>
  </r>
  <r>
    <x v="96"/>
    <x v="0"/>
    <x v="3"/>
    <x v="1"/>
    <x v="14"/>
    <x v="23"/>
    <x v="1"/>
    <x v="33"/>
    <x v="1"/>
    <x v="4"/>
  </r>
  <r>
    <x v="96"/>
    <x v="0"/>
    <x v="3"/>
    <x v="1"/>
    <x v="14"/>
    <x v="24"/>
    <x v="316"/>
    <x v="600"/>
    <x v="1"/>
    <x v="4"/>
  </r>
  <r>
    <x v="96"/>
    <x v="0"/>
    <x v="3"/>
    <x v="1"/>
    <x v="14"/>
    <x v="26"/>
    <x v="8"/>
    <x v="98"/>
    <x v="1"/>
    <x v="4"/>
  </r>
  <r>
    <x v="96"/>
    <x v="0"/>
    <x v="3"/>
    <x v="1"/>
    <x v="14"/>
    <x v="28"/>
    <x v="19"/>
    <x v="161"/>
    <x v="1"/>
    <x v="4"/>
  </r>
  <r>
    <x v="96"/>
    <x v="0"/>
    <x v="3"/>
    <x v="1"/>
    <x v="14"/>
    <x v="31"/>
    <x v="12"/>
    <x v="134"/>
    <x v="1"/>
    <x v="4"/>
  </r>
  <r>
    <x v="96"/>
    <x v="0"/>
    <x v="3"/>
    <x v="1"/>
    <x v="14"/>
    <x v="32"/>
    <x v="46"/>
    <x v="264"/>
    <x v="1"/>
    <x v="4"/>
  </r>
  <r>
    <x v="96"/>
    <x v="0"/>
    <x v="3"/>
    <x v="1"/>
    <x v="14"/>
    <x v="44"/>
    <x v="52"/>
    <x v="344"/>
    <x v="1"/>
    <x v="4"/>
  </r>
  <r>
    <x v="96"/>
    <x v="0"/>
    <x v="3"/>
    <x v="1"/>
    <x v="14"/>
    <x v="45"/>
    <x v="1"/>
    <x v="63"/>
    <x v="1"/>
    <x v="4"/>
  </r>
  <r>
    <x v="96"/>
    <x v="0"/>
    <x v="3"/>
    <x v="1"/>
    <x v="14"/>
    <x v="61"/>
    <x v="28"/>
    <x v="390"/>
    <x v="1"/>
    <x v="4"/>
  </r>
  <r>
    <x v="96"/>
    <x v="0"/>
    <x v="3"/>
    <x v="1"/>
    <x v="14"/>
    <x v="62"/>
    <x v="2"/>
    <x v="189"/>
    <x v="1"/>
    <x v="4"/>
  </r>
  <r>
    <x v="96"/>
    <x v="0"/>
    <x v="3"/>
    <x v="5"/>
    <x v="13"/>
    <x v="2"/>
    <x v="18"/>
    <x v="54"/>
    <x v="1"/>
    <x v="4"/>
  </r>
  <r>
    <x v="96"/>
    <x v="0"/>
    <x v="3"/>
    <x v="5"/>
    <x v="13"/>
    <x v="9"/>
    <x v="11"/>
    <x v="74"/>
    <x v="1"/>
    <x v="4"/>
  </r>
  <r>
    <x v="96"/>
    <x v="0"/>
    <x v="3"/>
    <x v="5"/>
    <x v="13"/>
    <x v="24"/>
    <x v="30"/>
    <x v="192"/>
    <x v="1"/>
    <x v="4"/>
  </r>
  <r>
    <x v="96"/>
    <x v="0"/>
    <x v="3"/>
    <x v="5"/>
    <x v="13"/>
    <x v="44"/>
    <x v="13"/>
    <x v="183"/>
    <x v="1"/>
    <x v="4"/>
  </r>
  <r>
    <x v="96"/>
    <x v="0"/>
    <x v="3"/>
    <x v="5"/>
    <x v="6"/>
    <x v="7"/>
    <x v="33"/>
    <x v="122"/>
    <x v="1"/>
    <x v="4"/>
  </r>
  <r>
    <x v="96"/>
    <x v="0"/>
    <x v="3"/>
    <x v="5"/>
    <x v="6"/>
    <x v="8"/>
    <x v="0"/>
    <x v="6"/>
    <x v="1"/>
    <x v="4"/>
  </r>
  <r>
    <x v="96"/>
    <x v="0"/>
    <x v="3"/>
    <x v="5"/>
    <x v="6"/>
    <x v="16"/>
    <x v="1"/>
    <x v="23"/>
    <x v="1"/>
    <x v="4"/>
  </r>
  <r>
    <x v="96"/>
    <x v="0"/>
    <x v="3"/>
    <x v="5"/>
    <x v="6"/>
    <x v="17"/>
    <x v="33"/>
    <x v="174"/>
    <x v="1"/>
    <x v="4"/>
  </r>
  <r>
    <x v="96"/>
    <x v="0"/>
    <x v="3"/>
    <x v="5"/>
    <x v="6"/>
    <x v="18"/>
    <x v="114"/>
    <x v="331"/>
    <x v="1"/>
    <x v="4"/>
  </r>
  <r>
    <x v="96"/>
    <x v="0"/>
    <x v="3"/>
    <x v="5"/>
    <x v="6"/>
    <x v="20"/>
    <x v="3"/>
    <x v="50"/>
    <x v="1"/>
    <x v="4"/>
  </r>
  <r>
    <x v="96"/>
    <x v="0"/>
    <x v="3"/>
    <x v="5"/>
    <x v="6"/>
    <x v="22"/>
    <x v="54"/>
    <x v="243"/>
    <x v="1"/>
    <x v="4"/>
  </r>
  <r>
    <x v="96"/>
    <x v="0"/>
    <x v="3"/>
    <x v="5"/>
    <x v="6"/>
    <x v="23"/>
    <x v="4"/>
    <x v="60"/>
    <x v="1"/>
    <x v="4"/>
  </r>
  <r>
    <x v="96"/>
    <x v="0"/>
    <x v="3"/>
    <x v="5"/>
    <x v="6"/>
    <x v="24"/>
    <x v="128"/>
    <x v="375"/>
    <x v="1"/>
    <x v="4"/>
  </r>
  <r>
    <x v="96"/>
    <x v="0"/>
    <x v="3"/>
    <x v="5"/>
    <x v="6"/>
    <x v="28"/>
    <x v="13"/>
    <x v="132"/>
    <x v="1"/>
    <x v="4"/>
  </r>
  <r>
    <x v="96"/>
    <x v="0"/>
    <x v="3"/>
    <x v="5"/>
    <x v="6"/>
    <x v="32"/>
    <x v="8"/>
    <x v="110"/>
    <x v="1"/>
    <x v="4"/>
  </r>
  <r>
    <x v="96"/>
    <x v="0"/>
    <x v="3"/>
    <x v="5"/>
    <x v="12"/>
    <x v="24"/>
    <x v="29"/>
    <x v="189"/>
    <x v="1"/>
    <x v="4"/>
  </r>
  <r>
    <x v="96"/>
    <x v="0"/>
    <x v="3"/>
    <x v="5"/>
    <x v="12"/>
    <x v="44"/>
    <x v="45"/>
    <x v="328"/>
    <x v="1"/>
    <x v="4"/>
  </r>
  <r>
    <x v="96"/>
    <x v="0"/>
    <x v="3"/>
    <x v="5"/>
    <x v="12"/>
    <x v="61"/>
    <x v="1"/>
    <x v="103"/>
    <x v="1"/>
    <x v="4"/>
  </r>
  <r>
    <x v="96"/>
    <x v="0"/>
    <x v="3"/>
    <x v="5"/>
    <x v="10"/>
    <x v="61"/>
    <x v="3"/>
    <x v="152"/>
    <x v="1"/>
    <x v="4"/>
  </r>
  <r>
    <x v="96"/>
    <x v="0"/>
    <x v="3"/>
    <x v="4"/>
    <x v="14"/>
    <x v="2"/>
    <x v="0"/>
    <x v="2"/>
    <x v="1"/>
    <x v="4"/>
  </r>
  <r>
    <x v="96"/>
    <x v="0"/>
    <x v="3"/>
    <x v="4"/>
    <x v="14"/>
    <x v="6"/>
    <x v="1"/>
    <x v="10"/>
    <x v="1"/>
    <x v="4"/>
  </r>
  <r>
    <x v="96"/>
    <x v="0"/>
    <x v="3"/>
    <x v="4"/>
    <x v="14"/>
    <x v="7"/>
    <x v="6"/>
    <x v="44"/>
    <x v="1"/>
    <x v="4"/>
  </r>
  <r>
    <x v="96"/>
    <x v="0"/>
    <x v="3"/>
    <x v="4"/>
    <x v="14"/>
    <x v="8"/>
    <x v="0"/>
    <x v="6"/>
    <x v="1"/>
    <x v="4"/>
  </r>
  <r>
    <x v="97"/>
    <x v="0"/>
    <x v="3"/>
    <x v="4"/>
    <x v="14"/>
    <x v="9"/>
    <x v="281"/>
    <x v="462"/>
    <x v="1"/>
    <x v="4"/>
  </r>
  <r>
    <x v="97"/>
    <x v="0"/>
    <x v="3"/>
    <x v="4"/>
    <x v="14"/>
    <x v="11"/>
    <x v="41"/>
    <x v="173"/>
    <x v="1"/>
    <x v="4"/>
  </r>
  <r>
    <x v="97"/>
    <x v="0"/>
    <x v="3"/>
    <x v="4"/>
    <x v="14"/>
    <x v="16"/>
    <x v="114"/>
    <x v="309"/>
    <x v="1"/>
    <x v="4"/>
  </r>
  <r>
    <x v="97"/>
    <x v="0"/>
    <x v="3"/>
    <x v="4"/>
    <x v="14"/>
    <x v="17"/>
    <x v="22"/>
    <x v="141"/>
    <x v="1"/>
    <x v="4"/>
  </r>
  <r>
    <x v="97"/>
    <x v="0"/>
    <x v="3"/>
    <x v="4"/>
    <x v="14"/>
    <x v="18"/>
    <x v="224"/>
    <x v="463"/>
    <x v="1"/>
    <x v="4"/>
  </r>
  <r>
    <x v="97"/>
    <x v="0"/>
    <x v="3"/>
    <x v="4"/>
    <x v="14"/>
    <x v="20"/>
    <x v="4"/>
    <x v="57"/>
    <x v="1"/>
    <x v="4"/>
  </r>
  <r>
    <x v="97"/>
    <x v="0"/>
    <x v="3"/>
    <x v="4"/>
    <x v="14"/>
    <x v="22"/>
    <x v="84"/>
    <x v="299"/>
    <x v="1"/>
    <x v="4"/>
  </r>
  <r>
    <x v="97"/>
    <x v="0"/>
    <x v="3"/>
    <x v="4"/>
    <x v="14"/>
    <x v="23"/>
    <x v="41"/>
    <x v="217"/>
    <x v="1"/>
    <x v="4"/>
  </r>
  <r>
    <x v="97"/>
    <x v="0"/>
    <x v="3"/>
    <x v="4"/>
    <x v="14"/>
    <x v="24"/>
    <x v="344"/>
    <x v="644"/>
    <x v="1"/>
    <x v="4"/>
  </r>
  <r>
    <x v="97"/>
    <x v="0"/>
    <x v="3"/>
    <x v="4"/>
    <x v="14"/>
    <x v="26"/>
    <x v="21"/>
    <x v="167"/>
    <x v="1"/>
    <x v="4"/>
  </r>
  <r>
    <x v="97"/>
    <x v="0"/>
    <x v="3"/>
    <x v="4"/>
    <x v="14"/>
    <x v="28"/>
    <x v="47"/>
    <x v="250"/>
    <x v="1"/>
    <x v="4"/>
  </r>
  <r>
    <x v="97"/>
    <x v="0"/>
    <x v="3"/>
    <x v="4"/>
    <x v="14"/>
    <x v="29"/>
    <x v="0"/>
    <x v="17"/>
    <x v="1"/>
    <x v="4"/>
  </r>
  <r>
    <x v="97"/>
    <x v="0"/>
    <x v="3"/>
    <x v="4"/>
    <x v="14"/>
    <x v="30"/>
    <x v="40"/>
    <x v="238"/>
    <x v="1"/>
    <x v="4"/>
  </r>
  <r>
    <x v="97"/>
    <x v="0"/>
    <x v="3"/>
    <x v="4"/>
    <x v="14"/>
    <x v="31"/>
    <x v="13"/>
    <x v="138"/>
    <x v="1"/>
    <x v="4"/>
  </r>
  <r>
    <x v="97"/>
    <x v="0"/>
    <x v="3"/>
    <x v="4"/>
    <x v="14"/>
    <x v="44"/>
    <x v="116"/>
    <x v="469"/>
    <x v="1"/>
    <x v="4"/>
  </r>
  <r>
    <x v="97"/>
    <x v="0"/>
    <x v="3"/>
    <x v="4"/>
    <x v="14"/>
    <x v="61"/>
    <x v="68"/>
    <x v="519"/>
    <x v="1"/>
    <x v="4"/>
  </r>
  <r>
    <x v="97"/>
    <x v="0"/>
    <x v="3"/>
    <x v="4"/>
    <x v="14"/>
    <x v="62"/>
    <x v="17"/>
    <x v="425"/>
    <x v="1"/>
    <x v="4"/>
  </r>
  <r>
    <x v="97"/>
    <x v="0"/>
    <x v="3"/>
    <x v="1"/>
    <x v="14"/>
    <x v="5"/>
    <x v="45"/>
    <x v="123"/>
    <x v="1"/>
    <x v="4"/>
  </r>
  <r>
    <x v="97"/>
    <x v="0"/>
    <x v="3"/>
    <x v="1"/>
    <x v="14"/>
    <x v="7"/>
    <x v="12"/>
    <x v="65"/>
    <x v="1"/>
    <x v="4"/>
  </r>
  <r>
    <x v="97"/>
    <x v="0"/>
    <x v="3"/>
    <x v="1"/>
    <x v="14"/>
    <x v="9"/>
    <x v="219"/>
    <x v="382"/>
    <x v="1"/>
    <x v="4"/>
  </r>
  <r>
    <x v="97"/>
    <x v="0"/>
    <x v="3"/>
    <x v="1"/>
    <x v="14"/>
    <x v="11"/>
    <x v="2"/>
    <x v="31"/>
    <x v="1"/>
    <x v="4"/>
  </r>
  <r>
    <x v="97"/>
    <x v="0"/>
    <x v="3"/>
    <x v="1"/>
    <x v="14"/>
    <x v="16"/>
    <x v="97"/>
    <x v="290"/>
    <x v="1"/>
    <x v="4"/>
  </r>
  <r>
    <x v="97"/>
    <x v="0"/>
    <x v="3"/>
    <x v="1"/>
    <x v="14"/>
    <x v="18"/>
    <x v="186"/>
    <x v="409"/>
    <x v="1"/>
    <x v="4"/>
  </r>
  <r>
    <x v="97"/>
    <x v="0"/>
    <x v="3"/>
    <x v="1"/>
    <x v="14"/>
    <x v="20"/>
    <x v="32"/>
    <x v="184"/>
    <x v="1"/>
    <x v="4"/>
  </r>
  <r>
    <x v="97"/>
    <x v="0"/>
    <x v="3"/>
    <x v="1"/>
    <x v="14"/>
    <x v="22"/>
    <x v="21"/>
    <x v="151"/>
    <x v="1"/>
    <x v="4"/>
  </r>
  <r>
    <x v="97"/>
    <x v="0"/>
    <x v="3"/>
    <x v="1"/>
    <x v="14"/>
    <x v="24"/>
    <x v="324"/>
    <x v="610"/>
    <x v="1"/>
    <x v="4"/>
  </r>
  <r>
    <x v="97"/>
    <x v="0"/>
    <x v="3"/>
    <x v="1"/>
    <x v="14"/>
    <x v="26"/>
    <x v="13"/>
    <x v="129"/>
    <x v="1"/>
    <x v="4"/>
  </r>
  <r>
    <x v="97"/>
    <x v="0"/>
    <x v="3"/>
    <x v="1"/>
    <x v="14"/>
    <x v="28"/>
    <x v="7"/>
    <x v="94"/>
    <x v="1"/>
    <x v="4"/>
  </r>
  <r>
    <x v="97"/>
    <x v="0"/>
    <x v="3"/>
    <x v="1"/>
    <x v="14"/>
    <x v="31"/>
    <x v="14"/>
    <x v="144"/>
    <x v="1"/>
    <x v="4"/>
  </r>
  <r>
    <x v="97"/>
    <x v="0"/>
    <x v="3"/>
    <x v="1"/>
    <x v="14"/>
    <x v="32"/>
    <x v="1"/>
    <x v="40"/>
    <x v="1"/>
    <x v="4"/>
  </r>
  <r>
    <x v="97"/>
    <x v="0"/>
    <x v="3"/>
    <x v="1"/>
    <x v="14"/>
    <x v="44"/>
    <x v="34"/>
    <x v="290"/>
    <x v="1"/>
    <x v="4"/>
  </r>
  <r>
    <x v="97"/>
    <x v="0"/>
    <x v="3"/>
    <x v="1"/>
    <x v="14"/>
    <x v="61"/>
    <x v="22"/>
    <x v="355"/>
    <x v="1"/>
    <x v="4"/>
  </r>
  <r>
    <x v="97"/>
    <x v="0"/>
    <x v="3"/>
    <x v="1"/>
    <x v="14"/>
    <x v="62"/>
    <x v="2"/>
    <x v="189"/>
    <x v="1"/>
    <x v="4"/>
  </r>
  <r>
    <x v="97"/>
    <x v="0"/>
    <x v="3"/>
    <x v="5"/>
    <x v="11"/>
    <x v="9"/>
    <x v="22"/>
    <x v="113"/>
    <x v="1"/>
    <x v="4"/>
  </r>
  <r>
    <x v="97"/>
    <x v="0"/>
    <x v="3"/>
    <x v="5"/>
    <x v="11"/>
    <x v="24"/>
    <x v="10"/>
    <x v="109"/>
    <x v="1"/>
    <x v="4"/>
  </r>
  <r>
    <x v="97"/>
    <x v="0"/>
    <x v="3"/>
    <x v="5"/>
    <x v="12"/>
    <x v="24"/>
    <x v="78"/>
    <x v="304"/>
    <x v="1"/>
    <x v="4"/>
  </r>
  <r>
    <x v="97"/>
    <x v="0"/>
    <x v="3"/>
    <x v="5"/>
    <x v="12"/>
    <x v="33"/>
    <x v="0"/>
    <x v="19"/>
    <x v="1"/>
    <x v="4"/>
  </r>
  <r>
    <x v="97"/>
    <x v="0"/>
    <x v="3"/>
    <x v="5"/>
    <x v="12"/>
    <x v="40"/>
    <x v="0"/>
    <x v="25"/>
    <x v="1"/>
    <x v="4"/>
  </r>
  <r>
    <x v="97"/>
    <x v="0"/>
    <x v="3"/>
    <x v="5"/>
    <x v="12"/>
    <x v="42"/>
    <x v="0"/>
    <x v="32"/>
    <x v="1"/>
    <x v="4"/>
  </r>
  <r>
    <x v="97"/>
    <x v="0"/>
    <x v="3"/>
    <x v="5"/>
    <x v="12"/>
    <x v="44"/>
    <x v="3"/>
    <x v="88"/>
    <x v="1"/>
    <x v="4"/>
  </r>
  <r>
    <x v="97"/>
    <x v="0"/>
    <x v="3"/>
    <x v="5"/>
    <x v="12"/>
    <x v="61"/>
    <x v="3"/>
    <x v="152"/>
    <x v="1"/>
    <x v="4"/>
  </r>
  <r>
    <x v="97"/>
    <x v="0"/>
    <x v="3"/>
    <x v="5"/>
    <x v="13"/>
    <x v="24"/>
    <x v="121"/>
    <x v="364"/>
    <x v="1"/>
    <x v="4"/>
  </r>
  <r>
    <x v="97"/>
    <x v="0"/>
    <x v="3"/>
    <x v="5"/>
    <x v="1"/>
    <x v="24"/>
    <x v="7"/>
    <x v="88"/>
    <x v="1"/>
    <x v="4"/>
  </r>
  <r>
    <x v="97"/>
    <x v="0"/>
    <x v="3"/>
    <x v="5"/>
    <x v="1"/>
    <x v="61"/>
    <x v="5"/>
    <x v="189"/>
    <x v="1"/>
    <x v="4"/>
  </r>
  <r>
    <x v="97"/>
    <x v="0"/>
    <x v="3"/>
    <x v="5"/>
    <x v="6"/>
    <x v="7"/>
    <x v="54"/>
    <x v="161"/>
    <x v="1"/>
    <x v="4"/>
  </r>
  <r>
    <x v="97"/>
    <x v="0"/>
    <x v="3"/>
    <x v="5"/>
    <x v="6"/>
    <x v="10"/>
    <x v="5"/>
    <x v="49"/>
    <x v="1"/>
    <x v="4"/>
  </r>
  <r>
    <x v="97"/>
    <x v="0"/>
    <x v="3"/>
    <x v="5"/>
    <x v="6"/>
    <x v="18"/>
    <x v="11"/>
    <x v="100"/>
    <x v="1"/>
    <x v="4"/>
  </r>
  <r>
    <x v="97"/>
    <x v="0"/>
    <x v="3"/>
    <x v="5"/>
    <x v="6"/>
    <x v="22"/>
    <x v="0"/>
    <x v="14"/>
    <x v="1"/>
    <x v="4"/>
  </r>
  <r>
    <x v="97"/>
    <x v="0"/>
    <x v="3"/>
    <x v="5"/>
    <x v="6"/>
    <x v="24"/>
    <x v="84"/>
    <x v="316"/>
    <x v="1"/>
    <x v="4"/>
  </r>
  <r>
    <x v="97"/>
    <x v="0"/>
    <x v="3"/>
    <x v="5"/>
    <x v="6"/>
    <x v="31"/>
    <x v="5"/>
    <x v="82"/>
    <x v="1"/>
    <x v="4"/>
  </r>
  <r>
    <x v="98"/>
    <x v="0"/>
    <x v="3"/>
    <x v="4"/>
    <x v="14"/>
    <x v="6"/>
    <x v="31"/>
    <x v="111"/>
    <x v="1"/>
    <x v="4"/>
  </r>
  <r>
    <x v="98"/>
    <x v="0"/>
    <x v="3"/>
    <x v="4"/>
    <x v="14"/>
    <x v="9"/>
    <x v="42"/>
    <x v="159"/>
    <x v="1"/>
    <x v="4"/>
  </r>
  <r>
    <x v="98"/>
    <x v="0"/>
    <x v="3"/>
    <x v="4"/>
    <x v="14"/>
    <x v="22"/>
    <x v="19"/>
    <x v="144"/>
    <x v="1"/>
    <x v="4"/>
  </r>
  <r>
    <x v="98"/>
    <x v="0"/>
    <x v="3"/>
    <x v="4"/>
    <x v="14"/>
    <x v="24"/>
    <x v="245"/>
    <x v="509"/>
    <x v="1"/>
    <x v="4"/>
  </r>
  <r>
    <x v="98"/>
    <x v="0"/>
    <x v="3"/>
    <x v="4"/>
    <x v="14"/>
    <x v="44"/>
    <x v="73"/>
    <x v="392"/>
    <x v="1"/>
    <x v="4"/>
  </r>
  <r>
    <x v="98"/>
    <x v="0"/>
    <x v="3"/>
    <x v="4"/>
    <x v="14"/>
    <x v="61"/>
    <x v="56"/>
    <x v="492"/>
    <x v="1"/>
    <x v="4"/>
  </r>
  <r>
    <x v="98"/>
    <x v="0"/>
    <x v="3"/>
    <x v="4"/>
    <x v="14"/>
    <x v="62"/>
    <x v="20"/>
    <x v="452"/>
    <x v="1"/>
    <x v="4"/>
  </r>
  <r>
    <x v="98"/>
    <x v="0"/>
    <x v="3"/>
    <x v="1"/>
    <x v="14"/>
    <x v="24"/>
    <x v="75"/>
    <x v="298"/>
    <x v="1"/>
    <x v="4"/>
  </r>
  <r>
    <x v="98"/>
    <x v="0"/>
    <x v="3"/>
    <x v="1"/>
    <x v="14"/>
    <x v="44"/>
    <x v="30"/>
    <x v="274"/>
    <x v="1"/>
    <x v="4"/>
  </r>
  <r>
    <x v="98"/>
    <x v="0"/>
    <x v="3"/>
    <x v="1"/>
    <x v="14"/>
    <x v="61"/>
    <x v="14"/>
    <x v="297"/>
    <x v="1"/>
    <x v="4"/>
  </r>
  <r>
    <x v="98"/>
    <x v="0"/>
    <x v="3"/>
    <x v="1"/>
    <x v="14"/>
    <x v="62"/>
    <x v="2"/>
    <x v="189"/>
    <x v="1"/>
    <x v="4"/>
  </r>
  <r>
    <x v="98"/>
    <x v="0"/>
    <x v="3"/>
    <x v="5"/>
    <x v="12"/>
    <x v="9"/>
    <x v="19"/>
    <x v="103"/>
    <x v="1"/>
    <x v="4"/>
  </r>
  <r>
    <x v="98"/>
    <x v="0"/>
    <x v="3"/>
    <x v="5"/>
    <x v="12"/>
    <x v="24"/>
    <x v="118"/>
    <x v="362"/>
    <x v="1"/>
    <x v="4"/>
  </r>
  <r>
    <x v="98"/>
    <x v="0"/>
    <x v="3"/>
    <x v="5"/>
    <x v="12"/>
    <x v="44"/>
    <x v="24"/>
    <x v="244"/>
    <x v="1"/>
    <x v="4"/>
  </r>
  <r>
    <x v="98"/>
    <x v="0"/>
    <x v="3"/>
    <x v="5"/>
    <x v="12"/>
    <x v="61"/>
    <x v="3"/>
    <x v="152"/>
    <x v="1"/>
    <x v="4"/>
  </r>
  <r>
    <x v="98"/>
    <x v="0"/>
    <x v="3"/>
    <x v="5"/>
    <x v="13"/>
    <x v="24"/>
    <x v="45"/>
    <x v="232"/>
    <x v="1"/>
    <x v="4"/>
  </r>
  <r>
    <x v="98"/>
    <x v="0"/>
    <x v="3"/>
    <x v="5"/>
    <x v="1"/>
    <x v="61"/>
    <x v="15"/>
    <x v="306"/>
    <x v="1"/>
    <x v="4"/>
  </r>
  <r>
    <x v="94"/>
    <x v="0"/>
    <x v="3"/>
    <x v="4"/>
    <x v="14"/>
    <x v="9"/>
    <x v="289"/>
    <x v="479"/>
    <x v="1"/>
    <x v="4"/>
  </r>
  <r>
    <x v="99"/>
    <x v="1"/>
    <x v="3"/>
    <x v="4"/>
    <x v="14"/>
    <x v="24"/>
    <x v="285"/>
    <x v="555"/>
    <x v="1"/>
    <x v="4"/>
  </r>
  <r>
    <x v="99"/>
    <x v="1"/>
    <x v="3"/>
    <x v="4"/>
    <x v="14"/>
    <x v="44"/>
    <x v="175"/>
    <x v="534"/>
    <x v="1"/>
    <x v="4"/>
  </r>
  <r>
    <x v="99"/>
    <x v="1"/>
    <x v="3"/>
    <x v="4"/>
    <x v="14"/>
    <x v="60"/>
    <x v="4"/>
    <x v="152"/>
    <x v="1"/>
    <x v="4"/>
  </r>
  <r>
    <x v="99"/>
    <x v="1"/>
    <x v="3"/>
    <x v="4"/>
    <x v="14"/>
    <x v="61"/>
    <x v="15"/>
    <x v="306"/>
    <x v="1"/>
    <x v="4"/>
  </r>
  <r>
    <x v="99"/>
    <x v="1"/>
    <x v="3"/>
    <x v="1"/>
    <x v="14"/>
    <x v="24"/>
    <x v="144"/>
    <x v="399"/>
    <x v="1"/>
    <x v="4"/>
  </r>
  <r>
    <x v="99"/>
    <x v="1"/>
    <x v="3"/>
    <x v="1"/>
    <x v="14"/>
    <x v="44"/>
    <x v="11"/>
    <x v="169"/>
    <x v="1"/>
    <x v="4"/>
  </r>
  <r>
    <x v="99"/>
    <x v="1"/>
    <x v="3"/>
    <x v="1"/>
    <x v="14"/>
    <x v="61"/>
    <x v="7"/>
    <x v="218"/>
    <x v="1"/>
    <x v="4"/>
  </r>
  <r>
    <x v="99"/>
    <x v="1"/>
    <x v="3"/>
    <x v="1"/>
    <x v="14"/>
    <x v="62"/>
    <x v="8"/>
    <x v="324"/>
    <x v="1"/>
    <x v="4"/>
  </r>
  <r>
    <x v="99"/>
    <x v="1"/>
    <x v="3"/>
    <x v="5"/>
    <x v="11"/>
    <x v="9"/>
    <x v="59"/>
    <x v="189"/>
    <x v="1"/>
    <x v="4"/>
  </r>
  <r>
    <x v="99"/>
    <x v="1"/>
    <x v="3"/>
    <x v="5"/>
    <x v="11"/>
    <x v="24"/>
    <x v="19"/>
    <x v="152"/>
    <x v="1"/>
    <x v="4"/>
  </r>
  <r>
    <x v="99"/>
    <x v="1"/>
    <x v="3"/>
    <x v="5"/>
    <x v="12"/>
    <x v="24"/>
    <x v="49"/>
    <x v="244"/>
    <x v="1"/>
    <x v="4"/>
  </r>
  <r>
    <x v="99"/>
    <x v="1"/>
    <x v="3"/>
    <x v="5"/>
    <x v="12"/>
    <x v="44"/>
    <x v="3"/>
    <x v="88"/>
    <x v="1"/>
    <x v="4"/>
  </r>
  <r>
    <x v="99"/>
    <x v="1"/>
    <x v="3"/>
    <x v="5"/>
    <x v="12"/>
    <x v="61"/>
    <x v="30"/>
    <x v="400"/>
    <x v="1"/>
    <x v="4"/>
  </r>
  <r>
    <x v="99"/>
    <x v="1"/>
    <x v="3"/>
    <x v="5"/>
    <x v="13"/>
    <x v="9"/>
    <x v="14"/>
    <x v="84"/>
    <x v="1"/>
    <x v="4"/>
  </r>
  <r>
    <x v="99"/>
    <x v="1"/>
    <x v="3"/>
    <x v="5"/>
    <x v="13"/>
    <x v="24"/>
    <x v="110"/>
    <x v="351"/>
    <x v="1"/>
    <x v="4"/>
  </r>
  <r>
    <x v="99"/>
    <x v="1"/>
    <x v="3"/>
    <x v="5"/>
    <x v="13"/>
    <x v="44"/>
    <x v="24"/>
    <x v="244"/>
    <x v="1"/>
    <x v="4"/>
  </r>
  <r>
    <x v="99"/>
    <x v="1"/>
    <x v="3"/>
    <x v="5"/>
    <x v="13"/>
    <x v="61"/>
    <x v="4"/>
    <x v="171"/>
    <x v="1"/>
    <x v="4"/>
  </r>
  <r>
    <x v="99"/>
    <x v="1"/>
    <x v="3"/>
    <x v="5"/>
    <x v="1"/>
    <x v="45"/>
    <x v="7"/>
    <x v="152"/>
    <x v="1"/>
    <x v="4"/>
  </r>
  <r>
    <x v="100"/>
    <x v="1"/>
    <x v="3"/>
    <x v="4"/>
    <x v="14"/>
    <x v="9"/>
    <x v="282"/>
    <x v="464"/>
    <x v="1"/>
    <x v="4"/>
  </r>
  <r>
    <x v="100"/>
    <x v="1"/>
    <x v="3"/>
    <x v="4"/>
    <x v="14"/>
    <x v="24"/>
    <x v="279"/>
    <x v="550"/>
    <x v="1"/>
    <x v="4"/>
  </r>
  <r>
    <x v="100"/>
    <x v="1"/>
    <x v="3"/>
    <x v="4"/>
    <x v="14"/>
    <x v="44"/>
    <x v="211"/>
    <x v="562"/>
    <x v="1"/>
    <x v="4"/>
  </r>
  <r>
    <x v="100"/>
    <x v="1"/>
    <x v="3"/>
    <x v="4"/>
    <x v="14"/>
    <x v="61"/>
    <x v="34"/>
    <x v="420"/>
    <x v="1"/>
    <x v="4"/>
  </r>
  <r>
    <x v="100"/>
    <x v="1"/>
    <x v="3"/>
    <x v="4"/>
    <x v="14"/>
    <x v="62"/>
    <x v="9"/>
    <x v="336"/>
    <x v="1"/>
    <x v="4"/>
  </r>
  <r>
    <x v="100"/>
    <x v="1"/>
    <x v="3"/>
    <x v="1"/>
    <x v="14"/>
    <x v="9"/>
    <x v="4"/>
    <x v="41"/>
    <x v="1"/>
    <x v="4"/>
  </r>
  <r>
    <x v="100"/>
    <x v="1"/>
    <x v="3"/>
    <x v="1"/>
    <x v="14"/>
    <x v="24"/>
    <x v="47"/>
    <x v="237"/>
    <x v="1"/>
    <x v="4"/>
  </r>
  <r>
    <x v="100"/>
    <x v="1"/>
    <x v="3"/>
    <x v="1"/>
    <x v="14"/>
    <x v="28"/>
    <x v="5"/>
    <x v="77"/>
    <x v="1"/>
    <x v="4"/>
  </r>
  <r>
    <x v="100"/>
    <x v="1"/>
    <x v="3"/>
    <x v="1"/>
    <x v="14"/>
    <x v="44"/>
    <x v="10"/>
    <x v="161"/>
    <x v="1"/>
    <x v="4"/>
  </r>
  <r>
    <x v="100"/>
    <x v="1"/>
    <x v="3"/>
    <x v="1"/>
    <x v="14"/>
    <x v="61"/>
    <x v="12"/>
    <x v="279"/>
    <x v="1"/>
    <x v="4"/>
  </r>
  <r>
    <x v="100"/>
    <x v="1"/>
    <x v="3"/>
    <x v="1"/>
    <x v="14"/>
    <x v="62"/>
    <x v="2"/>
    <x v="189"/>
    <x v="1"/>
    <x v="4"/>
  </r>
  <r>
    <x v="100"/>
    <x v="1"/>
    <x v="3"/>
    <x v="5"/>
    <x v="12"/>
    <x v="24"/>
    <x v="31"/>
    <x v="194"/>
    <x v="1"/>
    <x v="4"/>
  </r>
  <r>
    <x v="100"/>
    <x v="1"/>
    <x v="3"/>
    <x v="5"/>
    <x v="12"/>
    <x v="44"/>
    <x v="54"/>
    <x v="348"/>
    <x v="1"/>
    <x v="4"/>
  </r>
  <r>
    <x v="100"/>
    <x v="1"/>
    <x v="3"/>
    <x v="5"/>
    <x v="13"/>
    <x v="24"/>
    <x v="133"/>
    <x v="383"/>
    <x v="1"/>
    <x v="4"/>
  </r>
  <r>
    <x v="100"/>
    <x v="1"/>
    <x v="3"/>
    <x v="5"/>
    <x v="13"/>
    <x v="61"/>
    <x v="0"/>
    <x v="63"/>
    <x v="1"/>
    <x v="4"/>
  </r>
  <r>
    <x v="100"/>
    <x v="1"/>
    <x v="3"/>
    <x v="5"/>
    <x v="1"/>
    <x v="24"/>
    <x v="8"/>
    <x v="95"/>
    <x v="1"/>
    <x v="4"/>
  </r>
  <r>
    <x v="102"/>
    <x v="2"/>
    <x v="3"/>
    <x v="4"/>
    <x v="14"/>
    <x v="9"/>
    <x v="250"/>
    <x v="412"/>
    <x v="1"/>
    <x v="4"/>
  </r>
  <r>
    <x v="102"/>
    <x v="2"/>
    <x v="3"/>
    <x v="4"/>
    <x v="14"/>
    <x v="24"/>
    <x v="215"/>
    <x v="483"/>
    <x v="1"/>
    <x v="4"/>
  </r>
  <r>
    <x v="102"/>
    <x v="2"/>
    <x v="3"/>
    <x v="4"/>
    <x v="14"/>
    <x v="35"/>
    <x v="32"/>
    <x v="225"/>
    <x v="1"/>
    <x v="4"/>
  </r>
  <r>
    <x v="102"/>
    <x v="2"/>
    <x v="3"/>
    <x v="4"/>
    <x v="14"/>
    <x v="44"/>
    <x v="168"/>
    <x v="528"/>
    <x v="1"/>
    <x v="4"/>
  </r>
  <r>
    <x v="102"/>
    <x v="2"/>
    <x v="3"/>
    <x v="4"/>
    <x v="14"/>
    <x v="61"/>
    <x v="44"/>
    <x v="459"/>
    <x v="1"/>
    <x v="4"/>
  </r>
  <r>
    <x v="102"/>
    <x v="2"/>
    <x v="3"/>
    <x v="4"/>
    <x v="14"/>
    <x v="62"/>
    <x v="7"/>
    <x v="306"/>
    <x v="1"/>
    <x v="4"/>
  </r>
  <r>
    <x v="102"/>
    <x v="2"/>
    <x v="3"/>
    <x v="1"/>
    <x v="14"/>
    <x v="24"/>
    <x v="89"/>
    <x v="326"/>
    <x v="1"/>
    <x v="4"/>
  </r>
  <r>
    <x v="102"/>
    <x v="2"/>
    <x v="3"/>
    <x v="1"/>
    <x v="14"/>
    <x v="61"/>
    <x v="1"/>
    <x v="103"/>
    <x v="1"/>
    <x v="4"/>
  </r>
  <r>
    <x v="102"/>
    <x v="2"/>
    <x v="3"/>
    <x v="5"/>
    <x v="12"/>
    <x v="9"/>
    <x v="16"/>
    <x v="93"/>
    <x v="1"/>
    <x v="4"/>
  </r>
  <r>
    <x v="102"/>
    <x v="2"/>
    <x v="3"/>
    <x v="5"/>
    <x v="12"/>
    <x v="24"/>
    <x v="33"/>
    <x v="200"/>
    <x v="1"/>
    <x v="4"/>
  </r>
  <r>
    <x v="102"/>
    <x v="2"/>
    <x v="3"/>
    <x v="5"/>
    <x v="12"/>
    <x v="44"/>
    <x v="38"/>
    <x v="302"/>
    <x v="1"/>
    <x v="4"/>
  </r>
  <r>
    <x v="102"/>
    <x v="2"/>
    <x v="3"/>
    <x v="5"/>
    <x v="12"/>
    <x v="61"/>
    <x v="6"/>
    <x v="202"/>
    <x v="1"/>
    <x v="4"/>
  </r>
  <r>
    <x v="102"/>
    <x v="2"/>
    <x v="3"/>
    <x v="5"/>
    <x v="13"/>
    <x v="9"/>
    <x v="48"/>
    <x v="170"/>
    <x v="1"/>
    <x v="4"/>
  </r>
  <r>
    <x v="102"/>
    <x v="2"/>
    <x v="3"/>
    <x v="5"/>
    <x v="13"/>
    <x v="24"/>
    <x v="69"/>
    <x v="290"/>
    <x v="1"/>
    <x v="4"/>
  </r>
  <r>
    <x v="102"/>
    <x v="2"/>
    <x v="3"/>
    <x v="5"/>
    <x v="13"/>
    <x v="44"/>
    <x v="13"/>
    <x v="183"/>
    <x v="1"/>
    <x v="4"/>
  </r>
  <r>
    <x v="102"/>
    <x v="2"/>
    <x v="3"/>
    <x v="5"/>
    <x v="13"/>
    <x v="61"/>
    <x v="1"/>
    <x v="103"/>
    <x v="1"/>
    <x v="4"/>
  </r>
  <r>
    <x v="102"/>
    <x v="2"/>
    <x v="3"/>
    <x v="5"/>
    <x v="13"/>
    <x v="62"/>
    <x v="0"/>
    <x v="103"/>
    <x v="1"/>
    <x v="4"/>
  </r>
  <r>
    <x v="102"/>
    <x v="2"/>
    <x v="3"/>
    <x v="5"/>
    <x v="11"/>
    <x v="24"/>
    <x v="9"/>
    <x v="103"/>
    <x v="1"/>
    <x v="4"/>
  </r>
  <r>
    <x v="102"/>
    <x v="2"/>
    <x v="3"/>
    <x v="5"/>
    <x v="10"/>
    <x v="24"/>
    <x v="4"/>
    <x v="63"/>
    <x v="1"/>
    <x v="4"/>
  </r>
  <r>
    <x v="102"/>
    <x v="2"/>
    <x v="3"/>
    <x v="5"/>
    <x v="1"/>
    <x v="24"/>
    <x v="6"/>
    <x v="80"/>
    <x v="1"/>
    <x v="4"/>
  </r>
  <r>
    <x v="102"/>
    <x v="2"/>
    <x v="3"/>
    <x v="5"/>
    <x v="1"/>
    <x v="44"/>
    <x v="3"/>
    <x v="88"/>
    <x v="1"/>
    <x v="4"/>
  </r>
  <r>
    <x v="101"/>
    <x v="1"/>
    <x v="3"/>
    <x v="4"/>
    <x v="14"/>
    <x v="9"/>
    <x v="230"/>
    <x v="392"/>
    <x v="1"/>
    <x v="4"/>
  </r>
  <r>
    <x v="101"/>
    <x v="1"/>
    <x v="3"/>
    <x v="4"/>
    <x v="14"/>
    <x v="22"/>
    <x v="5"/>
    <x v="69"/>
    <x v="1"/>
    <x v="4"/>
  </r>
  <r>
    <x v="101"/>
    <x v="1"/>
    <x v="3"/>
    <x v="4"/>
    <x v="14"/>
    <x v="24"/>
    <x v="294"/>
    <x v="569"/>
    <x v="1"/>
    <x v="4"/>
  </r>
  <r>
    <x v="101"/>
    <x v="1"/>
    <x v="3"/>
    <x v="4"/>
    <x v="14"/>
    <x v="44"/>
    <x v="202"/>
    <x v="557"/>
    <x v="1"/>
    <x v="4"/>
  </r>
  <r>
    <x v="101"/>
    <x v="1"/>
    <x v="3"/>
    <x v="4"/>
    <x v="14"/>
    <x v="61"/>
    <x v="85"/>
    <x v="544"/>
    <x v="1"/>
    <x v="4"/>
  </r>
  <r>
    <x v="101"/>
    <x v="1"/>
    <x v="3"/>
    <x v="4"/>
    <x v="14"/>
    <x v="62"/>
    <x v="6"/>
    <x v="290"/>
    <x v="1"/>
    <x v="4"/>
  </r>
  <r>
    <x v="101"/>
    <x v="1"/>
    <x v="3"/>
    <x v="1"/>
    <x v="14"/>
    <x v="2"/>
    <x v="9"/>
    <x v="35"/>
    <x v="1"/>
    <x v="4"/>
  </r>
  <r>
    <x v="101"/>
    <x v="1"/>
    <x v="3"/>
    <x v="1"/>
    <x v="14"/>
    <x v="9"/>
    <x v="27"/>
    <x v="124"/>
    <x v="1"/>
    <x v="4"/>
  </r>
  <r>
    <x v="101"/>
    <x v="1"/>
    <x v="3"/>
    <x v="1"/>
    <x v="14"/>
    <x v="24"/>
    <x v="153"/>
    <x v="410"/>
    <x v="1"/>
    <x v="4"/>
  </r>
  <r>
    <x v="101"/>
    <x v="1"/>
    <x v="3"/>
    <x v="1"/>
    <x v="14"/>
    <x v="44"/>
    <x v="4"/>
    <x v="103"/>
    <x v="1"/>
    <x v="4"/>
  </r>
  <r>
    <x v="101"/>
    <x v="1"/>
    <x v="3"/>
    <x v="1"/>
    <x v="14"/>
    <x v="61"/>
    <x v="8"/>
    <x v="229"/>
    <x v="1"/>
    <x v="4"/>
  </r>
  <r>
    <x v="101"/>
    <x v="1"/>
    <x v="3"/>
    <x v="5"/>
    <x v="14"/>
    <x v="9"/>
    <x v="77"/>
    <x v="215"/>
    <x v="1"/>
    <x v="4"/>
  </r>
  <r>
    <x v="101"/>
    <x v="1"/>
    <x v="3"/>
    <x v="5"/>
    <x v="14"/>
    <x v="24"/>
    <x v="85"/>
    <x v="320"/>
    <x v="1"/>
    <x v="4"/>
  </r>
  <r>
    <x v="101"/>
    <x v="1"/>
    <x v="3"/>
    <x v="5"/>
    <x v="14"/>
    <x v="44"/>
    <x v="47"/>
    <x v="334"/>
    <x v="1"/>
    <x v="4"/>
  </r>
  <r>
    <x v="101"/>
    <x v="1"/>
    <x v="3"/>
    <x v="5"/>
    <x v="14"/>
    <x v="61"/>
    <x v="2"/>
    <x v="130"/>
    <x v="1"/>
    <x v="4"/>
  </r>
  <r>
    <x v="102"/>
    <x v="2"/>
    <x v="3"/>
    <x v="4"/>
    <x v="14"/>
    <x v="9"/>
    <x v="250"/>
    <x v="412"/>
    <x v="1"/>
    <x v="4"/>
  </r>
  <r>
    <x v="102"/>
    <x v="2"/>
    <x v="3"/>
    <x v="4"/>
    <x v="14"/>
    <x v="24"/>
    <x v="215"/>
    <x v="483"/>
    <x v="1"/>
    <x v="4"/>
  </r>
  <r>
    <x v="102"/>
    <x v="2"/>
    <x v="3"/>
    <x v="4"/>
    <x v="14"/>
    <x v="35"/>
    <x v="32"/>
    <x v="225"/>
    <x v="1"/>
    <x v="4"/>
  </r>
  <r>
    <x v="102"/>
    <x v="2"/>
    <x v="3"/>
    <x v="4"/>
    <x v="14"/>
    <x v="44"/>
    <x v="168"/>
    <x v="528"/>
    <x v="1"/>
    <x v="4"/>
  </r>
  <r>
    <x v="102"/>
    <x v="2"/>
    <x v="3"/>
    <x v="4"/>
    <x v="14"/>
    <x v="61"/>
    <x v="44"/>
    <x v="459"/>
    <x v="1"/>
    <x v="4"/>
  </r>
  <r>
    <x v="102"/>
    <x v="2"/>
    <x v="3"/>
    <x v="4"/>
    <x v="14"/>
    <x v="62"/>
    <x v="7"/>
    <x v="306"/>
    <x v="1"/>
    <x v="4"/>
  </r>
  <r>
    <x v="102"/>
    <x v="2"/>
    <x v="3"/>
    <x v="1"/>
    <x v="14"/>
    <x v="24"/>
    <x v="89"/>
    <x v="326"/>
    <x v="1"/>
    <x v="4"/>
  </r>
  <r>
    <x v="102"/>
    <x v="2"/>
    <x v="3"/>
    <x v="1"/>
    <x v="14"/>
    <x v="61"/>
    <x v="1"/>
    <x v="103"/>
    <x v="1"/>
    <x v="4"/>
  </r>
  <r>
    <x v="102"/>
    <x v="2"/>
    <x v="3"/>
    <x v="5"/>
    <x v="12"/>
    <x v="9"/>
    <x v="16"/>
    <x v="93"/>
    <x v="1"/>
    <x v="4"/>
  </r>
  <r>
    <x v="102"/>
    <x v="2"/>
    <x v="3"/>
    <x v="5"/>
    <x v="12"/>
    <x v="24"/>
    <x v="33"/>
    <x v="200"/>
    <x v="1"/>
    <x v="4"/>
  </r>
  <r>
    <x v="102"/>
    <x v="2"/>
    <x v="3"/>
    <x v="5"/>
    <x v="12"/>
    <x v="44"/>
    <x v="38"/>
    <x v="302"/>
    <x v="1"/>
    <x v="4"/>
  </r>
  <r>
    <x v="102"/>
    <x v="2"/>
    <x v="3"/>
    <x v="5"/>
    <x v="12"/>
    <x v="61"/>
    <x v="7"/>
    <x v="218"/>
    <x v="1"/>
    <x v="4"/>
  </r>
  <r>
    <x v="102"/>
    <x v="2"/>
    <x v="3"/>
    <x v="5"/>
    <x v="13"/>
    <x v="9"/>
    <x v="48"/>
    <x v="170"/>
    <x v="1"/>
    <x v="4"/>
  </r>
  <r>
    <x v="102"/>
    <x v="2"/>
    <x v="3"/>
    <x v="5"/>
    <x v="13"/>
    <x v="24"/>
    <x v="69"/>
    <x v="290"/>
    <x v="1"/>
    <x v="4"/>
  </r>
  <r>
    <x v="102"/>
    <x v="2"/>
    <x v="3"/>
    <x v="5"/>
    <x v="13"/>
    <x v="44"/>
    <x v="13"/>
    <x v="183"/>
    <x v="1"/>
    <x v="4"/>
  </r>
  <r>
    <x v="102"/>
    <x v="2"/>
    <x v="3"/>
    <x v="5"/>
    <x v="13"/>
    <x v="61"/>
    <x v="1"/>
    <x v="103"/>
    <x v="1"/>
    <x v="4"/>
  </r>
  <r>
    <x v="102"/>
    <x v="2"/>
    <x v="3"/>
    <x v="5"/>
    <x v="13"/>
    <x v="62"/>
    <x v="0"/>
    <x v="103"/>
    <x v="1"/>
    <x v="4"/>
  </r>
  <r>
    <x v="102"/>
    <x v="2"/>
    <x v="3"/>
    <x v="5"/>
    <x v="11"/>
    <x v="24"/>
    <x v="9"/>
    <x v="103"/>
    <x v="1"/>
    <x v="4"/>
  </r>
  <r>
    <x v="102"/>
    <x v="2"/>
    <x v="3"/>
    <x v="5"/>
    <x v="10"/>
    <x v="24"/>
    <x v="4"/>
    <x v="63"/>
    <x v="1"/>
    <x v="4"/>
  </r>
  <r>
    <x v="102"/>
    <x v="2"/>
    <x v="3"/>
    <x v="5"/>
    <x v="1"/>
    <x v="24"/>
    <x v="6"/>
    <x v="80"/>
    <x v="1"/>
    <x v="4"/>
  </r>
  <r>
    <x v="102"/>
    <x v="2"/>
    <x v="3"/>
    <x v="5"/>
    <x v="1"/>
    <x v="44"/>
    <x v="3"/>
    <x v="88"/>
    <x v="1"/>
    <x v="4"/>
  </r>
  <r>
    <x v="103"/>
    <x v="2"/>
    <x v="3"/>
    <x v="4"/>
    <x v="14"/>
    <x v="9"/>
    <x v="47"/>
    <x v="169"/>
    <x v="1"/>
    <x v="4"/>
  </r>
  <r>
    <x v="103"/>
    <x v="2"/>
    <x v="3"/>
    <x v="4"/>
    <x v="14"/>
    <x v="24"/>
    <x v="253"/>
    <x v="517"/>
    <x v="1"/>
    <x v="4"/>
  </r>
  <r>
    <x v="103"/>
    <x v="2"/>
    <x v="3"/>
    <x v="4"/>
    <x v="14"/>
    <x v="44"/>
    <x v="64"/>
    <x v="371"/>
    <x v="1"/>
    <x v="4"/>
  </r>
  <r>
    <x v="103"/>
    <x v="2"/>
    <x v="3"/>
    <x v="4"/>
    <x v="14"/>
    <x v="61"/>
    <x v="17"/>
    <x v="324"/>
    <x v="1"/>
    <x v="4"/>
  </r>
  <r>
    <x v="103"/>
    <x v="2"/>
    <x v="3"/>
    <x v="4"/>
    <x v="14"/>
    <x v="62"/>
    <x v="23"/>
    <x v="470"/>
    <x v="1"/>
    <x v="4"/>
  </r>
  <r>
    <x v="103"/>
    <x v="2"/>
    <x v="3"/>
    <x v="1"/>
    <x v="14"/>
    <x v="24"/>
    <x v="28"/>
    <x v="187"/>
    <x v="1"/>
    <x v="4"/>
  </r>
  <r>
    <x v="103"/>
    <x v="2"/>
    <x v="3"/>
    <x v="1"/>
    <x v="14"/>
    <x v="28"/>
    <x v="6"/>
    <x v="86"/>
    <x v="1"/>
    <x v="4"/>
  </r>
  <r>
    <x v="103"/>
    <x v="2"/>
    <x v="3"/>
    <x v="1"/>
    <x v="14"/>
    <x v="44"/>
    <x v="9"/>
    <x v="152"/>
    <x v="1"/>
    <x v="4"/>
  </r>
  <r>
    <x v="103"/>
    <x v="2"/>
    <x v="3"/>
    <x v="1"/>
    <x v="14"/>
    <x v="61"/>
    <x v="15"/>
    <x v="306"/>
    <x v="1"/>
    <x v="4"/>
  </r>
  <r>
    <x v="103"/>
    <x v="2"/>
    <x v="3"/>
    <x v="5"/>
    <x v="12"/>
    <x v="24"/>
    <x v="42"/>
    <x v="224"/>
    <x v="1"/>
    <x v="4"/>
  </r>
  <r>
    <x v="103"/>
    <x v="2"/>
    <x v="3"/>
    <x v="5"/>
    <x v="12"/>
    <x v="61"/>
    <x v="9"/>
    <x v="244"/>
    <x v="1"/>
    <x v="4"/>
  </r>
  <r>
    <x v="103"/>
    <x v="2"/>
    <x v="3"/>
    <x v="5"/>
    <x v="12"/>
    <x v="62"/>
    <x v="5"/>
    <x v="270"/>
    <x v="1"/>
    <x v="4"/>
  </r>
  <r>
    <x v="103"/>
    <x v="2"/>
    <x v="3"/>
    <x v="5"/>
    <x v="13"/>
    <x v="9"/>
    <x v="9"/>
    <x v="63"/>
    <x v="1"/>
    <x v="4"/>
  </r>
  <r>
    <x v="103"/>
    <x v="2"/>
    <x v="3"/>
    <x v="5"/>
    <x v="13"/>
    <x v="24"/>
    <x v="125"/>
    <x v="371"/>
    <x v="1"/>
    <x v="4"/>
  </r>
  <r>
    <x v="103"/>
    <x v="2"/>
    <x v="3"/>
    <x v="5"/>
    <x v="13"/>
    <x v="61"/>
    <x v="1"/>
    <x v="103"/>
    <x v="1"/>
    <x v="4"/>
  </r>
  <r>
    <x v="103"/>
    <x v="2"/>
    <x v="3"/>
    <x v="5"/>
    <x v="13"/>
    <x v="62"/>
    <x v="0"/>
    <x v="103"/>
    <x v="1"/>
    <x v="4"/>
  </r>
  <r>
    <x v="104"/>
    <x v="2"/>
    <x v="3"/>
    <x v="4"/>
    <x v="14"/>
    <x v="6"/>
    <x v="35"/>
    <x v="118"/>
    <x v="1"/>
    <x v="4"/>
  </r>
  <r>
    <x v="104"/>
    <x v="2"/>
    <x v="3"/>
    <x v="4"/>
    <x v="14"/>
    <x v="9"/>
    <x v="23"/>
    <x v="115"/>
    <x v="2"/>
    <x v="4"/>
  </r>
  <r>
    <x v="104"/>
    <x v="2"/>
    <x v="3"/>
    <x v="4"/>
    <x v="14"/>
    <x v="16"/>
    <x v="35"/>
    <x v="173"/>
    <x v="1"/>
    <x v="4"/>
  </r>
  <r>
    <x v="104"/>
    <x v="2"/>
    <x v="3"/>
    <x v="4"/>
    <x v="14"/>
    <x v="24"/>
    <x v="180"/>
    <x v="442"/>
    <x v="1"/>
    <x v="4"/>
  </r>
  <r>
    <x v="104"/>
    <x v="2"/>
    <x v="3"/>
    <x v="4"/>
    <x v="14"/>
    <x v="44"/>
    <x v="38"/>
    <x v="302"/>
    <x v="1"/>
    <x v="4"/>
  </r>
  <r>
    <x v="104"/>
    <x v="2"/>
    <x v="3"/>
    <x v="4"/>
    <x v="14"/>
    <x v="61"/>
    <x v="14"/>
    <x v="297"/>
    <x v="1"/>
    <x v="4"/>
  </r>
  <r>
    <x v="104"/>
    <x v="2"/>
    <x v="3"/>
    <x v="4"/>
    <x v="14"/>
    <x v="62"/>
    <x v="9"/>
    <x v="336"/>
    <x v="1"/>
    <x v="4"/>
  </r>
  <r>
    <x v="104"/>
    <x v="2"/>
    <x v="3"/>
    <x v="1"/>
    <x v="14"/>
    <x v="9"/>
    <x v="27"/>
    <x v="124"/>
    <x v="1"/>
    <x v="4"/>
  </r>
  <r>
    <x v="104"/>
    <x v="2"/>
    <x v="3"/>
    <x v="1"/>
    <x v="14"/>
    <x v="24"/>
    <x v="62"/>
    <x v="275"/>
    <x v="1"/>
    <x v="4"/>
  </r>
  <r>
    <x v="104"/>
    <x v="2"/>
    <x v="3"/>
    <x v="1"/>
    <x v="14"/>
    <x v="44"/>
    <x v="9"/>
    <x v="152"/>
    <x v="1"/>
    <x v="4"/>
  </r>
  <r>
    <x v="104"/>
    <x v="2"/>
    <x v="3"/>
    <x v="1"/>
    <x v="14"/>
    <x v="61"/>
    <x v="45"/>
    <x v="461"/>
    <x v="1"/>
    <x v="4"/>
  </r>
  <r>
    <x v="104"/>
    <x v="2"/>
    <x v="3"/>
    <x v="5"/>
    <x v="12"/>
    <x v="62"/>
    <x v="2"/>
    <x v="189"/>
    <x v="1"/>
    <x v="4"/>
  </r>
  <r>
    <x v="104"/>
    <x v="2"/>
    <x v="3"/>
    <x v="5"/>
    <x v="13"/>
    <x v="24"/>
    <x v="0"/>
    <x v="15"/>
    <x v="1"/>
    <x v="4"/>
  </r>
  <r>
    <x v="105"/>
    <x v="3"/>
    <x v="3"/>
    <x v="4"/>
    <x v="14"/>
    <x v="6"/>
    <x v="19"/>
    <x v="80"/>
    <x v="1"/>
    <x v="4"/>
  </r>
  <r>
    <x v="105"/>
    <x v="3"/>
    <x v="3"/>
    <x v="4"/>
    <x v="14"/>
    <x v="9"/>
    <x v="171"/>
    <x v="329"/>
    <x v="1"/>
    <x v="4"/>
  </r>
  <r>
    <x v="105"/>
    <x v="3"/>
    <x v="3"/>
    <x v="4"/>
    <x v="14"/>
    <x v="16"/>
    <x v="19"/>
    <x v="124"/>
    <x v="1"/>
    <x v="4"/>
  </r>
  <r>
    <x v="105"/>
    <x v="3"/>
    <x v="3"/>
    <x v="4"/>
    <x v="14"/>
    <x v="24"/>
    <x v="222"/>
    <x v="493"/>
    <x v="1"/>
    <x v="4"/>
  </r>
  <r>
    <x v="105"/>
    <x v="3"/>
    <x v="3"/>
    <x v="4"/>
    <x v="14"/>
    <x v="44"/>
    <x v="89"/>
    <x v="427"/>
    <x v="1"/>
    <x v="4"/>
  </r>
  <r>
    <x v="105"/>
    <x v="3"/>
    <x v="3"/>
    <x v="4"/>
    <x v="14"/>
    <x v="61"/>
    <x v="19"/>
    <x v="336"/>
    <x v="1"/>
    <x v="4"/>
  </r>
  <r>
    <x v="105"/>
    <x v="3"/>
    <x v="3"/>
    <x v="4"/>
    <x v="14"/>
    <x v="62"/>
    <x v="23"/>
    <x v="470"/>
    <x v="1"/>
    <x v="4"/>
  </r>
  <r>
    <x v="105"/>
    <x v="3"/>
    <x v="3"/>
    <x v="1"/>
    <x v="14"/>
    <x v="9"/>
    <x v="58"/>
    <x v="188"/>
    <x v="1"/>
    <x v="4"/>
  </r>
  <r>
    <x v="105"/>
    <x v="3"/>
    <x v="3"/>
    <x v="1"/>
    <x v="14"/>
    <x v="17"/>
    <x v="1"/>
    <x v="24"/>
    <x v="1"/>
    <x v="4"/>
  </r>
  <r>
    <x v="105"/>
    <x v="3"/>
    <x v="3"/>
    <x v="1"/>
    <x v="14"/>
    <x v="24"/>
    <x v="48"/>
    <x v="241"/>
    <x v="1"/>
    <x v="4"/>
  </r>
  <r>
    <x v="105"/>
    <x v="3"/>
    <x v="3"/>
    <x v="1"/>
    <x v="14"/>
    <x v="32"/>
    <x v="49"/>
    <x v="273"/>
    <x v="1"/>
    <x v="4"/>
  </r>
  <r>
    <x v="105"/>
    <x v="3"/>
    <x v="3"/>
    <x v="1"/>
    <x v="14"/>
    <x v="35"/>
    <x v="5"/>
    <x v="87"/>
    <x v="1"/>
    <x v="4"/>
  </r>
  <r>
    <x v="105"/>
    <x v="3"/>
    <x v="3"/>
    <x v="1"/>
    <x v="14"/>
    <x v="44"/>
    <x v="9"/>
    <x v="152"/>
    <x v="1"/>
    <x v="4"/>
  </r>
  <r>
    <x v="105"/>
    <x v="3"/>
    <x v="3"/>
    <x v="1"/>
    <x v="14"/>
    <x v="61"/>
    <x v="21"/>
    <x v="348"/>
    <x v="1"/>
    <x v="4"/>
  </r>
  <r>
    <x v="105"/>
    <x v="3"/>
    <x v="3"/>
    <x v="5"/>
    <x v="10"/>
    <x v="62"/>
    <x v="4"/>
    <x v="244"/>
    <x v="1"/>
    <x v="4"/>
  </r>
  <r>
    <x v="105"/>
    <x v="3"/>
    <x v="3"/>
    <x v="5"/>
    <x v="1"/>
    <x v="61"/>
    <x v="9"/>
    <x v="244"/>
    <x v="1"/>
    <x v="4"/>
  </r>
  <r>
    <x v="105"/>
    <x v="3"/>
    <x v="3"/>
    <x v="5"/>
    <x v="12"/>
    <x v="24"/>
    <x v="84"/>
    <x v="316"/>
    <x v="1"/>
    <x v="4"/>
  </r>
  <r>
    <x v="105"/>
    <x v="3"/>
    <x v="3"/>
    <x v="5"/>
    <x v="13"/>
    <x v="24"/>
    <x v="19"/>
    <x v="152"/>
    <x v="1"/>
    <x v="4"/>
  </r>
  <r>
    <x v="106"/>
    <x v="4"/>
    <x v="3"/>
    <x v="4"/>
    <x v="14"/>
    <x v="9"/>
    <x v="346"/>
    <x v="585"/>
    <x v="1"/>
    <x v="4"/>
  </r>
  <r>
    <x v="106"/>
    <x v="4"/>
    <x v="3"/>
    <x v="4"/>
    <x v="14"/>
    <x v="22"/>
    <x v="9"/>
    <x v="95"/>
    <x v="1"/>
    <x v="4"/>
  </r>
  <r>
    <x v="106"/>
    <x v="4"/>
    <x v="3"/>
    <x v="4"/>
    <x v="14"/>
    <x v="24"/>
    <x v="332"/>
    <x v="618"/>
    <x v="1"/>
    <x v="4"/>
  </r>
  <r>
    <x v="106"/>
    <x v="4"/>
    <x v="3"/>
    <x v="4"/>
    <x v="14"/>
    <x v="31"/>
    <x v="24"/>
    <x v="189"/>
    <x v="1"/>
    <x v="4"/>
  </r>
  <r>
    <x v="106"/>
    <x v="4"/>
    <x v="3"/>
    <x v="4"/>
    <x v="14"/>
    <x v="44"/>
    <x v="221"/>
    <x v="570"/>
    <x v="1"/>
    <x v="4"/>
  </r>
  <r>
    <x v="106"/>
    <x v="4"/>
    <x v="3"/>
    <x v="4"/>
    <x v="14"/>
    <x v="61"/>
    <x v="139"/>
    <x v="604"/>
    <x v="1"/>
    <x v="4"/>
  </r>
  <r>
    <x v="106"/>
    <x v="4"/>
    <x v="3"/>
    <x v="4"/>
    <x v="14"/>
    <x v="62"/>
    <x v="21"/>
    <x v="457"/>
    <x v="1"/>
    <x v="4"/>
  </r>
  <r>
    <x v="106"/>
    <x v="4"/>
    <x v="3"/>
    <x v="1"/>
    <x v="14"/>
    <x v="9"/>
    <x v="130"/>
    <x v="287"/>
    <x v="1"/>
    <x v="4"/>
  </r>
  <r>
    <x v="106"/>
    <x v="4"/>
    <x v="3"/>
    <x v="1"/>
    <x v="14"/>
    <x v="24"/>
    <x v="156"/>
    <x v="413"/>
    <x v="1"/>
    <x v="4"/>
  </r>
  <r>
    <x v="106"/>
    <x v="4"/>
    <x v="3"/>
    <x v="1"/>
    <x v="14"/>
    <x v="44"/>
    <x v="40"/>
    <x v="310"/>
    <x v="1"/>
    <x v="4"/>
  </r>
  <r>
    <x v="106"/>
    <x v="4"/>
    <x v="3"/>
    <x v="1"/>
    <x v="14"/>
    <x v="61"/>
    <x v="63"/>
    <x v="511"/>
    <x v="1"/>
    <x v="4"/>
  </r>
  <r>
    <x v="106"/>
    <x v="4"/>
    <x v="3"/>
    <x v="1"/>
    <x v="14"/>
    <x v="62"/>
    <x v="9"/>
    <x v="336"/>
    <x v="1"/>
    <x v="4"/>
  </r>
  <r>
    <x v="106"/>
    <x v="4"/>
    <x v="3"/>
    <x v="5"/>
    <x v="6"/>
    <x v="7"/>
    <x v="1"/>
    <x v="12"/>
    <x v="1"/>
    <x v="4"/>
  </r>
  <r>
    <x v="106"/>
    <x v="4"/>
    <x v="3"/>
    <x v="5"/>
    <x v="6"/>
    <x v="28"/>
    <x v="3"/>
    <x v="58"/>
    <x v="1"/>
    <x v="4"/>
  </r>
  <r>
    <x v="106"/>
    <x v="4"/>
    <x v="3"/>
    <x v="5"/>
    <x v="13"/>
    <x v="9"/>
    <x v="75"/>
    <x v="212"/>
    <x v="1"/>
    <x v="4"/>
  </r>
  <r>
    <x v="106"/>
    <x v="4"/>
    <x v="3"/>
    <x v="5"/>
    <x v="13"/>
    <x v="24"/>
    <x v="174"/>
    <x v="434"/>
    <x v="1"/>
    <x v="4"/>
  </r>
  <r>
    <x v="106"/>
    <x v="4"/>
    <x v="3"/>
    <x v="5"/>
    <x v="13"/>
    <x v="44"/>
    <x v="59"/>
    <x v="361"/>
    <x v="1"/>
    <x v="4"/>
  </r>
  <r>
    <x v="106"/>
    <x v="4"/>
    <x v="3"/>
    <x v="5"/>
    <x v="12"/>
    <x v="9"/>
    <x v="39"/>
    <x v="152"/>
    <x v="1"/>
    <x v="4"/>
  </r>
  <r>
    <x v="106"/>
    <x v="4"/>
    <x v="3"/>
    <x v="5"/>
    <x v="12"/>
    <x v="24"/>
    <x v="178"/>
    <x v="439"/>
    <x v="1"/>
    <x v="4"/>
  </r>
  <r>
    <x v="106"/>
    <x v="4"/>
    <x v="3"/>
    <x v="5"/>
    <x v="12"/>
    <x v="61"/>
    <x v="13"/>
    <x v="290"/>
    <x v="1"/>
    <x v="4"/>
  </r>
  <r>
    <x v="106"/>
    <x v="4"/>
    <x v="3"/>
    <x v="5"/>
    <x v="10"/>
    <x v="62"/>
    <x v="3"/>
    <x v="218"/>
    <x v="1"/>
    <x v="4"/>
  </r>
  <r>
    <x v="107"/>
    <x v="5"/>
    <x v="3"/>
    <x v="4"/>
    <x v="14"/>
    <x v="9"/>
    <x v="256"/>
    <x v="421"/>
    <x v="1"/>
    <x v="4"/>
  </r>
  <r>
    <x v="107"/>
    <x v="5"/>
    <x v="3"/>
    <x v="4"/>
    <x v="14"/>
    <x v="24"/>
    <x v="313"/>
    <x v="594"/>
    <x v="1"/>
    <x v="4"/>
  </r>
  <r>
    <x v="107"/>
    <x v="5"/>
    <x v="3"/>
    <x v="4"/>
    <x v="14"/>
    <x v="44"/>
    <x v="95"/>
    <x v="437"/>
    <x v="1"/>
    <x v="4"/>
  </r>
  <r>
    <x v="107"/>
    <x v="5"/>
    <x v="3"/>
    <x v="4"/>
    <x v="14"/>
    <x v="61"/>
    <x v="40"/>
    <x v="447"/>
    <x v="1"/>
    <x v="4"/>
  </r>
  <r>
    <x v="107"/>
    <x v="5"/>
    <x v="3"/>
    <x v="4"/>
    <x v="14"/>
    <x v="62"/>
    <x v="8"/>
    <x v="324"/>
    <x v="1"/>
    <x v="4"/>
  </r>
  <r>
    <x v="107"/>
    <x v="5"/>
    <x v="3"/>
    <x v="1"/>
    <x v="14"/>
    <x v="9"/>
    <x v="3"/>
    <x v="35"/>
    <x v="1"/>
    <x v="4"/>
  </r>
  <r>
    <x v="107"/>
    <x v="5"/>
    <x v="3"/>
    <x v="1"/>
    <x v="14"/>
    <x v="24"/>
    <x v="48"/>
    <x v="241"/>
    <x v="1"/>
    <x v="4"/>
  </r>
  <r>
    <x v="107"/>
    <x v="5"/>
    <x v="3"/>
    <x v="1"/>
    <x v="14"/>
    <x v="35"/>
    <x v="36"/>
    <x v="239"/>
    <x v="1"/>
    <x v="4"/>
  </r>
  <r>
    <x v="107"/>
    <x v="5"/>
    <x v="3"/>
    <x v="1"/>
    <x v="14"/>
    <x v="44"/>
    <x v="28"/>
    <x v="265"/>
    <x v="1"/>
    <x v="4"/>
  </r>
  <r>
    <x v="107"/>
    <x v="5"/>
    <x v="3"/>
    <x v="1"/>
    <x v="14"/>
    <x v="61"/>
    <x v="44"/>
    <x v="459"/>
    <x v="1"/>
    <x v="4"/>
  </r>
  <r>
    <x v="107"/>
    <x v="5"/>
    <x v="3"/>
    <x v="5"/>
    <x v="1"/>
    <x v="24"/>
    <x v="1"/>
    <x v="35"/>
    <x v="1"/>
    <x v="4"/>
  </r>
  <r>
    <x v="107"/>
    <x v="5"/>
    <x v="3"/>
    <x v="5"/>
    <x v="1"/>
    <x v="61"/>
    <x v="3"/>
    <x v="152"/>
    <x v="1"/>
    <x v="4"/>
  </r>
  <r>
    <x v="107"/>
    <x v="5"/>
    <x v="3"/>
    <x v="5"/>
    <x v="10"/>
    <x v="62"/>
    <x v="4"/>
    <x v="244"/>
    <x v="1"/>
    <x v="4"/>
  </r>
  <r>
    <x v="107"/>
    <x v="5"/>
    <x v="3"/>
    <x v="5"/>
    <x v="12"/>
    <x v="9"/>
    <x v="9"/>
    <x v="63"/>
    <x v="1"/>
    <x v="4"/>
  </r>
  <r>
    <x v="107"/>
    <x v="5"/>
    <x v="3"/>
    <x v="5"/>
    <x v="12"/>
    <x v="24"/>
    <x v="39"/>
    <x v="218"/>
    <x v="1"/>
    <x v="4"/>
  </r>
  <r>
    <x v="107"/>
    <x v="5"/>
    <x v="3"/>
    <x v="5"/>
    <x v="12"/>
    <x v="44"/>
    <x v="50"/>
    <x v="340"/>
    <x v="1"/>
    <x v="4"/>
  </r>
  <r>
    <x v="107"/>
    <x v="5"/>
    <x v="3"/>
    <x v="5"/>
    <x v="12"/>
    <x v="61"/>
    <x v="16"/>
    <x v="316"/>
    <x v="1"/>
    <x v="4"/>
  </r>
  <r>
    <x v="107"/>
    <x v="5"/>
    <x v="3"/>
    <x v="5"/>
    <x v="13"/>
    <x v="24"/>
    <x v="194"/>
    <x v="458"/>
    <x v="1"/>
    <x v="4"/>
  </r>
  <r>
    <x v="107"/>
    <x v="5"/>
    <x v="3"/>
    <x v="5"/>
    <x v="13"/>
    <x v="41"/>
    <x v="0"/>
    <x v="26"/>
    <x v="1"/>
    <x v="4"/>
  </r>
  <r>
    <x v="107"/>
    <x v="5"/>
    <x v="3"/>
    <x v="5"/>
    <x v="13"/>
    <x v="44"/>
    <x v="6"/>
    <x v="124"/>
    <x v="1"/>
    <x v="4"/>
  </r>
  <r>
    <x v="107"/>
    <x v="5"/>
    <x v="3"/>
    <x v="5"/>
    <x v="13"/>
    <x v="61"/>
    <x v="3"/>
    <x v="152"/>
    <x v="1"/>
    <x v="4"/>
  </r>
  <r>
    <x v="108"/>
    <x v="5"/>
    <x v="3"/>
    <x v="4"/>
    <x v="14"/>
    <x v="9"/>
    <x v="273"/>
    <x v="446"/>
    <x v="1"/>
    <x v="4"/>
  </r>
  <r>
    <x v="108"/>
    <x v="5"/>
    <x v="3"/>
    <x v="4"/>
    <x v="14"/>
    <x v="24"/>
    <x v="299"/>
    <x v="574"/>
    <x v="1"/>
    <x v="4"/>
  </r>
  <r>
    <x v="108"/>
    <x v="5"/>
    <x v="3"/>
    <x v="4"/>
    <x v="14"/>
    <x v="44"/>
    <x v="101"/>
    <x v="449"/>
    <x v="1"/>
    <x v="4"/>
  </r>
  <r>
    <x v="108"/>
    <x v="5"/>
    <x v="3"/>
    <x v="4"/>
    <x v="14"/>
    <x v="61"/>
    <x v="48"/>
    <x v="471"/>
    <x v="1"/>
    <x v="4"/>
  </r>
  <r>
    <x v="108"/>
    <x v="5"/>
    <x v="3"/>
    <x v="4"/>
    <x v="14"/>
    <x v="62"/>
    <x v="32"/>
    <x v="513"/>
    <x v="1"/>
    <x v="4"/>
  </r>
  <r>
    <x v="108"/>
    <x v="5"/>
    <x v="3"/>
    <x v="1"/>
    <x v="14"/>
    <x v="9"/>
    <x v="9"/>
    <x v="63"/>
    <x v="1"/>
    <x v="4"/>
  </r>
  <r>
    <x v="108"/>
    <x v="5"/>
    <x v="3"/>
    <x v="1"/>
    <x v="14"/>
    <x v="24"/>
    <x v="179"/>
    <x v="441"/>
    <x v="1"/>
    <x v="4"/>
  </r>
  <r>
    <x v="108"/>
    <x v="5"/>
    <x v="3"/>
    <x v="1"/>
    <x v="14"/>
    <x v="44"/>
    <x v="0"/>
    <x v="35"/>
    <x v="1"/>
    <x v="4"/>
  </r>
  <r>
    <x v="108"/>
    <x v="5"/>
    <x v="3"/>
    <x v="1"/>
    <x v="14"/>
    <x v="61"/>
    <x v="27"/>
    <x v="383"/>
    <x v="1"/>
    <x v="4"/>
  </r>
  <r>
    <x v="108"/>
    <x v="5"/>
    <x v="3"/>
    <x v="5"/>
    <x v="13"/>
    <x v="24"/>
    <x v="46"/>
    <x v="234"/>
    <x v="1"/>
    <x v="4"/>
  </r>
  <r>
    <x v="108"/>
    <x v="5"/>
    <x v="3"/>
    <x v="5"/>
    <x v="13"/>
    <x v="44"/>
    <x v="34"/>
    <x v="290"/>
    <x v="1"/>
    <x v="4"/>
  </r>
  <r>
    <x v="108"/>
    <x v="5"/>
    <x v="3"/>
    <x v="5"/>
    <x v="10"/>
    <x v="62"/>
    <x v="3"/>
    <x v="218"/>
    <x v="1"/>
    <x v="4"/>
  </r>
  <r>
    <x v="108"/>
    <x v="5"/>
    <x v="3"/>
    <x v="5"/>
    <x v="12"/>
    <x v="9"/>
    <x v="4"/>
    <x v="41"/>
    <x v="1"/>
    <x v="4"/>
  </r>
  <r>
    <x v="108"/>
    <x v="5"/>
    <x v="3"/>
    <x v="5"/>
    <x v="12"/>
    <x v="24"/>
    <x v="8"/>
    <x v="95"/>
    <x v="1"/>
    <x v="4"/>
  </r>
  <r>
    <x v="109"/>
    <x v="5"/>
    <x v="3"/>
    <x v="4"/>
    <x v="14"/>
    <x v="9"/>
    <x v="73"/>
    <x v="210"/>
    <x v="1"/>
    <x v="4"/>
  </r>
  <r>
    <x v="109"/>
    <x v="5"/>
    <x v="3"/>
    <x v="4"/>
    <x v="14"/>
    <x v="24"/>
    <x v="242"/>
    <x v="505"/>
    <x v="1"/>
    <x v="4"/>
  </r>
  <r>
    <x v="109"/>
    <x v="5"/>
    <x v="3"/>
    <x v="4"/>
    <x v="14"/>
    <x v="44"/>
    <x v="64"/>
    <x v="371"/>
    <x v="1"/>
    <x v="4"/>
  </r>
  <r>
    <x v="109"/>
    <x v="5"/>
    <x v="3"/>
    <x v="4"/>
    <x v="14"/>
    <x v="60"/>
    <x v="6"/>
    <x v="183"/>
    <x v="1"/>
    <x v="4"/>
  </r>
  <r>
    <x v="109"/>
    <x v="5"/>
    <x v="3"/>
    <x v="4"/>
    <x v="14"/>
    <x v="61"/>
    <x v="10"/>
    <x v="257"/>
    <x v="1"/>
    <x v="4"/>
  </r>
  <r>
    <x v="109"/>
    <x v="5"/>
    <x v="3"/>
    <x v="4"/>
    <x v="14"/>
    <x v="62"/>
    <x v="29"/>
    <x v="498"/>
    <x v="1"/>
    <x v="4"/>
  </r>
  <r>
    <x v="109"/>
    <x v="5"/>
    <x v="3"/>
    <x v="1"/>
    <x v="14"/>
    <x v="9"/>
    <x v="97"/>
    <x v="244"/>
    <x v="1"/>
    <x v="4"/>
  </r>
  <r>
    <x v="109"/>
    <x v="5"/>
    <x v="3"/>
    <x v="1"/>
    <x v="14"/>
    <x v="24"/>
    <x v="97"/>
    <x v="336"/>
    <x v="1"/>
    <x v="4"/>
  </r>
  <r>
    <x v="109"/>
    <x v="5"/>
    <x v="3"/>
    <x v="1"/>
    <x v="14"/>
    <x v="44"/>
    <x v="4"/>
    <x v="103"/>
    <x v="1"/>
    <x v="4"/>
  </r>
  <r>
    <x v="109"/>
    <x v="5"/>
    <x v="3"/>
    <x v="1"/>
    <x v="14"/>
    <x v="61"/>
    <x v="8"/>
    <x v="229"/>
    <x v="1"/>
    <x v="4"/>
  </r>
  <r>
    <x v="109"/>
    <x v="5"/>
    <x v="3"/>
    <x v="1"/>
    <x v="14"/>
    <x v="62"/>
    <x v="5"/>
    <x v="270"/>
    <x v="1"/>
    <x v="4"/>
  </r>
  <r>
    <x v="109"/>
    <x v="5"/>
    <x v="3"/>
    <x v="5"/>
    <x v="12"/>
    <x v="24"/>
    <x v="19"/>
    <x v="152"/>
    <x v="1"/>
    <x v="4"/>
  </r>
  <r>
    <x v="109"/>
    <x v="5"/>
    <x v="3"/>
    <x v="5"/>
    <x v="13"/>
    <x v="24"/>
    <x v="87"/>
    <x v="323"/>
    <x v="1"/>
    <x v="4"/>
  </r>
  <r>
    <x v="109"/>
    <x v="5"/>
    <x v="3"/>
    <x v="5"/>
    <x v="13"/>
    <x v="44"/>
    <x v="36"/>
    <x v="295"/>
    <x v="1"/>
    <x v="4"/>
  </r>
  <r>
    <x v="109"/>
    <x v="5"/>
    <x v="3"/>
    <x v="4"/>
    <x v="14"/>
    <x v="9"/>
    <x v="291"/>
    <x v="481"/>
    <x v="1"/>
    <x v="4"/>
  </r>
  <r>
    <x v="110"/>
    <x v="5"/>
    <x v="3"/>
    <x v="4"/>
    <x v="14"/>
    <x v="24"/>
    <x v="334"/>
    <x v="621"/>
    <x v="1"/>
    <x v="4"/>
  </r>
  <r>
    <x v="110"/>
    <x v="5"/>
    <x v="3"/>
    <x v="4"/>
    <x v="14"/>
    <x v="30"/>
    <x v="7"/>
    <x v="97"/>
    <x v="1"/>
    <x v="4"/>
  </r>
  <r>
    <x v="110"/>
    <x v="5"/>
    <x v="3"/>
    <x v="4"/>
    <x v="14"/>
    <x v="44"/>
    <x v="152"/>
    <x v="512"/>
    <x v="1"/>
    <x v="4"/>
  </r>
  <r>
    <x v="110"/>
    <x v="5"/>
    <x v="3"/>
    <x v="4"/>
    <x v="14"/>
    <x v="61"/>
    <x v="73"/>
    <x v="531"/>
    <x v="1"/>
    <x v="4"/>
  </r>
  <r>
    <x v="110"/>
    <x v="5"/>
    <x v="3"/>
    <x v="4"/>
    <x v="14"/>
    <x v="62"/>
    <x v="32"/>
    <x v="513"/>
    <x v="1"/>
    <x v="4"/>
  </r>
  <r>
    <x v="110"/>
    <x v="5"/>
    <x v="3"/>
    <x v="1"/>
    <x v="14"/>
    <x v="9"/>
    <x v="82"/>
    <x v="222"/>
    <x v="1"/>
    <x v="4"/>
  </r>
  <r>
    <x v="110"/>
    <x v="5"/>
    <x v="3"/>
    <x v="1"/>
    <x v="14"/>
    <x v="11"/>
    <x v="69"/>
    <x v="223"/>
    <x v="1"/>
    <x v="4"/>
  </r>
  <r>
    <x v="110"/>
    <x v="5"/>
    <x v="3"/>
    <x v="1"/>
    <x v="14"/>
    <x v="24"/>
    <x v="151"/>
    <x v="408"/>
    <x v="1"/>
    <x v="4"/>
  </r>
  <r>
    <x v="110"/>
    <x v="5"/>
    <x v="3"/>
    <x v="1"/>
    <x v="14"/>
    <x v="44"/>
    <x v="30"/>
    <x v="274"/>
    <x v="1"/>
    <x v="4"/>
  </r>
  <r>
    <x v="110"/>
    <x v="5"/>
    <x v="3"/>
    <x v="1"/>
    <x v="14"/>
    <x v="61"/>
    <x v="25"/>
    <x v="371"/>
    <x v="1"/>
    <x v="4"/>
  </r>
  <r>
    <x v="110"/>
    <x v="5"/>
    <x v="3"/>
    <x v="5"/>
    <x v="12"/>
    <x v="9"/>
    <x v="97"/>
    <x v="244"/>
    <x v="1"/>
    <x v="4"/>
  </r>
  <r>
    <x v="110"/>
    <x v="5"/>
    <x v="3"/>
    <x v="5"/>
    <x v="12"/>
    <x v="24"/>
    <x v="83"/>
    <x v="314"/>
    <x v="1"/>
    <x v="4"/>
  </r>
  <r>
    <x v="110"/>
    <x v="5"/>
    <x v="3"/>
    <x v="5"/>
    <x v="12"/>
    <x v="44"/>
    <x v="13"/>
    <x v="183"/>
    <x v="1"/>
    <x v="4"/>
  </r>
  <r>
    <x v="110"/>
    <x v="5"/>
    <x v="3"/>
    <x v="5"/>
    <x v="12"/>
    <x v="61"/>
    <x v="7"/>
    <x v="218"/>
    <x v="1"/>
    <x v="4"/>
  </r>
  <r>
    <x v="110"/>
    <x v="5"/>
    <x v="3"/>
    <x v="5"/>
    <x v="12"/>
    <x v="62"/>
    <x v="7"/>
    <x v="306"/>
    <x v="1"/>
    <x v="4"/>
  </r>
  <r>
    <x v="110"/>
    <x v="5"/>
    <x v="3"/>
    <x v="5"/>
    <x v="13"/>
    <x v="9"/>
    <x v="3"/>
    <x v="35"/>
    <x v="1"/>
    <x v="4"/>
  </r>
  <r>
    <x v="110"/>
    <x v="5"/>
    <x v="3"/>
    <x v="5"/>
    <x v="13"/>
    <x v="24"/>
    <x v="115"/>
    <x v="359"/>
    <x v="1"/>
    <x v="4"/>
  </r>
  <r>
    <x v="110"/>
    <x v="5"/>
    <x v="3"/>
    <x v="5"/>
    <x v="13"/>
    <x v="44"/>
    <x v="59"/>
    <x v="361"/>
    <x v="1"/>
    <x v="4"/>
  </r>
  <r>
    <x v="109"/>
    <x v="5"/>
    <x v="3"/>
    <x v="5"/>
    <x v="12"/>
    <x v="44"/>
    <x v="2"/>
    <x v="74"/>
    <x v="1"/>
    <x v="4"/>
  </r>
  <r>
    <x v="109"/>
    <x v="5"/>
    <x v="3"/>
    <x v="5"/>
    <x v="12"/>
    <x v="61"/>
    <x v="11"/>
    <x v="270"/>
    <x v="1"/>
    <x v="4"/>
  </r>
  <r>
    <x v="109"/>
    <x v="5"/>
    <x v="3"/>
    <x v="5"/>
    <x v="13"/>
    <x v="61"/>
    <x v="0"/>
    <x v="63"/>
    <x v="1"/>
    <x v="4"/>
  </r>
  <r>
    <x v="109"/>
    <x v="5"/>
    <x v="3"/>
    <x v="5"/>
    <x v="13"/>
    <x v="62"/>
    <x v="0"/>
    <x v="103"/>
    <x v="1"/>
    <x v="4"/>
  </r>
  <r>
    <x v="111"/>
    <x v="6"/>
    <x v="3"/>
    <x v="4"/>
    <x v="14"/>
    <x v="9"/>
    <x v="199"/>
    <x v="357"/>
    <x v="1"/>
    <x v="4"/>
  </r>
  <r>
    <x v="111"/>
    <x v="6"/>
    <x v="3"/>
    <x v="4"/>
    <x v="14"/>
    <x v="24"/>
    <x v="291"/>
    <x v="564"/>
    <x v="1"/>
    <x v="4"/>
  </r>
  <r>
    <x v="111"/>
    <x v="6"/>
    <x v="3"/>
    <x v="4"/>
    <x v="14"/>
    <x v="44"/>
    <x v="174"/>
    <x v="533"/>
    <x v="1"/>
    <x v="4"/>
  </r>
  <r>
    <x v="111"/>
    <x v="6"/>
    <x v="3"/>
    <x v="4"/>
    <x v="14"/>
    <x v="61"/>
    <x v="63"/>
    <x v="511"/>
    <x v="1"/>
    <x v="4"/>
  </r>
  <r>
    <x v="111"/>
    <x v="6"/>
    <x v="3"/>
    <x v="4"/>
    <x v="14"/>
    <x v="62"/>
    <x v="13"/>
    <x v="383"/>
    <x v="1"/>
    <x v="4"/>
  </r>
  <r>
    <x v="111"/>
    <x v="6"/>
    <x v="3"/>
    <x v="1"/>
    <x v="14"/>
    <x v="5"/>
    <x v="39"/>
    <x v="115"/>
    <x v="1"/>
    <x v="4"/>
  </r>
  <r>
    <x v="111"/>
    <x v="6"/>
    <x v="3"/>
    <x v="1"/>
    <x v="14"/>
    <x v="9"/>
    <x v="105"/>
    <x v="254"/>
    <x v="1"/>
    <x v="4"/>
  </r>
  <r>
    <x v="111"/>
    <x v="6"/>
    <x v="3"/>
    <x v="1"/>
    <x v="14"/>
    <x v="24"/>
    <x v="83"/>
    <x v="314"/>
    <x v="1"/>
    <x v="4"/>
  </r>
  <r>
    <x v="111"/>
    <x v="6"/>
    <x v="3"/>
    <x v="1"/>
    <x v="14"/>
    <x v="44"/>
    <x v="9"/>
    <x v="152"/>
    <x v="1"/>
    <x v="4"/>
  </r>
  <r>
    <x v="111"/>
    <x v="6"/>
    <x v="3"/>
    <x v="1"/>
    <x v="14"/>
    <x v="61"/>
    <x v="15"/>
    <x v="306"/>
    <x v="1"/>
    <x v="4"/>
  </r>
  <r>
    <x v="111"/>
    <x v="6"/>
    <x v="3"/>
    <x v="1"/>
    <x v="14"/>
    <x v="62"/>
    <x v="0"/>
    <x v="103"/>
    <x v="1"/>
    <x v="4"/>
  </r>
  <r>
    <x v="111"/>
    <x v="6"/>
    <x v="3"/>
    <x v="5"/>
    <x v="7"/>
    <x v="24"/>
    <x v="19"/>
    <x v="152"/>
    <x v="1"/>
    <x v="4"/>
  </r>
  <r>
    <x v="111"/>
    <x v="6"/>
    <x v="3"/>
    <x v="5"/>
    <x v="13"/>
    <x v="9"/>
    <x v="19"/>
    <x v="103"/>
    <x v="1"/>
    <x v="4"/>
  </r>
  <r>
    <x v="111"/>
    <x v="6"/>
    <x v="3"/>
    <x v="5"/>
    <x v="13"/>
    <x v="24"/>
    <x v="154"/>
    <x v="411"/>
    <x v="1"/>
    <x v="4"/>
  </r>
  <r>
    <x v="111"/>
    <x v="6"/>
    <x v="3"/>
    <x v="5"/>
    <x v="13"/>
    <x v="44"/>
    <x v="14"/>
    <x v="189"/>
    <x v="1"/>
    <x v="4"/>
  </r>
  <r>
    <x v="111"/>
    <x v="6"/>
    <x v="3"/>
    <x v="5"/>
    <x v="13"/>
    <x v="46"/>
    <x v="2"/>
    <x v="95"/>
    <x v="1"/>
    <x v="4"/>
  </r>
  <r>
    <x v="111"/>
    <x v="6"/>
    <x v="3"/>
    <x v="5"/>
    <x v="13"/>
    <x v="61"/>
    <x v="5"/>
    <x v="189"/>
    <x v="1"/>
    <x v="4"/>
  </r>
  <r>
    <x v="111"/>
    <x v="6"/>
    <x v="3"/>
    <x v="5"/>
    <x v="13"/>
    <x v="62"/>
    <x v="2"/>
    <x v="189"/>
    <x v="1"/>
    <x v="4"/>
  </r>
  <r>
    <x v="111"/>
    <x v="6"/>
    <x v="3"/>
    <x v="5"/>
    <x v="12"/>
    <x v="24"/>
    <x v="49"/>
    <x v="244"/>
    <x v="1"/>
    <x v="4"/>
  </r>
  <r>
    <x v="111"/>
    <x v="6"/>
    <x v="3"/>
    <x v="5"/>
    <x v="12"/>
    <x v="44"/>
    <x v="2"/>
    <x v="74"/>
    <x v="1"/>
    <x v="4"/>
  </r>
  <r>
    <x v="111"/>
    <x v="6"/>
    <x v="3"/>
    <x v="5"/>
    <x v="12"/>
    <x v="45"/>
    <x v="13"/>
    <x v="202"/>
    <x v="1"/>
    <x v="4"/>
  </r>
  <r>
    <x v="111"/>
    <x v="6"/>
    <x v="3"/>
    <x v="5"/>
    <x v="12"/>
    <x v="61"/>
    <x v="4"/>
    <x v="171"/>
    <x v="1"/>
    <x v="4"/>
  </r>
  <r>
    <x v="111"/>
    <x v="6"/>
    <x v="3"/>
    <x v="5"/>
    <x v="10"/>
    <x v="61"/>
    <x v="3"/>
    <x v="152"/>
    <x v="1"/>
    <x v="4"/>
  </r>
  <r>
    <x v="112"/>
    <x v="6"/>
    <x v="3"/>
    <x v="4"/>
    <x v="14"/>
    <x v="9"/>
    <x v="239"/>
    <x v="398"/>
    <x v="1"/>
    <x v="4"/>
  </r>
  <r>
    <x v="112"/>
    <x v="6"/>
    <x v="3"/>
    <x v="4"/>
    <x v="14"/>
    <x v="18"/>
    <x v="19"/>
    <x v="136"/>
    <x v="1"/>
    <x v="4"/>
  </r>
  <r>
    <x v="112"/>
    <x v="6"/>
    <x v="3"/>
    <x v="4"/>
    <x v="14"/>
    <x v="24"/>
    <x v="322"/>
    <x v="608"/>
    <x v="1"/>
    <x v="4"/>
  </r>
  <r>
    <x v="112"/>
    <x v="6"/>
    <x v="3"/>
    <x v="4"/>
    <x v="14"/>
    <x v="44"/>
    <x v="67"/>
    <x v="379"/>
    <x v="1"/>
    <x v="4"/>
  </r>
  <r>
    <x v="112"/>
    <x v="6"/>
    <x v="3"/>
    <x v="4"/>
    <x v="14"/>
    <x v="60"/>
    <x v="9"/>
    <x v="218"/>
    <x v="1"/>
    <x v="4"/>
  </r>
  <r>
    <x v="112"/>
    <x v="6"/>
    <x v="3"/>
    <x v="4"/>
    <x v="14"/>
    <x v="61"/>
    <x v="37"/>
    <x v="434"/>
    <x v="1"/>
    <x v="4"/>
  </r>
  <r>
    <x v="112"/>
    <x v="6"/>
    <x v="3"/>
    <x v="4"/>
    <x v="14"/>
    <x v="62"/>
    <x v="4"/>
    <x v="244"/>
    <x v="1"/>
    <x v="4"/>
  </r>
  <r>
    <x v="112"/>
    <x v="6"/>
    <x v="3"/>
    <x v="1"/>
    <x v="14"/>
    <x v="9"/>
    <x v="48"/>
    <x v="170"/>
    <x v="1"/>
    <x v="4"/>
  </r>
  <r>
    <x v="112"/>
    <x v="6"/>
    <x v="3"/>
    <x v="1"/>
    <x v="14"/>
    <x v="24"/>
    <x v="243"/>
    <x v="506"/>
    <x v="1"/>
    <x v="4"/>
  </r>
  <r>
    <x v="112"/>
    <x v="6"/>
    <x v="3"/>
    <x v="1"/>
    <x v="14"/>
    <x v="44"/>
    <x v="76"/>
    <x v="399"/>
    <x v="1"/>
    <x v="4"/>
  </r>
  <r>
    <x v="112"/>
    <x v="6"/>
    <x v="3"/>
    <x v="1"/>
    <x v="14"/>
    <x v="46"/>
    <x v="0"/>
    <x v="46"/>
    <x v="1"/>
    <x v="4"/>
  </r>
  <r>
    <x v="112"/>
    <x v="6"/>
    <x v="3"/>
    <x v="1"/>
    <x v="14"/>
    <x v="61"/>
    <x v="63"/>
    <x v="511"/>
    <x v="1"/>
    <x v="4"/>
  </r>
  <r>
    <x v="112"/>
    <x v="6"/>
    <x v="3"/>
    <x v="1"/>
    <x v="14"/>
    <x v="62"/>
    <x v="4"/>
    <x v="244"/>
    <x v="1"/>
    <x v="4"/>
  </r>
  <r>
    <x v="112"/>
    <x v="6"/>
    <x v="3"/>
    <x v="5"/>
    <x v="12"/>
    <x v="9"/>
    <x v="39"/>
    <x v="152"/>
    <x v="1"/>
    <x v="4"/>
  </r>
  <r>
    <x v="112"/>
    <x v="6"/>
    <x v="3"/>
    <x v="5"/>
    <x v="12"/>
    <x v="24"/>
    <x v="31"/>
    <x v="194"/>
    <x v="1"/>
    <x v="4"/>
  </r>
  <r>
    <x v="112"/>
    <x v="6"/>
    <x v="3"/>
    <x v="5"/>
    <x v="12"/>
    <x v="44"/>
    <x v="6"/>
    <x v="124"/>
    <x v="1"/>
    <x v="4"/>
  </r>
  <r>
    <x v="112"/>
    <x v="6"/>
    <x v="3"/>
    <x v="5"/>
    <x v="12"/>
    <x v="61"/>
    <x v="7"/>
    <x v="218"/>
    <x v="1"/>
    <x v="4"/>
  </r>
  <r>
    <x v="112"/>
    <x v="6"/>
    <x v="3"/>
    <x v="5"/>
    <x v="10"/>
    <x v="62"/>
    <x v="14"/>
    <x v="395"/>
    <x v="1"/>
    <x v="4"/>
  </r>
  <r>
    <x v="112"/>
    <x v="6"/>
    <x v="3"/>
    <x v="5"/>
    <x v="13"/>
    <x v="24"/>
    <x v="72"/>
    <x v="294"/>
    <x v="1"/>
    <x v="4"/>
  </r>
  <r>
    <x v="112"/>
    <x v="6"/>
    <x v="3"/>
    <x v="5"/>
    <x v="13"/>
    <x v="44"/>
    <x v="61"/>
    <x v="364"/>
    <x v="1"/>
    <x v="4"/>
  </r>
  <r>
    <x v="112"/>
    <x v="6"/>
    <x v="3"/>
    <x v="5"/>
    <x v="13"/>
    <x v="46"/>
    <x v="2"/>
    <x v="95"/>
    <x v="1"/>
    <x v="4"/>
  </r>
  <r>
    <x v="112"/>
    <x v="6"/>
    <x v="3"/>
    <x v="5"/>
    <x v="13"/>
    <x v="61"/>
    <x v="2"/>
    <x v="130"/>
    <x v="1"/>
    <x v="4"/>
  </r>
  <r>
    <x v="113"/>
    <x v="6"/>
    <x v="3"/>
    <x v="4"/>
    <x v="14"/>
    <x v="9"/>
    <x v="207"/>
    <x v="365"/>
    <x v="1"/>
    <x v="4"/>
  </r>
  <r>
    <x v="113"/>
    <x v="6"/>
    <x v="3"/>
    <x v="4"/>
    <x v="14"/>
    <x v="24"/>
    <x v="343"/>
    <x v="643"/>
    <x v="2"/>
    <x v="4"/>
  </r>
  <r>
    <x v="113"/>
    <x v="6"/>
    <x v="3"/>
    <x v="4"/>
    <x v="14"/>
    <x v="44"/>
    <x v="112"/>
    <x v="461"/>
    <x v="2"/>
    <x v="4"/>
  </r>
  <r>
    <x v="113"/>
    <x v="6"/>
    <x v="3"/>
    <x v="4"/>
    <x v="14"/>
    <x v="61"/>
    <x v="51"/>
    <x v="478"/>
    <x v="2"/>
    <x v="4"/>
  </r>
  <r>
    <x v="113"/>
    <x v="6"/>
    <x v="3"/>
    <x v="4"/>
    <x v="14"/>
    <x v="62"/>
    <x v="25"/>
    <x v="478"/>
    <x v="2"/>
    <x v="4"/>
  </r>
  <r>
    <x v="113"/>
    <x v="6"/>
    <x v="3"/>
    <x v="1"/>
    <x v="14"/>
    <x v="9"/>
    <x v="69"/>
    <x v="202"/>
    <x v="2"/>
    <x v="4"/>
  </r>
  <r>
    <x v="113"/>
    <x v="6"/>
    <x v="3"/>
    <x v="1"/>
    <x v="14"/>
    <x v="24"/>
    <x v="249"/>
    <x v="514"/>
    <x v="2"/>
    <x v="4"/>
  </r>
  <r>
    <x v="113"/>
    <x v="6"/>
    <x v="3"/>
    <x v="1"/>
    <x v="14"/>
    <x v="28"/>
    <x v="9"/>
    <x v="109"/>
    <x v="2"/>
    <x v="4"/>
  </r>
  <r>
    <x v="113"/>
    <x v="6"/>
    <x v="3"/>
    <x v="1"/>
    <x v="14"/>
    <x v="44"/>
    <x v="26"/>
    <x v="254"/>
    <x v="2"/>
    <x v="4"/>
  </r>
  <r>
    <x v="113"/>
    <x v="6"/>
    <x v="3"/>
    <x v="1"/>
    <x v="14"/>
    <x v="61"/>
    <x v="360"/>
    <x v="0"/>
    <x v="2"/>
    <x v="4"/>
  </r>
  <r>
    <x v="113"/>
    <x v="6"/>
    <x v="3"/>
    <x v="5"/>
    <x v="12"/>
    <x v="24"/>
    <x v="153"/>
    <x v="410"/>
    <x v="2"/>
    <x v="4"/>
  </r>
  <r>
    <x v="113"/>
    <x v="6"/>
    <x v="3"/>
    <x v="5"/>
    <x v="12"/>
    <x v="44"/>
    <x v="44"/>
    <x v="324"/>
    <x v="2"/>
    <x v="4"/>
  </r>
  <r>
    <x v="113"/>
    <x v="6"/>
    <x v="3"/>
    <x v="5"/>
    <x v="12"/>
    <x v="45"/>
    <x v="1"/>
    <x v="63"/>
    <x v="2"/>
    <x v="4"/>
  </r>
  <r>
    <x v="113"/>
    <x v="6"/>
    <x v="3"/>
    <x v="5"/>
    <x v="12"/>
    <x v="61"/>
    <x v="17"/>
    <x v="324"/>
    <x v="2"/>
    <x v="4"/>
  </r>
  <r>
    <x v="113"/>
    <x v="6"/>
    <x v="3"/>
    <x v="5"/>
    <x v="12"/>
    <x v="62"/>
    <x v="1"/>
    <x v="152"/>
    <x v="2"/>
    <x v="4"/>
  </r>
  <r>
    <x v="113"/>
    <x v="6"/>
    <x v="3"/>
    <x v="5"/>
    <x v="13"/>
    <x v="24"/>
    <x v="177"/>
    <x v="438"/>
    <x v="2"/>
    <x v="4"/>
  </r>
  <r>
    <x v="113"/>
    <x v="6"/>
    <x v="3"/>
    <x v="5"/>
    <x v="13"/>
    <x v="38"/>
    <x v="0"/>
    <x v="22"/>
    <x v="2"/>
    <x v="4"/>
  </r>
  <r>
    <x v="113"/>
    <x v="6"/>
    <x v="3"/>
    <x v="5"/>
    <x v="13"/>
    <x v="39"/>
    <x v="0"/>
    <x v="24"/>
    <x v="2"/>
    <x v="4"/>
  </r>
  <r>
    <x v="113"/>
    <x v="6"/>
    <x v="3"/>
    <x v="5"/>
    <x v="13"/>
    <x v="44"/>
    <x v="31"/>
    <x v="277"/>
    <x v="2"/>
    <x v="4"/>
  </r>
  <r>
    <x v="113"/>
    <x v="6"/>
    <x v="3"/>
    <x v="5"/>
    <x v="10"/>
    <x v="62"/>
    <x v="7"/>
    <x v="306"/>
    <x v="2"/>
    <x v="4"/>
  </r>
  <r>
    <x v="114"/>
    <x v="6"/>
    <x v="3"/>
    <x v="4"/>
    <x v="14"/>
    <x v="9"/>
    <x v="224"/>
    <x v="390"/>
    <x v="2"/>
    <x v="4"/>
  </r>
  <r>
    <x v="114"/>
    <x v="6"/>
    <x v="3"/>
    <x v="4"/>
    <x v="14"/>
    <x v="24"/>
    <x v="326"/>
    <x v="613"/>
    <x v="2"/>
    <x v="4"/>
  </r>
  <r>
    <x v="114"/>
    <x v="6"/>
    <x v="3"/>
    <x v="4"/>
    <x v="14"/>
    <x v="44"/>
    <x v="117"/>
    <x v="470"/>
    <x v="2"/>
    <x v="4"/>
  </r>
  <r>
    <x v="114"/>
    <x v="6"/>
    <x v="3"/>
    <x v="4"/>
    <x v="14"/>
    <x v="61"/>
    <x v="49"/>
    <x v="473"/>
    <x v="2"/>
    <x v="4"/>
  </r>
  <r>
    <x v="114"/>
    <x v="6"/>
    <x v="3"/>
    <x v="4"/>
    <x v="14"/>
    <x v="62"/>
    <x v="37"/>
    <x v="533"/>
    <x v="2"/>
    <x v="4"/>
  </r>
  <r>
    <x v="114"/>
    <x v="6"/>
    <x v="3"/>
    <x v="1"/>
    <x v="14"/>
    <x v="9"/>
    <x v="59"/>
    <x v="189"/>
    <x v="2"/>
    <x v="4"/>
  </r>
  <r>
    <x v="114"/>
    <x v="6"/>
    <x v="3"/>
    <x v="1"/>
    <x v="14"/>
    <x v="11"/>
    <x v="0"/>
    <x v="8"/>
    <x v="2"/>
    <x v="4"/>
  </r>
  <r>
    <x v="114"/>
    <x v="6"/>
    <x v="3"/>
    <x v="1"/>
    <x v="14"/>
    <x v="24"/>
    <x v="196"/>
    <x v="460"/>
    <x v="2"/>
    <x v="4"/>
  </r>
  <r>
    <x v="114"/>
    <x v="6"/>
    <x v="3"/>
    <x v="1"/>
    <x v="14"/>
    <x v="44"/>
    <x v="20"/>
    <x v="223"/>
    <x v="2"/>
    <x v="4"/>
  </r>
  <r>
    <x v="114"/>
    <x v="6"/>
    <x v="3"/>
    <x v="1"/>
    <x v="14"/>
    <x v="61"/>
    <x v="38"/>
    <x v="438"/>
    <x v="2"/>
    <x v="4"/>
  </r>
  <r>
    <x v="114"/>
    <x v="6"/>
    <x v="3"/>
    <x v="1"/>
    <x v="14"/>
    <x v="62"/>
    <x v="0"/>
    <x v="103"/>
    <x v="2"/>
    <x v="4"/>
  </r>
  <r>
    <x v="114"/>
    <x v="6"/>
    <x v="3"/>
    <x v="5"/>
    <x v="12"/>
    <x v="24"/>
    <x v="47"/>
    <x v="237"/>
    <x v="2"/>
    <x v="4"/>
  </r>
  <r>
    <x v="114"/>
    <x v="6"/>
    <x v="3"/>
    <x v="5"/>
    <x v="12"/>
    <x v="44"/>
    <x v="86"/>
    <x v="422"/>
    <x v="2"/>
    <x v="4"/>
  </r>
  <r>
    <x v="114"/>
    <x v="6"/>
    <x v="3"/>
    <x v="5"/>
    <x v="12"/>
    <x v="61"/>
    <x v="12"/>
    <x v="279"/>
    <x v="2"/>
    <x v="4"/>
  </r>
  <r>
    <x v="114"/>
    <x v="6"/>
    <x v="3"/>
    <x v="5"/>
    <x v="13"/>
    <x v="9"/>
    <x v="34"/>
    <x v="142"/>
    <x v="2"/>
    <x v="4"/>
  </r>
  <r>
    <x v="114"/>
    <x v="6"/>
    <x v="3"/>
    <x v="5"/>
    <x v="13"/>
    <x v="24"/>
    <x v="149"/>
    <x v="405"/>
    <x v="2"/>
    <x v="4"/>
  </r>
  <r>
    <x v="114"/>
    <x v="6"/>
    <x v="3"/>
    <x v="5"/>
    <x v="13"/>
    <x v="44"/>
    <x v="9"/>
    <x v="152"/>
    <x v="2"/>
    <x v="4"/>
  </r>
  <r>
    <x v="114"/>
    <x v="6"/>
    <x v="3"/>
    <x v="5"/>
    <x v="10"/>
    <x v="62"/>
    <x v="4"/>
    <x v="244"/>
    <x v="2"/>
    <x v="4"/>
  </r>
  <r>
    <x v="115"/>
    <x v="6"/>
    <x v="3"/>
    <x v="4"/>
    <x v="14"/>
    <x v="9"/>
    <x v="164"/>
    <x v="322"/>
    <x v="2"/>
    <x v="4"/>
  </r>
  <r>
    <x v="115"/>
    <x v="6"/>
    <x v="3"/>
    <x v="4"/>
    <x v="14"/>
    <x v="11"/>
    <x v="9"/>
    <x v="74"/>
    <x v="2"/>
    <x v="4"/>
  </r>
  <r>
    <x v="115"/>
    <x v="6"/>
    <x v="3"/>
    <x v="4"/>
    <x v="14"/>
    <x v="16"/>
    <x v="9"/>
    <x v="80"/>
    <x v="2"/>
    <x v="4"/>
  </r>
  <r>
    <x v="115"/>
    <x v="6"/>
    <x v="3"/>
    <x v="4"/>
    <x v="14"/>
    <x v="24"/>
    <x v="308"/>
    <x v="586"/>
    <x v="2"/>
    <x v="4"/>
  </r>
  <r>
    <x v="115"/>
    <x v="6"/>
    <x v="3"/>
    <x v="4"/>
    <x v="14"/>
    <x v="44"/>
    <x v="113"/>
    <x v="463"/>
    <x v="2"/>
    <x v="4"/>
  </r>
  <r>
    <x v="115"/>
    <x v="6"/>
    <x v="3"/>
    <x v="4"/>
    <x v="14"/>
    <x v="61"/>
    <x v="58"/>
    <x v="497"/>
    <x v="2"/>
    <x v="4"/>
  </r>
  <r>
    <x v="115"/>
    <x v="6"/>
    <x v="3"/>
    <x v="4"/>
    <x v="14"/>
    <x v="62"/>
    <x v="30"/>
    <x v="503"/>
    <x v="2"/>
    <x v="4"/>
  </r>
  <r>
    <x v="115"/>
    <x v="6"/>
    <x v="3"/>
    <x v="1"/>
    <x v="14"/>
    <x v="5"/>
    <x v="19"/>
    <x v="74"/>
    <x v="2"/>
    <x v="4"/>
  </r>
  <r>
    <x v="115"/>
    <x v="6"/>
    <x v="3"/>
    <x v="1"/>
    <x v="14"/>
    <x v="9"/>
    <x v="31"/>
    <x v="136"/>
    <x v="2"/>
    <x v="4"/>
  </r>
  <r>
    <x v="115"/>
    <x v="6"/>
    <x v="3"/>
    <x v="1"/>
    <x v="14"/>
    <x v="24"/>
    <x v="128"/>
    <x v="375"/>
    <x v="2"/>
    <x v="4"/>
  </r>
  <r>
    <x v="115"/>
    <x v="6"/>
    <x v="3"/>
    <x v="1"/>
    <x v="14"/>
    <x v="28"/>
    <x v="8"/>
    <x v="102"/>
    <x v="2"/>
    <x v="4"/>
  </r>
  <r>
    <x v="115"/>
    <x v="6"/>
    <x v="3"/>
    <x v="1"/>
    <x v="14"/>
    <x v="31"/>
    <x v="9"/>
    <x v="115"/>
    <x v="2"/>
    <x v="4"/>
  </r>
  <r>
    <x v="115"/>
    <x v="6"/>
    <x v="3"/>
    <x v="1"/>
    <x v="14"/>
    <x v="61"/>
    <x v="17"/>
    <x v="324"/>
    <x v="2"/>
    <x v="4"/>
  </r>
  <r>
    <x v="115"/>
    <x v="6"/>
    <x v="3"/>
    <x v="5"/>
    <x v="12"/>
    <x v="24"/>
    <x v="212"/>
    <x v="478"/>
    <x v="2"/>
    <x v="4"/>
  </r>
  <r>
    <x v="115"/>
    <x v="6"/>
    <x v="3"/>
    <x v="5"/>
    <x v="12"/>
    <x v="44"/>
    <x v="14"/>
    <x v="189"/>
    <x v="2"/>
    <x v="4"/>
  </r>
  <r>
    <x v="115"/>
    <x v="6"/>
    <x v="3"/>
    <x v="5"/>
    <x v="12"/>
    <x v="61"/>
    <x v="8"/>
    <x v="229"/>
    <x v="2"/>
    <x v="4"/>
  </r>
  <r>
    <x v="115"/>
    <x v="6"/>
    <x v="3"/>
    <x v="5"/>
    <x v="13"/>
    <x v="9"/>
    <x v="15"/>
    <x v="88"/>
    <x v="2"/>
    <x v="4"/>
  </r>
  <r>
    <x v="115"/>
    <x v="6"/>
    <x v="3"/>
    <x v="5"/>
    <x v="13"/>
    <x v="24"/>
    <x v="63"/>
    <x v="277"/>
    <x v="2"/>
    <x v="4"/>
  </r>
  <r>
    <x v="115"/>
    <x v="6"/>
    <x v="3"/>
    <x v="5"/>
    <x v="13"/>
    <x v="39"/>
    <x v="19"/>
    <x v="189"/>
    <x v="2"/>
    <x v="4"/>
  </r>
  <r>
    <x v="115"/>
    <x v="6"/>
    <x v="3"/>
    <x v="5"/>
    <x v="13"/>
    <x v="61"/>
    <x v="1"/>
    <x v="103"/>
    <x v="2"/>
    <x v="4"/>
  </r>
  <r>
    <x v="115"/>
    <x v="6"/>
    <x v="3"/>
    <x v="5"/>
    <x v="13"/>
    <x v="62"/>
    <x v="0"/>
    <x v="103"/>
    <x v="2"/>
    <x v="4"/>
  </r>
  <r>
    <x v="115"/>
    <x v="6"/>
    <x v="3"/>
    <x v="5"/>
    <x v="1"/>
    <x v="24"/>
    <x v="1"/>
    <x v="35"/>
    <x v="2"/>
    <x v="4"/>
  </r>
  <r>
    <x v="115"/>
    <x v="6"/>
    <x v="3"/>
    <x v="5"/>
    <x v="1"/>
    <x v="44"/>
    <x v="4"/>
    <x v="103"/>
    <x v="2"/>
    <x v="4"/>
  </r>
  <r>
    <x v="115"/>
    <x v="6"/>
    <x v="3"/>
    <x v="5"/>
    <x v="1"/>
    <x v="61"/>
    <x v="0"/>
    <x v="63"/>
    <x v="2"/>
    <x v="4"/>
  </r>
  <r>
    <x v="115"/>
    <x v="6"/>
    <x v="3"/>
    <x v="5"/>
    <x v="11"/>
    <x v="44"/>
    <x v="4"/>
    <x v="103"/>
    <x v="2"/>
    <x v="4"/>
  </r>
  <r>
    <x v="115"/>
    <x v="6"/>
    <x v="3"/>
    <x v="5"/>
    <x v="10"/>
    <x v="62"/>
    <x v="4"/>
    <x v="244"/>
    <x v="2"/>
    <x v="4"/>
  </r>
  <r>
    <x v="116"/>
    <x v="7"/>
    <x v="3"/>
    <x v="4"/>
    <x v="14"/>
    <x v="9"/>
    <x v="255"/>
    <x v="418"/>
    <x v="2"/>
    <x v="4"/>
  </r>
  <r>
    <x v="116"/>
    <x v="7"/>
    <x v="3"/>
    <x v="4"/>
    <x v="14"/>
    <x v="24"/>
    <x v="325"/>
    <x v="612"/>
    <x v="2"/>
    <x v="4"/>
  </r>
  <r>
    <x v="116"/>
    <x v="7"/>
    <x v="3"/>
    <x v="4"/>
    <x v="14"/>
    <x v="44"/>
    <x v="23"/>
    <x v="237"/>
    <x v="2"/>
    <x v="4"/>
  </r>
  <r>
    <x v="116"/>
    <x v="7"/>
    <x v="3"/>
    <x v="4"/>
    <x v="14"/>
    <x v="46"/>
    <x v="3"/>
    <x v="115"/>
    <x v="2"/>
    <x v="4"/>
  </r>
  <r>
    <x v="116"/>
    <x v="7"/>
    <x v="3"/>
    <x v="4"/>
    <x v="14"/>
    <x v="61"/>
    <x v="47"/>
    <x v="470"/>
    <x v="2"/>
    <x v="4"/>
  </r>
  <r>
    <x v="116"/>
    <x v="7"/>
    <x v="3"/>
    <x v="4"/>
    <x v="14"/>
    <x v="62"/>
    <x v="36"/>
    <x v="531"/>
    <x v="2"/>
    <x v="4"/>
  </r>
  <r>
    <x v="116"/>
    <x v="7"/>
    <x v="3"/>
    <x v="1"/>
    <x v="14"/>
    <x v="9"/>
    <x v="124"/>
    <x v="278"/>
    <x v="2"/>
    <x v="4"/>
  </r>
  <r>
    <x v="116"/>
    <x v="7"/>
    <x v="3"/>
    <x v="1"/>
    <x v="14"/>
    <x v="24"/>
    <x v="137"/>
    <x v="390"/>
    <x v="2"/>
    <x v="4"/>
  </r>
  <r>
    <x v="116"/>
    <x v="7"/>
    <x v="3"/>
    <x v="1"/>
    <x v="14"/>
    <x v="44"/>
    <x v="27"/>
    <x v="261"/>
    <x v="2"/>
    <x v="4"/>
  </r>
  <r>
    <x v="116"/>
    <x v="7"/>
    <x v="3"/>
    <x v="1"/>
    <x v="14"/>
    <x v="46"/>
    <x v="4"/>
    <x v="130"/>
    <x v="2"/>
    <x v="4"/>
  </r>
  <r>
    <x v="116"/>
    <x v="7"/>
    <x v="3"/>
    <x v="1"/>
    <x v="14"/>
    <x v="61"/>
    <x v="19"/>
    <x v="336"/>
    <x v="2"/>
    <x v="4"/>
  </r>
  <r>
    <x v="116"/>
    <x v="7"/>
    <x v="3"/>
    <x v="5"/>
    <x v="12"/>
    <x v="24"/>
    <x v="63"/>
    <x v="277"/>
    <x v="2"/>
    <x v="4"/>
  </r>
  <r>
    <x v="116"/>
    <x v="7"/>
    <x v="3"/>
    <x v="5"/>
    <x v="12"/>
    <x v="44"/>
    <x v="19"/>
    <x v="218"/>
    <x v="2"/>
    <x v="4"/>
  </r>
  <r>
    <x v="116"/>
    <x v="7"/>
    <x v="3"/>
    <x v="5"/>
    <x v="12"/>
    <x v="45"/>
    <x v="19"/>
    <x v="244"/>
    <x v="2"/>
    <x v="4"/>
  </r>
  <r>
    <x v="116"/>
    <x v="7"/>
    <x v="3"/>
    <x v="5"/>
    <x v="12"/>
    <x v="61"/>
    <x v="25"/>
    <x v="371"/>
    <x v="2"/>
    <x v="4"/>
  </r>
  <r>
    <x v="116"/>
    <x v="7"/>
    <x v="3"/>
    <x v="5"/>
    <x v="13"/>
    <x v="9"/>
    <x v="12"/>
    <x v="76"/>
    <x v="2"/>
    <x v="4"/>
  </r>
  <r>
    <x v="116"/>
    <x v="7"/>
    <x v="3"/>
    <x v="5"/>
    <x v="13"/>
    <x v="24"/>
    <x v="56"/>
    <x v="262"/>
    <x v="2"/>
    <x v="4"/>
  </r>
  <r>
    <x v="116"/>
    <x v="7"/>
    <x v="3"/>
    <x v="5"/>
    <x v="13"/>
    <x v="44"/>
    <x v="20"/>
    <x v="223"/>
    <x v="2"/>
    <x v="4"/>
  </r>
  <r>
    <x v="116"/>
    <x v="7"/>
    <x v="3"/>
    <x v="5"/>
    <x v="10"/>
    <x v="62"/>
    <x v="3"/>
    <x v="218"/>
    <x v="2"/>
    <x v="4"/>
  </r>
  <r>
    <x v="116"/>
    <x v="7"/>
    <x v="3"/>
    <x v="5"/>
    <x v="10"/>
    <x v="63"/>
    <x v="3"/>
    <x v="306"/>
    <x v="2"/>
    <x v="4"/>
  </r>
  <r>
    <x v="117"/>
    <x v="7"/>
    <x v="3"/>
    <x v="4"/>
    <x v="14"/>
    <x v="9"/>
    <x v="162"/>
    <x v="320"/>
    <x v="2"/>
    <x v="4"/>
  </r>
  <r>
    <x v="117"/>
    <x v="7"/>
    <x v="3"/>
    <x v="4"/>
    <x v="14"/>
    <x v="18"/>
    <x v="29"/>
    <x v="169"/>
    <x v="2"/>
    <x v="4"/>
  </r>
  <r>
    <x v="117"/>
    <x v="7"/>
    <x v="3"/>
    <x v="4"/>
    <x v="14"/>
    <x v="24"/>
    <x v="297"/>
    <x v="572"/>
    <x v="2"/>
    <x v="4"/>
  </r>
  <r>
    <x v="117"/>
    <x v="7"/>
    <x v="3"/>
    <x v="4"/>
    <x v="14"/>
    <x v="44"/>
    <x v="123"/>
    <x v="476"/>
    <x v="2"/>
    <x v="4"/>
  </r>
  <r>
    <x v="117"/>
    <x v="7"/>
    <x v="3"/>
    <x v="4"/>
    <x v="14"/>
    <x v="61"/>
    <x v="33"/>
    <x v="415"/>
    <x v="2"/>
    <x v="4"/>
  </r>
  <r>
    <x v="117"/>
    <x v="7"/>
    <x v="3"/>
    <x v="4"/>
    <x v="14"/>
    <x v="62"/>
    <x v="36"/>
    <x v="531"/>
    <x v="2"/>
    <x v="4"/>
  </r>
  <r>
    <x v="117"/>
    <x v="7"/>
    <x v="3"/>
    <x v="1"/>
    <x v="14"/>
    <x v="9"/>
    <x v="9"/>
    <x v="63"/>
    <x v="2"/>
    <x v="4"/>
  </r>
  <r>
    <x v="117"/>
    <x v="7"/>
    <x v="3"/>
    <x v="1"/>
    <x v="14"/>
    <x v="24"/>
    <x v="181"/>
    <x v="443"/>
    <x v="2"/>
    <x v="4"/>
  </r>
  <r>
    <x v="117"/>
    <x v="7"/>
    <x v="3"/>
    <x v="1"/>
    <x v="14"/>
    <x v="44"/>
    <x v="13"/>
    <x v="183"/>
    <x v="2"/>
    <x v="4"/>
  </r>
  <r>
    <x v="117"/>
    <x v="7"/>
    <x v="3"/>
    <x v="1"/>
    <x v="14"/>
    <x v="61"/>
    <x v="1"/>
    <x v="103"/>
    <x v="2"/>
    <x v="4"/>
  </r>
  <r>
    <x v="117"/>
    <x v="7"/>
    <x v="3"/>
    <x v="5"/>
    <x v="12"/>
    <x v="9"/>
    <x v="17"/>
    <x v="95"/>
    <x v="2"/>
    <x v="4"/>
  </r>
  <r>
    <x v="117"/>
    <x v="7"/>
    <x v="3"/>
    <x v="5"/>
    <x v="12"/>
    <x v="24"/>
    <x v="77"/>
    <x v="302"/>
    <x v="2"/>
    <x v="4"/>
  </r>
  <r>
    <x v="117"/>
    <x v="7"/>
    <x v="3"/>
    <x v="5"/>
    <x v="12"/>
    <x v="44"/>
    <x v="18"/>
    <x v="212"/>
    <x v="2"/>
    <x v="4"/>
  </r>
  <r>
    <x v="117"/>
    <x v="7"/>
    <x v="3"/>
    <x v="5"/>
    <x v="12"/>
    <x v="45"/>
    <x v="7"/>
    <x v="152"/>
    <x v="2"/>
    <x v="4"/>
  </r>
  <r>
    <x v="117"/>
    <x v="7"/>
    <x v="3"/>
    <x v="5"/>
    <x v="13"/>
    <x v="9"/>
    <x v="19"/>
    <x v="103"/>
    <x v="2"/>
    <x v="4"/>
  </r>
  <r>
    <x v="117"/>
    <x v="7"/>
    <x v="3"/>
    <x v="5"/>
    <x v="13"/>
    <x v="24"/>
    <x v="66"/>
    <x v="284"/>
    <x v="2"/>
    <x v="4"/>
  </r>
  <r>
    <x v="117"/>
    <x v="7"/>
    <x v="3"/>
    <x v="5"/>
    <x v="13"/>
    <x v="44"/>
    <x v="69"/>
    <x v="383"/>
    <x v="2"/>
    <x v="4"/>
  </r>
  <r>
    <x v="117"/>
    <x v="7"/>
    <x v="3"/>
    <x v="5"/>
    <x v="13"/>
    <x v="61"/>
    <x v="6"/>
    <x v="202"/>
    <x v="2"/>
    <x v="4"/>
  </r>
  <r>
    <x v="118"/>
    <x v="7"/>
    <x v="3"/>
    <x v="4"/>
    <x v="14"/>
    <x v="6"/>
    <x v="57"/>
    <x v="153"/>
    <x v="2"/>
    <x v="4"/>
  </r>
  <r>
    <x v="118"/>
    <x v="7"/>
    <x v="3"/>
    <x v="4"/>
    <x v="14"/>
    <x v="9"/>
    <x v="263"/>
    <x v="427"/>
    <x v="2"/>
    <x v="4"/>
  </r>
  <r>
    <x v="118"/>
    <x v="7"/>
    <x v="3"/>
    <x v="4"/>
    <x v="14"/>
    <x v="16"/>
    <x v="5"/>
    <x v="56"/>
    <x v="2"/>
    <x v="4"/>
  </r>
  <r>
    <x v="118"/>
    <x v="7"/>
    <x v="3"/>
    <x v="4"/>
    <x v="14"/>
    <x v="24"/>
    <x v="321"/>
    <x v="605"/>
    <x v="2"/>
    <x v="4"/>
  </r>
  <r>
    <x v="118"/>
    <x v="7"/>
    <x v="3"/>
    <x v="4"/>
    <x v="14"/>
    <x v="44"/>
    <x v="96"/>
    <x v="439"/>
    <x v="2"/>
    <x v="4"/>
  </r>
  <r>
    <x v="118"/>
    <x v="7"/>
    <x v="3"/>
    <x v="4"/>
    <x v="14"/>
    <x v="61"/>
    <x v="36"/>
    <x v="430"/>
    <x v="2"/>
    <x v="4"/>
  </r>
  <r>
    <x v="118"/>
    <x v="7"/>
    <x v="3"/>
    <x v="4"/>
    <x v="14"/>
    <x v="62"/>
    <x v="30"/>
    <x v="503"/>
    <x v="2"/>
    <x v="4"/>
  </r>
  <r>
    <x v="118"/>
    <x v="7"/>
    <x v="3"/>
    <x v="1"/>
    <x v="14"/>
    <x v="24"/>
    <x v="173"/>
    <x v="433"/>
    <x v="2"/>
    <x v="4"/>
  </r>
  <r>
    <x v="118"/>
    <x v="7"/>
    <x v="3"/>
    <x v="1"/>
    <x v="14"/>
    <x v="44"/>
    <x v="84"/>
    <x v="415"/>
    <x v="2"/>
    <x v="4"/>
  </r>
  <r>
    <x v="118"/>
    <x v="7"/>
    <x v="3"/>
    <x v="1"/>
    <x v="14"/>
    <x v="61"/>
    <x v="29"/>
    <x v="395"/>
    <x v="2"/>
    <x v="4"/>
  </r>
  <r>
    <x v="118"/>
    <x v="7"/>
    <x v="3"/>
    <x v="5"/>
    <x v="12"/>
    <x v="24"/>
    <x v="90"/>
    <x v="328"/>
    <x v="2"/>
    <x v="4"/>
  </r>
  <r>
    <x v="118"/>
    <x v="7"/>
    <x v="3"/>
    <x v="5"/>
    <x v="12"/>
    <x v="44"/>
    <x v="49"/>
    <x v="336"/>
    <x v="2"/>
    <x v="4"/>
  </r>
  <r>
    <x v="118"/>
    <x v="7"/>
    <x v="3"/>
    <x v="5"/>
    <x v="13"/>
    <x v="9"/>
    <x v="6"/>
    <x v="52"/>
    <x v="2"/>
    <x v="4"/>
  </r>
  <r>
    <x v="118"/>
    <x v="7"/>
    <x v="3"/>
    <x v="5"/>
    <x v="13"/>
    <x v="24"/>
    <x v="39"/>
    <x v="218"/>
    <x v="2"/>
    <x v="4"/>
  </r>
  <r>
    <x v="118"/>
    <x v="7"/>
    <x v="3"/>
    <x v="5"/>
    <x v="13"/>
    <x v="44"/>
    <x v="14"/>
    <x v="189"/>
    <x v="2"/>
    <x v="4"/>
  </r>
  <r>
    <x v="118"/>
    <x v="7"/>
    <x v="3"/>
    <x v="5"/>
    <x v="13"/>
    <x v="61"/>
    <x v="0"/>
    <x v="63"/>
    <x v="2"/>
    <x v="4"/>
  </r>
  <r>
    <x v="118"/>
    <x v="7"/>
    <x v="3"/>
    <x v="5"/>
    <x v="1"/>
    <x v="24"/>
    <x v="69"/>
    <x v="290"/>
    <x v="2"/>
    <x v="4"/>
  </r>
  <r>
    <x v="118"/>
    <x v="7"/>
    <x v="3"/>
    <x v="5"/>
    <x v="1"/>
    <x v="44"/>
    <x v="19"/>
    <x v="218"/>
    <x v="2"/>
    <x v="4"/>
  </r>
  <r>
    <x v="118"/>
    <x v="7"/>
    <x v="3"/>
    <x v="5"/>
    <x v="10"/>
    <x v="62"/>
    <x v="9"/>
    <x v="336"/>
    <x v="2"/>
    <x v="4"/>
  </r>
  <r>
    <x v="119"/>
    <x v="7"/>
    <x v="3"/>
    <x v="4"/>
    <x v="14"/>
    <x v="9"/>
    <x v="290"/>
    <x v="480"/>
    <x v="2"/>
    <x v="4"/>
  </r>
  <r>
    <x v="119"/>
    <x v="7"/>
    <x v="3"/>
    <x v="4"/>
    <x v="14"/>
    <x v="24"/>
    <x v="335"/>
    <x v="622"/>
    <x v="2"/>
    <x v="4"/>
  </r>
  <r>
    <x v="119"/>
    <x v="7"/>
    <x v="3"/>
    <x v="4"/>
    <x v="14"/>
    <x v="44"/>
    <x v="129"/>
    <x v="485"/>
    <x v="2"/>
    <x v="4"/>
  </r>
  <r>
    <x v="119"/>
    <x v="7"/>
    <x v="3"/>
    <x v="4"/>
    <x v="14"/>
    <x v="61"/>
    <x v="50"/>
    <x v="475"/>
    <x v="2"/>
    <x v="4"/>
  </r>
  <r>
    <x v="119"/>
    <x v="7"/>
    <x v="3"/>
    <x v="4"/>
    <x v="14"/>
    <x v="62"/>
    <x v="23"/>
    <x v="470"/>
    <x v="2"/>
    <x v="4"/>
  </r>
  <r>
    <x v="119"/>
    <x v="7"/>
    <x v="3"/>
    <x v="1"/>
    <x v="14"/>
    <x v="9"/>
    <x v="113"/>
    <x v="265"/>
    <x v="2"/>
    <x v="4"/>
  </r>
  <r>
    <x v="119"/>
    <x v="7"/>
    <x v="3"/>
    <x v="1"/>
    <x v="14"/>
    <x v="22"/>
    <x v="15"/>
    <x v="126"/>
    <x v="2"/>
    <x v="4"/>
  </r>
  <r>
    <x v="119"/>
    <x v="7"/>
    <x v="3"/>
    <x v="1"/>
    <x v="14"/>
    <x v="24"/>
    <x v="209"/>
    <x v="474"/>
    <x v="2"/>
    <x v="4"/>
  </r>
  <r>
    <x v="119"/>
    <x v="7"/>
    <x v="3"/>
    <x v="1"/>
    <x v="14"/>
    <x v="28"/>
    <x v="4"/>
    <x v="70"/>
    <x v="2"/>
    <x v="4"/>
  </r>
  <r>
    <x v="119"/>
    <x v="7"/>
    <x v="3"/>
    <x v="1"/>
    <x v="14"/>
    <x v="44"/>
    <x v="54"/>
    <x v="348"/>
    <x v="2"/>
    <x v="4"/>
  </r>
  <r>
    <x v="119"/>
    <x v="7"/>
    <x v="3"/>
    <x v="1"/>
    <x v="14"/>
    <x v="61"/>
    <x v="37"/>
    <x v="434"/>
    <x v="2"/>
    <x v="4"/>
  </r>
  <r>
    <x v="119"/>
    <x v="7"/>
    <x v="3"/>
    <x v="5"/>
    <x v="12"/>
    <x v="24"/>
    <x v="64"/>
    <x v="279"/>
    <x v="2"/>
    <x v="4"/>
  </r>
  <r>
    <x v="119"/>
    <x v="7"/>
    <x v="3"/>
    <x v="5"/>
    <x v="12"/>
    <x v="44"/>
    <x v="23"/>
    <x v="237"/>
    <x v="2"/>
    <x v="4"/>
  </r>
  <r>
    <x v="119"/>
    <x v="7"/>
    <x v="3"/>
    <x v="5"/>
    <x v="12"/>
    <x v="61"/>
    <x v="34"/>
    <x v="420"/>
    <x v="2"/>
    <x v="4"/>
  </r>
  <r>
    <x v="119"/>
    <x v="7"/>
    <x v="3"/>
    <x v="5"/>
    <x v="13"/>
    <x v="9"/>
    <x v="72"/>
    <x v="207"/>
    <x v="2"/>
    <x v="4"/>
  </r>
  <r>
    <x v="119"/>
    <x v="7"/>
    <x v="3"/>
    <x v="5"/>
    <x v="13"/>
    <x v="24"/>
    <x v="30"/>
    <x v="192"/>
    <x v="2"/>
    <x v="4"/>
  </r>
  <r>
    <x v="119"/>
    <x v="7"/>
    <x v="3"/>
    <x v="5"/>
    <x v="13"/>
    <x v="44"/>
    <x v="31"/>
    <x v="277"/>
    <x v="2"/>
    <x v="4"/>
  </r>
  <r>
    <x v="119"/>
    <x v="7"/>
    <x v="3"/>
    <x v="5"/>
    <x v="10"/>
    <x v="62"/>
    <x v="21"/>
    <x v="457"/>
    <x v="2"/>
    <x v="4"/>
  </r>
  <r>
    <x v="120"/>
    <x v="8"/>
    <x v="3"/>
    <x v="4"/>
    <x v="14"/>
    <x v="9"/>
    <x v="329"/>
    <x v="548"/>
    <x v="2"/>
    <x v="4"/>
  </r>
  <r>
    <x v="120"/>
    <x v="8"/>
    <x v="3"/>
    <x v="4"/>
    <x v="14"/>
    <x v="22"/>
    <x v="9"/>
    <x v="95"/>
    <x v="2"/>
    <x v="4"/>
  </r>
  <r>
    <x v="120"/>
    <x v="8"/>
    <x v="3"/>
    <x v="4"/>
    <x v="14"/>
    <x v="24"/>
    <x v="315"/>
    <x v="596"/>
    <x v="2"/>
    <x v="4"/>
  </r>
  <r>
    <x v="120"/>
    <x v="8"/>
    <x v="3"/>
    <x v="4"/>
    <x v="14"/>
    <x v="44"/>
    <x v="158"/>
    <x v="516"/>
    <x v="2"/>
    <x v="4"/>
  </r>
  <r>
    <x v="120"/>
    <x v="8"/>
    <x v="3"/>
    <x v="4"/>
    <x v="14"/>
    <x v="61"/>
    <x v="41"/>
    <x v="452"/>
    <x v="2"/>
    <x v="4"/>
  </r>
  <r>
    <x v="120"/>
    <x v="8"/>
    <x v="3"/>
    <x v="4"/>
    <x v="14"/>
    <x v="62"/>
    <x v="28"/>
    <x v="495"/>
    <x v="2"/>
    <x v="4"/>
  </r>
  <r>
    <x v="120"/>
    <x v="8"/>
    <x v="3"/>
    <x v="1"/>
    <x v="14"/>
    <x v="9"/>
    <x v="3"/>
    <x v="35"/>
    <x v="2"/>
    <x v="4"/>
  </r>
  <r>
    <x v="120"/>
    <x v="8"/>
    <x v="3"/>
    <x v="1"/>
    <x v="14"/>
    <x v="24"/>
    <x v="165"/>
    <x v="423"/>
    <x v="2"/>
    <x v="4"/>
  </r>
  <r>
    <x v="120"/>
    <x v="8"/>
    <x v="3"/>
    <x v="1"/>
    <x v="14"/>
    <x v="44"/>
    <x v="8"/>
    <x v="144"/>
    <x v="2"/>
    <x v="4"/>
  </r>
  <r>
    <x v="120"/>
    <x v="8"/>
    <x v="3"/>
    <x v="1"/>
    <x v="14"/>
    <x v="61"/>
    <x v="8"/>
    <x v="229"/>
    <x v="2"/>
    <x v="4"/>
  </r>
  <r>
    <x v="120"/>
    <x v="8"/>
    <x v="3"/>
    <x v="1"/>
    <x v="14"/>
    <x v="62"/>
    <x v="1"/>
    <x v="152"/>
    <x v="2"/>
    <x v="4"/>
  </r>
  <r>
    <x v="120"/>
    <x v="8"/>
    <x v="3"/>
    <x v="5"/>
    <x v="12"/>
    <x v="9"/>
    <x v="119"/>
    <x v="272"/>
    <x v="2"/>
    <x v="4"/>
  </r>
  <r>
    <x v="120"/>
    <x v="8"/>
    <x v="3"/>
    <x v="5"/>
    <x v="12"/>
    <x v="24"/>
    <x v="64"/>
    <x v="279"/>
    <x v="2"/>
    <x v="4"/>
  </r>
  <r>
    <x v="120"/>
    <x v="8"/>
    <x v="3"/>
    <x v="5"/>
    <x v="12"/>
    <x v="61"/>
    <x v="7"/>
    <x v="218"/>
    <x v="2"/>
    <x v="4"/>
  </r>
  <r>
    <x v="120"/>
    <x v="8"/>
    <x v="3"/>
    <x v="5"/>
    <x v="13"/>
    <x v="24"/>
    <x v="27"/>
    <x v="183"/>
    <x v="2"/>
    <x v="4"/>
  </r>
  <r>
    <x v="120"/>
    <x v="8"/>
    <x v="3"/>
    <x v="5"/>
    <x v="13"/>
    <x v="44"/>
    <x v="12"/>
    <x v="176"/>
    <x v="2"/>
    <x v="4"/>
  </r>
  <r>
    <x v="120"/>
    <x v="8"/>
    <x v="3"/>
    <x v="5"/>
    <x v="10"/>
    <x v="64"/>
    <x v="1"/>
    <x v="244"/>
    <x v="2"/>
    <x v="4"/>
  </r>
  <r>
    <x v="120"/>
    <x v="8"/>
    <x v="3"/>
    <x v="5"/>
    <x v="6"/>
    <x v="11"/>
    <x v="19"/>
    <x v="115"/>
    <x v="2"/>
    <x v="4"/>
  </r>
  <r>
    <x v="121"/>
    <x v="8"/>
    <x v="3"/>
    <x v="4"/>
    <x v="14"/>
    <x v="9"/>
    <x v="264"/>
    <x v="428"/>
    <x v="2"/>
    <x v="4"/>
  </r>
  <r>
    <x v="121"/>
    <x v="8"/>
    <x v="3"/>
    <x v="4"/>
    <x v="14"/>
    <x v="11"/>
    <x v="15"/>
    <x v="100"/>
    <x v="2"/>
    <x v="4"/>
  </r>
  <r>
    <x v="121"/>
    <x v="8"/>
    <x v="3"/>
    <x v="4"/>
    <x v="14"/>
    <x v="17"/>
    <x v="14"/>
    <x v="112"/>
    <x v="2"/>
    <x v="4"/>
  </r>
  <r>
    <x v="121"/>
    <x v="8"/>
    <x v="3"/>
    <x v="4"/>
    <x v="14"/>
    <x v="22"/>
    <x v="29"/>
    <x v="180"/>
    <x v="2"/>
    <x v="4"/>
  </r>
  <r>
    <x v="121"/>
    <x v="8"/>
    <x v="3"/>
    <x v="4"/>
    <x v="14"/>
    <x v="24"/>
    <x v="328"/>
    <x v="615"/>
    <x v="2"/>
    <x v="4"/>
  </r>
  <r>
    <x v="121"/>
    <x v="8"/>
    <x v="3"/>
    <x v="4"/>
    <x v="14"/>
    <x v="44"/>
    <x v="142"/>
    <x v="498"/>
    <x v="2"/>
    <x v="4"/>
  </r>
  <r>
    <x v="121"/>
    <x v="8"/>
    <x v="3"/>
    <x v="4"/>
    <x v="14"/>
    <x v="61"/>
    <x v="38"/>
    <x v="438"/>
    <x v="2"/>
    <x v="4"/>
  </r>
  <r>
    <x v="121"/>
    <x v="8"/>
    <x v="3"/>
    <x v="4"/>
    <x v="14"/>
    <x v="62"/>
    <x v="42"/>
    <x v="543"/>
    <x v="2"/>
    <x v="4"/>
  </r>
  <r>
    <x v="121"/>
    <x v="8"/>
    <x v="3"/>
    <x v="1"/>
    <x v="14"/>
    <x v="9"/>
    <x v="44"/>
    <x v="165"/>
    <x v="2"/>
    <x v="4"/>
  </r>
  <r>
    <x v="121"/>
    <x v="8"/>
    <x v="3"/>
    <x v="1"/>
    <x v="14"/>
    <x v="24"/>
    <x v="209"/>
    <x v="474"/>
    <x v="2"/>
    <x v="4"/>
  </r>
  <r>
    <x v="121"/>
    <x v="8"/>
    <x v="3"/>
    <x v="1"/>
    <x v="14"/>
    <x v="28"/>
    <x v="8"/>
    <x v="102"/>
    <x v="2"/>
    <x v="4"/>
  </r>
  <r>
    <x v="121"/>
    <x v="8"/>
    <x v="3"/>
    <x v="1"/>
    <x v="14"/>
    <x v="44"/>
    <x v="8"/>
    <x v="144"/>
    <x v="2"/>
    <x v="4"/>
  </r>
  <r>
    <x v="121"/>
    <x v="8"/>
    <x v="3"/>
    <x v="1"/>
    <x v="14"/>
    <x v="61"/>
    <x v="39"/>
    <x v="444"/>
    <x v="2"/>
    <x v="4"/>
  </r>
  <r>
    <x v="121"/>
    <x v="8"/>
    <x v="3"/>
    <x v="1"/>
    <x v="14"/>
    <x v="62"/>
    <x v="3"/>
    <x v="218"/>
    <x v="2"/>
    <x v="4"/>
  </r>
  <r>
    <x v="121"/>
    <x v="8"/>
    <x v="3"/>
    <x v="5"/>
    <x v="13"/>
    <x v="9"/>
    <x v="86"/>
    <x v="226"/>
    <x v="2"/>
    <x v="4"/>
  </r>
  <r>
    <x v="121"/>
    <x v="8"/>
    <x v="3"/>
    <x v="5"/>
    <x v="13"/>
    <x v="24"/>
    <x v="72"/>
    <x v="294"/>
    <x v="2"/>
    <x v="4"/>
  </r>
  <r>
    <x v="121"/>
    <x v="8"/>
    <x v="3"/>
    <x v="5"/>
    <x v="13"/>
    <x v="44"/>
    <x v="45"/>
    <x v="328"/>
    <x v="2"/>
    <x v="4"/>
  </r>
  <r>
    <x v="121"/>
    <x v="8"/>
    <x v="3"/>
    <x v="5"/>
    <x v="12"/>
    <x v="61"/>
    <x v="3"/>
    <x v="152"/>
    <x v="2"/>
    <x v="4"/>
  </r>
  <r>
    <x v="121"/>
    <x v="8"/>
    <x v="3"/>
    <x v="5"/>
    <x v="11"/>
    <x v="61"/>
    <x v="1"/>
    <x v="103"/>
    <x v="2"/>
    <x v="4"/>
  </r>
  <r>
    <x v="121"/>
    <x v="8"/>
    <x v="3"/>
    <x v="5"/>
    <x v="10"/>
    <x v="61"/>
    <x v="1"/>
    <x v="103"/>
    <x v="2"/>
    <x v="4"/>
  </r>
  <r>
    <x v="121"/>
    <x v="8"/>
    <x v="3"/>
    <x v="5"/>
    <x v="10"/>
    <x v="62"/>
    <x v="8"/>
    <x v="324"/>
    <x v="2"/>
    <x v="4"/>
  </r>
  <r>
    <x v="122"/>
    <x v="8"/>
    <x v="3"/>
    <x v="4"/>
    <x v="14"/>
    <x v="9"/>
    <x v="276"/>
    <x v="452"/>
    <x v="2"/>
    <x v="4"/>
  </r>
  <r>
    <x v="122"/>
    <x v="8"/>
    <x v="3"/>
    <x v="4"/>
    <x v="14"/>
    <x v="22"/>
    <x v="29"/>
    <x v="180"/>
    <x v="2"/>
    <x v="4"/>
  </r>
  <r>
    <x v="122"/>
    <x v="8"/>
    <x v="3"/>
    <x v="4"/>
    <x v="14"/>
    <x v="24"/>
    <x v="310"/>
    <x v="589"/>
    <x v="2"/>
    <x v="4"/>
  </r>
  <r>
    <x v="122"/>
    <x v="8"/>
    <x v="3"/>
    <x v="4"/>
    <x v="14"/>
    <x v="30"/>
    <x v="7"/>
    <x v="97"/>
    <x v="2"/>
    <x v="4"/>
  </r>
  <r>
    <x v="122"/>
    <x v="8"/>
    <x v="3"/>
    <x v="4"/>
    <x v="14"/>
    <x v="44"/>
    <x v="161"/>
    <x v="520"/>
    <x v="2"/>
    <x v="4"/>
  </r>
  <r>
    <x v="122"/>
    <x v="8"/>
    <x v="3"/>
    <x v="4"/>
    <x v="14"/>
    <x v="61"/>
    <x v="84"/>
    <x v="542"/>
    <x v="2"/>
    <x v="4"/>
  </r>
  <r>
    <x v="122"/>
    <x v="8"/>
    <x v="3"/>
    <x v="4"/>
    <x v="14"/>
    <x v="62"/>
    <x v="17"/>
    <x v="425"/>
    <x v="2"/>
    <x v="4"/>
  </r>
  <r>
    <x v="122"/>
    <x v="8"/>
    <x v="3"/>
    <x v="1"/>
    <x v="14"/>
    <x v="9"/>
    <x v="74"/>
    <x v="211"/>
    <x v="2"/>
    <x v="4"/>
  </r>
  <r>
    <x v="122"/>
    <x v="8"/>
    <x v="3"/>
    <x v="1"/>
    <x v="14"/>
    <x v="22"/>
    <x v="6"/>
    <x v="75"/>
    <x v="2"/>
    <x v="4"/>
  </r>
  <r>
    <x v="122"/>
    <x v="8"/>
    <x v="3"/>
    <x v="1"/>
    <x v="14"/>
    <x v="24"/>
    <x v="150"/>
    <x v="407"/>
    <x v="2"/>
    <x v="4"/>
  </r>
  <r>
    <x v="122"/>
    <x v="8"/>
    <x v="3"/>
    <x v="1"/>
    <x v="14"/>
    <x v="26"/>
    <x v="3"/>
    <x v="56"/>
    <x v="2"/>
    <x v="4"/>
  </r>
  <r>
    <x v="122"/>
    <x v="8"/>
    <x v="3"/>
    <x v="1"/>
    <x v="14"/>
    <x v="29"/>
    <x v="9"/>
    <x v="113"/>
    <x v="2"/>
    <x v="4"/>
  </r>
  <r>
    <x v="122"/>
    <x v="8"/>
    <x v="3"/>
    <x v="1"/>
    <x v="14"/>
    <x v="44"/>
    <x v="22"/>
    <x v="232"/>
    <x v="2"/>
    <x v="4"/>
  </r>
  <r>
    <x v="122"/>
    <x v="8"/>
    <x v="3"/>
    <x v="1"/>
    <x v="14"/>
    <x v="61"/>
    <x v="26"/>
    <x v="377"/>
    <x v="2"/>
    <x v="4"/>
  </r>
  <r>
    <x v="122"/>
    <x v="8"/>
    <x v="3"/>
    <x v="5"/>
    <x v="10"/>
    <x v="62"/>
    <x v="4"/>
    <x v="244"/>
    <x v="2"/>
    <x v="4"/>
  </r>
  <r>
    <x v="122"/>
    <x v="8"/>
    <x v="3"/>
    <x v="5"/>
    <x v="1"/>
    <x v="61"/>
    <x v="3"/>
    <x v="152"/>
    <x v="2"/>
    <x v="4"/>
  </r>
  <r>
    <x v="122"/>
    <x v="8"/>
    <x v="3"/>
    <x v="5"/>
    <x v="13"/>
    <x v="9"/>
    <x v="44"/>
    <x v="165"/>
    <x v="2"/>
    <x v="4"/>
  </r>
  <r>
    <x v="122"/>
    <x v="8"/>
    <x v="3"/>
    <x v="5"/>
    <x v="13"/>
    <x v="24"/>
    <x v="62"/>
    <x v="275"/>
    <x v="2"/>
    <x v="4"/>
  </r>
  <r>
    <x v="122"/>
    <x v="8"/>
    <x v="3"/>
    <x v="5"/>
    <x v="13"/>
    <x v="44"/>
    <x v="50"/>
    <x v="340"/>
    <x v="2"/>
    <x v="4"/>
  </r>
  <r>
    <x v="122"/>
    <x v="8"/>
    <x v="3"/>
    <x v="5"/>
    <x v="13"/>
    <x v="46"/>
    <x v="5"/>
    <x v="144"/>
    <x v="2"/>
    <x v="4"/>
  </r>
  <r>
    <x v="122"/>
    <x v="8"/>
    <x v="3"/>
    <x v="5"/>
    <x v="13"/>
    <x v="61"/>
    <x v="0"/>
    <x v="63"/>
    <x v="2"/>
    <x v="4"/>
  </r>
  <r>
    <x v="122"/>
    <x v="8"/>
    <x v="3"/>
    <x v="5"/>
    <x v="13"/>
    <x v="62"/>
    <x v="0"/>
    <x v="103"/>
    <x v="2"/>
    <x v="4"/>
  </r>
  <r>
    <x v="122"/>
    <x v="8"/>
    <x v="3"/>
    <x v="5"/>
    <x v="12"/>
    <x v="9"/>
    <x v="50"/>
    <x v="174"/>
    <x v="2"/>
    <x v="4"/>
  </r>
  <r>
    <x v="122"/>
    <x v="8"/>
    <x v="3"/>
    <x v="5"/>
    <x v="12"/>
    <x v="24"/>
    <x v="40"/>
    <x v="221"/>
    <x v="2"/>
    <x v="4"/>
  </r>
  <r>
    <x v="122"/>
    <x v="8"/>
    <x v="3"/>
    <x v="5"/>
    <x v="12"/>
    <x v="44"/>
    <x v="3"/>
    <x v="88"/>
    <x v="2"/>
    <x v="4"/>
  </r>
  <r>
    <x v="122"/>
    <x v="8"/>
    <x v="3"/>
    <x v="5"/>
    <x v="12"/>
    <x v="61"/>
    <x v="1"/>
    <x v="103"/>
    <x v="2"/>
    <x v="4"/>
  </r>
  <r>
    <x v="122"/>
    <x v="8"/>
    <x v="3"/>
    <x v="5"/>
    <x v="11"/>
    <x v="16"/>
    <x v="4"/>
    <x v="52"/>
    <x v="2"/>
    <x v="4"/>
  </r>
  <r>
    <x v="122"/>
    <x v="8"/>
    <x v="3"/>
    <x v="5"/>
    <x v="11"/>
    <x v="24"/>
    <x v="4"/>
    <x v="63"/>
    <x v="2"/>
    <x v="4"/>
  </r>
  <r>
    <x v="123"/>
    <x v="8"/>
    <x v="3"/>
    <x v="4"/>
    <x v="14"/>
    <x v="9"/>
    <x v="288"/>
    <x v="476"/>
    <x v="2"/>
    <x v="4"/>
  </r>
  <r>
    <x v="123"/>
    <x v="8"/>
    <x v="3"/>
    <x v="4"/>
    <x v="14"/>
    <x v="24"/>
    <x v="311"/>
    <x v="590"/>
    <x v="2"/>
    <x v="4"/>
  </r>
  <r>
    <x v="123"/>
    <x v="8"/>
    <x v="3"/>
    <x v="4"/>
    <x v="14"/>
    <x v="44"/>
    <x v="138"/>
    <x v="496"/>
    <x v="2"/>
    <x v="4"/>
  </r>
  <r>
    <x v="123"/>
    <x v="8"/>
    <x v="3"/>
    <x v="4"/>
    <x v="14"/>
    <x v="61"/>
    <x v="59"/>
    <x v="498"/>
    <x v="2"/>
    <x v="4"/>
  </r>
  <r>
    <x v="123"/>
    <x v="8"/>
    <x v="3"/>
    <x v="4"/>
    <x v="14"/>
    <x v="62"/>
    <x v="22"/>
    <x v="461"/>
    <x v="2"/>
    <x v="4"/>
  </r>
  <r>
    <x v="123"/>
    <x v="8"/>
    <x v="3"/>
    <x v="1"/>
    <x v="14"/>
    <x v="9"/>
    <x v="152"/>
    <x v="310"/>
    <x v="2"/>
    <x v="4"/>
  </r>
  <r>
    <x v="123"/>
    <x v="8"/>
    <x v="3"/>
    <x v="1"/>
    <x v="14"/>
    <x v="24"/>
    <x v="282"/>
    <x v="553"/>
    <x v="2"/>
    <x v="4"/>
  </r>
  <r>
    <x v="123"/>
    <x v="8"/>
    <x v="3"/>
    <x v="1"/>
    <x v="14"/>
    <x v="44"/>
    <x v="25"/>
    <x v="247"/>
    <x v="2"/>
    <x v="4"/>
  </r>
  <r>
    <x v="123"/>
    <x v="8"/>
    <x v="3"/>
    <x v="1"/>
    <x v="14"/>
    <x v="46"/>
    <x v="4"/>
    <x v="130"/>
    <x v="2"/>
    <x v="4"/>
  </r>
  <r>
    <x v="123"/>
    <x v="8"/>
    <x v="3"/>
    <x v="1"/>
    <x v="14"/>
    <x v="61"/>
    <x v="17"/>
    <x v="324"/>
    <x v="2"/>
    <x v="4"/>
  </r>
  <r>
    <x v="123"/>
    <x v="8"/>
    <x v="3"/>
    <x v="5"/>
    <x v="13"/>
    <x v="9"/>
    <x v="22"/>
    <x v="113"/>
    <x v="2"/>
    <x v="4"/>
  </r>
  <r>
    <x v="123"/>
    <x v="8"/>
    <x v="3"/>
    <x v="5"/>
    <x v="13"/>
    <x v="24"/>
    <x v="101"/>
    <x v="342"/>
    <x v="2"/>
    <x v="4"/>
  </r>
  <r>
    <x v="123"/>
    <x v="8"/>
    <x v="3"/>
    <x v="5"/>
    <x v="13"/>
    <x v="43"/>
    <x v="0"/>
    <x v="34"/>
    <x v="2"/>
    <x v="4"/>
  </r>
  <r>
    <x v="123"/>
    <x v="8"/>
    <x v="3"/>
    <x v="5"/>
    <x v="13"/>
    <x v="44"/>
    <x v="38"/>
    <x v="302"/>
    <x v="2"/>
    <x v="4"/>
  </r>
  <r>
    <x v="123"/>
    <x v="8"/>
    <x v="3"/>
    <x v="5"/>
    <x v="13"/>
    <x v="61"/>
    <x v="8"/>
    <x v="229"/>
    <x v="2"/>
    <x v="4"/>
  </r>
  <r>
    <x v="123"/>
    <x v="8"/>
    <x v="3"/>
    <x v="5"/>
    <x v="13"/>
    <x v="62"/>
    <x v="0"/>
    <x v="103"/>
    <x v="2"/>
    <x v="4"/>
  </r>
  <r>
    <x v="123"/>
    <x v="8"/>
    <x v="3"/>
    <x v="5"/>
    <x v="10"/>
    <x v="24"/>
    <x v="15"/>
    <x v="136"/>
    <x v="2"/>
    <x v="4"/>
  </r>
  <r>
    <x v="123"/>
    <x v="8"/>
    <x v="3"/>
    <x v="5"/>
    <x v="10"/>
    <x v="44"/>
    <x v="11"/>
    <x v="169"/>
    <x v="2"/>
    <x v="4"/>
  </r>
  <r>
    <x v="123"/>
    <x v="8"/>
    <x v="3"/>
    <x v="5"/>
    <x v="10"/>
    <x v="61"/>
    <x v="1"/>
    <x v="103"/>
    <x v="2"/>
    <x v="4"/>
  </r>
  <r>
    <x v="123"/>
    <x v="8"/>
    <x v="3"/>
    <x v="5"/>
    <x v="10"/>
    <x v="62"/>
    <x v="2"/>
    <x v="189"/>
    <x v="2"/>
    <x v="4"/>
  </r>
  <r>
    <x v="123"/>
    <x v="8"/>
    <x v="3"/>
    <x v="5"/>
    <x v="12"/>
    <x v="9"/>
    <x v="5"/>
    <x v="46"/>
    <x v="2"/>
    <x v="4"/>
  </r>
  <r>
    <x v="123"/>
    <x v="8"/>
    <x v="3"/>
    <x v="5"/>
    <x v="12"/>
    <x v="24"/>
    <x v="130"/>
    <x v="380"/>
    <x v="2"/>
    <x v="4"/>
  </r>
  <r>
    <x v="123"/>
    <x v="8"/>
    <x v="3"/>
    <x v="5"/>
    <x v="12"/>
    <x v="44"/>
    <x v="21"/>
    <x v="226"/>
    <x v="2"/>
    <x v="4"/>
  </r>
  <r>
    <x v="123"/>
    <x v="8"/>
    <x v="3"/>
    <x v="5"/>
    <x v="12"/>
    <x v="61"/>
    <x v="16"/>
    <x v="316"/>
    <x v="2"/>
    <x v="4"/>
  </r>
  <r>
    <x v="123"/>
    <x v="8"/>
    <x v="3"/>
    <x v="5"/>
    <x v="6"/>
    <x v="22"/>
    <x v="78"/>
    <x v="292"/>
    <x v="2"/>
    <x v="4"/>
  </r>
  <r>
    <x v="123"/>
    <x v="8"/>
    <x v="3"/>
    <x v="3"/>
    <x v="14"/>
    <x v="24"/>
    <x v="39"/>
    <x v="218"/>
    <x v="2"/>
    <x v="4"/>
  </r>
  <r>
    <x v="124"/>
    <x v="8"/>
    <x v="3"/>
    <x v="4"/>
    <x v="14"/>
    <x v="9"/>
    <x v="151"/>
    <x v="308"/>
    <x v="2"/>
    <x v="4"/>
  </r>
  <r>
    <x v="124"/>
    <x v="8"/>
    <x v="3"/>
    <x v="4"/>
    <x v="14"/>
    <x v="24"/>
    <x v="301"/>
    <x v="578"/>
    <x v="2"/>
    <x v="4"/>
  </r>
  <r>
    <x v="124"/>
    <x v="8"/>
    <x v="3"/>
    <x v="4"/>
    <x v="14"/>
    <x v="44"/>
    <x v="38"/>
    <x v="302"/>
    <x v="2"/>
    <x v="4"/>
  </r>
  <r>
    <x v="124"/>
    <x v="8"/>
    <x v="3"/>
    <x v="4"/>
    <x v="14"/>
    <x v="61"/>
    <x v="69"/>
    <x v="521"/>
    <x v="2"/>
    <x v="4"/>
  </r>
  <r>
    <x v="124"/>
    <x v="8"/>
    <x v="3"/>
    <x v="4"/>
    <x v="14"/>
    <x v="62"/>
    <x v="10"/>
    <x v="348"/>
    <x v="2"/>
    <x v="4"/>
  </r>
  <r>
    <x v="124"/>
    <x v="8"/>
    <x v="3"/>
    <x v="1"/>
    <x v="14"/>
    <x v="9"/>
    <x v="114"/>
    <x v="267"/>
    <x v="2"/>
    <x v="4"/>
  </r>
  <r>
    <x v="124"/>
    <x v="8"/>
    <x v="3"/>
    <x v="1"/>
    <x v="14"/>
    <x v="24"/>
    <x v="157"/>
    <x v="414"/>
    <x v="2"/>
    <x v="4"/>
  </r>
  <r>
    <x v="124"/>
    <x v="8"/>
    <x v="3"/>
    <x v="1"/>
    <x v="14"/>
    <x v="44"/>
    <x v="1"/>
    <x v="55"/>
    <x v="2"/>
    <x v="4"/>
  </r>
  <r>
    <x v="124"/>
    <x v="8"/>
    <x v="3"/>
    <x v="1"/>
    <x v="14"/>
    <x v="61"/>
    <x v="18"/>
    <x v="332"/>
    <x v="2"/>
    <x v="4"/>
  </r>
  <r>
    <x v="124"/>
    <x v="8"/>
    <x v="3"/>
    <x v="5"/>
    <x v="10"/>
    <x v="62"/>
    <x v="14"/>
    <x v="395"/>
    <x v="2"/>
    <x v="4"/>
  </r>
  <r>
    <x v="124"/>
    <x v="8"/>
    <x v="3"/>
    <x v="5"/>
    <x v="12"/>
    <x v="9"/>
    <x v="88"/>
    <x v="229"/>
    <x v="2"/>
    <x v="4"/>
  </r>
  <r>
    <x v="125"/>
    <x v="9"/>
    <x v="3"/>
    <x v="4"/>
    <x v="14"/>
    <x v="9"/>
    <x v="259"/>
    <x v="423"/>
    <x v="2"/>
    <x v="4"/>
  </r>
  <r>
    <x v="125"/>
    <x v="9"/>
    <x v="3"/>
    <x v="4"/>
    <x v="14"/>
    <x v="24"/>
    <x v="220"/>
    <x v="490"/>
    <x v="2"/>
    <x v="4"/>
  </r>
  <r>
    <x v="125"/>
    <x v="9"/>
    <x v="3"/>
    <x v="4"/>
    <x v="14"/>
    <x v="44"/>
    <x v="33"/>
    <x v="286"/>
    <x v="2"/>
    <x v="4"/>
  </r>
  <r>
    <x v="125"/>
    <x v="9"/>
    <x v="3"/>
    <x v="4"/>
    <x v="14"/>
    <x v="61"/>
    <x v="13"/>
    <x v="290"/>
    <x v="2"/>
    <x v="4"/>
  </r>
  <r>
    <x v="125"/>
    <x v="9"/>
    <x v="3"/>
    <x v="4"/>
    <x v="14"/>
    <x v="62"/>
    <x v="10"/>
    <x v="348"/>
    <x v="2"/>
    <x v="4"/>
  </r>
  <r>
    <x v="125"/>
    <x v="9"/>
    <x v="3"/>
    <x v="1"/>
    <x v="14"/>
    <x v="9"/>
    <x v="39"/>
    <x v="152"/>
    <x v="2"/>
    <x v="4"/>
  </r>
  <r>
    <x v="125"/>
    <x v="9"/>
    <x v="3"/>
    <x v="1"/>
    <x v="14"/>
    <x v="24"/>
    <x v="193"/>
    <x v="457"/>
    <x v="2"/>
    <x v="4"/>
  </r>
  <r>
    <x v="125"/>
    <x v="9"/>
    <x v="3"/>
    <x v="1"/>
    <x v="14"/>
    <x v="44"/>
    <x v="10"/>
    <x v="161"/>
    <x v="2"/>
    <x v="4"/>
  </r>
  <r>
    <x v="125"/>
    <x v="9"/>
    <x v="3"/>
    <x v="1"/>
    <x v="14"/>
    <x v="61"/>
    <x v="15"/>
    <x v="306"/>
    <x v="2"/>
    <x v="4"/>
  </r>
  <r>
    <x v="125"/>
    <x v="9"/>
    <x v="3"/>
    <x v="5"/>
    <x v="13"/>
    <x v="24"/>
    <x v="36"/>
    <x v="210"/>
    <x v="2"/>
    <x v="4"/>
  </r>
  <r>
    <x v="125"/>
    <x v="9"/>
    <x v="3"/>
    <x v="5"/>
    <x v="13"/>
    <x v="44"/>
    <x v="6"/>
    <x v="124"/>
    <x v="2"/>
    <x v="4"/>
  </r>
  <r>
    <x v="125"/>
    <x v="9"/>
    <x v="3"/>
    <x v="5"/>
    <x v="12"/>
    <x v="24"/>
    <x v="50"/>
    <x v="246"/>
    <x v="2"/>
    <x v="4"/>
  </r>
  <r>
    <x v="125"/>
    <x v="9"/>
    <x v="3"/>
    <x v="5"/>
    <x v="12"/>
    <x v="44"/>
    <x v="19"/>
    <x v="218"/>
    <x v="2"/>
    <x v="4"/>
  </r>
  <r>
    <x v="125"/>
    <x v="9"/>
    <x v="3"/>
    <x v="5"/>
    <x v="12"/>
    <x v="61"/>
    <x v="9"/>
    <x v="244"/>
    <x v="2"/>
    <x v="4"/>
  </r>
  <r>
    <x v="125"/>
    <x v="9"/>
    <x v="3"/>
    <x v="5"/>
    <x v="10"/>
    <x v="62"/>
    <x v="1"/>
    <x v="152"/>
    <x v="2"/>
    <x v="4"/>
  </r>
  <r>
    <x v="125"/>
    <x v="9"/>
    <x v="3"/>
    <x v="5"/>
    <x v="6"/>
    <x v="66"/>
    <x v="5"/>
    <x v="0"/>
    <x v="2"/>
    <x v="4"/>
  </r>
  <r>
    <x v="125"/>
    <x v="9"/>
    <x v="3"/>
    <x v="4"/>
    <x v="14"/>
    <x v="9"/>
    <x v="204"/>
    <x v="361"/>
    <x v="2"/>
    <x v="4"/>
  </r>
  <r>
    <x v="125"/>
    <x v="9"/>
    <x v="3"/>
    <x v="4"/>
    <x v="14"/>
    <x v="24"/>
    <x v="286"/>
    <x v="556"/>
    <x v="2"/>
    <x v="4"/>
  </r>
  <r>
    <x v="126"/>
    <x v="9"/>
    <x v="3"/>
    <x v="4"/>
    <x v="14"/>
    <x v="44"/>
    <x v="54"/>
    <x v="348"/>
    <x v="2"/>
    <x v="4"/>
  </r>
  <r>
    <x v="126"/>
    <x v="9"/>
    <x v="3"/>
    <x v="4"/>
    <x v="14"/>
    <x v="60"/>
    <x v="7"/>
    <x v="194"/>
    <x v="2"/>
    <x v="4"/>
  </r>
  <r>
    <x v="126"/>
    <x v="9"/>
    <x v="3"/>
    <x v="4"/>
    <x v="14"/>
    <x v="61"/>
    <x v="17"/>
    <x v="324"/>
    <x v="2"/>
    <x v="4"/>
  </r>
  <r>
    <x v="126"/>
    <x v="9"/>
    <x v="3"/>
    <x v="4"/>
    <x v="14"/>
    <x v="62"/>
    <x v="5"/>
    <x v="270"/>
    <x v="2"/>
    <x v="4"/>
  </r>
  <r>
    <x v="126"/>
    <x v="9"/>
    <x v="3"/>
    <x v="1"/>
    <x v="14"/>
    <x v="5"/>
    <x v="9"/>
    <x v="46"/>
    <x v="2"/>
    <x v="4"/>
  </r>
  <r>
    <x v="126"/>
    <x v="9"/>
    <x v="3"/>
    <x v="1"/>
    <x v="14"/>
    <x v="18"/>
    <x v="82"/>
    <x v="282"/>
    <x v="2"/>
    <x v="4"/>
  </r>
  <r>
    <x v="126"/>
    <x v="9"/>
    <x v="3"/>
    <x v="1"/>
    <x v="14"/>
    <x v="22"/>
    <x v="146"/>
    <x v="385"/>
    <x v="2"/>
    <x v="4"/>
  </r>
  <r>
    <x v="126"/>
    <x v="9"/>
    <x v="3"/>
    <x v="1"/>
    <x v="14"/>
    <x v="24"/>
    <x v="57"/>
    <x v="265"/>
    <x v="2"/>
    <x v="4"/>
  </r>
  <r>
    <x v="126"/>
    <x v="9"/>
    <x v="3"/>
    <x v="5"/>
    <x v="13"/>
    <x v="24"/>
    <x v="73"/>
    <x v="295"/>
    <x v="2"/>
    <x v="4"/>
  </r>
  <r>
    <x v="126"/>
    <x v="9"/>
    <x v="3"/>
    <x v="5"/>
    <x v="13"/>
    <x v="44"/>
    <x v="19"/>
    <x v="218"/>
    <x v="2"/>
    <x v="4"/>
  </r>
  <r>
    <x v="126"/>
    <x v="9"/>
    <x v="3"/>
    <x v="5"/>
    <x v="10"/>
    <x v="62"/>
    <x v="1"/>
    <x v="152"/>
    <x v="2"/>
    <x v="4"/>
  </r>
  <r>
    <x v="126"/>
    <x v="9"/>
    <x v="3"/>
    <x v="5"/>
    <x v="1"/>
    <x v="44"/>
    <x v="4"/>
    <x v="103"/>
    <x v="2"/>
    <x v="4"/>
  </r>
  <r>
    <x v="126"/>
    <x v="9"/>
    <x v="3"/>
    <x v="5"/>
    <x v="12"/>
    <x v="24"/>
    <x v="24"/>
    <x v="171"/>
    <x v="2"/>
    <x v="4"/>
  </r>
  <r>
    <x v="126"/>
    <x v="9"/>
    <x v="3"/>
    <x v="5"/>
    <x v="6"/>
    <x v="24"/>
    <x v="17"/>
    <x v="144"/>
    <x v="2"/>
    <x v="4"/>
  </r>
  <r>
    <x v="127"/>
    <x v="9"/>
    <x v="3"/>
    <x v="4"/>
    <x v="14"/>
    <x v="9"/>
    <x v="112"/>
    <x v="263"/>
    <x v="2"/>
    <x v="4"/>
  </r>
  <r>
    <x v="127"/>
    <x v="9"/>
    <x v="3"/>
    <x v="4"/>
    <x v="14"/>
    <x v="24"/>
    <x v="245"/>
    <x v="509"/>
    <x v="2"/>
    <x v="4"/>
  </r>
  <r>
    <x v="127"/>
    <x v="9"/>
    <x v="3"/>
    <x v="4"/>
    <x v="14"/>
    <x v="44"/>
    <x v="69"/>
    <x v="383"/>
    <x v="2"/>
    <x v="4"/>
  </r>
  <r>
    <x v="127"/>
    <x v="9"/>
    <x v="3"/>
    <x v="4"/>
    <x v="14"/>
    <x v="61"/>
    <x v="45"/>
    <x v="461"/>
    <x v="2"/>
    <x v="4"/>
  </r>
  <r>
    <x v="127"/>
    <x v="9"/>
    <x v="3"/>
    <x v="4"/>
    <x v="14"/>
    <x v="62"/>
    <x v="11"/>
    <x v="361"/>
    <x v="2"/>
    <x v="4"/>
  </r>
  <r>
    <x v="127"/>
    <x v="9"/>
    <x v="3"/>
    <x v="1"/>
    <x v="14"/>
    <x v="9"/>
    <x v="44"/>
    <x v="165"/>
    <x v="2"/>
    <x v="4"/>
  </r>
  <r>
    <x v="127"/>
    <x v="9"/>
    <x v="3"/>
    <x v="1"/>
    <x v="14"/>
    <x v="24"/>
    <x v="141"/>
    <x v="394"/>
    <x v="2"/>
    <x v="4"/>
  </r>
  <r>
    <x v="127"/>
    <x v="9"/>
    <x v="3"/>
    <x v="1"/>
    <x v="14"/>
    <x v="44"/>
    <x v="32"/>
    <x v="281"/>
    <x v="2"/>
    <x v="4"/>
  </r>
  <r>
    <x v="127"/>
    <x v="9"/>
    <x v="3"/>
    <x v="1"/>
    <x v="14"/>
    <x v="61"/>
    <x v="3"/>
    <x v="152"/>
    <x v="2"/>
    <x v="4"/>
  </r>
  <r>
    <x v="127"/>
    <x v="9"/>
    <x v="3"/>
    <x v="5"/>
    <x v="12"/>
    <x v="9"/>
    <x v="105"/>
    <x v="254"/>
    <x v="2"/>
    <x v="4"/>
  </r>
  <r>
    <x v="127"/>
    <x v="9"/>
    <x v="3"/>
    <x v="5"/>
    <x v="12"/>
    <x v="24"/>
    <x v="63"/>
    <x v="277"/>
    <x v="2"/>
    <x v="4"/>
  </r>
  <r>
    <x v="127"/>
    <x v="9"/>
    <x v="3"/>
    <x v="5"/>
    <x v="12"/>
    <x v="45"/>
    <x v="7"/>
    <x v="152"/>
    <x v="2"/>
    <x v="4"/>
  </r>
  <r>
    <x v="127"/>
    <x v="9"/>
    <x v="3"/>
    <x v="5"/>
    <x v="10"/>
    <x v="62"/>
    <x v="1"/>
    <x v="152"/>
    <x v="2"/>
    <x v="4"/>
  </r>
  <r>
    <x v="127"/>
    <x v="9"/>
    <x v="3"/>
    <x v="5"/>
    <x v="13"/>
    <x v="24"/>
    <x v="75"/>
    <x v="298"/>
    <x v="2"/>
    <x v="4"/>
  </r>
  <r>
    <x v="127"/>
    <x v="9"/>
    <x v="3"/>
    <x v="5"/>
    <x v="13"/>
    <x v="44"/>
    <x v="18"/>
    <x v="212"/>
    <x v="2"/>
    <x v="4"/>
  </r>
  <r>
    <x v="128"/>
    <x v="10"/>
    <x v="3"/>
    <x v="4"/>
    <x v="14"/>
    <x v="9"/>
    <x v="223"/>
    <x v="389"/>
    <x v="2"/>
    <x v="4"/>
  </r>
  <r>
    <x v="128"/>
    <x v="10"/>
    <x v="3"/>
    <x v="4"/>
    <x v="14"/>
    <x v="22"/>
    <x v="15"/>
    <x v="126"/>
    <x v="2"/>
    <x v="4"/>
  </r>
  <r>
    <x v="128"/>
    <x v="10"/>
    <x v="3"/>
    <x v="4"/>
    <x v="14"/>
    <x v="24"/>
    <x v="304"/>
    <x v="582"/>
    <x v="2"/>
    <x v="4"/>
  </r>
  <r>
    <x v="128"/>
    <x v="10"/>
    <x v="3"/>
    <x v="4"/>
    <x v="14"/>
    <x v="44"/>
    <x v="78"/>
    <x v="403"/>
    <x v="2"/>
    <x v="4"/>
  </r>
  <r>
    <x v="128"/>
    <x v="10"/>
    <x v="3"/>
    <x v="4"/>
    <x v="14"/>
    <x v="61"/>
    <x v="115"/>
    <x v="576"/>
    <x v="2"/>
    <x v="4"/>
  </r>
  <r>
    <x v="128"/>
    <x v="10"/>
    <x v="3"/>
    <x v="4"/>
    <x v="14"/>
    <x v="62"/>
    <x v="41"/>
    <x v="541"/>
    <x v="2"/>
    <x v="4"/>
  </r>
  <r>
    <x v="128"/>
    <x v="10"/>
    <x v="3"/>
    <x v="4"/>
    <x v="14"/>
    <x v="63"/>
    <x v="1"/>
    <x v="218"/>
    <x v="2"/>
    <x v="4"/>
  </r>
  <r>
    <x v="128"/>
    <x v="10"/>
    <x v="3"/>
    <x v="1"/>
    <x v="14"/>
    <x v="5"/>
    <x v="19"/>
    <x v="74"/>
    <x v="2"/>
    <x v="4"/>
  </r>
  <r>
    <x v="128"/>
    <x v="10"/>
    <x v="3"/>
    <x v="1"/>
    <x v="14"/>
    <x v="9"/>
    <x v="123"/>
    <x v="277"/>
    <x v="2"/>
    <x v="4"/>
  </r>
  <r>
    <x v="128"/>
    <x v="10"/>
    <x v="3"/>
    <x v="1"/>
    <x v="14"/>
    <x v="11"/>
    <x v="60"/>
    <x v="208"/>
    <x v="2"/>
    <x v="4"/>
  </r>
  <r>
    <x v="128"/>
    <x v="10"/>
    <x v="3"/>
    <x v="1"/>
    <x v="14"/>
    <x v="18"/>
    <x v="6"/>
    <x v="71"/>
    <x v="2"/>
    <x v="4"/>
  </r>
  <r>
    <x v="128"/>
    <x v="10"/>
    <x v="3"/>
    <x v="1"/>
    <x v="14"/>
    <x v="24"/>
    <x v="220"/>
    <x v="490"/>
    <x v="2"/>
    <x v="4"/>
  </r>
  <r>
    <x v="128"/>
    <x v="10"/>
    <x v="3"/>
    <x v="1"/>
    <x v="14"/>
    <x v="28"/>
    <x v="17"/>
    <x v="151"/>
    <x v="2"/>
    <x v="4"/>
  </r>
  <r>
    <x v="128"/>
    <x v="10"/>
    <x v="3"/>
    <x v="1"/>
    <x v="14"/>
    <x v="37"/>
    <x v="3"/>
    <x v="68"/>
    <x v="2"/>
    <x v="4"/>
  </r>
  <r>
    <x v="128"/>
    <x v="10"/>
    <x v="3"/>
    <x v="1"/>
    <x v="14"/>
    <x v="44"/>
    <x v="71"/>
    <x v="388"/>
    <x v="2"/>
    <x v="4"/>
  </r>
  <r>
    <x v="128"/>
    <x v="10"/>
    <x v="3"/>
    <x v="1"/>
    <x v="14"/>
    <x v="61"/>
    <x v="48"/>
    <x v="471"/>
    <x v="2"/>
    <x v="4"/>
  </r>
  <r>
    <x v="128"/>
    <x v="10"/>
    <x v="3"/>
    <x v="5"/>
    <x v="11"/>
    <x v="9"/>
    <x v="8"/>
    <x v="59"/>
    <x v="2"/>
    <x v="4"/>
  </r>
  <r>
    <x v="128"/>
    <x v="10"/>
    <x v="3"/>
    <x v="5"/>
    <x v="11"/>
    <x v="24"/>
    <x v="5"/>
    <x v="74"/>
    <x v="2"/>
    <x v="4"/>
  </r>
  <r>
    <x v="128"/>
    <x v="10"/>
    <x v="3"/>
    <x v="5"/>
    <x v="11"/>
    <x v="44"/>
    <x v="4"/>
    <x v="103"/>
    <x v="2"/>
    <x v="4"/>
  </r>
  <r>
    <x v="128"/>
    <x v="10"/>
    <x v="3"/>
    <x v="5"/>
    <x v="11"/>
    <x v="46"/>
    <x v="5"/>
    <x v="144"/>
    <x v="2"/>
    <x v="4"/>
  </r>
  <r>
    <x v="128"/>
    <x v="10"/>
    <x v="3"/>
    <x v="5"/>
    <x v="12"/>
    <x v="9"/>
    <x v="10"/>
    <x v="70"/>
    <x v="2"/>
    <x v="4"/>
  </r>
  <r>
    <x v="128"/>
    <x v="10"/>
    <x v="3"/>
    <x v="5"/>
    <x v="12"/>
    <x v="24"/>
    <x v="26"/>
    <x v="180"/>
    <x v="2"/>
    <x v="4"/>
  </r>
  <r>
    <x v="128"/>
    <x v="10"/>
    <x v="3"/>
    <x v="5"/>
    <x v="12"/>
    <x v="44"/>
    <x v="0"/>
    <x v="35"/>
    <x v="2"/>
    <x v="4"/>
  </r>
  <r>
    <x v="128"/>
    <x v="10"/>
    <x v="3"/>
    <x v="5"/>
    <x v="12"/>
    <x v="61"/>
    <x v="0"/>
    <x v="63"/>
    <x v="2"/>
    <x v="4"/>
  </r>
  <r>
    <x v="128"/>
    <x v="10"/>
    <x v="3"/>
    <x v="5"/>
    <x v="13"/>
    <x v="24"/>
    <x v="19"/>
    <x v="152"/>
    <x v="2"/>
    <x v="4"/>
  </r>
  <r>
    <x v="128"/>
    <x v="10"/>
    <x v="3"/>
    <x v="5"/>
    <x v="6"/>
    <x v="22"/>
    <x v="5"/>
    <x v="69"/>
    <x v="2"/>
    <x v="4"/>
  </r>
  <r>
    <x v="129"/>
    <x v="11"/>
    <x v="3"/>
    <x v="4"/>
    <x v="14"/>
    <x v="7"/>
    <x v="14"/>
    <x v="74"/>
    <x v="2"/>
    <x v="4"/>
  </r>
  <r>
    <x v="129"/>
    <x v="11"/>
    <x v="3"/>
    <x v="4"/>
    <x v="14"/>
    <x v="9"/>
    <x v="333"/>
    <x v="559"/>
    <x v="2"/>
    <x v="4"/>
  </r>
  <r>
    <x v="129"/>
    <x v="11"/>
    <x v="3"/>
    <x v="4"/>
    <x v="14"/>
    <x v="11"/>
    <x v="19"/>
    <x v="115"/>
    <x v="2"/>
    <x v="4"/>
  </r>
  <r>
    <x v="129"/>
    <x v="11"/>
    <x v="3"/>
    <x v="4"/>
    <x v="14"/>
    <x v="16"/>
    <x v="14"/>
    <x v="106"/>
    <x v="2"/>
    <x v="4"/>
  </r>
  <r>
    <x v="129"/>
    <x v="11"/>
    <x v="3"/>
    <x v="4"/>
    <x v="14"/>
    <x v="17"/>
    <x v="28"/>
    <x v="160"/>
    <x v="2"/>
    <x v="4"/>
  </r>
  <r>
    <x v="129"/>
    <x v="11"/>
    <x v="3"/>
    <x v="4"/>
    <x v="14"/>
    <x v="18"/>
    <x v="67"/>
    <x v="255"/>
    <x v="2"/>
    <x v="4"/>
  </r>
  <r>
    <x v="129"/>
    <x v="11"/>
    <x v="3"/>
    <x v="4"/>
    <x v="14"/>
    <x v="22"/>
    <x v="19"/>
    <x v="144"/>
    <x v="2"/>
    <x v="4"/>
  </r>
  <r>
    <x v="129"/>
    <x v="11"/>
    <x v="3"/>
    <x v="4"/>
    <x v="14"/>
    <x v="24"/>
    <x v="354"/>
    <x v="653"/>
    <x v="2"/>
    <x v="4"/>
  </r>
  <r>
    <x v="129"/>
    <x v="11"/>
    <x v="3"/>
    <x v="4"/>
    <x v="14"/>
    <x v="35"/>
    <x v="59"/>
    <x v="303"/>
    <x v="2"/>
    <x v="4"/>
  </r>
  <r>
    <x v="129"/>
    <x v="11"/>
    <x v="3"/>
    <x v="4"/>
    <x v="14"/>
    <x v="44"/>
    <x v="292"/>
    <x v="630"/>
    <x v="2"/>
    <x v="4"/>
  </r>
  <r>
    <x v="129"/>
    <x v="11"/>
    <x v="3"/>
    <x v="4"/>
    <x v="14"/>
    <x v="60"/>
    <x v="48"/>
    <x v="439"/>
    <x v="2"/>
    <x v="4"/>
  </r>
  <r>
    <x v="129"/>
    <x v="11"/>
    <x v="3"/>
    <x v="4"/>
    <x v="14"/>
    <x v="61"/>
    <x v="189"/>
    <x v="625"/>
    <x v="2"/>
    <x v="4"/>
  </r>
  <r>
    <x v="129"/>
    <x v="11"/>
    <x v="3"/>
    <x v="4"/>
    <x v="14"/>
    <x v="62"/>
    <x v="69"/>
    <x v="599"/>
    <x v="2"/>
    <x v="4"/>
  </r>
  <r>
    <x v="129"/>
    <x v="11"/>
    <x v="3"/>
    <x v="4"/>
    <x v="14"/>
    <x v="63"/>
    <x v="1"/>
    <x v="218"/>
    <x v="2"/>
    <x v="4"/>
  </r>
  <r>
    <x v="129"/>
    <x v="11"/>
    <x v="3"/>
    <x v="1"/>
    <x v="14"/>
    <x v="5"/>
    <x v="5"/>
    <x v="31"/>
    <x v="2"/>
    <x v="4"/>
  </r>
  <r>
    <x v="129"/>
    <x v="11"/>
    <x v="3"/>
    <x v="1"/>
    <x v="14"/>
    <x v="9"/>
    <x v="276"/>
    <x v="452"/>
    <x v="2"/>
    <x v="4"/>
  </r>
  <r>
    <x v="129"/>
    <x v="11"/>
    <x v="3"/>
    <x v="1"/>
    <x v="14"/>
    <x v="16"/>
    <x v="127"/>
    <x v="330"/>
    <x v="2"/>
    <x v="4"/>
  </r>
  <r>
    <x v="129"/>
    <x v="11"/>
    <x v="3"/>
    <x v="1"/>
    <x v="14"/>
    <x v="22"/>
    <x v="0"/>
    <x v="14"/>
    <x v="2"/>
    <x v="4"/>
  </r>
  <r>
    <x v="129"/>
    <x v="11"/>
    <x v="3"/>
    <x v="1"/>
    <x v="14"/>
    <x v="24"/>
    <x v="337"/>
    <x v="624"/>
    <x v="2"/>
    <x v="4"/>
  </r>
  <r>
    <x v="129"/>
    <x v="11"/>
    <x v="3"/>
    <x v="1"/>
    <x v="14"/>
    <x v="31"/>
    <x v="4"/>
    <x v="74"/>
    <x v="2"/>
    <x v="4"/>
  </r>
  <r>
    <x v="129"/>
    <x v="11"/>
    <x v="3"/>
    <x v="1"/>
    <x v="14"/>
    <x v="37"/>
    <x v="5"/>
    <x v="89"/>
    <x v="2"/>
    <x v="4"/>
  </r>
  <r>
    <x v="129"/>
    <x v="11"/>
    <x v="3"/>
    <x v="1"/>
    <x v="14"/>
    <x v="39"/>
    <x v="24"/>
    <x v="211"/>
    <x v="2"/>
    <x v="4"/>
  </r>
  <r>
    <x v="129"/>
    <x v="11"/>
    <x v="3"/>
    <x v="1"/>
    <x v="14"/>
    <x v="44"/>
    <x v="170"/>
    <x v="529"/>
    <x v="2"/>
    <x v="4"/>
  </r>
  <r>
    <x v="129"/>
    <x v="11"/>
    <x v="3"/>
    <x v="1"/>
    <x v="14"/>
    <x v="46"/>
    <x v="4"/>
    <x v="130"/>
    <x v="2"/>
    <x v="4"/>
  </r>
  <r>
    <x v="129"/>
    <x v="11"/>
    <x v="3"/>
    <x v="1"/>
    <x v="14"/>
    <x v="61"/>
    <x v="77"/>
    <x v="537"/>
    <x v="2"/>
    <x v="4"/>
  </r>
  <r>
    <x v="129"/>
    <x v="11"/>
    <x v="3"/>
    <x v="1"/>
    <x v="14"/>
    <x v="62"/>
    <x v="12"/>
    <x v="371"/>
    <x v="2"/>
    <x v="4"/>
  </r>
  <r>
    <x v="129"/>
    <x v="11"/>
    <x v="3"/>
    <x v="5"/>
    <x v="12"/>
    <x v="9"/>
    <x v="40"/>
    <x v="154"/>
    <x v="2"/>
    <x v="4"/>
  </r>
  <r>
    <x v="129"/>
    <x v="11"/>
    <x v="3"/>
    <x v="5"/>
    <x v="12"/>
    <x v="24"/>
    <x v="110"/>
    <x v="351"/>
    <x v="2"/>
    <x v="4"/>
  </r>
  <r>
    <x v="129"/>
    <x v="11"/>
    <x v="3"/>
    <x v="5"/>
    <x v="12"/>
    <x v="44"/>
    <x v="55"/>
    <x v="350"/>
    <x v="2"/>
    <x v="4"/>
  </r>
  <r>
    <x v="129"/>
    <x v="11"/>
    <x v="3"/>
    <x v="5"/>
    <x v="12"/>
    <x v="61"/>
    <x v="12"/>
    <x v="279"/>
    <x v="2"/>
    <x v="4"/>
  </r>
  <r>
    <x v="129"/>
    <x v="11"/>
    <x v="3"/>
    <x v="5"/>
    <x v="13"/>
    <x v="9"/>
    <x v="38"/>
    <x v="149"/>
    <x v="2"/>
    <x v="4"/>
  </r>
  <r>
    <x v="129"/>
    <x v="11"/>
    <x v="3"/>
    <x v="5"/>
    <x v="13"/>
    <x v="24"/>
    <x v="198"/>
    <x v="461"/>
    <x v="2"/>
    <x v="4"/>
  </r>
  <r>
    <x v="129"/>
    <x v="11"/>
    <x v="3"/>
    <x v="5"/>
    <x v="13"/>
    <x v="44"/>
    <x v="36"/>
    <x v="295"/>
    <x v="2"/>
    <x v="4"/>
  </r>
  <r>
    <x v="129"/>
    <x v="11"/>
    <x v="3"/>
    <x v="5"/>
    <x v="13"/>
    <x v="61"/>
    <x v="52"/>
    <x v="482"/>
    <x v="2"/>
    <x v="4"/>
  </r>
  <r>
    <x v="129"/>
    <x v="11"/>
    <x v="3"/>
    <x v="5"/>
    <x v="10"/>
    <x v="62"/>
    <x v="26"/>
    <x v="485"/>
    <x v="2"/>
    <x v="4"/>
  </r>
  <r>
    <x v="129"/>
    <x v="11"/>
    <x v="3"/>
    <x v="5"/>
    <x v="10"/>
    <x v="63"/>
    <x v="2"/>
    <x v="270"/>
    <x v="2"/>
    <x v="4"/>
  </r>
  <r>
    <x v="129"/>
    <x v="11"/>
    <x v="3"/>
    <x v="5"/>
    <x v="1"/>
    <x v="9"/>
    <x v="16"/>
    <x v="93"/>
    <x v="2"/>
    <x v="4"/>
  </r>
  <r>
    <x v="129"/>
    <x v="11"/>
    <x v="3"/>
    <x v="5"/>
    <x v="6"/>
    <x v="11"/>
    <x v="206"/>
    <x v="393"/>
    <x v="2"/>
    <x v="4"/>
  </r>
  <r>
    <x v="129"/>
    <x v="11"/>
    <x v="3"/>
    <x v="5"/>
    <x v="6"/>
    <x v="18"/>
    <x v="21"/>
    <x v="143"/>
    <x v="2"/>
    <x v="4"/>
  </r>
  <r>
    <x v="129"/>
    <x v="11"/>
    <x v="3"/>
    <x v="5"/>
    <x v="6"/>
    <x v="24"/>
    <x v="21"/>
    <x v="161"/>
    <x v="2"/>
    <x v="4"/>
  </r>
  <r>
    <x v="130"/>
    <x v="11"/>
    <x v="3"/>
    <x v="4"/>
    <x v="14"/>
    <x v="7"/>
    <x v="0"/>
    <x v="5"/>
    <x v="2"/>
    <x v="4"/>
  </r>
  <r>
    <x v="130"/>
    <x v="11"/>
    <x v="3"/>
    <x v="4"/>
    <x v="14"/>
    <x v="9"/>
    <x v="341"/>
    <x v="577"/>
    <x v="2"/>
    <x v="4"/>
  </r>
  <r>
    <x v="130"/>
    <x v="11"/>
    <x v="3"/>
    <x v="4"/>
    <x v="14"/>
    <x v="11"/>
    <x v="7"/>
    <x v="61"/>
    <x v="2"/>
    <x v="4"/>
  </r>
  <r>
    <x v="130"/>
    <x v="11"/>
    <x v="3"/>
    <x v="4"/>
    <x v="14"/>
    <x v="22"/>
    <x v="28"/>
    <x v="177"/>
    <x v="2"/>
    <x v="4"/>
  </r>
  <r>
    <x v="130"/>
    <x v="11"/>
    <x v="3"/>
    <x v="4"/>
    <x v="14"/>
    <x v="24"/>
    <x v="356"/>
    <x v="655"/>
    <x v="2"/>
    <x v="4"/>
  </r>
  <r>
    <x v="130"/>
    <x v="11"/>
    <x v="3"/>
    <x v="4"/>
    <x v="14"/>
    <x v="28"/>
    <x v="153"/>
    <x v="426"/>
    <x v="2"/>
    <x v="4"/>
  </r>
  <r>
    <x v="130"/>
    <x v="11"/>
    <x v="3"/>
    <x v="4"/>
    <x v="14"/>
    <x v="44"/>
    <x v="265"/>
    <x v="603"/>
    <x v="2"/>
    <x v="4"/>
  </r>
  <r>
    <x v="130"/>
    <x v="11"/>
    <x v="3"/>
    <x v="4"/>
    <x v="14"/>
    <x v="61"/>
    <x v="132"/>
    <x v="598"/>
    <x v="2"/>
    <x v="4"/>
  </r>
  <r>
    <x v="130"/>
    <x v="11"/>
    <x v="3"/>
    <x v="4"/>
    <x v="14"/>
    <x v="62"/>
    <x v="48"/>
    <x v="561"/>
    <x v="2"/>
    <x v="4"/>
  </r>
  <r>
    <x v="130"/>
    <x v="11"/>
    <x v="3"/>
    <x v="1"/>
    <x v="14"/>
    <x v="5"/>
    <x v="21"/>
    <x v="77"/>
    <x v="2"/>
    <x v="4"/>
  </r>
  <r>
    <x v="130"/>
    <x v="11"/>
    <x v="3"/>
    <x v="1"/>
    <x v="14"/>
    <x v="9"/>
    <x v="295"/>
    <x v="489"/>
    <x v="2"/>
    <x v="4"/>
  </r>
  <r>
    <x v="130"/>
    <x v="11"/>
    <x v="3"/>
    <x v="1"/>
    <x v="14"/>
    <x v="17"/>
    <x v="5"/>
    <x v="59"/>
    <x v="2"/>
    <x v="4"/>
  </r>
  <r>
    <x v="130"/>
    <x v="11"/>
    <x v="3"/>
    <x v="1"/>
    <x v="14"/>
    <x v="24"/>
    <x v="314"/>
    <x v="595"/>
    <x v="2"/>
    <x v="4"/>
  </r>
  <r>
    <x v="130"/>
    <x v="11"/>
    <x v="3"/>
    <x v="1"/>
    <x v="14"/>
    <x v="44"/>
    <x v="154"/>
    <x v="514"/>
    <x v="2"/>
    <x v="4"/>
  </r>
  <r>
    <x v="130"/>
    <x v="11"/>
    <x v="3"/>
    <x v="1"/>
    <x v="14"/>
    <x v="46"/>
    <x v="3"/>
    <x v="115"/>
    <x v="2"/>
    <x v="4"/>
  </r>
  <r>
    <x v="130"/>
    <x v="11"/>
    <x v="3"/>
    <x v="1"/>
    <x v="14"/>
    <x v="61"/>
    <x v="76"/>
    <x v="535"/>
    <x v="2"/>
    <x v="4"/>
  </r>
  <r>
    <x v="130"/>
    <x v="11"/>
    <x v="3"/>
    <x v="1"/>
    <x v="14"/>
    <x v="62"/>
    <x v="2"/>
    <x v="189"/>
    <x v="2"/>
    <x v="4"/>
  </r>
  <r>
    <x v="130"/>
    <x v="11"/>
    <x v="3"/>
    <x v="5"/>
    <x v="11"/>
    <x v="9"/>
    <x v="9"/>
    <x v="63"/>
    <x v="2"/>
    <x v="4"/>
  </r>
  <r>
    <x v="130"/>
    <x v="11"/>
    <x v="3"/>
    <x v="5"/>
    <x v="11"/>
    <x v="61"/>
    <x v="1"/>
    <x v="103"/>
    <x v="2"/>
    <x v="4"/>
  </r>
  <r>
    <x v="130"/>
    <x v="11"/>
    <x v="3"/>
    <x v="5"/>
    <x v="12"/>
    <x v="9"/>
    <x v="9"/>
    <x v="63"/>
    <x v="2"/>
    <x v="4"/>
  </r>
  <r>
    <x v="130"/>
    <x v="11"/>
    <x v="3"/>
    <x v="5"/>
    <x v="12"/>
    <x v="24"/>
    <x v="126"/>
    <x v="372"/>
    <x v="2"/>
    <x v="4"/>
  </r>
  <r>
    <x v="130"/>
    <x v="11"/>
    <x v="3"/>
    <x v="5"/>
    <x v="12"/>
    <x v="44"/>
    <x v="13"/>
    <x v="183"/>
    <x v="2"/>
    <x v="4"/>
  </r>
  <r>
    <x v="130"/>
    <x v="11"/>
    <x v="3"/>
    <x v="5"/>
    <x v="12"/>
    <x v="61"/>
    <x v="33"/>
    <x v="415"/>
    <x v="2"/>
    <x v="4"/>
  </r>
  <r>
    <x v="130"/>
    <x v="11"/>
    <x v="3"/>
    <x v="5"/>
    <x v="13"/>
    <x v="9"/>
    <x v="44"/>
    <x v="165"/>
    <x v="2"/>
    <x v="4"/>
  </r>
  <r>
    <x v="130"/>
    <x v="11"/>
    <x v="3"/>
    <x v="5"/>
    <x v="13"/>
    <x v="24"/>
    <x v="165"/>
    <x v="423"/>
    <x v="2"/>
    <x v="4"/>
  </r>
  <r>
    <x v="130"/>
    <x v="11"/>
    <x v="3"/>
    <x v="5"/>
    <x v="13"/>
    <x v="39"/>
    <x v="0"/>
    <x v="24"/>
    <x v="2"/>
    <x v="4"/>
  </r>
  <r>
    <x v="130"/>
    <x v="11"/>
    <x v="3"/>
    <x v="5"/>
    <x v="13"/>
    <x v="44"/>
    <x v="35"/>
    <x v="293"/>
    <x v="2"/>
    <x v="4"/>
  </r>
  <r>
    <x v="130"/>
    <x v="11"/>
    <x v="3"/>
    <x v="5"/>
    <x v="13"/>
    <x v="61"/>
    <x v="3"/>
    <x v="152"/>
    <x v="2"/>
    <x v="4"/>
  </r>
  <r>
    <x v="130"/>
    <x v="11"/>
    <x v="3"/>
    <x v="5"/>
    <x v="1"/>
    <x v="24"/>
    <x v="5"/>
    <x v="74"/>
    <x v="2"/>
    <x v="4"/>
  </r>
  <r>
    <x v="130"/>
    <x v="11"/>
    <x v="3"/>
    <x v="5"/>
    <x v="1"/>
    <x v="61"/>
    <x v="5"/>
    <x v="189"/>
    <x v="2"/>
    <x v="4"/>
  </r>
  <r>
    <x v="130"/>
    <x v="11"/>
    <x v="3"/>
    <x v="5"/>
    <x v="10"/>
    <x v="62"/>
    <x v="8"/>
    <x v="324"/>
    <x v="2"/>
    <x v="4"/>
  </r>
  <r>
    <x v="131"/>
    <x v="11"/>
    <x v="3"/>
    <x v="4"/>
    <x v="14"/>
    <x v="9"/>
    <x v="349"/>
    <x v="602"/>
    <x v="2"/>
    <x v="4"/>
  </r>
  <r>
    <x v="131"/>
    <x v="11"/>
    <x v="3"/>
    <x v="4"/>
    <x v="14"/>
    <x v="11"/>
    <x v="39"/>
    <x v="169"/>
    <x v="2"/>
    <x v="4"/>
  </r>
  <r>
    <x v="131"/>
    <x v="11"/>
    <x v="3"/>
    <x v="4"/>
    <x v="14"/>
    <x v="18"/>
    <x v="43"/>
    <x v="203"/>
    <x v="2"/>
    <x v="4"/>
  </r>
  <r>
    <x v="131"/>
    <x v="11"/>
    <x v="3"/>
    <x v="4"/>
    <x v="14"/>
    <x v="24"/>
    <x v="358"/>
    <x v="657"/>
    <x v="2"/>
    <x v="4"/>
  </r>
  <r>
    <x v="131"/>
    <x v="11"/>
    <x v="3"/>
    <x v="4"/>
    <x v="14"/>
    <x v="44"/>
    <x v="280"/>
    <x v="616"/>
    <x v="2"/>
    <x v="4"/>
  </r>
  <r>
    <x v="131"/>
    <x v="11"/>
    <x v="3"/>
    <x v="4"/>
    <x v="14"/>
    <x v="61"/>
    <x v="140"/>
    <x v="606"/>
    <x v="2"/>
    <x v="4"/>
  </r>
  <r>
    <x v="131"/>
    <x v="11"/>
    <x v="3"/>
    <x v="4"/>
    <x v="14"/>
    <x v="62"/>
    <x v="92"/>
    <x v="619"/>
    <x v="2"/>
    <x v="4"/>
  </r>
  <r>
    <x v="131"/>
    <x v="11"/>
    <x v="3"/>
    <x v="1"/>
    <x v="14"/>
    <x v="9"/>
    <x v="248"/>
    <x v="406"/>
    <x v="2"/>
    <x v="4"/>
  </r>
  <r>
    <x v="131"/>
    <x v="11"/>
    <x v="3"/>
    <x v="1"/>
    <x v="14"/>
    <x v="24"/>
    <x v="342"/>
    <x v="642"/>
    <x v="2"/>
    <x v="4"/>
  </r>
  <r>
    <x v="131"/>
    <x v="11"/>
    <x v="3"/>
    <x v="1"/>
    <x v="14"/>
    <x v="28"/>
    <x v="23"/>
    <x v="179"/>
    <x v="2"/>
    <x v="4"/>
  </r>
  <r>
    <x v="131"/>
    <x v="11"/>
    <x v="3"/>
    <x v="1"/>
    <x v="14"/>
    <x v="37"/>
    <x v="8"/>
    <x v="116"/>
    <x v="2"/>
    <x v="4"/>
  </r>
  <r>
    <x v="131"/>
    <x v="11"/>
    <x v="3"/>
    <x v="1"/>
    <x v="14"/>
    <x v="44"/>
    <x v="116"/>
    <x v="469"/>
    <x v="2"/>
    <x v="4"/>
  </r>
  <r>
    <x v="131"/>
    <x v="11"/>
    <x v="3"/>
    <x v="1"/>
    <x v="14"/>
    <x v="61"/>
    <x v="151"/>
    <x v="611"/>
    <x v="2"/>
    <x v="4"/>
  </r>
  <r>
    <x v="131"/>
    <x v="11"/>
    <x v="3"/>
    <x v="1"/>
    <x v="14"/>
    <x v="62"/>
    <x v="25"/>
    <x v="478"/>
    <x v="2"/>
    <x v="4"/>
  </r>
  <r>
    <x v="131"/>
    <x v="11"/>
    <x v="3"/>
    <x v="5"/>
    <x v="1"/>
    <x v="9"/>
    <x v="10"/>
    <x v="70"/>
    <x v="2"/>
    <x v="4"/>
  </r>
  <r>
    <x v="131"/>
    <x v="11"/>
    <x v="3"/>
    <x v="5"/>
    <x v="1"/>
    <x v="24"/>
    <x v="9"/>
    <x v="103"/>
    <x v="2"/>
    <x v="4"/>
  </r>
  <r>
    <x v="131"/>
    <x v="11"/>
    <x v="3"/>
    <x v="5"/>
    <x v="1"/>
    <x v="44"/>
    <x v="4"/>
    <x v="103"/>
    <x v="2"/>
    <x v="4"/>
  </r>
  <r>
    <x v="131"/>
    <x v="11"/>
    <x v="3"/>
    <x v="5"/>
    <x v="1"/>
    <x v="61"/>
    <x v="1"/>
    <x v="103"/>
    <x v="2"/>
    <x v="4"/>
  </r>
  <r>
    <x v="131"/>
    <x v="11"/>
    <x v="3"/>
    <x v="5"/>
    <x v="1"/>
    <x v="62"/>
    <x v="0"/>
    <x v="103"/>
    <x v="2"/>
    <x v="4"/>
  </r>
  <r>
    <x v="131"/>
    <x v="11"/>
    <x v="3"/>
    <x v="5"/>
    <x v="10"/>
    <x v="61"/>
    <x v="0"/>
    <x v="63"/>
    <x v="2"/>
    <x v="4"/>
  </r>
  <r>
    <x v="131"/>
    <x v="11"/>
    <x v="3"/>
    <x v="5"/>
    <x v="10"/>
    <x v="62"/>
    <x v="23"/>
    <x v="470"/>
    <x v="2"/>
    <x v="4"/>
  </r>
  <r>
    <x v="131"/>
    <x v="11"/>
    <x v="3"/>
    <x v="5"/>
    <x v="12"/>
    <x v="9"/>
    <x v="149"/>
    <x v="306"/>
    <x v="2"/>
    <x v="4"/>
  </r>
  <r>
    <x v="131"/>
    <x v="11"/>
    <x v="3"/>
    <x v="5"/>
    <x v="12"/>
    <x v="24"/>
    <x v="53"/>
    <x v="254"/>
    <x v="2"/>
    <x v="4"/>
  </r>
  <r>
    <x v="131"/>
    <x v="11"/>
    <x v="3"/>
    <x v="5"/>
    <x v="12"/>
    <x v="44"/>
    <x v="37"/>
    <x v="298"/>
    <x v="2"/>
    <x v="4"/>
  </r>
  <r>
    <x v="131"/>
    <x v="11"/>
    <x v="3"/>
    <x v="5"/>
    <x v="12"/>
    <x v="61"/>
    <x v="16"/>
    <x v="316"/>
    <x v="2"/>
    <x v="4"/>
  </r>
  <r>
    <x v="131"/>
    <x v="11"/>
    <x v="3"/>
    <x v="5"/>
    <x v="12"/>
    <x v="62"/>
    <x v="11"/>
    <x v="361"/>
    <x v="2"/>
    <x v="4"/>
  </r>
  <r>
    <x v="131"/>
    <x v="11"/>
    <x v="3"/>
    <x v="5"/>
    <x v="13"/>
    <x v="9"/>
    <x v="17"/>
    <x v="95"/>
    <x v="2"/>
    <x v="4"/>
  </r>
  <r>
    <x v="131"/>
    <x v="11"/>
    <x v="3"/>
    <x v="5"/>
    <x v="13"/>
    <x v="24"/>
    <x v="223"/>
    <x v="494"/>
    <x v="2"/>
    <x v="4"/>
  </r>
  <r>
    <x v="131"/>
    <x v="11"/>
    <x v="3"/>
    <x v="5"/>
    <x v="13"/>
    <x v="36"/>
    <x v="0"/>
    <x v="20"/>
    <x v="2"/>
    <x v="4"/>
  </r>
  <r>
    <x v="131"/>
    <x v="11"/>
    <x v="3"/>
    <x v="5"/>
    <x v="13"/>
    <x v="44"/>
    <x v="115"/>
    <x v="468"/>
    <x v="2"/>
    <x v="4"/>
  </r>
  <r>
    <x v="131"/>
    <x v="11"/>
    <x v="3"/>
    <x v="5"/>
    <x v="13"/>
    <x v="61"/>
    <x v="8"/>
    <x v="229"/>
    <x v="2"/>
    <x v="4"/>
  </r>
  <r>
    <x v="131"/>
    <x v="11"/>
    <x v="3"/>
    <x v="5"/>
    <x v="6"/>
    <x v="22"/>
    <x v="14"/>
    <x v="121"/>
    <x v="2"/>
    <x v="4"/>
  </r>
  <r>
    <x v="131"/>
    <x v="11"/>
    <x v="3"/>
    <x v="5"/>
    <x v="6"/>
    <x v="24"/>
    <x v="25"/>
    <x v="176"/>
    <x v="2"/>
    <x v="4"/>
  </r>
  <r>
    <x v="132"/>
    <x v="11"/>
    <x v="3"/>
    <x v="4"/>
    <x v="14"/>
    <x v="5"/>
    <x v="39"/>
    <x v="115"/>
    <x v="2"/>
    <x v="4"/>
  </r>
  <r>
    <x v="132"/>
    <x v="11"/>
    <x v="3"/>
    <x v="4"/>
    <x v="14"/>
    <x v="9"/>
    <x v="348"/>
    <x v="593"/>
    <x v="2"/>
    <x v="4"/>
  </r>
  <r>
    <x v="132"/>
    <x v="11"/>
    <x v="3"/>
    <x v="4"/>
    <x v="14"/>
    <x v="10"/>
    <x v="184"/>
    <x v="349"/>
    <x v="2"/>
    <x v="4"/>
  </r>
  <r>
    <x v="132"/>
    <x v="11"/>
    <x v="3"/>
    <x v="4"/>
    <x v="14"/>
    <x v="11"/>
    <x v="0"/>
    <x v="8"/>
    <x v="2"/>
    <x v="4"/>
  </r>
  <r>
    <x v="132"/>
    <x v="11"/>
    <x v="3"/>
    <x v="4"/>
    <x v="14"/>
    <x v="16"/>
    <x v="13"/>
    <x v="101"/>
    <x v="2"/>
    <x v="4"/>
  </r>
  <r>
    <x v="132"/>
    <x v="11"/>
    <x v="3"/>
    <x v="4"/>
    <x v="14"/>
    <x v="18"/>
    <x v="257"/>
    <x v="491"/>
    <x v="2"/>
    <x v="4"/>
  </r>
  <r>
    <x v="132"/>
    <x v="11"/>
    <x v="3"/>
    <x v="4"/>
    <x v="14"/>
    <x v="21"/>
    <x v="2"/>
    <x v="43"/>
    <x v="2"/>
    <x v="4"/>
  </r>
  <r>
    <x v="132"/>
    <x v="11"/>
    <x v="3"/>
    <x v="4"/>
    <x v="14"/>
    <x v="22"/>
    <x v="146"/>
    <x v="385"/>
    <x v="2"/>
    <x v="4"/>
  </r>
  <r>
    <x v="132"/>
    <x v="11"/>
    <x v="3"/>
    <x v="4"/>
    <x v="14"/>
    <x v="24"/>
    <x v="359"/>
    <x v="658"/>
    <x v="2"/>
    <x v="4"/>
  </r>
  <r>
    <x v="132"/>
    <x v="11"/>
    <x v="3"/>
    <x v="4"/>
    <x v="14"/>
    <x v="28"/>
    <x v="14"/>
    <x v="137"/>
    <x v="2"/>
    <x v="4"/>
  </r>
  <r>
    <x v="132"/>
    <x v="11"/>
    <x v="3"/>
    <x v="4"/>
    <x v="14"/>
    <x v="31"/>
    <x v="19"/>
    <x v="169"/>
    <x v="2"/>
    <x v="4"/>
  </r>
  <r>
    <x v="132"/>
    <x v="11"/>
    <x v="3"/>
    <x v="4"/>
    <x v="14"/>
    <x v="32"/>
    <x v="27"/>
    <x v="201"/>
    <x v="2"/>
    <x v="4"/>
  </r>
  <r>
    <x v="132"/>
    <x v="11"/>
    <x v="3"/>
    <x v="4"/>
    <x v="14"/>
    <x v="39"/>
    <x v="0"/>
    <x v="24"/>
    <x v="2"/>
    <x v="4"/>
  </r>
  <r>
    <x v="132"/>
    <x v="11"/>
    <x v="3"/>
    <x v="4"/>
    <x v="14"/>
    <x v="44"/>
    <x v="307"/>
    <x v="646"/>
    <x v="2"/>
    <x v="4"/>
  </r>
  <r>
    <x v="132"/>
    <x v="11"/>
    <x v="3"/>
    <x v="4"/>
    <x v="14"/>
    <x v="46"/>
    <x v="7"/>
    <x v="169"/>
    <x v="2"/>
    <x v="4"/>
  </r>
  <r>
    <x v="132"/>
    <x v="11"/>
    <x v="3"/>
    <x v="4"/>
    <x v="14"/>
    <x v="60"/>
    <x v="59"/>
    <x v="470"/>
    <x v="2"/>
    <x v="4"/>
  </r>
  <r>
    <x v="132"/>
    <x v="11"/>
    <x v="3"/>
    <x v="4"/>
    <x v="14"/>
    <x v="61"/>
    <x v="246"/>
    <x v="650"/>
    <x v="2"/>
    <x v="4"/>
  </r>
  <r>
    <x v="132"/>
    <x v="11"/>
    <x v="3"/>
    <x v="4"/>
    <x v="14"/>
    <x v="62"/>
    <x v="74"/>
    <x v="607"/>
    <x v="2"/>
    <x v="4"/>
  </r>
  <r>
    <x v="132"/>
    <x v="11"/>
    <x v="3"/>
    <x v="4"/>
    <x v="14"/>
    <x v="65"/>
    <x v="0"/>
    <x v="244"/>
    <x v="2"/>
    <x v="4"/>
  </r>
  <r>
    <x v="132"/>
    <x v="11"/>
    <x v="3"/>
    <x v="1"/>
    <x v="14"/>
    <x v="5"/>
    <x v="29"/>
    <x v="95"/>
    <x v="2"/>
    <x v="4"/>
  </r>
  <r>
    <x v="132"/>
    <x v="11"/>
    <x v="3"/>
    <x v="1"/>
    <x v="14"/>
    <x v="9"/>
    <x v="338"/>
    <x v="566"/>
    <x v="2"/>
    <x v="4"/>
  </r>
  <r>
    <x v="132"/>
    <x v="11"/>
    <x v="3"/>
    <x v="1"/>
    <x v="14"/>
    <x v="11"/>
    <x v="24"/>
    <x v="130"/>
    <x v="2"/>
    <x v="4"/>
  </r>
  <r>
    <x v="132"/>
    <x v="11"/>
    <x v="3"/>
    <x v="1"/>
    <x v="14"/>
    <x v="18"/>
    <x v="3"/>
    <x v="47"/>
    <x v="2"/>
    <x v="4"/>
  </r>
  <r>
    <x v="132"/>
    <x v="11"/>
    <x v="3"/>
    <x v="1"/>
    <x v="14"/>
    <x v="24"/>
    <x v="357"/>
    <x v="656"/>
    <x v="2"/>
    <x v="4"/>
  </r>
  <r>
    <x v="132"/>
    <x v="11"/>
    <x v="3"/>
    <x v="1"/>
    <x v="14"/>
    <x v="28"/>
    <x v="1"/>
    <x v="36"/>
    <x v="2"/>
    <x v="4"/>
  </r>
  <r>
    <x v="132"/>
    <x v="11"/>
    <x v="3"/>
    <x v="1"/>
    <x v="14"/>
    <x v="31"/>
    <x v="1"/>
    <x v="38"/>
    <x v="2"/>
    <x v="4"/>
  </r>
  <r>
    <x v="132"/>
    <x v="11"/>
    <x v="3"/>
    <x v="1"/>
    <x v="14"/>
    <x v="35"/>
    <x v="5"/>
    <x v="87"/>
    <x v="2"/>
    <x v="4"/>
  </r>
  <r>
    <x v="132"/>
    <x v="11"/>
    <x v="3"/>
    <x v="1"/>
    <x v="14"/>
    <x v="39"/>
    <x v="1"/>
    <x v="46"/>
    <x v="2"/>
    <x v="4"/>
  </r>
  <r>
    <x v="132"/>
    <x v="11"/>
    <x v="3"/>
    <x v="1"/>
    <x v="14"/>
    <x v="44"/>
    <x v="217"/>
    <x v="567"/>
    <x v="2"/>
    <x v="4"/>
  </r>
  <r>
    <x v="132"/>
    <x v="11"/>
    <x v="3"/>
    <x v="1"/>
    <x v="14"/>
    <x v="46"/>
    <x v="16"/>
    <x v="246"/>
    <x v="2"/>
    <x v="4"/>
  </r>
  <r>
    <x v="132"/>
    <x v="11"/>
    <x v="3"/>
    <x v="1"/>
    <x v="14"/>
    <x v="61"/>
    <x v="123"/>
    <x v="588"/>
    <x v="2"/>
    <x v="4"/>
  </r>
  <r>
    <x v="132"/>
    <x v="11"/>
    <x v="3"/>
    <x v="1"/>
    <x v="14"/>
    <x v="62"/>
    <x v="13"/>
    <x v="383"/>
    <x v="2"/>
    <x v="4"/>
  </r>
  <r>
    <x v="132"/>
    <x v="11"/>
    <x v="3"/>
    <x v="3"/>
    <x v="14"/>
    <x v="18"/>
    <x v="3"/>
    <x v="47"/>
    <x v="2"/>
    <x v="4"/>
  </r>
  <r>
    <x v="132"/>
    <x v="11"/>
    <x v="3"/>
    <x v="5"/>
    <x v="12"/>
    <x v="0"/>
    <x v="4"/>
    <x v="1"/>
    <x v="2"/>
    <x v="4"/>
  </r>
  <r>
    <x v="132"/>
    <x v="11"/>
    <x v="3"/>
    <x v="5"/>
    <x v="12"/>
    <x v="1"/>
    <x v="6"/>
    <x v="10"/>
    <x v="2"/>
    <x v="4"/>
  </r>
  <r>
    <x v="132"/>
    <x v="11"/>
    <x v="3"/>
    <x v="5"/>
    <x v="12"/>
    <x v="9"/>
    <x v="72"/>
    <x v="207"/>
    <x v="2"/>
    <x v="4"/>
  </r>
  <r>
    <x v="132"/>
    <x v="11"/>
    <x v="3"/>
    <x v="5"/>
    <x v="12"/>
    <x v="24"/>
    <x v="238"/>
    <x v="502"/>
    <x v="2"/>
    <x v="4"/>
  </r>
  <r>
    <x v="132"/>
    <x v="11"/>
    <x v="3"/>
    <x v="5"/>
    <x v="12"/>
    <x v="44"/>
    <x v="44"/>
    <x v="324"/>
    <x v="2"/>
    <x v="4"/>
  </r>
  <r>
    <x v="132"/>
    <x v="11"/>
    <x v="3"/>
    <x v="5"/>
    <x v="12"/>
    <x v="61"/>
    <x v="41"/>
    <x v="452"/>
    <x v="2"/>
    <x v="4"/>
  </r>
  <r>
    <x v="132"/>
    <x v="11"/>
    <x v="3"/>
    <x v="5"/>
    <x v="12"/>
    <x v="62"/>
    <x v="1"/>
    <x v="152"/>
    <x v="2"/>
    <x v="4"/>
  </r>
  <r>
    <x v="132"/>
    <x v="11"/>
    <x v="3"/>
    <x v="5"/>
    <x v="13"/>
    <x v="9"/>
    <x v="75"/>
    <x v="212"/>
    <x v="2"/>
    <x v="4"/>
  </r>
  <r>
    <x v="132"/>
    <x v="11"/>
    <x v="3"/>
    <x v="5"/>
    <x v="13"/>
    <x v="24"/>
    <x v="278"/>
    <x v="549"/>
    <x v="2"/>
    <x v="4"/>
  </r>
  <r>
    <x v="132"/>
    <x v="11"/>
    <x v="3"/>
    <x v="5"/>
    <x v="13"/>
    <x v="44"/>
    <x v="70"/>
    <x v="387"/>
    <x v="2"/>
    <x v="4"/>
  </r>
  <r>
    <x v="132"/>
    <x v="11"/>
    <x v="3"/>
    <x v="5"/>
    <x v="13"/>
    <x v="61"/>
    <x v="0"/>
    <x v="63"/>
    <x v="2"/>
    <x v="4"/>
  </r>
  <r>
    <x v="132"/>
    <x v="11"/>
    <x v="3"/>
    <x v="5"/>
    <x v="13"/>
    <x v="62"/>
    <x v="0"/>
    <x v="103"/>
    <x v="2"/>
    <x v="4"/>
  </r>
  <r>
    <x v="132"/>
    <x v="11"/>
    <x v="3"/>
    <x v="5"/>
    <x v="11"/>
    <x v="9"/>
    <x v="16"/>
    <x v="93"/>
    <x v="2"/>
    <x v="4"/>
  </r>
  <r>
    <x v="132"/>
    <x v="11"/>
    <x v="3"/>
    <x v="5"/>
    <x v="11"/>
    <x v="24"/>
    <x v="17"/>
    <x v="144"/>
    <x v="2"/>
    <x v="4"/>
  </r>
  <r>
    <x v="132"/>
    <x v="11"/>
    <x v="3"/>
    <x v="5"/>
    <x v="11"/>
    <x v="44"/>
    <x v="9"/>
    <x v="152"/>
    <x v="2"/>
    <x v="4"/>
  </r>
  <r>
    <x v="132"/>
    <x v="11"/>
    <x v="3"/>
    <x v="5"/>
    <x v="1"/>
    <x v="24"/>
    <x v="14"/>
    <x v="130"/>
    <x v="2"/>
    <x v="4"/>
  </r>
  <r>
    <x v="132"/>
    <x v="11"/>
    <x v="3"/>
    <x v="5"/>
    <x v="6"/>
    <x v="18"/>
    <x v="5"/>
    <x v="61"/>
    <x v="2"/>
    <x v="4"/>
  </r>
  <r>
    <x v="132"/>
    <x v="11"/>
    <x v="3"/>
    <x v="5"/>
    <x v="6"/>
    <x v="22"/>
    <x v="0"/>
    <x v="14"/>
    <x v="2"/>
    <x v="4"/>
  </r>
  <r>
    <x v="132"/>
    <x v="11"/>
    <x v="3"/>
    <x v="5"/>
    <x v="10"/>
    <x v="61"/>
    <x v="1"/>
    <x v="103"/>
    <x v="2"/>
    <x v="4"/>
  </r>
  <r>
    <x v="132"/>
    <x v="11"/>
    <x v="3"/>
    <x v="5"/>
    <x v="10"/>
    <x v="62"/>
    <x v="23"/>
    <x v="470"/>
    <x v="2"/>
    <x v="4"/>
  </r>
  <r>
    <x v="132"/>
    <x v="11"/>
    <x v="3"/>
    <x v="5"/>
    <x v="10"/>
    <x v="63"/>
    <x v="1"/>
    <x v="218"/>
    <x v="2"/>
    <x v="4"/>
  </r>
  <r>
    <x v="133"/>
    <x v="0"/>
    <x v="4"/>
    <x v="4"/>
    <x v="14"/>
    <x v="2"/>
    <x v="10"/>
    <x v="36"/>
    <x v="2"/>
    <x v="4"/>
  </r>
  <r>
    <x v="133"/>
    <x v="0"/>
    <x v="4"/>
    <x v="4"/>
    <x v="14"/>
    <x v="3"/>
    <x v="75"/>
    <x v="148"/>
    <x v="2"/>
    <x v="4"/>
  </r>
  <r>
    <x v="133"/>
    <x v="0"/>
    <x v="4"/>
    <x v="4"/>
    <x v="14"/>
    <x v="5"/>
    <x v="99"/>
    <x v="191"/>
    <x v="2"/>
    <x v="4"/>
  </r>
  <r>
    <x v="133"/>
    <x v="0"/>
    <x v="4"/>
    <x v="4"/>
    <x v="14"/>
    <x v="6"/>
    <x v="30"/>
    <x v="108"/>
    <x v="2"/>
    <x v="4"/>
  </r>
  <r>
    <x v="133"/>
    <x v="0"/>
    <x v="4"/>
    <x v="4"/>
    <x v="14"/>
    <x v="7"/>
    <x v="19"/>
    <x v="88"/>
    <x v="2"/>
    <x v="4"/>
  </r>
  <r>
    <x v="133"/>
    <x v="0"/>
    <x v="4"/>
    <x v="4"/>
    <x v="14"/>
    <x v="9"/>
    <x v="247"/>
    <x v="404"/>
    <x v="2"/>
    <x v="4"/>
  </r>
  <r>
    <x v="133"/>
    <x v="0"/>
    <x v="4"/>
    <x v="4"/>
    <x v="14"/>
    <x v="10"/>
    <x v="205"/>
    <x v="378"/>
    <x v="2"/>
    <x v="4"/>
  </r>
  <r>
    <x v="133"/>
    <x v="0"/>
    <x v="4"/>
    <x v="4"/>
    <x v="14"/>
    <x v="11"/>
    <x v="134"/>
    <x v="315"/>
    <x v="2"/>
    <x v="4"/>
  </r>
  <r>
    <x v="133"/>
    <x v="0"/>
    <x v="4"/>
    <x v="4"/>
    <x v="14"/>
    <x v="16"/>
    <x v="153"/>
    <x v="356"/>
    <x v="2"/>
    <x v="4"/>
  </r>
  <r>
    <x v="133"/>
    <x v="0"/>
    <x v="4"/>
    <x v="4"/>
    <x v="14"/>
    <x v="17"/>
    <x v="73"/>
    <x v="259"/>
    <x v="2"/>
    <x v="4"/>
  </r>
  <r>
    <x v="133"/>
    <x v="0"/>
    <x v="4"/>
    <x v="4"/>
    <x v="14"/>
    <x v="18"/>
    <x v="41"/>
    <x v="199"/>
    <x v="2"/>
    <x v="4"/>
  </r>
  <r>
    <x v="133"/>
    <x v="0"/>
    <x v="4"/>
    <x v="4"/>
    <x v="14"/>
    <x v="20"/>
    <x v="30"/>
    <x v="178"/>
    <x v="2"/>
    <x v="4"/>
  </r>
  <r>
    <x v="133"/>
    <x v="0"/>
    <x v="4"/>
    <x v="4"/>
    <x v="14"/>
    <x v="22"/>
    <x v="287"/>
    <x v="545"/>
    <x v="2"/>
    <x v="4"/>
  </r>
  <r>
    <x v="133"/>
    <x v="0"/>
    <x v="4"/>
    <x v="4"/>
    <x v="14"/>
    <x v="23"/>
    <x v="57"/>
    <x v="258"/>
    <x v="2"/>
    <x v="4"/>
  </r>
  <r>
    <x v="133"/>
    <x v="0"/>
    <x v="4"/>
    <x v="4"/>
    <x v="14"/>
    <x v="24"/>
    <x v="353"/>
    <x v="652"/>
    <x v="2"/>
    <x v="4"/>
  </r>
  <r>
    <x v="133"/>
    <x v="0"/>
    <x v="4"/>
    <x v="4"/>
    <x v="14"/>
    <x v="25"/>
    <x v="18"/>
    <x v="150"/>
    <x v="2"/>
    <x v="4"/>
  </r>
  <r>
    <x v="133"/>
    <x v="0"/>
    <x v="4"/>
    <x v="4"/>
    <x v="14"/>
    <x v="26"/>
    <x v="20"/>
    <x v="162"/>
    <x v="2"/>
    <x v="4"/>
  </r>
  <r>
    <x v="133"/>
    <x v="0"/>
    <x v="4"/>
    <x v="4"/>
    <x v="14"/>
    <x v="27"/>
    <x v="22"/>
    <x v="172"/>
    <x v="2"/>
    <x v="4"/>
  </r>
  <r>
    <x v="133"/>
    <x v="0"/>
    <x v="4"/>
    <x v="4"/>
    <x v="14"/>
    <x v="28"/>
    <x v="16"/>
    <x v="146"/>
    <x v="2"/>
    <x v="4"/>
  </r>
  <r>
    <x v="133"/>
    <x v="0"/>
    <x v="4"/>
    <x v="4"/>
    <x v="14"/>
    <x v="29"/>
    <x v="49"/>
    <x v="263"/>
    <x v="2"/>
    <x v="4"/>
  </r>
  <r>
    <x v="133"/>
    <x v="0"/>
    <x v="4"/>
    <x v="4"/>
    <x v="14"/>
    <x v="30"/>
    <x v="18"/>
    <x v="164"/>
    <x v="2"/>
    <x v="4"/>
  </r>
  <r>
    <x v="133"/>
    <x v="0"/>
    <x v="4"/>
    <x v="4"/>
    <x v="14"/>
    <x v="31"/>
    <x v="163"/>
    <x v="452"/>
    <x v="2"/>
    <x v="4"/>
  </r>
  <r>
    <x v="133"/>
    <x v="0"/>
    <x v="4"/>
    <x v="4"/>
    <x v="14"/>
    <x v="32"/>
    <x v="22"/>
    <x v="185"/>
    <x v="2"/>
    <x v="4"/>
  </r>
  <r>
    <x v="133"/>
    <x v="0"/>
    <x v="4"/>
    <x v="4"/>
    <x v="14"/>
    <x v="34"/>
    <x v="33"/>
    <x v="227"/>
    <x v="2"/>
    <x v="4"/>
  </r>
  <r>
    <x v="133"/>
    <x v="0"/>
    <x v="4"/>
    <x v="4"/>
    <x v="14"/>
    <x v="35"/>
    <x v="63"/>
    <x v="313"/>
    <x v="2"/>
    <x v="4"/>
  </r>
  <r>
    <x v="133"/>
    <x v="0"/>
    <x v="4"/>
    <x v="4"/>
    <x v="14"/>
    <x v="44"/>
    <x v="143"/>
    <x v="502"/>
    <x v="2"/>
    <x v="4"/>
  </r>
  <r>
    <x v="133"/>
    <x v="0"/>
    <x v="4"/>
    <x v="4"/>
    <x v="14"/>
    <x v="46"/>
    <x v="0"/>
    <x v="46"/>
    <x v="2"/>
    <x v="4"/>
  </r>
  <r>
    <x v="133"/>
    <x v="0"/>
    <x v="4"/>
    <x v="4"/>
    <x v="14"/>
    <x v="60"/>
    <x v="12"/>
    <x v="247"/>
    <x v="2"/>
    <x v="4"/>
  </r>
  <r>
    <x v="133"/>
    <x v="0"/>
    <x v="4"/>
    <x v="4"/>
    <x v="14"/>
    <x v="61"/>
    <x v="93"/>
    <x v="558"/>
    <x v="2"/>
    <x v="4"/>
  </r>
  <r>
    <x v="133"/>
    <x v="0"/>
    <x v="4"/>
    <x v="1"/>
    <x v="14"/>
    <x v="5"/>
    <x v="150"/>
    <x v="240"/>
    <x v="2"/>
    <x v="4"/>
  </r>
  <r>
    <x v="133"/>
    <x v="0"/>
    <x v="4"/>
    <x v="1"/>
    <x v="14"/>
    <x v="7"/>
    <x v="87"/>
    <x v="205"/>
    <x v="2"/>
    <x v="4"/>
  </r>
  <r>
    <x v="133"/>
    <x v="0"/>
    <x v="4"/>
    <x v="1"/>
    <x v="14"/>
    <x v="9"/>
    <x v="331"/>
    <x v="552"/>
    <x v="2"/>
    <x v="4"/>
  </r>
  <r>
    <x v="133"/>
    <x v="0"/>
    <x v="4"/>
    <x v="1"/>
    <x v="14"/>
    <x v="10"/>
    <x v="46"/>
    <x v="175"/>
    <x v="2"/>
    <x v="4"/>
  </r>
  <r>
    <x v="133"/>
    <x v="0"/>
    <x v="4"/>
    <x v="1"/>
    <x v="14"/>
    <x v="11"/>
    <x v="103"/>
    <x v="276"/>
    <x v="2"/>
    <x v="4"/>
  </r>
  <r>
    <x v="133"/>
    <x v="0"/>
    <x v="4"/>
    <x v="1"/>
    <x v="14"/>
    <x v="13"/>
    <x v="8"/>
    <x v="72"/>
    <x v="2"/>
    <x v="4"/>
  </r>
  <r>
    <x v="133"/>
    <x v="0"/>
    <x v="4"/>
    <x v="1"/>
    <x v="14"/>
    <x v="14"/>
    <x v="12"/>
    <x v="92"/>
    <x v="2"/>
    <x v="4"/>
  </r>
  <r>
    <x v="133"/>
    <x v="0"/>
    <x v="4"/>
    <x v="1"/>
    <x v="14"/>
    <x v="15"/>
    <x v="1"/>
    <x v="21"/>
    <x v="2"/>
    <x v="4"/>
  </r>
  <r>
    <x v="133"/>
    <x v="0"/>
    <x v="4"/>
    <x v="1"/>
    <x v="14"/>
    <x v="16"/>
    <x v="130"/>
    <x v="333"/>
    <x v="2"/>
    <x v="4"/>
  </r>
  <r>
    <x v="133"/>
    <x v="0"/>
    <x v="4"/>
    <x v="1"/>
    <x v="14"/>
    <x v="17"/>
    <x v="24"/>
    <x v="147"/>
    <x v="2"/>
    <x v="4"/>
  </r>
  <r>
    <x v="133"/>
    <x v="0"/>
    <x v="4"/>
    <x v="1"/>
    <x v="14"/>
    <x v="18"/>
    <x v="254"/>
    <x v="487"/>
    <x v="2"/>
    <x v="4"/>
  </r>
  <r>
    <x v="133"/>
    <x v="0"/>
    <x v="4"/>
    <x v="1"/>
    <x v="14"/>
    <x v="20"/>
    <x v="30"/>
    <x v="178"/>
    <x v="2"/>
    <x v="4"/>
  </r>
  <r>
    <x v="133"/>
    <x v="0"/>
    <x v="4"/>
    <x v="1"/>
    <x v="14"/>
    <x v="21"/>
    <x v="5"/>
    <x v="66"/>
    <x v="2"/>
    <x v="4"/>
  </r>
  <r>
    <x v="133"/>
    <x v="0"/>
    <x v="4"/>
    <x v="1"/>
    <x v="14"/>
    <x v="22"/>
    <x v="240"/>
    <x v="488"/>
    <x v="2"/>
    <x v="4"/>
  </r>
  <r>
    <x v="133"/>
    <x v="0"/>
    <x v="4"/>
    <x v="1"/>
    <x v="14"/>
    <x v="23"/>
    <x v="33"/>
    <x v="195"/>
    <x v="2"/>
    <x v="4"/>
  </r>
  <r>
    <x v="133"/>
    <x v="0"/>
    <x v="4"/>
    <x v="1"/>
    <x v="14"/>
    <x v="24"/>
    <x v="355"/>
    <x v="654"/>
    <x v="2"/>
    <x v="4"/>
  </r>
  <r>
    <x v="133"/>
    <x v="0"/>
    <x v="4"/>
    <x v="1"/>
    <x v="14"/>
    <x v="26"/>
    <x v="14"/>
    <x v="135"/>
    <x v="2"/>
    <x v="4"/>
  </r>
  <r>
    <x v="133"/>
    <x v="0"/>
    <x v="4"/>
    <x v="1"/>
    <x v="14"/>
    <x v="28"/>
    <x v="241"/>
    <x v="518"/>
    <x v="2"/>
    <x v="4"/>
  </r>
  <r>
    <x v="133"/>
    <x v="0"/>
    <x v="4"/>
    <x v="1"/>
    <x v="14"/>
    <x v="29"/>
    <x v="2"/>
    <x v="51"/>
    <x v="2"/>
    <x v="4"/>
  </r>
  <r>
    <x v="133"/>
    <x v="0"/>
    <x v="4"/>
    <x v="1"/>
    <x v="14"/>
    <x v="30"/>
    <x v="4"/>
    <x v="73"/>
    <x v="2"/>
    <x v="4"/>
  </r>
  <r>
    <x v="133"/>
    <x v="0"/>
    <x v="4"/>
    <x v="1"/>
    <x v="14"/>
    <x v="31"/>
    <x v="190"/>
    <x v="477"/>
    <x v="2"/>
    <x v="4"/>
  </r>
  <r>
    <x v="133"/>
    <x v="0"/>
    <x v="4"/>
    <x v="1"/>
    <x v="14"/>
    <x v="33"/>
    <x v="7"/>
    <x v="103"/>
    <x v="2"/>
    <x v="4"/>
  </r>
  <r>
    <x v="133"/>
    <x v="0"/>
    <x v="4"/>
    <x v="1"/>
    <x v="14"/>
    <x v="34"/>
    <x v="69"/>
    <x v="326"/>
    <x v="2"/>
    <x v="4"/>
  </r>
  <r>
    <x v="133"/>
    <x v="0"/>
    <x v="4"/>
    <x v="1"/>
    <x v="14"/>
    <x v="37"/>
    <x v="24"/>
    <x v="198"/>
    <x v="2"/>
    <x v="4"/>
  </r>
  <r>
    <x v="133"/>
    <x v="0"/>
    <x v="4"/>
    <x v="1"/>
    <x v="14"/>
    <x v="44"/>
    <x v="188"/>
    <x v="539"/>
    <x v="2"/>
    <x v="4"/>
  </r>
  <r>
    <x v="133"/>
    <x v="0"/>
    <x v="4"/>
    <x v="1"/>
    <x v="14"/>
    <x v="45"/>
    <x v="1"/>
    <x v="63"/>
    <x v="2"/>
    <x v="4"/>
  </r>
  <r>
    <x v="133"/>
    <x v="0"/>
    <x v="4"/>
    <x v="1"/>
    <x v="14"/>
    <x v="46"/>
    <x v="1"/>
    <x v="74"/>
    <x v="2"/>
    <x v="4"/>
  </r>
  <r>
    <x v="133"/>
    <x v="0"/>
    <x v="4"/>
    <x v="1"/>
    <x v="14"/>
    <x v="61"/>
    <x v="3"/>
    <x v="152"/>
    <x v="2"/>
    <x v="4"/>
  </r>
  <r>
    <x v="133"/>
    <x v="0"/>
    <x v="4"/>
    <x v="1"/>
    <x v="14"/>
    <x v="62"/>
    <x v="3"/>
    <x v="218"/>
    <x v="2"/>
    <x v="4"/>
  </r>
  <r>
    <x v="133"/>
    <x v="0"/>
    <x v="4"/>
    <x v="5"/>
    <x v="6"/>
    <x v="3"/>
    <x v="26"/>
    <x v="78"/>
    <x v="2"/>
    <x v="4"/>
  </r>
  <r>
    <x v="133"/>
    <x v="0"/>
    <x v="4"/>
    <x v="5"/>
    <x v="6"/>
    <x v="7"/>
    <x v="12"/>
    <x v="65"/>
    <x v="2"/>
    <x v="4"/>
  </r>
  <r>
    <x v="133"/>
    <x v="0"/>
    <x v="4"/>
    <x v="5"/>
    <x v="6"/>
    <x v="9"/>
    <x v="6"/>
    <x v="52"/>
    <x v="2"/>
    <x v="4"/>
  </r>
  <r>
    <x v="133"/>
    <x v="0"/>
    <x v="4"/>
    <x v="5"/>
    <x v="6"/>
    <x v="10"/>
    <x v="21"/>
    <x v="117"/>
    <x v="2"/>
    <x v="4"/>
  </r>
  <r>
    <x v="133"/>
    <x v="0"/>
    <x v="4"/>
    <x v="5"/>
    <x v="6"/>
    <x v="11"/>
    <x v="60"/>
    <x v="208"/>
    <x v="2"/>
    <x v="4"/>
  </r>
  <r>
    <x v="133"/>
    <x v="0"/>
    <x v="4"/>
    <x v="5"/>
    <x v="6"/>
    <x v="12"/>
    <x v="0"/>
    <x v="9"/>
    <x v="2"/>
    <x v="4"/>
  </r>
  <r>
    <x v="133"/>
    <x v="0"/>
    <x v="4"/>
    <x v="5"/>
    <x v="6"/>
    <x v="16"/>
    <x v="137"/>
    <x v="339"/>
    <x v="2"/>
    <x v="4"/>
  </r>
  <r>
    <x v="133"/>
    <x v="0"/>
    <x v="4"/>
    <x v="5"/>
    <x v="6"/>
    <x v="17"/>
    <x v="119"/>
    <x v="327"/>
    <x v="2"/>
    <x v="4"/>
  </r>
  <r>
    <x v="133"/>
    <x v="0"/>
    <x v="4"/>
    <x v="5"/>
    <x v="6"/>
    <x v="18"/>
    <x v="47"/>
    <x v="213"/>
    <x v="2"/>
    <x v="4"/>
  </r>
  <r>
    <x v="133"/>
    <x v="0"/>
    <x v="4"/>
    <x v="5"/>
    <x v="6"/>
    <x v="20"/>
    <x v="16"/>
    <x v="127"/>
    <x v="2"/>
    <x v="4"/>
  </r>
  <r>
    <x v="133"/>
    <x v="0"/>
    <x v="4"/>
    <x v="5"/>
    <x v="6"/>
    <x v="22"/>
    <x v="119"/>
    <x v="347"/>
    <x v="2"/>
    <x v="4"/>
  </r>
  <r>
    <x v="133"/>
    <x v="0"/>
    <x v="4"/>
    <x v="5"/>
    <x v="6"/>
    <x v="24"/>
    <x v="253"/>
    <x v="517"/>
    <x v="2"/>
    <x v="4"/>
  </r>
  <r>
    <x v="133"/>
    <x v="0"/>
    <x v="4"/>
    <x v="5"/>
    <x v="6"/>
    <x v="28"/>
    <x v="6"/>
    <x v="86"/>
    <x v="2"/>
    <x v="4"/>
  </r>
  <r>
    <x v="133"/>
    <x v="0"/>
    <x v="4"/>
    <x v="5"/>
    <x v="6"/>
    <x v="31"/>
    <x v="135"/>
    <x v="416"/>
    <x v="2"/>
    <x v="4"/>
  </r>
  <r>
    <x v="133"/>
    <x v="0"/>
    <x v="4"/>
    <x v="5"/>
    <x v="6"/>
    <x v="34"/>
    <x v="8"/>
    <x v="114"/>
    <x v="2"/>
    <x v="4"/>
  </r>
  <r>
    <x v="133"/>
    <x v="0"/>
    <x v="4"/>
    <x v="5"/>
    <x v="1"/>
    <x v="9"/>
    <x v="53"/>
    <x v="180"/>
    <x v="2"/>
    <x v="4"/>
  </r>
  <r>
    <x v="133"/>
    <x v="0"/>
    <x v="4"/>
    <x v="5"/>
    <x v="1"/>
    <x v="24"/>
    <x v="111"/>
    <x v="353"/>
    <x v="2"/>
    <x v="4"/>
  </r>
  <r>
    <x v="133"/>
    <x v="0"/>
    <x v="4"/>
    <x v="5"/>
    <x v="1"/>
    <x v="44"/>
    <x v="193"/>
    <x v="547"/>
    <x v="2"/>
    <x v="4"/>
  </r>
  <r>
    <x v="133"/>
    <x v="0"/>
    <x v="4"/>
    <x v="5"/>
    <x v="13"/>
    <x v="9"/>
    <x v="58"/>
    <x v="188"/>
    <x v="2"/>
    <x v="4"/>
  </r>
  <r>
    <x v="133"/>
    <x v="0"/>
    <x v="4"/>
    <x v="5"/>
    <x v="13"/>
    <x v="24"/>
    <x v="84"/>
    <x v="316"/>
    <x v="2"/>
    <x v="4"/>
  </r>
  <r>
    <x v="133"/>
    <x v="0"/>
    <x v="4"/>
    <x v="5"/>
    <x v="13"/>
    <x v="44"/>
    <x v="45"/>
    <x v="328"/>
    <x v="2"/>
    <x v="4"/>
  </r>
  <r>
    <x v="133"/>
    <x v="0"/>
    <x v="4"/>
    <x v="5"/>
    <x v="13"/>
    <x v="61"/>
    <x v="0"/>
    <x v="63"/>
    <x v="2"/>
    <x v="4"/>
  </r>
  <r>
    <x v="133"/>
    <x v="0"/>
    <x v="4"/>
    <x v="5"/>
    <x v="12"/>
    <x v="24"/>
    <x v="39"/>
    <x v="218"/>
    <x v="2"/>
    <x v="4"/>
  </r>
  <r>
    <x v="133"/>
    <x v="0"/>
    <x v="4"/>
    <x v="5"/>
    <x v="12"/>
    <x v="44"/>
    <x v="19"/>
    <x v="218"/>
    <x v="2"/>
    <x v="4"/>
  </r>
  <r>
    <x v="134"/>
    <x v="0"/>
    <x v="4"/>
    <x v="4"/>
    <x v="14"/>
    <x v="5"/>
    <x v="20"/>
    <x v="75"/>
    <x v="2"/>
    <x v="4"/>
  </r>
  <r>
    <x v="134"/>
    <x v="0"/>
    <x v="4"/>
    <x v="4"/>
    <x v="14"/>
    <x v="7"/>
    <x v="8"/>
    <x v="53"/>
    <x v="2"/>
    <x v="4"/>
  </r>
  <r>
    <x v="134"/>
    <x v="0"/>
    <x v="4"/>
    <x v="4"/>
    <x v="14"/>
    <x v="9"/>
    <x v="116"/>
    <x v="269"/>
    <x v="2"/>
    <x v="4"/>
  </r>
  <r>
    <x v="134"/>
    <x v="0"/>
    <x v="4"/>
    <x v="4"/>
    <x v="14"/>
    <x v="10"/>
    <x v="81"/>
    <x v="230"/>
    <x v="2"/>
    <x v="4"/>
  </r>
  <r>
    <x v="134"/>
    <x v="0"/>
    <x v="4"/>
    <x v="4"/>
    <x v="14"/>
    <x v="11"/>
    <x v="7"/>
    <x v="61"/>
    <x v="2"/>
    <x v="4"/>
  </r>
  <r>
    <x v="134"/>
    <x v="0"/>
    <x v="4"/>
    <x v="4"/>
    <x v="14"/>
    <x v="14"/>
    <x v="10"/>
    <x v="81"/>
    <x v="2"/>
    <x v="4"/>
  </r>
  <r>
    <x v="134"/>
    <x v="0"/>
    <x v="4"/>
    <x v="4"/>
    <x v="14"/>
    <x v="16"/>
    <x v="75"/>
    <x v="253"/>
    <x v="2"/>
    <x v="4"/>
  </r>
  <r>
    <x v="134"/>
    <x v="0"/>
    <x v="4"/>
    <x v="4"/>
    <x v="14"/>
    <x v="18"/>
    <x v="156"/>
    <x v="376"/>
    <x v="2"/>
    <x v="4"/>
  </r>
  <r>
    <x v="134"/>
    <x v="0"/>
    <x v="4"/>
    <x v="4"/>
    <x v="14"/>
    <x v="20"/>
    <x v="24"/>
    <x v="158"/>
    <x v="2"/>
    <x v="4"/>
  </r>
  <r>
    <x v="134"/>
    <x v="0"/>
    <x v="4"/>
    <x v="4"/>
    <x v="14"/>
    <x v="22"/>
    <x v="112"/>
    <x v="341"/>
    <x v="2"/>
    <x v="4"/>
  </r>
  <r>
    <x v="134"/>
    <x v="0"/>
    <x v="4"/>
    <x v="4"/>
    <x v="14"/>
    <x v="23"/>
    <x v="2"/>
    <x v="45"/>
    <x v="2"/>
    <x v="4"/>
  </r>
  <r>
    <x v="134"/>
    <x v="0"/>
    <x v="4"/>
    <x v="4"/>
    <x v="14"/>
    <x v="24"/>
    <x v="252"/>
    <x v="516"/>
    <x v="2"/>
    <x v="4"/>
  </r>
  <r>
    <x v="134"/>
    <x v="0"/>
    <x v="4"/>
    <x v="4"/>
    <x v="14"/>
    <x v="26"/>
    <x v="38"/>
    <x v="220"/>
    <x v="2"/>
    <x v="4"/>
  </r>
  <r>
    <x v="134"/>
    <x v="0"/>
    <x v="4"/>
    <x v="4"/>
    <x v="14"/>
    <x v="27"/>
    <x v="0"/>
    <x v="16"/>
    <x v="2"/>
    <x v="4"/>
  </r>
  <r>
    <x v="134"/>
    <x v="0"/>
    <x v="4"/>
    <x v="4"/>
    <x v="14"/>
    <x v="28"/>
    <x v="2"/>
    <x v="49"/>
    <x v="2"/>
    <x v="4"/>
  </r>
  <r>
    <x v="134"/>
    <x v="0"/>
    <x v="4"/>
    <x v="4"/>
    <x v="14"/>
    <x v="31"/>
    <x v="22"/>
    <x v="182"/>
    <x v="2"/>
    <x v="4"/>
  </r>
  <r>
    <x v="134"/>
    <x v="0"/>
    <x v="4"/>
    <x v="4"/>
    <x v="14"/>
    <x v="34"/>
    <x v="14"/>
    <x v="149"/>
    <x v="2"/>
    <x v="4"/>
  </r>
  <r>
    <x v="134"/>
    <x v="0"/>
    <x v="4"/>
    <x v="4"/>
    <x v="14"/>
    <x v="35"/>
    <x v="3"/>
    <x v="67"/>
    <x v="2"/>
    <x v="4"/>
  </r>
  <r>
    <x v="134"/>
    <x v="0"/>
    <x v="4"/>
    <x v="4"/>
    <x v="14"/>
    <x v="44"/>
    <x v="19"/>
    <x v="218"/>
    <x v="2"/>
    <x v="4"/>
  </r>
  <r>
    <x v="134"/>
    <x v="0"/>
    <x v="4"/>
    <x v="4"/>
    <x v="14"/>
    <x v="61"/>
    <x v="26"/>
    <x v="377"/>
    <x v="2"/>
    <x v="4"/>
  </r>
  <r>
    <x v="134"/>
    <x v="0"/>
    <x v="4"/>
    <x v="4"/>
    <x v="14"/>
    <x v="62"/>
    <x v="1"/>
    <x v="152"/>
    <x v="2"/>
    <x v="4"/>
  </r>
  <r>
    <x v="134"/>
    <x v="0"/>
    <x v="4"/>
    <x v="1"/>
    <x v="14"/>
    <x v="5"/>
    <x v="7"/>
    <x v="38"/>
    <x v="2"/>
    <x v="4"/>
  </r>
  <r>
    <x v="134"/>
    <x v="0"/>
    <x v="4"/>
    <x v="1"/>
    <x v="14"/>
    <x v="9"/>
    <x v="30"/>
    <x v="133"/>
    <x v="2"/>
    <x v="4"/>
  </r>
  <r>
    <x v="134"/>
    <x v="0"/>
    <x v="4"/>
    <x v="1"/>
    <x v="14"/>
    <x v="14"/>
    <x v="4"/>
    <x v="48"/>
    <x v="2"/>
    <x v="4"/>
  </r>
  <r>
    <x v="134"/>
    <x v="0"/>
    <x v="4"/>
    <x v="1"/>
    <x v="14"/>
    <x v="16"/>
    <x v="3"/>
    <x v="44"/>
    <x v="2"/>
    <x v="4"/>
  </r>
  <r>
    <x v="134"/>
    <x v="0"/>
    <x v="4"/>
    <x v="1"/>
    <x v="14"/>
    <x v="17"/>
    <x v="1"/>
    <x v="24"/>
    <x v="2"/>
    <x v="4"/>
  </r>
  <r>
    <x v="134"/>
    <x v="0"/>
    <x v="4"/>
    <x v="1"/>
    <x v="14"/>
    <x v="18"/>
    <x v="21"/>
    <x v="143"/>
    <x v="2"/>
    <x v="4"/>
  </r>
  <r>
    <x v="134"/>
    <x v="0"/>
    <x v="4"/>
    <x v="1"/>
    <x v="14"/>
    <x v="20"/>
    <x v="11"/>
    <x v="104"/>
    <x v="2"/>
    <x v="4"/>
  </r>
  <r>
    <x v="134"/>
    <x v="0"/>
    <x v="4"/>
    <x v="1"/>
    <x v="14"/>
    <x v="22"/>
    <x v="42"/>
    <x v="214"/>
    <x v="2"/>
    <x v="4"/>
  </r>
  <r>
    <x v="134"/>
    <x v="0"/>
    <x v="4"/>
    <x v="1"/>
    <x v="14"/>
    <x v="24"/>
    <x v="106"/>
    <x v="346"/>
    <x v="2"/>
    <x v="4"/>
  </r>
  <r>
    <x v="134"/>
    <x v="0"/>
    <x v="4"/>
    <x v="1"/>
    <x v="14"/>
    <x v="28"/>
    <x v="11"/>
    <x v="120"/>
    <x v="2"/>
    <x v="4"/>
  </r>
  <r>
    <x v="134"/>
    <x v="0"/>
    <x v="4"/>
    <x v="1"/>
    <x v="14"/>
    <x v="31"/>
    <x v="8"/>
    <x v="107"/>
    <x v="2"/>
    <x v="4"/>
  </r>
  <r>
    <x v="134"/>
    <x v="0"/>
    <x v="4"/>
    <x v="1"/>
    <x v="14"/>
    <x v="35"/>
    <x v="21"/>
    <x v="186"/>
    <x v="2"/>
    <x v="4"/>
  </r>
  <r>
    <x v="134"/>
    <x v="0"/>
    <x v="4"/>
    <x v="5"/>
    <x v="6"/>
    <x v="11"/>
    <x v="1"/>
    <x v="18"/>
    <x v="2"/>
    <x v="4"/>
  </r>
  <r>
    <x v="134"/>
    <x v="0"/>
    <x v="4"/>
    <x v="5"/>
    <x v="6"/>
    <x v="22"/>
    <x v="8"/>
    <x v="90"/>
    <x v="2"/>
    <x v="4"/>
  </r>
  <r>
    <x v="134"/>
    <x v="0"/>
    <x v="4"/>
    <x v="5"/>
    <x v="6"/>
    <x v="24"/>
    <x v="2"/>
    <x v="46"/>
    <x v="2"/>
    <x v="4"/>
  </r>
  <r>
    <x v="134"/>
    <x v="0"/>
    <x v="4"/>
    <x v="5"/>
    <x v="10"/>
    <x v="62"/>
    <x v="3"/>
    <x v="218"/>
    <x v="2"/>
    <x v="4"/>
  </r>
  <r>
    <x v="134"/>
    <x v="0"/>
    <x v="4"/>
    <x v="5"/>
    <x v="13"/>
    <x v="24"/>
    <x v="65"/>
    <x v="281"/>
    <x v="2"/>
    <x v="4"/>
  </r>
  <r>
    <x v="134"/>
    <x v="0"/>
    <x v="4"/>
    <x v="3"/>
    <x v="14"/>
    <x v="18"/>
    <x v="6"/>
    <x v="71"/>
    <x v="2"/>
    <x v="4"/>
  </r>
  <r>
    <x v="134"/>
    <x v="0"/>
    <x v="4"/>
    <x v="3"/>
    <x v="14"/>
    <x v="20"/>
    <x v="1"/>
    <x v="30"/>
    <x v="2"/>
    <x v="4"/>
  </r>
  <r>
    <x v="134"/>
    <x v="0"/>
    <x v="4"/>
    <x v="3"/>
    <x v="14"/>
    <x v="24"/>
    <x v="41"/>
    <x v="223"/>
    <x v="2"/>
    <x v="4"/>
  </r>
  <r>
    <x v="135"/>
    <x v="0"/>
    <x v="4"/>
    <x v="4"/>
    <x v="14"/>
    <x v="2"/>
    <x v="4"/>
    <x v="15"/>
    <x v="2"/>
    <x v="4"/>
  </r>
  <r>
    <x v="135"/>
    <x v="0"/>
    <x v="4"/>
    <x v="4"/>
    <x v="14"/>
    <x v="9"/>
    <x v="195"/>
    <x v="352"/>
    <x v="2"/>
    <x v="4"/>
  </r>
  <r>
    <x v="135"/>
    <x v="0"/>
    <x v="4"/>
    <x v="4"/>
    <x v="14"/>
    <x v="14"/>
    <x v="15"/>
    <x v="105"/>
    <x v="2"/>
    <x v="4"/>
  </r>
  <r>
    <x v="135"/>
    <x v="0"/>
    <x v="4"/>
    <x v="4"/>
    <x v="14"/>
    <x v="16"/>
    <x v="91"/>
    <x v="280"/>
    <x v="2"/>
    <x v="4"/>
  </r>
  <r>
    <x v="135"/>
    <x v="0"/>
    <x v="4"/>
    <x v="4"/>
    <x v="14"/>
    <x v="17"/>
    <x v="14"/>
    <x v="112"/>
    <x v="2"/>
    <x v="4"/>
  </r>
  <r>
    <x v="135"/>
    <x v="0"/>
    <x v="4"/>
    <x v="4"/>
    <x v="14"/>
    <x v="18"/>
    <x v="100"/>
    <x v="311"/>
    <x v="2"/>
    <x v="4"/>
  </r>
  <r>
    <x v="135"/>
    <x v="0"/>
    <x v="4"/>
    <x v="4"/>
    <x v="14"/>
    <x v="22"/>
    <x v="60"/>
    <x v="256"/>
    <x v="2"/>
    <x v="4"/>
  </r>
  <r>
    <x v="135"/>
    <x v="0"/>
    <x v="4"/>
    <x v="4"/>
    <x v="14"/>
    <x v="24"/>
    <x v="192"/>
    <x v="456"/>
    <x v="2"/>
    <x v="4"/>
  </r>
  <r>
    <x v="135"/>
    <x v="0"/>
    <x v="4"/>
    <x v="4"/>
    <x v="14"/>
    <x v="31"/>
    <x v="6"/>
    <x v="91"/>
    <x v="2"/>
    <x v="4"/>
  </r>
  <r>
    <x v="135"/>
    <x v="0"/>
    <x v="4"/>
    <x v="4"/>
    <x v="14"/>
    <x v="44"/>
    <x v="9"/>
    <x v="152"/>
    <x v="2"/>
    <x v="4"/>
  </r>
  <r>
    <x v="135"/>
    <x v="0"/>
    <x v="4"/>
    <x v="4"/>
    <x v="14"/>
    <x v="61"/>
    <x v="30"/>
    <x v="400"/>
    <x v="2"/>
    <x v="4"/>
  </r>
  <r>
    <x v="135"/>
    <x v="0"/>
    <x v="4"/>
    <x v="4"/>
    <x v="14"/>
    <x v="62"/>
    <x v="7"/>
    <x v="306"/>
    <x v="2"/>
    <x v="4"/>
  </r>
  <r>
    <x v="135"/>
    <x v="0"/>
    <x v="4"/>
    <x v="1"/>
    <x v="14"/>
    <x v="9"/>
    <x v="7"/>
    <x v="55"/>
    <x v="2"/>
    <x v="4"/>
  </r>
  <r>
    <x v="135"/>
    <x v="0"/>
    <x v="4"/>
    <x v="1"/>
    <x v="14"/>
    <x v="22"/>
    <x v="9"/>
    <x v="95"/>
    <x v="2"/>
    <x v="4"/>
  </r>
  <r>
    <x v="135"/>
    <x v="0"/>
    <x v="4"/>
    <x v="1"/>
    <x v="14"/>
    <x v="24"/>
    <x v="27"/>
    <x v="183"/>
    <x v="2"/>
    <x v="4"/>
  </r>
  <r>
    <x v="135"/>
    <x v="0"/>
    <x v="4"/>
    <x v="1"/>
    <x v="14"/>
    <x v="35"/>
    <x v="52"/>
    <x v="289"/>
    <x v="2"/>
    <x v="4"/>
  </r>
  <r>
    <x v="135"/>
    <x v="0"/>
    <x v="4"/>
    <x v="1"/>
    <x v="14"/>
    <x v="44"/>
    <x v="32"/>
    <x v="281"/>
    <x v="2"/>
    <x v="4"/>
  </r>
  <r>
    <x v="135"/>
    <x v="0"/>
    <x v="4"/>
    <x v="1"/>
    <x v="14"/>
    <x v="61"/>
    <x v="9"/>
    <x v="244"/>
    <x v="2"/>
    <x v="4"/>
  </r>
  <r>
    <x v="135"/>
    <x v="0"/>
    <x v="4"/>
    <x v="5"/>
    <x v="13"/>
    <x v="24"/>
    <x v="14"/>
    <x v="130"/>
    <x v="2"/>
    <x v="4"/>
  </r>
  <r>
    <x v="135"/>
    <x v="0"/>
    <x v="4"/>
    <x v="5"/>
    <x v="12"/>
    <x v="44"/>
    <x v="9"/>
    <x v="152"/>
    <x v="2"/>
    <x v="4"/>
  </r>
  <r>
    <x v="135"/>
    <x v="0"/>
    <x v="4"/>
    <x v="5"/>
    <x v="12"/>
    <x v="61"/>
    <x v="0"/>
    <x v="63"/>
    <x v="2"/>
    <x v="4"/>
  </r>
  <r>
    <x v="135"/>
    <x v="0"/>
    <x v="4"/>
    <x v="5"/>
    <x v="6"/>
    <x v="22"/>
    <x v="24"/>
    <x v="165"/>
    <x v="2"/>
    <x v="4"/>
  </r>
  <r>
    <x v="135"/>
    <x v="0"/>
    <x v="4"/>
    <x v="3"/>
    <x v="14"/>
    <x v="18"/>
    <x v="0"/>
    <x v="12"/>
    <x v="2"/>
    <x v="4"/>
  </r>
  <r>
    <x v="135"/>
    <x v="0"/>
    <x v="4"/>
    <x v="3"/>
    <x v="14"/>
    <x v="20"/>
    <x v="3"/>
    <x v="50"/>
    <x v="2"/>
    <x v="4"/>
  </r>
  <r>
    <x v="135"/>
    <x v="0"/>
    <x v="4"/>
    <x v="3"/>
    <x v="14"/>
    <x v="24"/>
    <x v="9"/>
    <x v="103"/>
    <x v="2"/>
    <x v="4"/>
  </r>
  <r>
    <x v="136"/>
    <x v="11"/>
    <x v="0"/>
    <x v="7"/>
    <x v="14"/>
    <x v="47"/>
    <x v="223"/>
    <x v="626"/>
    <x v="2"/>
    <x v="4"/>
  </r>
  <r>
    <x v="136"/>
    <x v="11"/>
    <x v="0"/>
    <x v="7"/>
    <x v="14"/>
    <x v="48"/>
    <x v="224"/>
    <x v="627"/>
    <x v="2"/>
    <x v="4"/>
  </r>
  <r>
    <x v="136"/>
    <x v="11"/>
    <x v="0"/>
    <x v="7"/>
    <x v="14"/>
    <x v="49"/>
    <x v="225"/>
    <x v="628"/>
    <x v="2"/>
    <x v="4"/>
  </r>
  <r>
    <x v="136"/>
    <x v="11"/>
    <x v="0"/>
    <x v="7"/>
    <x v="14"/>
    <x v="50"/>
    <x v="226"/>
    <x v="629"/>
    <x v="2"/>
    <x v="4"/>
  </r>
  <r>
    <x v="136"/>
    <x v="11"/>
    <x v="0"/>
    <x v="7"/>
    <x v="14"/>
    <x v="51"/>
    <x v="227"/>
    <x v="631"/>
    <x v="2"/>
    <x v="4"/>
  </r>
  <r>
    <x v="136"/>
    <x v="11"/>
    <x v="0"/>
    <x v="7"/>
    <x v="14"/>
    <x v="52"/>
    <x v="228"/>
    <x v="632"/>
    <x v="2"/>
    <x v="4"/>
  </r>
  <r>
    <x v="136"/>
    <x v="11"/>
    <x v="0"/>
    <x v="7"/>
    <x v="14"/>
    <x v="53"/>
    <x v="229"/>
    <x v="633"/>
    <x v="2"/>
    <x v="4"/>
  </r>
  <r>
    <x v="136"/>
    <x v="11"/>
    <x v="0"/>
    <x v="7"/>
    <x v="14"/>
    <x v="54"/>
    <x v="230"/>
    <x v="634"/>
    <x v="2"/>
    <x v="4"/>
  </r>
  <r>
    <x v="136"/>
    <x v="11"/>
    <x v="0"/>
    <x v="7"/>
    <x v="14"/>
    <x v="55"/>
    <x v="231"/>
    <x v="635"/>
    <x v="2"/>
    <x v="4"/>
  </r>
  <r>
    <x v="136"/>
    <x v="11"/>
    <x v="0"/>
    <x v="7"/>
    <x v="14"/>
    <x v="56"/>
    <x v="232"/>
    <x v="636"/>
    <x v="2"/>
    <x v="4"/>
  </r>
  <r>
    <x v="136"/>
    <x v="11"/>
    <x v="0"/>
    <x v="7"/>
    <x v="14"/>
    <x v="57"/>
    <x v="233"/>
    <x v="637"/>
    <x v="2"/>
    <x v="4"/>
  </r>
  <r>
    <x v="136"/>
    <x v="11"/>
    <x v="0"/>
    <x v="7"/>
    <x v="14"/>
    <x v="58"/>
    <x v="234"/>
    <x v="638"/>
    <x v="2"/>
    <x v="4"/>
  </r>
  <r>
    <x v="136"/>
    <x v="11"/>
    <x v="0"/>
    <x v="7"/>
    <x v="14"/>
    <x v="59"/>
    <x v="235"/>
    <x v="639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0"/>
    <x v="7"/>
    <x v="14"/>
    <x v="66"/>
    <x v="360"/>
    <x v="0"/>
    <x v="2"/>
    <x v="4"/>
  </r>
  <r>
    <x v="136"/>
    <x v="11"/>
    <x v="5"/>
    <x v="7"/>
    <x v="14"/>
    <x v="66"/>
    <x v="360"/>
    <x v="0"/>
    <x v="2"/>
    <x v="4"/>
  </r>
  <r>
    <x v="136"/>
    <x v="11"/>
    <x v="5"/>
    <x v="7"/>
    <x v="14"/>
    <x v="66"/>
    <x v="360"/>
    <x v="0"/>
    <x v="2"/>
    <x v="4"/>
  </r>
  <r>
    <x v="136"/>
    <x v="11"/>
    <x v="5"/>
    <x v="7"/>
    <x v="14"/>
    <x v="66"/>
    <x v="360"/>
    <x v="0"/>
    <x v="2"/>
    <x v="4"/>
  </r>
  <r>
    <x v="136"/>
    <x v="11"/>
    <x v="5"/>
    <x v="7"/>
    <x v="14"/>
    <x v="66"/>
    <x v="360"/>
    <x v="0"/>
    <x v="2"/>
    <x v="4"/>
  </r>
  <r>
    <x v="136"/>
    <x v="11"/>
    <x v="5"/>
    <x v="7"/>
    <x v="14"/>
    <x v="66"/>
    <x v="360"/>
    <x v="0"/>
    <x v="2"/>
    <x v="4"/>
  </r>
  <r>
    <x v="136"/>
    <x v="11"/>
    <x v="5"/>
    <x v="7"/>
    <x v="14"/>
    <x v="66"/>
    <x v="360"/>
    <x v="0"/>
    <x v="2"/>
    <x v="4"/>
  </r>
  <r>
    <x v="136"/>
    <x v="11"/>
    <x v="5"/>
    <x v="7"/>
    <x v="14"/>
    <x v="66"/>
    <x v="360"/>
    <x v="0"/>
    <x v="2"/>
    <x v="4"/>
  </r>
  <r>
    <x v="136"/>
    <x v="11"/>
    <x v="5"/>
    <x v="7"/>
    <x v="14"/>
    <x v="66"/>
    <x v="360"/>
    <x v="0"/>
    <x v="2"/>
    <x v="4"/>
  </r>
  <r>
    <x v="136"/>
    <x v="11"/>
    <x v="5"/>
    <x v="7"/>
    <x v="14"/>
    <x v="66"/>
    <x v="360"/>
    <x v="0"/>
    <x v="2"/>
    <x v="4"/>
  </r>
  <r>
    <x v="136"/>
    <x v="11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  <r>
    <x v="136"/>
    <x v="12"/>
    <x v="5"/>
    <x v="7"/>
    <x v="14"/>
    <x v="66"/>
    <x v="360"/>
    <x v="0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ouhrn" cacheId="0" applyNumberFormats="0" applyBorderFormats="0" applyFontFormats="0" applyPatternFormats="0" applyAlignmentFormats="0" applyWidthHeightFormats="0" dataCaption="Values" itemPrintTitles="1" indent="0" compact="0" compactData="0">
  <location ref="A5:D93" firstHeaderRow="1" firstDataRow="2" firstDataCol="2" rowPageCount="3" colPageCount="1"/>
  <pivotFields count="10">
    <pivotField axis="axisPage" compact="0" outline="0" showAll="0">
      <items count="138">
        <item h="1" x="136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x="133"/>
        <item x="134"/>
        <item x="135"/>
        <item t="default"/>
      </items>
    </pivotField>
    <pivotField axis="axisPage" compact="0" outline="0" showAll="0">
      <items count="14">
        <item h="1" x="10"/>
        <item h="1" x="11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2"/>
        <item t="default"/>
      </items>
    </pivotField>
    <pivotField axis="axisPage" compact="0" outline="0" showAll="0">
      <items count="7">
        <item h="1" x="1"/>
        <item h="1" x="2"/>
        <item h="1" x="3"/>
        <item x="4"/>
        <item h="1" x="0"/>
        <item h="1" x="5"/>
        <item t="default"/>
      </items>
    </pivotField>
    <pivotField axis="axisRow" compact="0" outline="0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/>
    <pivotField axis="axisRow" compact="0" outline="0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2">
    <field x="3"/>
    <field x="5"/>
  </rowFields>
  <colFields count="1">
    <field x="-2"/>
  </colFields>
  <pageFields count="3">
    <pageField fld="0" hier="-1"/>
    <pageField fld="1" hier="-1"/>
    <pageField fld="2" hier="-1"/>
  </pageFields>
  <dataFields count="2">
    <dataField name="Součet - ks" fld="6"/>
    <dataField name="Součet - celkem" fld="7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lona.michalkova@pragoecon.cz" TargetMode="External"/><Relationship Id="rId2" Type="http://schemas.openxmlformats.org/officeDocument/2006/relationships/hyperlink" Target="mailto:veronika.nejedla@slevomat.cz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mailto:zina.simonicek@slevomat.cz" TargetMode="External"/><Relationship Id="rId5" Type="http://schemas.openxmlformats.org/officeDocument/2006/relationships/hyperlink" Target="mailto:petra.chejab@slevomat.cz" TargetMode="External"/><Relationship Id="rId4" Type="http://schemas.openxmlformats.org/officeDocument/2006/relationships/hyperlink" Target="mailto:tibor.kovacs@slevomat.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03"/>
  <sheetViews>
    <sheetView tabSelected="1" zoomScaleNormal="100" workbookViewId="0">
      <pane ySplit="1" topLeftCell="A1846" activePane="bottomLeft" state="frozen"/>
      <selection pane="bottomLeft" activeCell="E1904" sqref="E1904"/>
    </sheetView>
  </sheetViews>
  <sheetFormatPr defaultColWidth="14.42578125" defaultRowHeight="15"/>
  <cols>
    <col min="1" max="1" width="12.140625" customWidth="1"/>
    <col min="2" max="2" width="5.28515625" customWidth="1"/>
    <col min="3" max="3" width="6.5703125" customWidth="1"/>
    <col min="4" max="4" width="15.42578125" customWidth="1"/>
    <col min="5" max="5" width="11.85546875" customWidth="1"/>
    <col min="6" max="7" width="8.5703125" customWidth="1"/>
    <col min="8" max="8" width="9.5703125" customWidth="1"/>
    <col min="9" max="9" width="9.7109375" customWidth="1"/>
    <col min="10" max="10" width="16.85546875" customWidth="1"/>
    <col min="11" max="11" width="25.140625" customWidth="1"/>
    <col min="12" max="12" width="8.5703125" customWidth="1"/>
    <col min="13" max="26" width="11.85546875" customWidth="1"/>
  </cols>
  <sheetData>
    <row r="1" spans="1:10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4.25" customHeight="1">
      <c r="A2" s="4">
        <v>43410</v>
      </c>
      <c r="B2" s="5">
        <f t="shared" ref="B2:B65" si="0">MONTH(A2)</f>
        <v>11</v>
      </c>
      <c r="C2" s="5">
        <f t="shared" ref="C2:C65" si="1">YEAR(A2)</f>
        <v>2018</v>
      </c>
      <c r="D2" s="5" t="s">
        <v>10</v>
      </c>
      <c r="E2" s="5" t="s">
        <v>11</v>
      </c>
      <c r="F2" s="5">
        <v>50</v>
      </c>
      <c r="G2" s="5">
        <v>13</v>
      </c>
      <c r="H2" s="5">
        <f t="shared" ref="H2:H65" si="2">F2*G2</f>
        <v>650</v>
      </c>
      <c r="I2" s="5" t="s">
        <v>12</v>
      </c>
      <c r="J2" s="5" t="s">
        <v>13</v>
      </c>
    </row>
    <row r="3" spans="1:10" ht="14.25" customHeight="1">
      <c r="A3" s="4">
        <v>43410</v>
      </c>
      <c r="B3" s="5">
        <f t="shared" si="0"/>
        <v>11</v>
      </c>
      <c r="C3" s="5">
        <f t="shared" si="1"/>
        <v>2018</v>
      </c>
      <c r="D3" s="5" t="s">
        <v>10</v>
      </c>
      <c r="E3" s="5" t="s">
        <v>11</v>
      </c>
      <c r="F3" s="5">
        <v>100</v>
      </c>
      <c r="G3" s="5">
        <v>45</v>
      </c>
      <c r="H3" s="5">
        <f t="shared" si="2"/>
        <v>4500</v>
      </c>
      <c r="I3" s="5" t="s">
        <v>12</v>
      </c>
      <c r="J3" s="5" t="s">
        <v>13</v>
      </c>
    </row>
    <row r="4" spans="1:10" ht="14.25" customHeight="1">
      <c r="A4" s="4">
        <v>43410</v>
      </c>
      <c r="B4" s="5">
        <f t="shared" si="0"/>
        <v>11</v>
      </c>
      <c r="C4" s="5">
        <f t="shared" si="1"/>
        <v>2018</v>
      </c>
      <c r="D4" s="5" t="s">
        <v>10</v>
      </c>
      <c r="E4" s="5" t="s">
        <v>11</v>
      </c>
      <c r="F4" s="5">
        <v>200</v>
      </c>
      <c r="G4" s="5">
        <v>12</v>
      </c>
      <c r="H4" s="5">
        <f t="shared" si="2"/>
        <v>2400</v>
      </c>
      <c r="I4" s="5" t="s">
        <v>12</v>
      </c>
      <c r="J4" s="5" t="s">
        <v>13</v>
      </c>
    </row>
    <row r="5" spans="1:10" ht="14.25" customHeight="1">
      <c r="A5" s="4">
        <v>43417</v>
      </c>
      <c r="B5" s="5">
        <f t="shared" si="0"/>
        <v>11</v>
      </c>
      <c r="C5" s="5">
        <f t="shared" si="1"/>
        <v>2018</v>
      </c>
      <c r="D5" s="5" t="s">
        <v>10</v>
      </c>
      <c r="E5" s="5" t="s">
        <v>11</v>
      </c>
      <c r="F5" s="5">
        <v>50</v>
      </c>
      <c r="G5" s="5">
        <v>56</v>
      </c>
      <c r="H5" s="5">
        <f t="shared" si="2"/>
        <v>2800</v>
      </c>
      <c r="I5" s="5" t="s">
        <v>12</v>
      </c>
      <c r="J5" s="5" t="s">
        <v>13</v>
      </c>
    </row>
    <row r="6" spans="1:10" ht="14.25" customHeight="1">
      <c r="A6" s="4">
        <v>43417</v>
      </c>
      <c r="B6" s="5">
        <f t="shared" si="0"/>
        <v>11</v>
      </c>
      <c r="C6" s="5">
        <f t="shared" si="1"/>
        <v>2018</v>
      </c>
      <c r="D6" s="5" t="s">
        <v>10</v>
      </c>
      <c r="E6" s="5" t="s">
        <v>11</v>
      </c>
      <c r="F6" s="5">
        <v>100</v>
      </c>
      <c r="G6" s="5">
        <v>112</v>
      </c>
      <c r="H6" s="5">
        <f t="shared" si="2"/>
        <v>11200</v>
      </c>
      <c r="I6" s="5" t="s">
        <v>12</v>
      </c>
      <c r="J6" s="5" t="s">
        <v>13</v>
      </c>
    </row>
    <row r="7" spans="1:10" ht="14.25" customHeight="1">
      <c r="A7" s="4">
        <v>43417</v>
      </c>
      <c r="B7" s="5">
        <f t="shared" si="0"/>
        <v>11</v>
      </c>
      <c r="C7" s="5">
        <f t="shared" si="1"/>
        <v>2018</v>
      </c>
      <c r="D7" s="5" t="s">
        <v>10</v>
      </c>
      <c r="E7" s="5" t="s">
        <v>14</v>
      </c>
      <c r="F7" s="5">
        <v>100</v>
      </c>
      <c r="G7" s="5">
        <v>34</v>
      </c>
      <c r="H7" s="5">
        <f t="shared" si="2"/>
        <v>3400</v>
      </c>
      <c r="I7" s="5" t="s">
        <v>12</v>
      </c>
      <c r="J7" s="5" t="s">
        <v>13</v>
      </c>
    </row>
    <row r="8" spans="1:10" ht="14.25" customHeight="1">
      <c r="A8" s="4">
        <v>43423</v>
      </c>
      <c r="B8" s="5">
        <f t="shared" si="0"/>
        <v>11</v>
      </c>
      <c r="C8" s="5">
        <f t="shared" si="1"/>
        <v>2018</v>
      </c>
      <c r="D8" s="5" t="s">
        <v>10</v>
      </c>
      <c r="E8" s="5" t="s">
        <v>14</v>
      </c>
      <c r="F8" s="5">
        <v>100</v>
      </c>
      <c r="G8" s="5">
        <v>30</v>
      </c>
      <c r="H8" s="5">
        <f t="shared" si="2"/>
        <v>3000</v>
      </c>
      <c r="I8" s="5" t="s">
        <v>12</v>
      </c>
      <c r="J8" s="5" t="s">
        <v>13</v>
      </c>
    </row>
    <row r="9" spans="1:10" ht="14.25" customHeight="1">
      <c r="A9" s="4">
        <v>43423</v>
      </c>
      <c r="B9" s="5">
        <f t="shared" si="0"/>
        <v>11</v>
      </c>
      <c r="C9" s="5">
        <f t="shared" si="1"/>
        <v>2018</v>
      </c>
      <c r="D9" s="5" t="s">
        <v>10</v>
      </c>
      <c r="E9" s="5" t="s">
        <v>11</v>
      </c>
      <c r="F9" s="5">
        <v>500</v>
      </c>
      <c r="G9" s="5">
        <v>3</v>
      </c>
      <c r="H9" s="5">
        <f t="shared" si="2"/>
        <v>1500</v>
      </c>
      <c r="I9" s="5" t="s">
        <v>12</v>
      </c>
      <c r="J9" s="5" t="s">
        <v>13</v>
      </c>
    </row>
    <row r="10" spans="1:10" ht="14.25" customHeight="1">
      <c r="A10" s="4">
        <v>43423</v>
      </c>
      <c r="B10" s="5">
        <f t="shared" si="0"/>
        <v>11</v>
      </c>
      <c r="C10" s="5">
        <f t="shared" si="1"/>
        <v>2018</v>
      </c>
      <c r="D10" s="5" t="s">
        <v>10</v>
      </c>
      <c r="E10" s="5" t="s">
        <v>11</v>
      </c>
      <c r="F10" s="5">
        <v>200</v>
      </c>
      <c r="G10" s="5">
        <v>1</v>
      </c>
      <c r="H10" s="5">
        <f t="shared" si="2"/>
        <v>200</v>
      </c>
      <c r="I10" s="5" t="s">
        <v>12</v>
      </c>
      <c r="J10" s="5" t="s">
        <v>13</v>
      </c>
    </row>
    <row r="11" spans="1:10" ht="14.25" customHeight="1">
      <c r="A11" s="4">
        <v>43423</v>
      </c>
      <c r="B11" s="5">
        <f t="shared" si="0"/>
        <v>11</v>
      </c>
      <c r="C11" s="5">
        <f t="shared" si="1"/>
        <v>2018</v>
      </c>
      <c r="D11" s="5" t="s">
        <v>10</v>
      </c>
      <c r="E11" s="5" t="s">
        <v>11</v>
      </c>
      <c r="F11" s="5">
        <v>50</v>
      </c>
      <c r="G11" s="5">
        <v>16</v>
      </c>
      <c r="H11" s="5">
        <f t="shared" si="2"/>
        <v>800</v>
      </c>
      <c r="I11" s="5" t="s">
        <v>12</v>
      </c>
      <c r="J11" s="5" t="s">
        <v>13</v>
      </c>
    </row>
    <row r="12" spans="1:10" ht="14.25" customHeight="1">
      <c r="A12" s="4">
        <v>43423</v>
      </c>
      <c r="B12" s="5">
        <f t="shared" si="0"/>
        <v>11</v>
      </c>
      <c r="C12" s="5">
        <f t="shared" si="1"/>
        <v>2018</v>
      </c>
      <c r="D12" s="5" t="s">
        <v>10</v>
      </c>
      <c r="E12" s="5" t="s">
        <v>11</v>
      </c>
      <c r="F12" s="5">
        <v>100</v>
      </c>
      <c r="G12" s="5">
        <v>62</v>
      </c>
      <c r="H12" s="5">
        <f t="shared" si="2"/>
        <v>6200</v>
      </c>
      <c r="I12" s="5" t="s">
        <v>12</v>
      </c>
      <c r="J12" s="5" t="s">
        <v>13</v>
      </c>
    </row>
    <row r="13" spans="1:10" ht="14.25" customHeight="1">
      <c r="A13" s="4">
        <v>43425</v>
      </c>
      <c r="B13" s="5">
        <f t="shared" si="0"/>
        <v>11</v>
      </c>
      <c r="C13" s="5">
        <f t="shared" si="1"/>
        <v>2018</v>
      </c>
      <c r="D13" s="5" t="s">
        <v>10</v>
      </c>
      <c r="E13" s="5" t="s">
        <v>11</v>
      </c>
      <c r="F13" s="5">
        <v>50</v>
      </c>
      <c r="G13" s="5">
        <v>41</v>
      </c>
      <c r="H13" s="5">
        <f t="shared" si="2"/>
        <v>2050</v>
      </c>
      <c r="I13" s="5" t="s">
        <v>12</v>
      </c>
      <c r="J13" s="5" t="s">
        <v>15</v>
      </c>
    </row>
    <row r="14" spans="1:10" ht="14.25" customHeight="1">
      <c r="A14" s="4">
        <v>43425</v>
      </c>
      <c r="B14" s="5">
        <f t="shared" si="0"/>
        <v>11</v>
      </c>
      <c r="C14" s="5">
        <f t="shared" si="1"/>
        <v>2018</v>
      </c>
      <c r="D14" s="5" t="s">
        <v>10</v>
      </c>
      <c r="E14" s="5" t="s">
        <v>11</v>
      </c>
      <c r="F14" s="5">
        <v>100</v>
      </c>
      <c r="G14" s="5">
        <v>19</v>
      </c>
      <c r="H14" s="5">
        <f t="shared" si="2"/>
        <v>1900</v>
      </c>
      <c r="I14" s="5" t="s">
        <v>12</v>
      </c>
      <c r="J14" s="5" t="s">
        <v>15</v>
      </c>
    </row>
    <row r="15" spans="1:10" ht="14.25" customHeight="1">
      <c r="A15" s="4">
        <v>43425</v>
      </c>
      <c r="B15" s="5">
        <f t="shared" si="0"/>
        <v>11</v>
      </c>
      <c r="C15" s="5">
        <f t="shared" si="1"/>
        <v>2018</v>
      </c>
      <c r="D15" s="5" t="s">
        <v>10</v>
      </c>
      <c r="E15" s="5" t="s">
        <v>11</v>
      </c>
      <c r="F15" s="5">
        <v>200</v>
      </c>
      <c r="G15" s="5">
        <v>21</v>
      </c>
      <c r="H15" s="5">
        <f t="shared" si="2"/>
        <v>4200</v>
      </c>
      <c r="I15" s="5" t="s">
        <v>12</v>
      </c>
      <c r="J15" s="5" t="s">
        <v>15</v>
      </c>
    </row>
    <row r="16" spans="1:10" ht="14.25" customHeight="1">
      <c r="A16" s="4">
        <v>43425</v>
      </c>
      <c r="B16" s="5">
        <f t="shared" si="0"/>
        <v>11</v>
      </c>
      <c r="C16" s="5">
        <f t="shared" si="1"/>
        <v>2018</v>
      </c>
      <c r="D16" s="5" t="s">
        <v>10</v>
      </c>
      <c r="E16" s="5" t="s">
        <v>14</v>
      </c>
      <c r="F16" s="5">
        <v>50</v>
      </c>
      <c r="G16" s="5">
        <v>50</v>
      </c>
      <c r="H16" s="5">
        <f t="shared" si="2"/>
        <v>2500</v>
      </c>
      <c r="I16" s="5" t="s">
        <v>12</v>
      </c>
      <c r="J16" s="5" t="s">
        <v>15</v>
      </c>
    </row>
    <row r="17" spans="1:10" ht="14.25" customHeight="1">
      <c r="A17" s="4">
        <v>43427</v>
      </c>
      <c r="B17" s="5">
        <f t="shared" si="0"/>
        <v>11</v>
      </c>
      <c r="C17" s="5">
        <f t="shared" si="1"/>
        <v>2018</v>
      </c>
      <c r="D17" s="5" t="s">
        <v>10</v>
      </c>
      <c r="E17" s="5" t="s">
        <v>11</v>
      </c>
      <c r="F17" s="5">
        <v>50</v>
      </c>
      <c r="G17" s="5">
        <v>78</v>
      </c>
      <c r="H17" s="5">
        <f t="shared" si="2"/>
        <v>3900</v>
      </c>
      <c r="I17" s="5" t="s">
        <v>12</v>
      </c>
      <c r="J17" s="5" t="s">
        <v>13</v>
      </c>
    </row>
    <row r="18" spans="1:10" ht="14.25" customHeight="1">
      <c r="A18" s="4">
        <v>43427</v>
      </c>
      <c r="B18" s="5">
        <f t="shared" si="0"/>
        <v>11</v>
      </c>
      <c r="C18" s="5">
        <f t="shared" si="1"/>
        <v>2018</v>
      </c>
      <c r="D18" s="5" t="s">
        <v>10</v>
      </c>
      <c r="E18" s="5" t="s">
        <v>11</v>
      </c>
      <c r="F18" s="5">
        <v>100</v>
      </c>
      <c r="G18" s="5">
        <v>193</v>
      </c>
      <c r="H18" s="5">
        <f t="shared" si="2"/>
        <v>19300</v>
      </c>
      <c r="I18" s="5" t="s">
        <v>12</v>
      </c>
      <c r="J18" s="5" t="s">
        <v>13</v>
      </c>
    </row>
    <row r="19" spans="1:10" ht="14.25" customHeight="1">
      <c r="A19" s="4">
        <v>43427</v>
      </c>
      <c r="B19" s="5">
        <f t="shared" si="0"/>
        <v>11</v>
      </c>
      <c r="C19" s="5">
        <f t="shared" si="1"/>
        <v>2018</v>
      </c>
      <c r="D19" s="5" t="s">
        <v>10</v>
      </c>
      <c r="E19" s="5" t="s">
        <v>11</v>
      </c>
      <c r="F19" s="5">
        <v>200</v>
      </c>
      <c r="G19" s="5">
        <v>14</v>
      </c>
      <c r="H19" s="5">
        <f t="shared" si="2"/>
        <v>2800</v>
      </c>
      <c r="I19" s="5" t="s">
        <v>12</v>
      </c>
      <c r="J19" s="5" t="s">
        <v>13</v>
      </c>
    </row>
    <row r="20" spans="1:10" ht="14.25" customHeight="1">
      <c r="A20" s="4">
        <v>43427</v>
      </c>
      <c r="B20" s="5">
        <f t="shared" si="0"/>
        <v>11</v>
      </c>
      <c r="C20" s="5">
        <f t="shared" si="1"/>
        <v>2018</v>
      </c>
      <c r="D20" s="5" t="s">
        <v>10</v>
      </c>
      <c r="E20" s="5" t="s">
        <v>11</v>
      </c>
      <c r="F20" s="5">
        <v>500</v>
      </c>
      <c r="G20" s="5">
        <v>5</v>
      </c>
      <c r="H20" s="5">
        <f t="shared" si="2"/>
        <v>2500</v>
      </c>
      <c r="I20" s="5" t="s">
        <v>12</v>
      </c>
      <c r="J20" s="5" t="s">
        <v>13</v>
      </c>
    </row>
    <row r="21" spans="1:10" ht="14.25" customHeight="1">
      <c r="A21" s="4">
        <v>43427</v>
      </c>
      <c r="B21" s="5">
        <f t="shared" si="0"/>
        <v>11</v>
      </c>
      <c r="C21" s="5">
        <f t="shared" si="1"/>
        <v>2018</v>
      </c>
      <c r="D21" s="5" t="s">
        <v>10</v>
      </c>
      <c r="E21" s="5" t="s">
        <v>11</v>
      </c>
      <c r="F21" s="5">
        <v>1000</v>
      </c>
      <c r="G21" s="5">
        <v>4</v>
      </c>
      <c r="H21" s="5">
        <f t="shared" si="2"/>
        <v>4000</v>
      </c>
      <c r="I21" s="5" t="s">
        <v>12</v>
      </c>
      <c r="J21" s="5" t="s">
        <v>13</v>
      </c>
    </row>
    <row r="22" spans="1:10" ht="14.25" customHeight="1">
      <c r="A22" s="4">
        <v>43433</v>
      </c>
      <c r="B22" s="5">
        <f t="shared" si="0"/>
        <v>11</v>
      </c>
      <c r="C22" s="5">
        <f t="shared" si="1"/>
        <v>2018</v>
      </c>
      <c r="D22" s="5" t="s">
        <v>10</v>
      </c>
      <c r="E22" s="5" t="s">
        <v>11</v>
      </c>
      <c r="F22" s="5">
        <v>100</v>
      </c>
      <c r="G22" s="5">
        <v>58</v>
      </c>
      <c r="H22" s="5">
        <f t="shared" si="2"/>
        <v>5800</v>
      </c>
      <c r="I22" s="5" t="s">
        <v>12</v>
      </c>
      <c r="J22" s="5" t="s">
        <v>13</v>
      </c>
    </row>
    <row r="23" spans="1:10" ht="14.25" customHeight="1">
      <c r="A23" s="4">
        <v>43433</v>
      </c>
      <c r="B23" s="5">
        <f t="shared" si="0"/>
        <v>11</v>
      </c>
      <c r="C23" s="5">
        <f t="shared" si="1"/>
        <v>2018</v>
      </c>
      <c r="D23" s="5" t="s">
        <v>10</v>
      </c>
      <c r="E23" s="5" t="s">
        <v>11</v>
      </c>
      <c r="F23" s="5">
        <v>500</v>
      </c>
      <c r="G23" s="5">
        <v>1</v>
      </c>
      <c r="H23" s="5">
        <f t="shared" si="2"/>
        <v>500</v>
      </c>
      <c r="I23" s="5" t="s">
        <v>12</v>
      </c>
      <c r="J23" s="5" t="s">
        <v>13</v>
      </c>
    </row>
    <row r="24" spans="1:10" ht="14.25" customHeight="1">
      <c r="A24" s="4">
        <v>43433</v>
      </c>
      <c r="B24" s="5">
        <f t="shared" si="0"/>
        <v>11</v>
      </c>
      <c r="C24" s="5">
        <f t="shared" si="1"/>
        <v>2018</v>
      </c>
      <c r="D24" s="5" t="s">
        <v>10</v>
      </c>
      <c r="E24" s="5" t="s">
        <v>11</v>
      </c>
      <c r="F24" s="5">
        <v>200</v>
      </c>
      <c r="G24" s="5">
        <v>3</v>
      </c>
      <c r="H24" s="5">
        <f t="shared" si="2"/>
        <v>600</v>
      </c>
      <c r="I24" s="5" t="s">
        <v>12</v>
      </c>
      <c r="J24" s="5" t="s">
        <v>13</v>
      </c>
    </row>
    <row r="25" spans="1:10" ht="14.25" customHeight="1">
      <c r="A25" s="4">
        <v>43434</v>
      </c>
      <c r="B25" s="5">
        <f t="shared" si="0"/>
        <v>11</v>
      </c>
      <c r="C25" s="5">
        <f t="shared" si="1"/>
        <v>2018</v>
      </c>
      <c r="D25" s="5" t="s">
        <v>10</v>
      </c>
      <c r="E25" s="5" t="s">
        <v>11</v>
      </c>
      <c r="F25" s="5">
        <v>100</v>
      </c>
      <c r="G25" s="5">
        <v>160</v>
      </c>
      <c r="H25" s="5">
        <f t="shared" si="2"/>
        <v>16000</v>
      </c>
      <c r="I25" s="5" t="s">
        <v>12</v>
      </c>
      <c r="J25" s="5" t="s">
        <v>13</v>
      </c>
    </row>
    <row r="26" spans="1:10" ht="14.25" customHeight="1">
      <c r="A26" s="4">
        <v>43434</v>
      </c>
      <c r="B26" s="5">
        <f t="shared" si="0"/>
        <v>11</v>
      </c>
      <c r="C26" s="5">
        <f t="shared" si="1"/>
        <v>2018</v>
      </c>
      <c r="D26" s="5" t="s">
        <v>10</v>
      </c>
      <c r="E26" s="5" t="s">
        <v>14</v>
      </c>
      <c r="F26" s="5">
        <v>500</v>
      </c>
      <c r="G26" s="5">
        <v>4</v>
      </c>
      <c r="H26" s="5">
        <f t="shared" si="2"/>
        <v>2000</v>
      </c>
      <c r="I26" s="5" t="s">
        <v>12</v>
      </c>
      <c r="J26" s="5" t="s">
        <v>13</v>
      </c>
    </row>
    <row r="27" spans="1:10" ht="14.25" customHeight="1">
      <c r="A27" s="4">
        <v>43434</v>
      </c>
      <c r="B27" s="5">
        <f t="shared" si="0"/>
        <v>11</v>
      </c>
      <c r="C27" s="5">
        <f t="shared" si="1"/>
        <v>2018</v>
      </c>
      <c r="D27" s="5" t="s">
        <v>10</v>
      </c>
      <c r="E27" s="5" t="s">
        <v>16</v>
      </c>
      <c r="F27" s="5">
        <v>100</v>
      </c>
      <c r="G27" s="5">
        <v>3</v>
      </c>
      <c r="H27" s="5">
        <f t="shared" si="2"/>
        <v>300</v>
      </c>
      <c r="I27" s="5" t="s">
        <v>12</v>
      </c>
      <c r="J27" s="5" t="s">
        <v>13</v>
      </c>
    </row>
    <row r="28" spans="1:10" ht="14.25" customHeight="1">
      <c r="A28" s="4">
        <v>43434</v>
      </c>
      <c r="B28" s="5">
        <f t="shared" si="0"/>
        <v>11</v>
      </c>
      <c r="C28" s="5">
        <f t="shared" si="1"/>
        <v>2018</v>
      </c>
      <c r="D28" s="5" t="s">
        <v>10</v>
      </c>
      <c r="E28" s="5" t="s">
        <v>16</v>
      </c>
      <c r="F28" s="5">
        <v>500</v>
      </c>
      <c r="G28" s="5">
        <v>47</v>
      </c>
      <c r="H28" s="5">
        <f t="shared" si="2"/>
        <v>23500</v>
      </c>
      <c r="I28" s="5" t="s">
        <v>12</v>
      </c>
      <c r="J28" s="5" t="s">
        <v>13</v>
      </c>
    </row>
    <row r="29" spans="1:10" ht="14.25" customHeight="1">
      <c r="A29" s="4">
        <v>43438</v>
      </c>
      <c r="B29" s="5">
        <f t="shared" si="0"/>
        <v>12</v>
      </c>
      <c r="C29" s="5">
        <f t="shared" si="1"/>
        <v>2018</v>
      </c>
      <c r="D29" s="5" t="s">
        <v>10</v>
      </c>
      <c r="E29" s="5" t="s">
        <v>11</v>
      </c>
      <c r="F29" s="5">
        <v>500</v>
      </c>
      <c r="G29" s="5">
        <v>6</v>
      </c>
      <c r="H29" s="5">
        <f t="shared" si="2"/>
        <v>3000</v>
      </c>
      <c r="I29" s="5" t="s">
        <v>12</v>
      </c>
      <c r="J29" s="5" t="s">
        <v>15</v>
      </c>
    </row>
    <row r="30" spans="1:10" ht="14.25" customHeight="1">
      <c r="A30" s="4">
        <v>43438</v>
      </c>
      <c r="B30" s="5">
        <f t="shared" si="0"/>
        <v>12</v>
      </c>
      <c r="C30" s="5">
        <f t="shared" si="1"/>
        <v>2018</v>
      </c>
      <c r="D30" s="5" t="s">
        <v>10</v>
      </c>
      <c r="E30" s="5" t="s">
        <v>11</v>
      </c>
      <c r="F30" s="5">
        <v>100</v>
      </c>
      <c r="G30" s="5">
        <v>55</v>
      </c>
      <c r="H30" s="5">
        <f t="shared" si="2"/>
        <v>5500</v>
      </c>
      <c r="I30" s="5" t="s">
        <v>12</v>
      </c>
      <c r="J30" s="5" t="s">
        <v>15</v>
      </c>
    </row>
    <row r="31" spans="1:10" ht="14.25" customHeight="1">
      <c r="A31" s="4">
        <v>43439</v>
      </c>
      <c r="B31" s="5">
        <f t="shared" si="0"/>
        <v>12</v>
      </c>
      <c r="C31" s="5">
        <f t="shared" si="1"/>
        <v>2018</v>
      </c>
      <c r="D31" s="5" t="s">
        <v>10</v>
      </c>
      <c r="E31" s="5" t="s">
        <v>11</v>
      </c>
      <c r="F31" s="5">
        <v>500</v>
      </c>
      <c r="G31" s="5">
        <v>4</v>
      </c>
      <c r="H31" s="5">
        <f t="shared" si="2"/>
        <v>2000</v>
      </c>
      <c r="I31" s="5" t="s">
        <v>12</v>
      </c>
      <c r="J31" s="5" t="s">
        <v>13</v>
      </c>
    </row>
    <row r="32" spans="1:10" ht="14.25" customHeight="1">
      <c r="A32" s="4">
        <v>43439</v>
      </c>
      <c r="B32" s="5">
        <f t="shared" si="0"/>
        <v>12</v>
      </c>
      <c r="C32" s="5">
        <f t="shared" si="1"/>
        <v>2018</v>
      </c>
      <c r="D32" s="5" t="s">
        <v>10</v>
      </c>
      <c r="E32" s="5" t="s">
        <v>14</v>
      </c>
      <c r="F32" s="5">
        <v>200</v>
      </c>
      <c r="G32" s="5">
        <v>8</v>
      </c>
      <c r="H32" s="5">
        <f t="shared" si="2"/>
        <v>1600</v>
      </c>
      <c r="I32" s="5" t="s">
        <v>12</v>
      </c>
      <c r="J32" s="5" t="s">
        <v>13</v>
      </c>
    </row>
    <row r="33" spans="1:10" ht="14.25" customHeight="1">
      <c r="A33" s="4">
        <v>43439</v>
      </c>
      <c r="B33" s="5">
        <f t="shared" si="0"/>
        <v>12</v>
      </c>
      <c r="C33" s="5">
        <f t="shared" si="1"/>
        <v>2018</v>
      </c>
      <c r="D33" s="5" t="s">
        <v>10</v>
      </c>
      <c r="E33" s="5" t="s">
        <v>11</v>
      </c>
      <c r="F33" s="5">
        <v>100</v>
      </c>
      <c r="G33" s="5">
        <v>37</v>
      </c>
      <c r="H33" s="5">
        <f t="shared" si="2"/>
        <v>3700</v>
      </c>
      <c r="I33" s="5" t="s">
        <v>12</v>
      </c>
      <c r="J33" s="5" t="s">
        <v>13</v>
      </c>
    </row>
    <row r="34" spans="1:10" ht="14.25" customHeight="1">
      <c r="A34" s="4">
        <v>43439</v>
      </c>
      <c r="B34" s="5">
        <f t="shared" si="0"/>
        <v>12</v>
      </c>
      <c r="C34" s="5">
        <f t="shared" si="1"/>
        <v>2018</v>
      </c>
      <c r="D34" s="5" t="s">
        <v>10</v>
      </c>
      <c r="E34" s="5" t="s">
        <v>11</v>
      </c>
      <c r="F34" s="5">
        <v>50</v>
      </c>
      <c r="G34" s="5">
        <v>38</v>
      </c>
      <c r="H34" s="5">
        <f t="shared" si="2"/>
        <v>1900</v>
      </c>
      <c r="I34" s="5" t="s">
        <v>12</v>
      </c>
      <c r="J34" s="5" t="s">
        <v>13</v>
      </c>
    </row>
    <row r="35" spans="1:10" ht="14.25" customHeight="1">
      <c r="A35" s="4">
        <v>43439</v>
      </c>
      <c r="B35" s="5">
        <f t="shared" si="0"/>
        <v>12</v>
      </c>
      <c r="C35" s="5">
        <f t="shared" si="1"/>
        <v>2018</v>
      </c>
      <c r="D35" s="5" t="s">
        <v>10</v>
      </c>
      <c r="E35" s="5" t="s">
        <v>11</v>
      </c>
      <c r="F35" s="5">
        <v>200</v>
      </c>
      <c r="G35" s="5">
        <v>24</v>
      </c>
      <c r="H35" s="5">
        <f t="shared" si="2"/>
        <v>4800</v>
      </c>
      <c r="I35" s="5" t="s">
        <v>12</v>
      </c>
      <c r="J35" s="5" t="s">
        <v>13</v>
      </c>
    </row>
    <row r="36" spans="1:10" ht="14.25" customHeight="1">
      <c r="A36" s="4">
        <v>43440</v>
      </c>
      <c r="B36" s="5">
        <f t="shared" si="0"/>
        <v>12</v>
      </c>
      <c r="C36" s="5">
        <f t="shared" si="1"/>
        <v>2018</v>
      </c>
      <c r="D36" s="5" t="s">
        <v>10</v>
      </c>
      <c r="E36" s="5" t="s">
        <v>11</v>
      </c>
      <c r="F36" s="5">
        <v>100</v>
      </c>
      <c r="G36" s="5">
        <v>5</v>
      </c>
      <c r="H36" s="5">
        <f t="shared" si="2"/>
        <v>500</v>
      </c>
      <c r="I36" s="5" t="s">
        <v>12</v>
      </c>
      <c r="J36" s="5" t="s">
        <v>13</v>
      </c>
    </row>
    <row r="37" spans="1:10" ht="14.25" customHeight="1">
      <c r="A37" s="4">
        <v>43440</v>
      </c>
      <c r="B37" s="5">
        <f t="shared" si="0"/>
        <v>12</v>
      </c>
      <c r="C37" s="5">
        <f t="shared" si="1"/>
        <v>2018</v>
      </c>
      <c r="D37" s="5" t="s">
        <v>10</v>
      </c>
      <c r="E37" s="5" t="s">
        <v>11</v>
      </c>
      <c r="F37" s="5">
        <v>200</v>
      </c>
      <c r="G37" s="5">
        <v>2</v>
      </c>
      <c r="H37" s="5">
        <f t="shared" si="2"/>
        <v>400</v>
      </c>
      <c r="I37" s="5" t="s">
        <v>12</v>
      </c>
      <c r="J37" s="5" t="s">
        <v>13</v>
      </c>
    </row>
    <row r="38" spans="1:10" ht="14.25" customHeight="1">
      <c r="A38" s="4">
        <v>43440</v>
      </c>
      <c r="B38" s="5">
        <f t="shared" si="0"/>
        <v>12</v>
      </c>
      <c r="C38" s="5">
        <f t="shared" si="1"/>
        <v>2018</v>
      </c>
      <c r="D38" s="5" t="s">
        <v>10</v>
      </c>
      <c r="E38" s="5" t="s">
        <v>11</v>
      </c>
      <c r="F38" s="5">
        <v>1000</v>
      </c>
      <c r="G38" s="5">
        <v>4</v>
      </c>
      <c r="H38" s="5">
        <f t="shared" si="2"/>
        <v>4000</v>
      </c>
      <c r="I38" s="5" t="s">
        <v>12</v>
      </c>
      <c r="J38" s="5" t="s">
        <v>13</v>
      </c>
    </row>
    <row r="39" spans="1:10" ht="14.25" customHeight="1">
      <c r="A39" s="4">
        <v>43440</v>
      </c>
      <c r="B39" s="5">
        <f t="shared" si="0"/>
        <v>12</v>
      </c>
      <c r="C39" s="5">
        <f t="shared" si="1"/>
        <v>2018</v>
      </c>
      <c r="D39" s="5" t="s">
        <v>10</v>
      </c>
      <c r="E39" s="5" t="s">
        <v>11</v>
      </c>
      <c r="F39" s="5">
        <v>50</v>
      </c>
      <c r="G39" s="5">
        <v>83</v>
      </c>
      <c r="H39" s="5">
        <f t="shared" si="2"/>
        <v>4150</v>
      </c>
      <c r="I39" s="5" t="s">
        <v>12</v>
      </c>
      <c r="J39" s="5" t="s">
        <v>13</v>
      </c>
    </row>
    <row r="40" spans="1:10" ht="14.25" customHeight="1">
      <c r="A40" s="4">
        <v>43440</v>
      </c>
      <c r="B40" s="5">
        <f t="shared" si="0"/>
        <v>12</v>
      </c>
      <c r="C40" s="5">
        <f t="shared" si="1"/>
        <v>2018</v>
      </c>
      <c r="D40" s="5" t="s">
        <v>10</v>
      </c>
      <c r="E40" s="5" t="s">
        <v>17</v>
      </c>
      <c r="F40" s="5">
        <v>50</v>
      </c>
      <c r="G40" s="5">
        <v>44</v>
      </c>
      <c r="H40" s="5">
        <f t="shared" si="2"/>
        <v>2200</v>
      </c>
      <c r="I40" s="5" t="s">
        <v>12</v>
      </c>
      <c r="J40" s="5" t="s">
        <v>13</v>
      </c>
    </row>
    <row r="41" spans="1:10" ht="14.25" customHeight="1">
      <c r="A41" s="4">
        <v>43440</v>
      </c>
      <c r="B41" s="5">
        <f t="shared" si="0"/>
        <v>12</v>
      </c>
      <c r="C41" s="5">
        <f t="shared" si="1"/>
        <v>2018</v>
      </c>
      <c r="D41" s="5" t="s">
        <v>10</v>
      </c>
      <c r="E41" s="5" t="s">
        <v>17</v>
      </c>
      <c r="F41" s="5">
        <v>100</v>
      </c>
      <c r="G41" s="5">
        <v>10</v>
      </c>
      <c r="H41" s="5">
        <f t="shared" si="2"/>
        <v>1000</v>
      </c>
      <c r="I41" s="5" t="s">
        <v>12</v>
      </c>
      <c r="J41" s="5" t="s">
        <v>13</v>
      </c>
    </row>
    <row r="42" spans="1:10" ht="14.25" customHeight="1">
      <c r="A42" s="4">
        <v>43440</v>
      </c>
      <c r="B42" s="5">
        <f t="shared" si="0"/>
        <v>12</v>
      </c>
      <c r="C42" s="5">
        <f t="shared" si="1"/>
        <v>2018</v>
      </c>
      <c r="D42" s="5" t="s">
        <v>10</v>
      </c>
      <c r="E42" s="5" t="s">
        <v>17</v>
      </c>
      <c r="F42" s="5">
        <v>200</v>
      </c>
      <c r="G42" s="5">
        <v>1</v>
      </c>
      <c r="H42" s="5">
        <f t="shared" si="2"/>
        <v>200</v>
      </c>
      <c r="I42" s="5" t="s">
        <v>12</v>
      </c>
      <c r="J42" s="5" t="s">
        <v>13</v>
      </c>
    </row>
    <row r="43" spans="1:10" ht="14.25" customHeight="1">
      <c r="A43" s="4">
        <v>43444</v>
      </c>
      <c r="B43" s="5">
        <f t="shared" si="0"/>
        <v>12</v>
      </c>
      <c r="C43" s="5">
        <f t="shared" si="1"/>
        <v>2018</v>
      </c>
      <c r="D43" s="5" t="s">
        <v>10</v>
      </c>
      <c r="E43" s="5" t="s">
        <v>18</v>
      </c>
      <c r="F43" s="5">
        <v>500</v>
      </c>
      <c r="G43" s="5">
        <v>3</v>
      </c>
      <c r="H43" s="5">
        <f t="shared" si="2"/>
        <v>1500</v>
      </c>
      <c r="I43" s="5" t="s">
        <v>12</v>
      </c>
      <c r="J43" s="5" t="s">
        <v>13</v>
      </c>
    </row>
    <row r="44" spans="1:10" ht="14.25" customHeight="1">
      <c r="A44" s="4">
        <v>43444</v>
      </c>
      <c r="B44" s="5">
        <f t="shared" si="0"/>
        <v>12</v>
      </c>
      <c r="C44" s="5">
        <f t="shared" si="1"/>
        <v>2018</v>
      </c>
      <c r="D44" s="5" t="s">
        <v>10</v>
      </c>
      <c r="E44" s="5" t="s">
        <v>11</v>
      </c>
      <c r="F44" s="5">
        <v>50</v>
      </c>
      <c r="G44" s="5">
        <v>6</v>
      </c>
      <c r="H44" s="5">
        <f t="shared" si="2"/>
        <v>300</v>
      </c>
      <c r="I44" s="5" t="s">
        <v>12</v>
      </c>
      <c r="J44" s="5" t="s">
        <v>13</v>
      </c>
    </row>
    <row r="45" spans="1:10" ht="14.25" customHeight="1">
      <c r="A45" s="4">
        <v>43444</v>
      </c>
      <c r="B45" s="5">
        <f t="shared" si="0"/>
        <v>12</v>
      </c>
      <c r="C45" s="5">
        <f t="shared" si="1"/>
        <v>2018</v>
      </c>
      <c r="D45" s="5" t="s">
        <v>10</v>
      </c>
      <c r="E45" s="5" t="s">
        <v>11</v>
      </c>
      <c r="F45" s="5">
        <v>100</v>
      </c>
      <c r="G45" s="5">
        <v>108</v>
      </c>
      <c r="H45" s="5">
        <f t="shared" si="2"/>
        <v>10800</v>
      </c>
      <c r="I45" s="5" t="s">
        <v>12</v>
      </c>
      <c r="J45" s="5" t="s">
        <v>13</v>
      </c>
    </row>
    <row r="46" spans="1:10" ht="14.25" customHeight="1">
      <c r="A46" s="4">
        <v>43444</v>
      </c>
      <c r="B46" s="5">
        <f t="shared" si="0"/>
        <v>12</v>
      </c>
      <c r="C46" s="5">
        <f t="shared" si="1"/>
        <v>2018</v>
      </c>
      <c r="D46" s="5" t="s">
        <v>10</v>
      </c>
      <c r="E46" s="5" t="s">
        <v>11</v>
      </c>
      <c r="F46" s="5">
        <v>200</v>
      </c>
      <c r="G46" s="5">
        <v>35</v>
      </c>
      <c r="H46" s="5">
        <f t="shared" si="2"/>
        <v>7000</v>
      </c>
      <c r="I46" s="5" t="s">
        <v>12</v>
      </c>
      <c r="J46" s="5" t="s">
        <v>13</v>
      </c>
    </row>
    <row r="47" spans="1:10" ht="14.25" customHeight="1">
      <c r="A47" s="4">
        <v>43444</v>
      </c>
      <c r="B47" s="5">
        <f t="shared" si="0"/>
        <v>12</v>
      </c>
      <c r="C47" s="5">
        <f t="shared" si="1"/>
        <v>2018</v>
      </c>
      <c r="D47" s="5" t="s">
        <v>10</v>
      </c>
      <c r="E47" s="5" t="s">
        <v>11</v>
      </c>
      <c r="F47" s="5">
        <v>1000</v>
      </c>
      <c r="G47" s="5">
        <v>3</v>
      </c>
      <c r="H47" s="5">
        <f t="shared" si="2"/>
        <v>3000</v>
      </c>
      <c r="I47" s="5" t="s">
        <v>12</v>
      </c>
      <c r="J47" s="5" t="s">
        <v>13</v>
      </c>
    </row>
    <row r="48" spans="1:10" ht="14.25" customHeight="1">
      <c r="A48" s="4">
        <v>43444</v>
      </c>
      <c r="B48" s="5">
        <f t="shared" si="0"/>
        <v>12</v>
      </c>
      <c r="C48" s="5">
        <f t="shared" si="1"/>
        <v>2018</v>
      </c>
      <c r="D48" s="5" t="s">
        <v>10</v>
      </c>
      <c r="E48" s="5" t="s">
        <v>11</v>
      </c>
      <c r="F48" s="5">
        <v>500</v>
      </c>
      <c r="G48" s="5">
        <v>23</v>
      </c>
      <c r="H48" s="5">
        <f t="shared" si="2"/>
        <v>11500</v>
      </c>
      <c r="I48" s="5" t="s">
        <v>12</v>
      </c>
      <c r="J48" s="5" t="s">
        <v>13</v>
      </c>
    </row>
    <row r="49" spans="1:10" ht="14.25" customHeight="1">
      <c r="A49" s="4">
        <v>43444</v>
      </c>
      <c r="B49" s="5">
        <f t="shared" si="0"/>
        <v>12</v>
      </c>
      <c r="C49" s="5">
        <f t="shared" si="1"/>
        <v>2018</v>
      </c>
      <c r="D49" s="5" t="s">
        <v>10</v>
      </c>
      <c r="E49" s="5" t="s">
        <v>19</v>
      </c>
      <c r="F49" s="5">
        <v>500</v>
      </c>
      <c r="G49" s="5">
        <v>2</v>
      </c>
      <c r="H49" s="5">
        <f t="shared" si="2"/>
        <v>1000</v>
      </c>
      <c r="I49" s="5" t="s">
        <v>12</v>
      </c>
      <c r="J49" s="5" t="s">
        <v>13</v>
      </c>
    </row>
    <row r="50" spans="1:10" ht="14.25" customHeight="1">
      <c r="A50" s="4">
        <v>43444</v>
      </c>
      <c r="B50" s="5">
        <f t="shared" si="0"/>
        <v>12</v>
      </c>
      <c r="C50" s="5">
        <f t="shared" si="1"/>
        <v>2018</v>
      </c>
      <c r="D50" s="5" t="s">
        <v>10</v>
      </c>
      <c r="E50" s="5" t="s">
        <v>19</v>
      </c>
      <c r="F50" s="5">
        <v>1000</v>
      </c>
      <c r="G50" s="5">
        <v>1</v>
      </c>
      <c r="H50" s="5">
        <f t="shared" si="2"/>
        <v>1000</v>
      </c>
      <c r="I50" s="5" t="s">
        <v>12</v>
      </c>
      <c r="J50" s="5" t="s">
        <v>13</v>
      </c>
    </row>
    <row r="51" spans="1:10" ht="14.25" customHeight="1">
      <c r="A51" s="4">
        <v>43446</v>
      </c>
      <c r="B51" s="5">
        <f t="shared" si="0"/>
        <v>12</v>
      </c>
      <c r="C51" s="5">
        <f t="shared" si="1"/>
        <v>2018</v>
      </c>
      <c r="D51" s="5" t="s">
        <v>10</v>
      </c>
      <c r="E51" s="5" t="s">
        <v>14</v>
      </c>
      <c r="F51" s="5">
        <v>50</v>
      </c>
      <c r="G51" s="5">
        <v>10</v>
      </c>
      <c r="H51" s="5">
        <f t="shared" si="2"/>
        <v>500</v>
      </c>
      <c r="I51" s="5" t="s">
        <v>12</v>
      </c>
      <c r="J51" s="5" t="s">
        <v>13</v>
      </c>
    </row>
    <row r="52" spans="1:10" ht="14.25" customHeight="1">
      <c r="A52" s="4">
        <v>43446</v>
      </c>
      <c r="B52" s="5">
        <f t="shared" si="0"/>
        <v>12</v>
      </c>
      <c r="C52" s="5">
        <f t="shared" si="1"/>
        <v>2018</v>
      </c>
      <c r="D52" s="5" t="s">
        <v>10</v>
      </c>
      <c r="E52" s="5" t="s">
        <v>14</v>
      </c>
      <c r="F52" s="5">
        <v>100</v>
      </c>
      <c r="G52" s="5">
        <v>48</v>
      </c>
      <c r="H52" s="5">
        <f t="shared" si="2"/>
        <v>4800</v>
      </c>
      <c r="I52" s="5" t="s">
        <v>12</v>
      </c>
      <c r="J52" s="5" t="s">
        <v>13</v>
      </c>
    </row>
    <row r="53" spans="1:10" ht="14.25" customHeight="1">
      <c r="A53" s="4">
        <v>43447</v>
      </c>
      <c r="B53" s="5">
        <f t="shared" si="0"/>
        <v>12</v>
      </c>
      <c r="C53" s="5">
        <f t="shared" si="1"/>
        <v>2018</v>
      </c>
      <c r="D53" s="5" t="s">
        <v>10</v>
      </c>
      <c r="E53" s="5" t="s">
        <v>14</v>
      </c>
      <c r="F53" s="5">
        <v>100</v>
      </c>
      <c r="G53" s="5">
        <v>15</v>
      </c>
      <c r="H53" s="5">
        <f t="shared" si="2"/>
        <v>1500</v>
      </c>
      <c r="I53" s="5" t="s">
        <v>12</v>
      </c>
      <c r="J53" s="5" t="s">
        <v>13</v>
      </c>
    </row>
    <row r="54" spans="1:10" ht="14.25" customHeight="1">
      <c r="A54" s="4">
        <v>43447</v>
      </c>
      <c r="B54" s="5">
        <f t="shared" si="0"/>
        <v>12</v>
      </c>
      <c r="C54" s="5">
        <f t="shared" si="1"/>
        <v>2018</v>
      </c>
      <c r="D54" s="5" t="s">
        <v>10</v>
      </c>
      <c r="E54" s="5" t="s">
        <v>11</v>
      </c>
      <c r="F54" s="5">
        <v>100</v>
      </c>
      <c r="G54" s="5">
        <v>120</v>
      </c>
      <c r="H54" s="5">
        <f t="shared" si="2"/>
        <v>12000</v>
      </c>
      <c r="I54" s="5" t="s">
        <v>12</v>
      </c>
      <c r="J54" s="5" t="s">
        <v>13</v>
      </c>
    </row>
    <row r="55" spans="1:10" ht="14.25" customHeight="1">
      <c r="A55" s="4">
        <v>43447</v>
      </c>
      <c r="B55" s="5">
        <f t="shared" si="0"/>
        <v>12</v>
      </c>
      <c r="C55" s="5">
        <f t="shared" si="1"/>
        <v>2018</v>
      </c>
      <c r="D55" s="5" t="s">
        <v>10</v>
      </c>
      <c r="E55" s="5" t="s">
        <v>11</v>
      </c>
      <c r="F55" s="5">
        <v>50</v>
      </c>
      <c r="G55" s="5">
        <v>27</v>
      </c>
      <c r="H55" s="5">
        <f t="shared" si="2"/>
        <v>1350</v>
      </c>
      <c r="I55" s="5" t="s">
        <v>12</v>
      </c>
      <c r="J55" s="5" t="s">
        <v>13</v>
      </c>
    </row>
    <row r="56" spans="1:10" ht="14.25" customHeight="1">
      <c r="A56" s="4">
        <v>43447</v>
      </c>
      <c r="B56" s="5">
        <f t="shared" si="0"/>
        <v>12</v>
      </c>
      <c r="C56" s="5">
        <f t="shared" si="1"/>
        <v>2018</v>
      </c>
      <c r="D56" s="5" t="s">
        <v>10</v>
      </c>
      <c r="E56" s="5" t="s">
        <v>11</v>
      </c>
      <c r="F56" s="5">
        <v>500</v>
      </c>
      <c r="G56" s="5">
        <v>1</v>
      </c>
      <c r="H56" s="5">
        <f t="shared" si="2"/>
        <v>500</v>
      </c>
      <c r="I56" s="5" t="s">
        <v>12</v>
      </c>
      <c r="J56" s="5" t="s">
        <v>13</v>
      </c>
    </row>
    <row r="57" spans="1:10" ht="14.25" customHeight="1">
      <c r="A57" s="4">
        <v>43447</v>
      </c>
      <c r="B57" s="5">
        <f t="shared" si="0"/>
        <v>12</v>
      </c>
      <c r="C57" s="5">
        <f t="shared" si="1"/>
        <v>2018</v>
      </c>
      <c r="D57" s="5" t="s">
        <v>10</v>
      </c>
      <c r="E57" s="5" t="s">
        <v>11</v>
      </c>
      <c r="F57" s="5">
        <v>200</v>
      </c>
      <c r="G57" s="5">
        <v>10</v>
      </c>
      <c r="H57" s="5">
        <f t="shared" si="2"/>
        <v>2000</v>
      </c>
      <c r="I57" s="5" t="s">
        <v>12</v>
      </c>
      <c r="J57" s="5" t="s">
        <v>13</v>
      </c>
    </row>
    <row r="58" spans="1:10" ht="14.25" customHeight="1">
      <c r="A58" s="4">
        <v>43447</v>
      </c>
      <c r="B58" s="5">
        <f t="shared" si="0"/>
        <v>12</v>
      </c>
      <c r="C58" s="5">
        <f t="shared" si="1"/>
        <v>2018</v>
      </c>
      <c r="D58" s="5" t="s">
        <v>10</v>
      </c>
      <c r="E58" s="5" t="s">
        <v>11</v>
      </c>
      <c r="F58" s="5">
        <v>1000</v>
      </c>
      <c r="G58" s="5">
        <v>9</v>
      </c>
      <c r="H58" s="5">
        <f t="shared" si="2"/>
        <v>9000</v>
      </c>
      <c r="I58" s="5" t="s">
        <v>12</v>
      </c>
      <c r="J58" s="5" t="s">
        <v>13</v>
      </c>
    </row>
    <row r="59" spans="1:10" ht="14.25" customHeight="1">
      <c r="A59" s="4">
        <v>43448</v>
      </c>
      <c r="B59" s="5">
        <f t="shared" si="0"/>
        <v>12</v>
      </c>
      <c r="C59" s="5">
        <f t="shared" si="1"/>
        <v>2018</v>
      </c>
      <c r="D59" s="5" t="s">
        <v>10</v>
      </c>
      <c r="E59" s="5" t="s">
        <v>14</v>
      </c>
      <c r="F59" s="5">
        <v>50</v>
      </c>
      <c r="G59" s="5">
        <v>1</v>
      </c>
      <c r="H59" s="5">
        <f t="shared" si="2"/>
        <v>50</v>
      </c>
      <c r="I59" s="5" t="s">
        <v>12</v>
      </c>
      <c r="J59" s="5" t="s">
        <v>13</v>
      </c>
    </row>
    <row r="60" spans="1:10" ht="14.25" customHeight="1">
      <c r="A60" s="4">
        <v>43448</v>
      </c>
      <c r="B60" s="5">
        <f t="shared" si="0"/>
        <v>12</v>
      </c>
      <c r="C60" s="5">
        <f t="shared" si="1"/>
        <v>2018</v>
      </c>
      <c r="D60" s="5" t="s">
        <v>10</v>
      </c>
      <c r="E60" s="5" t="s">
        <v>14</v>
      </c>
      <c r="F60" s="5">
        <v>100</v>
      </c>
      <c r="G60" s="5">
        <v>34</v>
      </c>
      <c r="H60" s="5">
        <f t="shared" si="2"/>
        <v>3400</v>
      </c>
      <c r="I60" s="5" t="s">
        <v>12</v>
      </c>
      <c r="J60" s="5" t="s">
        <v>13</v>
      </c>
    </row>
    <row r="61" spans="1:10" ht="14.25" customHeight="1">
      <c r="A61" s="4">
        <v>43448</v>
      </c>
      <c r="B61" s="5">
        <f t="shared" si="0"/>
        <v>12</v>
      </c>
      <c r="C61" s="5">
        <f t="shared" si="1"/>
        <v>2018</v>
      </c>
      <c r="D61" s="5" t="s">
        <v>10</v>
      </c>
      <c r="E61" s="5" t="s">
        <v>14</v>
      </c>
      <c r="F61" s="5">
        <v>200</v>
      </c>
      <c r="G61" s="5">
        <v>5</v>
      </c>
      <c r="H61" s="5">
        <f t="shared" si="2"/>
        <v>1000</v>
      </c>
      <c r="I61" s="5" t="s">
        <v>12</v>
      </c>
      <c r="J61" s="5" t="s">
        <v>13</v>
      </c>
    </row>
    <row r="62" spans="1:10" ht="14.25" customHeight="1">
      <c r="A62" s="4">
        <v>43448</v>
      </c>
      <c r="B62" s="5">
        <f t="shared" si="0"/>
        <v>12</v>
      </c>
      <c r="C62" s="5">
        <f t="shared" si="1"/>
        <v>2018</v>
      </c>
      <c r="D62" s="5" t="s">
        <v>10</v>
      </c>
      <c r="E62" s="5" t="s">
        <v>11</v>
      </c>
      <c r="F62" s="5">
        <v>50</v>
      </c>
      <c r="G62" s="5">
        <v>104</v>
      </c>
      <c r="H62" s="5">
        <f t="shared" si="2"/>
        <v>5200</v>
      </c>
      <c r="I62" s="5" t="s">
        <v>12</v>
      </c>
      <c r="J62" s="5" t="s">
        <v>13</v>
      </c>
    </row>
    <row r="63" spans="1:10" ht="14.25" customHeight="1">
      <c r="A63" s="4">
        <v>43448</v>
      </c>
      <c r="B63" s="5">
        <f t="shared" si="0"/>
        <v>12</v>
      </c>
      <c r="C63" s="5">
        <f t="shared" si="1"/>
        <v>2018</v>
      </c>
      <c r="D63" s="5" t="s">
        <v>10</v>
      </c>
      <c r="E63" s="5" t="s">
        <v>11</v>
      </c>
      <c r="F63" s="5">
        <v>100</v>
      </c>
      <c r="G63" s="5">
        <v>25</v>
      </c>
      <c r="H63" s="5">
        <f t="shared" si="2"/>
        <v>2500</v>
      </c>
      <c r="I63" s="5" t="s">
        <v>12</v>
      </c>
      <c r="J63" s="5" t="s">
        <v>13</v>
      </c>
    </row>
    <row r="64" spans="1:10" ht="14.25" customHeight="1">
      <c r="A64" s="4">
        <v>43448</v>
      </c>
      <c r="B64" s="5">
        <f t="shared" si="0"/>
        <v>12</v>
      </c>
      <c r="C64" s="5">
        <f t="shared" si="1"/>
        <v>2018</v>
      </c>
      <c r="D64" s="5" t="s">
        <v>10</v>
      </c>
      <c r="E64" s="5" t="s">
        <v>11</v>
      </c>
      <c r="F64" s="5">
        <v>200</v>
      </c>
      <c r="G64" s="5">
        <v>29</v>
      </c>
      <c r="H64" s="5">
        <f t="shared" si="2"/>
        <v>5800</v>
      </c>
      <c r="I64" s="5" t="s">
        <v>12</v>
      </c>
      <c r="J64" s="5" t="s">
        <v>13</v>
      </c>
    </row>
    <row r="65" spans="1:10" ht="14.25" customHeight="1">
      <c r="A65" s="4">
        <v>43448</v>
      </c>
      <c r="B65" s="5">
        <f t="shared" si="0"/>
        <v>12</v>
      </c>
      <c r="C65" s="5">
        <f t="shared" si="1"/>
        <v>2018</v>
      </c>
      <c r="D65" s="5" t="s">
        <v>10</v>
      </c>
      <c r="E65" s="5" t="s">
        <v>11</v>
      </c>
      <c r="F65" s="5">
        <v>500</v>
      </c>
      <c r="G65" s="5">
        <v>3</v>
      </c>
      <c r="H65" s="5">
        <f t="shared" si="2"/>
        <v>1500</v>
      </c>
      <c r="I65" s="5" t="s">
        <v>12</v>
      </c>
      <c r="J65" s="5" t="s">
        <v>13</v>
      </c>
    </row>
    <row r="66" spans="1:10" ht="14.25" customHeight="1">
      <c r="A66" s="4">
        <v>43451</v>
      </c>
      <c r="B66" s="5">
        <f t="shared" ref="B66:B129" si="3">MONTH(A66)</f>
        <v>12</v>
      </c>
      <c r="C66" s="5">
        <f t="shared" ref="C66:C129" si="4">YEAR(A66)</f>
        <v>2018</v>
      </c>
      <c r="D66" s="5" t="s">
        <v>10</v>
      </c>
      <c r="E66" s="5" t="s">
        <v>14</v>
      </c>
      <c r="F66" s="5">
        <v>50</v>
      </c>
      <c r="G66" s="5">
        <v>28</v>
      </c>
      <c r="H66" s="5">
        <f t="shared" ref="H66:H129" si="5">F66*G66</f>
        <v>1400</v>
      </c>
      <c r="I66" s="5" t="s">
        <v>12</v>
      </c>
      <c r="J66" s="5" t="s">
        <v>13</v>
      </c>
    </row>
    <row r="67" spans="1:10" ht="14.25" customHeight="1">
      <c r="A67" s="4">
        <v>43451</v>
      </c>
      <c r="B67" s="5">
        <f t="shared" si="3"/>
        <v>12</v>
      </c>
      <c r="C67" s="5">
        <f t="shared" si="4"/>
        <v>2018</v>
      </c>
      <c r="D67" s="5" t="s">
        <v>10</v>
      </c>
      <c r="E67" s="5" t="s">
        <v>14</v>
      </c>
      <c r="F67" s="5">
        <v>100</v>
      </c>
      <c r="G67" s="5">
        <v>50</v>
      </c>
      <c r="H67" s="5">
        <f t="shared" si="5"/>
        <v>5000</v>
      </c>
      <c r="I67" s="5" t="s">
        <v>12</v>
      </c>
      <c r="J67" s="5" t="s">
        <v>13</v>
      </c>
    </row>
    <row r="68" spans="1:10" ht="14.25" customHeight="1">
      <c r="A68" s="4">
        <v>43451</v>
      </c>
      <c r="B68" s="5">
        <f t="shared" si="3"/>
        <v>12</v>
      </c>
      <c r="C68" s="5">
        <f t="shared" si="4"/>
        <v>2018</v>
      </c>
      <c r="D68" s="5" t="s">
        <v>10</v>
      </c>
      <c r="E68" s="5" t="s">
        <v>11</v>
      </c>
      <c r="F68" s="5">
        <v>1000</v>
      </c>
      <c r="G68" s="5">
        <v>2</v>
      </c>
      <c r="H68" s="5">
        <f t="shared" si="5"/>
        <v>2000</v>
      </c>
      <c r="I68" s="5" t="s">
        <v>12</v>
      </c>
      <c r="J68" s="5" t="s">
        <v>13</v>
      </c>
    </row>
    <row r="69" spans="1:10" ht="14.25" customHeight="1">
      <c r="A69" s="4">
        <v>43451</v>
      </c>
      <c r="B69" s="5">
        <f t="shared" si="3"/>
        <v>12</v>
      </c>
      <c r="C69" s="5">
        <f t="shared" si="4"/>
        <v>2018</v>
      </c>
      <c r="D69" s="5" t="s">
        <v>10</v>
      </c>
      <c r="E69" s="5" t="s">
        <v>11</v>
      </c>
      <c r="F69" s="5">
        <v>500</v>
      </c>
      <c r="G69" s="5">
        <v>13</v>
      </c>
      <c r="H69" s="5">
        <f t="shared" si="5"/>
        <v>6500</v>
      </c>
      <c r="I69" s="5" t="s">
        <v>12</v>
      </c>
      <c r="J69" s="5" t="s">
        <v>13</v>
      </c>
    </row>
    <row r="70" spans="1:10" ht="14.25" customHeight="1">
      <c r="A70" s="4">
        <v>43451</v>
      </c>
      <c r="B70" s="5">
        <f t="shared" si="3"/>
        <v>12</v>
      </c>
      <c r="C70" s="5">
        <f t="shared" si="4"/>
        <v>2018</v>
      </c>
      <c r="D70" s="5" t="s">
        <v>10</v>
      </c>
      <c r="E70" s="5" t="s">
        <v>11</v>
      </c>
      <c r="F70" s="5">
        <v>200</v>
      </c>
      <c r="G70" s="5">
        <v>11</v>
      </c>
      <c r="H70" s="5">
        <f t="shared" si="5"/>
        <v>2200</v>
      </c>
      <c r="I70" s="5" t="s">
        <v>12</v>
      </c>
      <c r="J70" s="5" t="s">
        <v>13</v>
      </c>
    </row>
    <row r="71" spans="1:10" ht="14.25" customHeight="1">
      <c r="A71" s="4">
        <v>43451</v>
      </c>
      <c r="B71" s="5">
        <f t="shared" si="3"/>
        <v>12</v>
      </c>
      <c r="C71" s="5">
        <f t="shared" si="4"/>
        <v>2018</v>
      </c>
      <c r="D71" s="5" t="s">
        <v>10</v>
      </c>
      <c r="E71" s="5" t="s">
        <v>11</v>
      </c>
      <c r="F71" s="5">
        <v>100</v>
      </c>
      <c r="G71" s="5">
        <v>123</v>
      </c>
      <c r="H71" s="5">
        <f t="shared" si="5"/>
        <v>12300</v>
      </c>
      <c r="I71" s="5" t="s">
        <v>12</v>
      </c>
      <c r="J71" s="5" t="s">
        <v>13</v>
      </c>
    </row>
    <row r="72" spans="1:10" ht="14.25" customHeight="1">
      <c r="A72" s="4">
        <v>43451</v>
      </c>
      <c r="B72" s="5">
        <f t="shared" si="3"/>
        <v>12</v>
      </c>
      <c r="C72" s="5">
        <f t="shared" si="4"/>
        <v>2018</v>
      </c>
      <c r="D72" s="5" t="s">
        <v>10</v>
      </c>
      <c r="E72" s="5" t="s">
        <v>16</v>
      </c>
      <c r="F72" s="5">
        <v>500</v>
      </c>
      <c r="G72" s="5">
        <v>12</v>
      </c>
      <c r="H72" s="5">
        <f t="shared" si="5"/>
        <v>6000</v>
      </c>
      <c r="I72" s="5" t="s">
        <v>12</v>
      </c>
      <c r="J72" s="5" t="s">
        <v>13</v>
      </c>
    </row>
    <row r="73" spans="1:10" ht="14.25" customHeight="1">
      <c r="A73" s="4">
        <v>43451</v>
      </c>
      <c r="B73" s="5">
        <f t="shared" si="3"/>
        <v>12</v>
      </c>
      <c r="C73" s="5">
        <f t="shared" si="4"/>
        <v>2018</v>
      </c>
      <c r="D73" s="5" t="s">
        <v>10</v>
      </c>
      <c r="E73" s="5" t="s">
        <v>16</v>
      </c>
      <c r="F73" s="5">
        <v>100</v>
      </c>
      <c r="G73" s="5">
        <v>30</v>
      </c>
      <c r="H73" s="5">
        <f t="shared" si="5"/>
        <v>3000</v>
      </c>
      <c r="I73" s="5" t="s">
        <v>12</v>
      </c>
      <c r="J73" s="5" t="s">
        <v>13</v>
      </c>
    </row>
    <row r="74" spans="1:10" ht="14.25" customHeight="1">
      <c r="A74" s="4">
        <v>43453</v>
      </c>
      <c r="B74" s="5">
        <f t="shared" si="3"/>
        <v>12</v>
      </c>
      <c r="C74" s="5">
        <f t="shared" si="4"/>
        <v>2018</v>
      </c>
      <c r="D74" s="5" t="s">
        <v>10</v>
      </c>
      <c r="E74" s="5" t="s">
        <v>11</v>
      </c>
      <c r="F74" s="5">
        <v>50</v>
      </c>
      <c r="G74" s="5">
        <f>47+28+26</f>
        <v>101</v>
      </c>
      <c r="H74" s="5">
        <f t="shared" si="5"/>
        <v>5050</v>
      </c>
      <c r="I74" s="5" t="s">
        <v>12</v>
      </c>
      <c r="J74" s="5" t="s">
        <v>13</v>
      </c>
    </row>
    <row r="75" spans="1:10" ht="14.25" customHeight="1">
      <c r="A75" s="4">
        <v>43453</v>
      </c>
      <c r="B75" s="5">
        <f t="shared" si="3"/>
        <v>12</v>
      </c>
      <c r="C75" s="5">
        <f t="shared" si="4"/>
        <v>2018</v>
      </c>
      <c r="D75" s="5" t="s">
        <v>10</v>
      </c>
      <c r="E75" s="5" t="s">
        <v>11</v>
      </c>
      <c r="F75" s="5">
        <v>100</v>
      </c>
      <c r="G75" s="5">
        <v>196</v>
      </c>
      <c r="H75" s="5">
        <f t="shared" si="5"/>
        <v>19600</v>
      </c>
      <c r="I75" s="5" t="s">
        <v>12</v>
      </c>
      <c r="J75" s="5" t="s">
        <v>13</v>
      </c>
    </row>
    <row r="76" spans="1:10" ht="14.25" customHeight="1">
      <c r="A76" s="4">
        <v>43453</v>
      </c>
      <c r="B76" s="5">
        <f t="shared" si="3"/>
        <v>12</v>
      </c>
      <c r="C76" s="5">
        <f t="shared" si="4"/>
        <v>2018</v>
      </c>
      <c r="D76" s="5" t="s">
        <v>10</v>
      </c>
      <c r="E76" s="5" t="s">
        <v>11</v>
      </c>
      <c r="F76" s="5">
        <v>200</v>
      </c>
      <c r="G76" s="5">
        <v>28</v>
      </c>
      <c r="H76" s="5">
        <f t="shared" si="5"/>
        <v>5600</v>
      </c>
      <c r="I76" s="5" t="s">
        <v>12</v>
      </c>
      <c r="J76" s="5" t="s">
        <v>13</v>
      </c>
    </row>
    <row r="77" spans="1:10" ht="14.25" customHeight="1">
      <c r="A77" s="4">
        <v>43453</v>
      </c>
      <c r="B77" s="5">
        <f t="shared" si="3"/>
        <v>12</v>
      </c>
      <c r="C77" s="5">
        <f t="shared" si="4"/>
        <v>2018</v>
      </c>
      <c r="D77" s="5" t="s">
        <v>10</v>
      </c>
      <c r="E77" s="5" t="s">
        <v>11</v>
      </c>
      <c r="F77" s="5">
        <v>1000</v>
      </c>
      <c r="G77" s="5">
        <v>2</v>
      </c>
      <c r="H77" s="5">
        <f t="shared" si="5"/>
        <v>2000</v>
      </c>
      <c r="I77" s="5" t="s">
        <v>12</v>
      </c>
      <c r="J77" s="5" t="s">
        <v>13</v>
      </c>
    </row>
    <row r="78" spans="1:10" ht="14.25" customHeight="1">
      <c r="A78" s="4">
        <v>43453</v>
      </c>
      <c r="B78" s="5">
        <f t="shared" si="3"/>
        <v>12</v>
      </c>
      <c r="C78" s="5">
        <f t="shared" si="4"/>
        <v>2018</v>
      </c>
      <c r="D78" s="5" t="s">
        <v>10</v>
      </c>
      <c r="E78" s="5" t="s">
        <v>14</v>
      </c>
      <c r="F78" s="5">
        <v>100</v>
      </c>
      <c r="G78" s="5">
        <f>11+28</f>
        <v>39</v>
      </c>
      <c r="H78" s="5">
        <f t="shared" si="5"/>
        <v>3900</v>
      </c>
      <c r="I78" s="5" t="s">
        <v>12</v>
      </c>
      <c r="J78" s="5" t="s">
        <v>13</v>
      </c>
    </row>
    <row r="79" spans="1:10" ht="14.25" customHeight="1">
      <c r="A79" s="4">
        <v>43454</v>
      </c>
      <c r="B79" s="5">
        <f t="shared" si="3"/>
        <v>12</v>
      </c>
      <c r="C79" s="5">
        <f t="shared" si="4"/>
        <v>2018</v>
      </c>
      <c r="D79" s="5" t="s">
        <v>10</v>
      </c>
      <c r="E79" s="5" t="s">
        <v>14</v>
      </c>
      <c r="F79" s="5">
        <v>50</v>
      </c>
      <c r="G79" s="5">
        <v>4</v>
      </c>
      <c r="H79" s="5">
        <f t="shared" si="5"/>
        <v>200</v>
      </c>
      <c r="I79" s="5" t="s">
        <v>12</v>
      </c>
      <c r="J79" s="5" t="s">
        <v>13</v>
      </c>
    </row>
    <row r="80" spans="1:10" ht="14.25" customHeight="1">
      <c r="A80" s="4">
        <v>43454</v>
      </c>
      <c r="B80" s="5">
        <f t="shared" si="3"/>
        <v>12</v>
      </c>
      <c r="C80" s="5">
        <f t="shared" si="4"/>
        <v>2018</v>
      </c>
      <c r="D80" s="5" t="s">
        <v>10</v>
      </c>
      <c r="E80" s="5" t="s">
        <v>14</v>
      </c>
      <c r="F80" s="5">
        <v>100</v>
      </c>
      <c r="G80" s="5">
        <v>42</v>
      </c>
      <c r="H80" s="5">
        <f t="shared" si="5"/>
        <v>4200</v>
      </c>
      <c r="I80" s="5" t="s">
        <v>12</v>
      </c>
      <c r="J80" s="5" t="s">
        <v>13</v>
      </c>
    </row>
    <row r="81" spans="1:10" ht="14.25" customHeight="1">
      <c r="A81" s="4">
        <v>43454</v>
      </c>
      <c r="B81" s="5">
        <f t="shared" si="3"/>
        <v>12</v>
      </c>
      <c r="C81" s="5">
        <f t="shared" si="4"/>
        <v>2018</v>
      </c>
      <c r="D81" s="5" t="s">
        <v>10</v>
      </c>
      <c r="E81" s="5" t="s">
        <v>14</v>
      </c>
      <c r="F81" s="5">
        <v>200</v>
      </c>
      <c r="G81" s="5">
        <v>8</v>
      </c>
      <c r="H81" s="5">
        <f t="shared" si="5"/>
        <v>1600</v>
      </c>
      <c r="I81" s="5" t="s">
        <v>12</v>
      </c>
      <c r="J81" s="5" t="s">
        <v>13</v>
      </c>
    </row>
    <row r="82" spans="1:10" ht="14.25" customHeight="1">
      <c r="A82" s="4">
        <v>43454</v>
      </c>
      <c r="B82" s="5">
        <f t="shared" si="3"/>
        <v>12</v>
      </c>
      <c r="C82" s="5">
        <f t="shared" si="4"/>
        <v>2018</v>
      </c>
      <c r="D82" s="5" t="s">
        <v>10</v>
      </c>
      <c r="E82" s="5" t="s">
        <v>11</v>
      </c>
      <c r="F82" s="5">
        <v>100</v>
      </c>
      <c r="G82" s="5">
        <v>118</v>
      </c>
      <c r="H82" s="5">
        <f t="shared" si="5"/>
        <v>11800</v>
      </c>
      <c r="I82" s="5" t="s">
        <v>12</v>
      </c>
      <c r="J82" s="5" t="s">
        <v>13</v>
      </c>
    </row>
    <row r="83" spans="1:10" ht="14.25" customHeight="1">
      <c r="A83" s="4">
        <v>43454</v>
      </c>
      <c r="B83" s="5">
        <f t="shared" si="3"/>
        <v>12</v>
      </c>
      <c r="C83" s="5">
        <f t="shared" si="4"/>
        <v>2018</v>
      </c>
      <c r="D83" s="5" t="s">
        <v>10</v>
      </c>
      <c r="E83" s="5" t="s">
        <v>11</v>
      </c>
      <c r="F83" s="5">
        <v>200</v>
      </c>
      <c r="G83" s="5">
        <v>49</v>
      </c>
      <c r="H83" s="5">
        <f t="shared" si="5"/>
        <v>9800</v>
      </c>
      <c r="I83" s="5" t="s">
        <v>12</v>
      </c>
      <c r="J83" s="5" t="s">
        <v>13</v>
      </c>
    </row>
    <row r="84" spans="1:10" ht="14.25" customHeight="1">
      <c r="A84" s="4">
        <v>43454</v>
      </c>
      <c r="B84" s="5">
        <f t="shared" si="3"/>
        <v>12</v>
      </c>
      <c r="C84" s="5">
        <f t="shared" si="4"/>
        <v>2018</v>
      </c>
      <c r="D84" s="5" t="s">
        <v>10</v>
      </c>
      <c r="E84" s="5" t="s">
        <v>11</v>
      </c>
      <c r="F84" s="5">
        <v>500</v>
      </c>
      <c r="G84" s="5">
        <v>5</v>
      </c>
      <c r="H84" s="5">
        <f t="shared" si="5"/>
        <v>2500</v>
      </c>
      <c r="I84" s="5" t="s">
        <v>12</v>
      </c>
      <c r="J84" s="5" t="s">
        <v>13</v>
      </c>
    </row>
    <row r="85" spans="1:10" ht="14.25" customHeight="1">
      <c r="A85" s="4">
        <v>43454</v>
      </c>
      <c r="B85" s="5">
        <f t="shared" si="3"/>
        <v>12</v>
      </c>
      <c r="C85" s="5">
        <f t="shared" si="4"/>
        <v>2018</v>
      </c>
      <c r="D85" s="5" t="s">
        <v>10</v>
      </c>
      <c r="E85" s="5" t="s">
        <v>11</v>
      </c>
      <c r="F85" s="5">
        <v>1000</v>
      </c>
      <c r="G85" s="5">
        <v>3</v>
      </c>
      <c r="H85" s="5">
        <f t="shared" si="5"/>
        <v>3000</v>
      </c>
      <c r="I85" s="5" t="s">
        <v>12</v>
      </c>
      <c r="J85" s="5" t="s">
        <v>13</v>
      </c>
    </row>
    <row r="86" spans="1:10" ht="14.25" customHeight="1">
      <c r="A86" s="4">
        <v>43454</v>
      </c>
      <c r="B86" s="5">
        <f t="shared" si="3"/>
        <v>12</v>
      </c>
      <c r="C86" s="5">
        <f t="shared" si="4"/>
        <v>2018</v>
      </c>
      <c r="D86" s="5" t="s">
        <v>10</v>
      </c>
      <c r="E86" s="5" t="s">
        <v>11</v>
      </c>
      <c r="F86" s="5">
        <v>50</v>
      </c>
      <c r="G86" s="5">
        <v>20</v>
      </c>
      <c r="H86" s="5">
        <f t="shared" si="5"/>
        <v>1000</v>
      </c>
      <c r="I86" s="5" t="s">
        <v>12</v>
      </c>
      <c r="J86" s="5" t="s">
        <v>13</v>
      </c>
    </row>
    <row r="87" spans="1:10" ht="14.25" customHeight="1">
      <c r="A87" s="4">
        <v>43454</v>
      </c>
      <c r="B87" s="5">
        <f t="shared" si="3"/>
        <v>12</v>
      </c>
      <c r="C87" s="5">
        <f t="shared" si="4"/>
        <v>2018</v>
      </c>
      <c r="D87" s="5" t="s">
        <v>10</v>
      </c>
      <c r="E87" s="5" t="s">
        <v>16</v>
      </c>
      <c r="F87" s="5">
        <v>100</v>
      </c>
      <c r="G87" s="5">
        <v>7</v>
      </c>
      <c r="H87" s="5">
        <f t="shared" si="5"/>
        <v>700</v>
      </c>
      <c r="I87" s="5" t="s">
        <v>12</v>
      </c>
      <c r="J87" s="5" t="s">
        <v>13</v>
      </c>
    </row>
    <row r="88" spans="1:10" ht="14.25" customHeight="1">
      <c r="A88" s="4">
        <v>43455</v>
      </c>
      <c r="B88" s="5">
        <f t="shared" si="3"/>
        <v>12</v>
      </c>
      <c r="C88" s="5">
        <f t="shared" si="4"/>
        <v>2018</v>
      </c>
      <c r="D88" s="5" t="s">
        <v>10</v>
      </c>
      <c r="E88" s="5" t="s">
        <v>16</v>
      </c>
      <c r="F88" s="5">
        <v>50</v>
      </c>
      <c r="G88" s="5">
        <v>173</v>
      </c>
      <c r="H88" s="5">
        <f t="shared" si="5"/>
        <v>8650</v>
      </c>
      <c r="I88" s="5" t="s">
        <v>12</v>
      </c>
      <c r="J88" s="5" t="s">
        <v>13</v>
      </c>
    </row>
    <row r="89" spans="1:10" ht="14.25" customHeight="1">
      <c r="A89" s="4">
        <v>43455</v>
      </c>
      <c r="B89" s="5">
        <f t="shared" si="3"/>
        <v>12</v>
      </c>
      <c r="C89" s="5">
        <f t="shared" si="4"/>
        <v>2018</v>
      </c>
      <c r="D89" s="5" t="s">
        <v>10</v>
      </c>
      <c r="E89" s="5" t="s">
        <v>14</v>
      </c>
      <c r="F89" s="5">
        <v>50</v>
      </c>
      <c r="G89" s="5">
        <v>6</v>
      </c>
      <c r="H89" s="5">
        <f t="shared" si="5"/>
        <v>300</v>
      </c>
      <c r="I89" s="5" t="s">
        <v>12</v>
      </c>
      <c r="J89" s="5" t="s">
        <v>13</v>
      </c>
    </row>
    <row r="90" spans="1:10" ht="14.25" customHeight="1">
      <c r="A90" s="4">
        <v>43455</v>
      </c>
      <c r="B90" s="5">
        <f t="shared" si="3"/>
        <v>12</v>
      </c>
      <c r="C90" s="5">
        <f t="shared" si="4"/>
        <v>2018</v>
      </c>
      <c r="D90" s="5" t="s">
        <v>10</v>
      </c>
      <c r="E90" s="5" t="s">
        <v>14</v>
      </c>
      <c r="F90" s="5">
        <v>100</v>
      </c>
      <c r="G90" s="5">
        <v>88</v>
      </c>
      <c r="H90" s="5">
        <f t="shared" si="5"/>
        <v>8800</v>
      </c>
      <c r="I90" s="5" t="s">
        <v>12</v>
      </c>
      <c r="J90" s="5" t="s">
        <v>13</v>
      </c>
    </row>
    <row r="91" spans="1:10" ht="14.25" customHeight="1">
      <c r="A91" s="4">
        <v>43455</v>
      </c>
      <c r="B91" s="5">
        <f t="shared" si="3"/>
        <v>12</v>
      </c>
      <c r="C91" s="5">
        <f t="shared" si="4"/>
        <v>2018</v>
      </c>
      <c r="D91" s="5" t="s">
        <v>10</v>
      </c>
      <c r="E91" s="5" t="s">
        <v>14</v>
      </c>
      <c r="F91" s="5">
        <v>200</v>
      </c>
      <c r="G91" s="5">
        <v>21</v>
      </c>
      <c r="H91" s="5">
        <f t="shared" si="5"/>
        <v>4200</v>
      </c>
      <c r="I91" s="5" t="s">
        <v>12</v>
      </c>
      <c r="J91" s="5" t="s">
        <v>13</v>
      </c>
    </row>
    <row r="92" spans="1:10" ht="14.25" customHeight="1">
      <c r="A92" s="4">
        <v>43455</v>
      </c>
      <c r="B92" s="5">
        <f t="shared" si="3"/>
        <v>12</v>
      </c>
      <c r="C92" s="5">
        <f t="shared" si="4"/>
        <v>2018</v>
      </c>
      <c r="D92" s="5" t="s">
        <v>10</v>
      </c>
      <c r="E92" s="5" t="s">
        <v>11</v>
      </c>
      <c r="F92" s="5">
        <v>50</v>
      </c>
      <c r="G92" s="5">
        <v>2</v>
      </c>
      <c r="H92" s="5">
        <f t="shared" si="5"/>
        <v>100</v>
      </c>
      <c r="I92" s="5" t="s">
        <v>12</v>
      </c>
      <c r="J92" s="5" t="s">
        <v>13</v>
      </c>
    </row>
    <row r="93" spans="1:10" ht="14.25" customHeight="1">
      <c r="A93" s="4">
        <v>43455</v>
      </c>
      <c r="B93" s="5">
        <f t="shared" si="3"/>
        <v>12</v>
      </c>
      <c r="C93" s="5">
        <f t="shared" si="4"/>
        <v>2018</v>
      </c>
      <c r="D93" s="5" t="s">
        <v>10</v>
      </c>
      <c r="E93" s="5" t="s">
        <v>11</v>
      </c>
      <c r="F93" s="5">
        <v>100</v>
      </c>
      <c r="G93" s="5">
        <v>69</v>
      </c>
      <c r="H93" s="5">
        <f t="shared" si="5"/>
        <v>6900</v>
      </c>
      <c r="I93" s="5" t="s">
        <v>12</v>
      </c>
      <c r="J93" s="5" t="s">
        <v>13</v>
      </c>
    </row>
    <row r="94" spans="1:10" ht="14.25" customHeight="1">
      <c r="A94" s="4">
        <v>43455</v>
      </c>
      <c r="B94" s="5">
        <f t="shared" si="3"/>
        <v>12</v>
      </c>
      <c r="C94" s="5">
        <f t="shared" si="4"/>
        <v>2018</v>
      </c>
      <c r="D94" s="5" t="s">
        <v>10</v>
      </c>
      <c r="E94" s="5" t="s">
        <v>11</v>
      </c>
      <c r="F94" s="5">
        <v>200</v>
      </c>
      <c r="G94" s="5">
        <v>45</v>
      </c>
      <c r="H94" s="5">
        <f t="shared" si="5"/>
        <v>9000</v>
      </c>
      <c r="I94" s="5" t="s">
        <v>12</v>
      </c>
      <c r="J94" s="5" t="s">
        <v>13</v>
      </c>
    </row>
    <row r="95" spans="1:10" ht="14.25" customHeight="1">
      <c r="A95" s="4">
        <v>43455</v>
      </c>
      <c r="B95" s="5">
        <f t="shared" si="3"/>
        <v>12</v>
      </c>
      <c r="C95" s="5">
        <f t="shared" si="4"/>
        <v>2018</v>
      </c>
      <c r="D95" s="5" t="s">
        <v>10</v>
      </c>
      <c r="E95" s="5" t="s">
        <v>11</v>
      </c>
      <c r="F95" s="5">
        <v>500</v>
      </c>
      <c r="G95" s="5">
        <v>4</v>
      </c>
      <c r="H95" s="5">
        <f t="shared" si="5"/>
        <v>2000</v>
      </c>
      <c r="I95" s="5" t="s">
        <v>12</v>
      </c>
      <c r="J95" s="5" t="s">
        <v>13</v>
      </c>
    </row>
    <row r="96" spans="1:10" ht="14.25" customHeight="1">
      <c r="A96" s="4">
        <v>43465</v>
      </c>
      <c r="B96" s="5">
        <f t="shared" si="3"/>
        <v>12</v>
      </c>
      <c r="C96" s="5">
        <f t="shared" si="4"/>
        <v>2018</v>
      </c>
      <c r="D96" s="5" t="s">
        <v>10</v>
      </c>
      <c r="E96" s="5" t="s">
        <v>17</v>
      </c>
      <c r="F96" s="5">
        <v>50</v>
      </c>
      <c r="G96" s="5">
        <v>18</v>
      </c>
      <c r="H96" s="5">
        <f t="shared" si="5"/>
        <v>900</v>
      </c>
      <c r="I96" s="5" t="s">
        <v>12</v>
      </c>
      <c r="J96" s="5" t="s">
        <v>13</v>
      </c>
    </row>
    <row r="97" spans="1:10" ht="14.25" customHeight="1">
      <c r="A97" s="4">
        <v>43465</v>
      </c>
      <c r="B97" s="5">
        <f t="shared" si="3"/>
        <v>12</v>
      </c>
      <c r="C97" s="5">
        <f t="shared" si="4"/>
        <v>2018</v>
      </c>
      <c r="D97" s="5" t="s">
        <v>10</v>
      </c>
      <c r="E97" s="5" t="s">
        <v>16</v>
      </c>
      <c r="F97" s="5">
        <v>100</v>
      </c>
      <c r="G97" s="5">
        <v>21</v>
      </c>
      <c r="H97" s="5">
        <f t="shared" si="5"/>
        <v>2100</v>
      </c>
      <c r="I97" s="5" t="s">
        <v>12</v>
      </c>
      <c r="J97" s="5" t="s">
        <v>13</v>
      </c>
    </row>
    <row r="98" spans="1:10" ht="14.25" customHeight="1">
      <c r="A98" s="4">
        <v>43465</v>
      </c>
      <c r="B98" s="5">
        <f t="shared" si="3"/>
        <v>12</v>
      </c>
      <c r="C98" s="5">
        <f t="shared" si="4"/>
        <v>2018</v>
      </c>
      <c r="D98" s="5" t="s">
        <v>10</v>
      </c>
      <c r="E98" s="5" t="s">
        <v>14</v>
      </c>
      <c r="F98" s="5">
        <v>100</v>
      </c>
      <c r="G98" s="5">
        <v>24</v>
      </c>
      <c r="H98" s="5">
        <f t="shared" si="5"/>
        <v>2400</v>
      </c>
      <c r="I98" s="5" t="s">
        <v>12</v>
      </c>
      <c r="J98" s="5" t="s">
        <v>13</v>
      </c>
    </row>
    <row r="99" spans="1:10" ht="14.25" customHeight="1">
      <c r="A99" s="4">
        <v>43465</v>
      </c>
      <c r="B99" s="5">
        <f t="shared" si="3"/>
        <v>12</v>
      </c>
      <c r="C99" s="5">
        <f t="shared" si="4"/>
        <v>2018</v>
      </c>
      <c r="D99" s="5" t="s">
        <v>10</v>
      </c>
      <c r="E99" s="5" t="s">
        <v>11</v>
      </c>
      <c r="F99" s="5">
        <v>50</v>
      </c>
      <c r="G99" s="5">
        <v>105</v>
      </c>
      <c r="H99" s="5">
        <f t="shared" si="5"/>
        <v>5250</v>
      </c>
      <c r="I99" s="5" t="s">
        <v>12</v>
      </c>
      <c r="J99" s="5" t="s">
        <v>13</v>
      </c>
    </row>
    <row r="100" spans="1:10" ht="14.25" customHeight="1">
      <c r="A100" s="4">
        <v>43465</v>
      </c>
      <c r="B100" s="5">
        <f t="shared" si="3"/>
        <v>12</v>
      </c>
      <c r="C100" s="5">
        <f t="shared" si="4"/>
        <v>2018</v>
      </c>
      <c r="D100" s="5" t="s">
        <v>10</v>
      </c>
      <c r="E100" s="5" t="s">
        <v>11</v>
      </c>
      <c r="F100" s="5">
        <v>100</v>
      </c>
      <c r="G100" s="5">
        <v>208</v>
      </c>
      <c r="H100" s="5">
        <f t="shared" si="5"/>
        <v>20800</v>
      </c>
      <c r="I100" s="5" t="s">
        <v>12</v>
      </c>
      <c r="J100" s="5" t="s">
        <v>13</v>
      </c>
    </row>
    <row r="101" spans="1:10" ht="14.25" customHeight="1">
      <c r="A101" s="4">
        <v>43465</v>
      </c>
      <c r="B101" s="5">
        <f t="shared" si="3"/>
        <v>12</v>
      </c>
      <c r="C101" s="5">
        <f t="shared" si="4"/>
        <v>2018</v>
      </c>
      <c r="D101" s="5" t="s">
        <v>10</v>
      </c>
      <c r="E101" s="5" t="s">
        <v>11</v>
      </c>
      <c r="F101" s="5">
        <v>200</v>
      </c>
      <c r="G101" s="5">
        <v>76</v>
      </c>
      <c r="H101" s="5">
        <f t="shared" si="5"/>
        <v>15200</v>
      </c>
      <c r="I101" s="5" t="s">
        <v>12</v>
      </c>
      <c r="J101" s="5" t="s">
        <v>13</v>
      </c>
    </row>
    <row r="102" spans="1:10" ht="14.25" customHeight="1">
      <c r="A102" s="4">
        <v>43465</v>
      </c>
      <c r="B102" s="5">
        <f t="shared" si="3"/>
        <v>12</v>
      </c>
      <c r="C102" s="5">
        <f t="shared" si="4"/>
        <v>2018</v>
      </c>
      <c r="D102" s="5" t="s">
        <v>10</v>
      </c>
      <c r="E102" s="5" t="s">
        <v>11</v>
      </c>
      <c r="F102" s="5">
        <v>500</v>
      </c>
      <c r="G102" s="5">
        <v>29</v>
      </c>
      <c r="H102" s="5">
        <f t="shared" si="5"/>
        <v>14500</v>
      </c>
      <c r="I102" s="5" t="s">
        <v>12</v>
      </c>
      <c r="J102" s="5" t="s">
        <v>13</v>
      </c>
    </row>
    <row r="103" spans="1:10" ht="14.25" customHeight="1">
      <c r="A103" s="4">
        <v>43465</v>
      </c>
      <c r="B103" s="5">
        <f t="shared" si="3"/>
        <v>12</v>
      </c>
      <c r="C103" s="5">
        <f t="shared" si="4"/>
        <v>2018</v>
      </c>
      <c r="D103" s="5" t="s">
        <v>10</v>
      </c>
      <c r="E103" s="5" t="s">
        <v>11</v>
      </c>
      <c r="F103" s="5">
        <v>1000</v>
      </c>
      <c r="G103" s="5">
        <v>9</v>
      </c>
      <c r="H103" s="5">
        <f t="shared" si="5"/>
        <v>9000</v>
      </c>
      <c r="I103" s="5" t="s">
        <v>12</v>
      </c>
      <c r="J103" s="5" t="s">
        <v>13</v>
      </c>
    </row>
    <row r="104" spans="1:10" ht="14.25" customHeight="1">
      <c r="A104" s="4">
        <v>43469</v>
      </c>
      <c r="B104" s="5">
        <f t="shared" si="3"/>
        <v>1</v>
      </c>
      <c r="C104" s="5">
        <f t="shared" si="4"/>
        <v>2019</v>
      </c>
      <c r="D104" s="5" t="s">
        <v>10</v>
      </c>
      <c r="E104" s="5" t="s">
        <v>11</v>
      </c>
      <c r="F104" s="5">
        <v>50</v>
      </c>
      <c r="G104" s="5">
        <v>93</v>
      </c>
      <c r="H104" s="5">
        <f t="shared" si="5"/>
        <v>4650</v>
      </c>
      <c r="I104" s="5" t="s">
        <v>12</v>
      </c>
      <c r="J104" s="5" t="s">
        <v>13</v>
      </c>
    </row>
    <row r="105" spans="1:10" ht="14.25" customHeight="1">
      <c r="A105" s="4">
        <v>43469</v>
      </c>
      <c r="B105" s="5">
        <f t="shared" si="3"/>
        <v>1</v>
      </c>
      <c r="C105" s="5">
        <f t="shared" si="4"/>
        <v>2019</v>
      </c>
      <c r="D105" s="5" t="s">
        <v>10</v>
      </c>
      <c r="E105" s="5" t="s">
        <v>11</v>
      </c>
      <c r="F105" s="5">
        <v>100</v>
      </c>
      <c r="G105" s="5">
        <v>91</v>
      </c>
      <c r="H105" s="5">
        <f t="shared" si="5"/>
        <v>9100</v>
      </c>
      <c r="I105" s="5" t="s">
        <v>12</v>
      </c>
      <c r="J105" s="5" t="s">
        <v>13</v>
      </c>
    </row>
    <row r="106" spans="1:10" ht="14.25" customHeight="1">
      <c r="A106" s="4">
        <v>43469</v>
      </c>
      <c r="B106" s="5">
        <f t="shared" si="3"/>
        <v>1</v>
      </c>
      <c r="C106" s="5">
        <f t="shared" si="4"/>
        <v>2019</v>
      </c>
      <c r="D106" s="5" t="s">
        <v>10</v>
      </c>
      <c r="E106" s="5" t="s">
        <v>11</v>
      </c>
      <c r="F106" s="5">
        <v>200</v>
      </c>
      <c r="G106" s="5">
        <v>32</v>
      </c>
      <c r="H106" s="5">
        <f t="shared" si="5"/>
        <v>6400</v>
      </c>
      <c r="I106" s="5" t="s">
        <v>12</v>
      </c>
      <c r="J106" s="5" t="s">
        <v>13</v>
      </c>
    </row>
    <row r="107" spans="1:10" ht="14.25" customHeight="1">
      <c r="A107" s="4">
        <v>43469</v>
      </c>
      <c r="B107" s="5">
        <f t="shared" si="3"/>
        <v>1</v>
      </c>
      <c r="C107" s="5">
        <f t="shared" si="4"/>
        <v>2019</v>
      </c>
      <c r="D107" s="5" t="s">
        <v>10</v>
      </c>
      <c r="E107" s="5" t="s">
        <v>11</v>
      </c>
      <c r="F107" s="5">
        <v>1000</v>
      </c>
      <c r="G107" s="5">
        <v>2</v>
      </c>
      <c r="H107" s="5">
        <f t="shared" si="5"/>
        <v>2000</v>
      </c>
      <c r="I107" s="5" t="s">
        <v>12</v>
      </c>
      <c r="J107" s="5" t="s">
        <v>13</v>
      </c>
    </row>
    <row r="108" spans="1:10" ht="14.25" customHeight="1">
      <c r="A108" s="4">
        <v>43469</v>
      </c>
      <c r="B108" s="5">
        <f t="shared" si="3"/>
        <v>1</v>
      </c>
      <c r="C108" s="5">
        <f t="shared" si="4"/>
        <v>2019</v>
      </c>
      <c r="D108" s="5" t="s">
        <v>10</v>
      </c>
      <c r="E108" s="5" t="s">
        <v>17</v>
      </c>
      <c r="F108" s="5">
        <v>50</v>
      </c>
      <c r="G108" s="5">
        <v>30</v>
      </c>
      <c r="H108" s="5">
        <f t="shared" si="5"/>
        <v>1500</v>
      </c>
      <c r="I108" s="5" t="s">
        <v>12</v>
      </c>
      <c r="J108" s="5" t="s">
        <v>13</v>
      </c>
    </row>
    <row r="109" spans="1:10" ht="14.25" customHeight="1">
      <c r="A109" s="4">
        <v>43469</v>
      </c>
      <c r="B109" s="5">
        <f t="shared" si="3"/>
        <v>1</v>
      </c>
      <c r="C109" s="5">
        <f t="shared" si="4"/>
        <v>2019</v>
      </c>
      <c r="D109" s="5" t="s">
        <v>10</v>
      </c>
      <c r="E109" s="5" t="s">
        <v>17</v>
      </c>
      <c r="F109" s="5">
        <v>100</v>
      </c>
      <c r="G109" s="5">
        <v>3</v>
      </c>
      <c r="H109" s="5">
        <f t="shared" si="5"/>
        <v>300</v>
      </c>
      <c r="I109" s="5" t="s">
        <v>12</v>
      </c>
      <c r="J109" s="5" t="s">
        <v>13</v>
      </c>
    </row>
    <row r="110" spans="1:10" ht="14.25" customHeight="1">
      <c r="A110" s="4">
        <v>43469</v>
      </c>
      <c r="B110" s="5">
        <f t="shared" si="3"/>
        <v>1</v>
      </c>
      <c r="C110" s="5">
        <f t="shared" si="4"/>
        <v>2019</v>
      </c>
      <c r="D110" s="5" t="s">
        <v>10</v>
      </c>
      <c r="E110" s="5" t="s">
        <v>16</v>
      </c>
      <c r="F110" s="5">
        <v>500</v>
      </c>
      <c r="G110" s="5">
        <v>5</v>
      </c>
      <c r="H110" s="5">
        <f t="shared" si="5"/>
        <v>2500</v>
      </c>
      <c r="I110" s="5" t="s">
        <v>12</v>
      </c>
      <c r="J110" s="5" t="s">
        <v>13</v>
      </c>
    </row>
    <row r="111" spans="1:10" ht="14.25" customHeight="1">
      <c r="A111" s="4">
        <v>43469</v>
      </c>
      <c r="B111" s="5">
        <f t="shared" si="3"/>
        <v>1</v>
      </c>
      <c r="C111" s="5">
        <f t="shared" si="4"/>
        <v>2019</v>
      </c>
      <c r="D111" s="5" t="s">
        <v>10</v>
      </c>
      <c r="E111" s="5" t="s">
        <v>14</v>
      </c>
      <c r="F111" s="5">
        <v>50</v>
      </c>
      <c r="G111" s="5">
        <v>59</v>
      </c>
      <c r="H111" s="5">
        <f t="shared" si="5"/>
        <v>2950</v>
      </c>
      <c r="I111" s="5" t="s">
        <v>12</v>
      </c>
      <c r="J111" s="5" t="s">
        <v>13</v>
      </c>
    </row>
    <row r="112" spans="1:10" ht="14.25" customHeight="1">
      <c r="A112" s="4">
        <v>43469</v>
      </c>
      <c r="B112" s="5">
        <f t="shared" si="3"/>
        <v>1</v>
      </c>
      <c r="C112" s="5">
        <f t="shared" si="4"/>
        <v>2019</v>
      </c>
      <c r="D112" s="5" t="s">
        <v>10</v>
      </c>
      <c r="E112" s="5" t="s">
        <v>14</v>
      </c>
      <c r="F112" s="5">
        <v>200</v>
      </c>
      <c r="G112" s="5">
        <v>19</v>
      </c>
      <c r="H112" s="5">
        <f t="shared" si="5"/>
        <v>3800</v>
      </c>
      <c r="I112" s="5" t="s">
        <v>12</v>
      </c>
      <c r="J112" s="5" t="s">
        <v>13</v>
      </c>
    </row>
    <row r="113" spans="1:10" ht="14.25" customHeight="1">
      <c r="A113" s="4">
        <v>43469</v>
      </c>
      <c r="B113" s="5">
        <f t="shared" si="3"/>
        <v>1</v>
      </c>
      <c r="C113" s="5">
        <f t="shared" si="4"/>
        <v>2019</v>
      </c>
      <c r="D113" s="5" t="s">
        <v>10</v>
      </c>
      <c r="E113" s="5" t="s">
        <v>14</v>
      </c>
      <c r="F113" s="5">
        <v>1000</v>
      </c>
      <c r="G113" s="5">
        <v>1</v>
      </c>
      <c r="H113" s="5">
        <f t="shared" si="5"/>
        <v>1000</v>
      </c>
      <c r="I113" s="5" t="s">
        <v>12</v>
      </c>
      <c r="J113" s="5" t="s">
        <v>13</v>
      </c>
    </row>
    <row r="114" spans="1:10" ht="14.25" customHeight="1">
      <c r="A114" s="4">
        <v>43479</v>
      </c>
      <c r="B114" s="5">
        <f t="shared" si="3"/>
        <v>1</v>
      </c>
      <c r="C114" s="5">
        <f t="shared" si="4"/>
        <v>2019</v>
      </c>
      <c r="D114" s="5" t="s">
        <v>10</v>
      </c>
      <c r="E114" s="5" t="s">
        <v>11</v>
      </c>
      <c r="F114" s="5">
        <v>50</v>
      </c>
      <c r="G114" s="5">
        <v>117</v>
      </c>
      <c r="H114" s="5">
        <f t="shared" si="5"/>
        <v>5850</v>
      </c>
      <c r="I114" s="5" t="s">
        <v>12</v>
      </c>
      <c r="J114" s="5" t="s">
        <v>13</v>
      </c>
    </row>
    <row r="115" spans="1:10" ht="14.25" customHeight="1">
      <c r="A115" s="4">
        <v>43479</v>
      </c>
      <c r="B115" s="5">
        <f t="shared" si="3"/>
        <v>1</v>
      </c>
      <c r="C115" s="5">
        <f t="shared" si="4"/>
        <v>2019</v>
      </c>
      <c r="D115" s="5" t="s">
        <v>10</v>
      </c>
      <c r="E115" s="5" t="s">
        <v>11</v>
      </c>
      <c r="F115" s="5">
        <v>100</v>
      </c>
      <c r="G115" s="5">
        <v>193</v>
      </c>
      <c r="H115" s="5">
        <f t="shared" si="5"/>
        <v>19300</v>
      </c>
      <c r="I115" s="5" t="s">
        <v>12</v>
      </c>
      <c r="J115" s="5" t="s">
        <v>13</v>
      </c>
    </row>
    <row r="116" spans="1:10" ht="14.25" customHeight="1">
      <c r="A116" s="4">
        <v>43479</v>
      </c>
      <c r="B116" s="5">
        <f t="shared" si="3"/>
        <v>1</v>
      </c>
      <c r="C116" s="5">
        <f t="shared" si="4"/>
        <v>2019</v>
      </c>
      <c r="D116" s="5" t="s">
        <v>10</v>
      </c>
      <c r="E116" s="5" t="s">
        <v>11</v>
      </c>
      <c r="F116" s="5">
        <v>200</v>
      </c>
      <c r="G116" s="5">
        <v>12</v>
      </c>
      <c r="H116" s="5">
        <f t="shared" si="5"/>
        <v>2400</v>
      </c>
      <c r="I116" s="5" t="s">
        <v>12</v>
      </c>
      <c r="J116" s="5" t="s">
        <v>13</v>
      </c>
    </row>
    <row r="117" spans="1:10" ht="14.25" customHeight="1">
      <c r="A117" s="4">
        <v>43479</v>
      </c>
      <c r="B117" s="5">
        <f t="shared" si="3"/>
        <v>1</v>
      </c>
      <c r="C117" s="5">
        <f t="shared" si="4"/>
        <v>2019</v>
      </c>
      <c r="D117" s="5" t="s">
        <v>10</v>
      </c>
      <c r="E117" s="5" t="s">
        <v>11</v>
      </c>
      <c r="F117" s="5">
        <v>500</v>
      </c>
      <c r="G117" s="5">
        <v>5</v>
      </c>
      <c r="H117" s="5">
        <f t="shared" si="5"/>
        <v>2500</v>
      </c>
      <c r="I117" s="5" t="s">
        <v>12</v>
      </c>
      <c r="J117" s="5" t="s">
        <v>13</v>
      </c>
    </row>
    <row r="118" spans="1:10" ht="14.25" customHeight="1">
      <c r="A118" s="4">
        <v>43479</v>
      </c>
      <c r="B118" s="5">
        <f t="shared" si="3"/>
        <v>1</v>
      </c>
      <c r="C118" s="5">
        <f t="shared" si="4"/>
        <v>2019</v>
      </c>
      <c r="D118" s="5" t="s">
        <v>10</v>
      </c>
      <c r="E118" s="5" t="s">
        <v>11</v>
      </c>
      <c r="F118" s="5">
        <v>1000</v>
      </c>
      <c r="G118" s="5">
        <v>4</v>
      </c>
      <c r="H118" s="5">
        <f t="shared" si="5"/>
        <v>4000</v>
      </c>
      <c r="I118" s="5" t="s">
        <v>12</v>
      </c>
      <c r="J118" s="5" t="s">
        <v>13</v>
      </c>
    </row>
    <row r="119" spans="1:10" ht="14.25" customHeight="1">
      <c r="A119" s="4">
        <v>43479</v>
      </c>
      <c r="B119" s="5">
        <f t="shared" si="3"/>
        <v>1</v>
      </c>
      <c r="C119" s="5">
        <f t="shared" si="4"/>
        <v>2019</v>
      </c>
      <c r="D119" s="5" t="s">
        <v>10</v>
      </c>
      <c r="E119" s="5" t="s">
        <v>17</v>
      </c>
      <c r="F119" s="5">
        <v>100</v>
      </c>
      <c r="G119" s="5">
        <v>16</v>
      </c>
      <c r="H119" s="5">
        <f t="shared" si="5"/>
        <v>1600</v>
      </c>
      <c r="I119" s="5" t="s">
        <v>12</v>
      </c>
      <c r="J119" s="5" t="s">
        <v>13</v>
      </c>
    </row>
    <row r="120" spans="1:10" ht="14.25" customHeight="1">
      <c r="A120" s="4">
        <v>43481</v>
      </c>
      <c r="B120" s="5">
        <f t="shared" si="3"/>
        <v>1</v>
      </c>
      <c r="C120" s="5">
        <f t="shared" si="4"/>
        <v>2019</v>
      </c>
      <c r="D120" s="5" t="s">
        <v>10</v>
      </c>
      <c r="E120" s="5" t="s">
        <v>16</v>
      </c>
      <c r="F120" s="5">
        <v>500</v>
      </c>
      <c r="G120" s="5">
        <v>1</v>
      </c>
      <c r="H120" s="5">
        <f t="shared" si="5"/>
        <v>500</v>
      </c>
      <c r="I120" s="5" t="s">
        <v>12</v>
      </c>
      <c r="J120" s="5" t="s">
        <v>13</v>
      </c>
    </row>
    <row r="121" spans="1:10" ht="14.25" customHeight="1">
      <c r="A121" s="4">
        <v>43481</v>
      </c>
      <c r="B121" s="5">
        <f t="shared" si="3"/>
        <v>1</v>
      </c>
      <c r="C121" s="5">
        <f t="shared" si="4"/>
        <v>2019</v>
      </c>
      <c r="D121" s="5" t="s">
        <v>10</v>
      </c>
      <c r="E121" s="5" t="s">
        <v>16</v>
      </c>
      <c r="F121" s="5">
        <v>1000</v>
      </c>
      <c r="G121" s="5">
        <v>2</v>
      </c>
      <c r="H121" s="5">
        <f t="shared" si="5"/>
        <v>2000</v>
      </c>
      <c r="I121" s="5" t="s">
        <v>12</v>
      </c>
      <c r="J121" s="5" t="s">
        <v>13</v>
      </c>
    </row>
    <row r="122" spans="1:10" ht="14.25" customHeight="1">
      <c r="A122" s="4">
        <v>43481</v>
      </c>
      <c r="B122" s="5">
        <f t="shared" si="3"/>
        <v>1</v>
      </c>
      <c r="C122" s="5">
        <f t="shared" si="4"/>
        <v>2019</v>
      </c>
      <c r="D122" s="5" t="s">
        <v>10</v>
      </c>
      <c r="E122" s="5" t="s">
        <v>14</v>
      </c>
      <c r="F122" s="5">
        <v>500</v>
      </c>
      <c r="G122" s="5">
        <v>4</v>
      </c>
      <c r="H122" s="5">
        <f t="shared" si="5"/>
        <v>2000</v>
      </c>
      <c r="I122" s="5" t="s">
        <v>12</v>
      </c>
      <c r="J122" s="5" t="s">
        <v>13</v>
      </c>
    </row>
    <row r="123" spans="1:10" ht="14.25" customHeight="1">
      <c r="A123" s="4">
        <v>43481</v>
      </c>
      <c r="B123" s="5">
        <f t="shared" si="3"/>
        <v>1</v>
      </c>
      <c r="C123" s="5">
        <f t="shared" si="4"/>
        <v>2019</v>
      </c>
      <c r="D123" s="5" t="s">
        <v>10</v>
      </c>
      <c r="E123" s="5" t="s">
        <v>17</v>
      </c>
      <c r="F123" s="5">
        <v>50</v>
      </c>
      <c r="G123" s="5">
        <v>12</v>
      </c>
      <c r="H123" s="5">
        <f t="shared" si="5"/>
        <v>600</v>
      </c>
      <c r="I123" s="5" t="s">
        <v>12</v>
      </c>
      <c r="J123" s="5" t="s">
        <v>13</v>
      </c>
    </row>
    <row r="124" spans="1:10" ht="14.25" customHeight="1">
      <c r="A124" s="4">
        <v>43481</v>
      </c>
      <c r="B124" s="5">
        <f t="shared" si="3"/>
        <v>1</v>
      </c>
      <c r="C124" s="5">
        <f t="shared" si="4"/>
        <v>2019</v>
      </c>
      <c r="D124" s="5" t="s">
        <v>10</v>
      </c>
      <c r="E124" s="5" t="s">
        <v>11</v>
      </c>
      <c r="F124" s="5">
        <v>50</v>
      </c>
      <c r="G124" s="5">
        <v>130</v>
      </c>
      <c r="H124" s="5">
        <f t="shared" si="5"/>
        <v>6500</v>
      </c>
      <c r="I124" s="5" t="s">
        <v>12</v>
      </c>
      <c r="J124" s="5" t="s">
        <v>13</v>
      </c>
    </row>
    <row r="125" spans="1:10" ht="14.25" customHeight="1">
      <c r="A125" s="4">
        <v>43481</v>
      </c>
      <c r="B125" s="5">
        <f t="shared" si="3"/>
        <v>1</v>
      </c>
      <c r="C125" s="5">
        <f t="shared" si="4"/>
        <v>2019</v>
      </c>
      <c r="D125" s="5" t="s">
        <v>10</v>
      </c>
      <c r="E125" s="5" t="s">
        <v>11</v>
      </c>
      <c r="F125" s="5">
        <v>100</v>
      </c>
      <c r="G125" s="5">
        <v>236</v>
      </c>
      <c r="H125" s="5">
        <f t="shared" si="5"/>
        <v>23600</v>
      </c>
      <c r="I125" s="5" t="s">
        <v>12</v>
      </c>
      <c r="J125" s="5" t="s">
        <v>13</v>
      </c>
    </row>
    <row r="126" spans="1:10" ht="14.25" customHeight="1">
      <c r="A126" s="4">
        <v>43481</v>
      </c>
      <c r="B126" s="5">
        <f t="shared" si="3"/>
        <v>1</v>
      </c>
      <c r="C126" s="5">
        <f t="shared" si="4"/>
        <v>2019</v>
      </c>
      <c r="D126" s="5" t="s">
        <v>10</v>
      </c>
      <c r="E126" s="5" t="s">
        <v>11</v>
      </c>
      <c r="F126" s="5">
        <v>200</v>
      </c>
      <c r="G126" s="5">
        <v>11</v>
      </c>
      <c r="H126" s="5">
        <f t="shared" si="5"/>
        <v>2200</v>
      </c>
      <c r="I126" s="5" t="s">
        <v>12</v>
      </c>
      <c r="J126" s="5" t="s">
        <v>13</v>
      </c>
    </row>
    <row r="127" spans="1:10" ht="14.25" customHeight="1">
      <c r="A127" s="4">
        <v>43481</v>
      </c>
      <c r="B127" s="5">
        <f t="shared" si="3"/>
        <v>1</v>
      </c>
      <c r="C127" s="5">
        <f t="shared" si="4"/>
        <v>2019</v>
      </c>
      <c r="D127" s="5" t="s">
        <v>10</v>
      </c>
      <c r="E127" s="5" t="s">
        <v>11</v>
      </c>
      <c r="F127" s="5">
        <v>500</v>
      </c>
      <c r="G127" s="5">
        <v>10</v>
      </c>
      <c r="H127" s="5">
        <f t="shared" si="5"/>
        <v>5000</v>
      </c>
      <c r="I127" s="5" t="s">
        <v>12</v>
      </c>
      <c r="J127" s="5" t="s">
        <v>13</v>
      </c>
    </row>
    <row r="128" spans="1:10" ht="14.25" customHeight="1">
      <c r="A128" s="4">
        <v>43486</v>
      </c>
      <c r="B128" s="5">
        <f t="shared" si="3"/>
        <v>1</v>
      </c>
      <c r="C128" s="5">
        <f t="shared" si="4"/>
        <v>2019</v>
      </c>
      <c r="D128" s="5" t="s">
        <v>10</v>
      </c>
      <c r="E128" s="5" t="s">
        <v>16</v>
      </c>
      <c r="F128" s="5">
        <v>100</v>
      </c>
      <c r="G128" s="5">
        <v>4</v>
      </c>
      <c r="H128" s="5">
        <f t="shared" si="5"/>
        <v>400</v>
      </c>
      <c r="I128" s="5" t="s">
        <v>12</v>
      </c>
      <c r="J128" s="5" t="s">
        <v>13</v>
      </c>
    </row>
    <row r="129" spans="1:10" ht="14.25" customHeight="1">
      <c r="A129" s="4">
        <v>43486</v>
      </c>
      <c r="B129" s="5">
        <f t="shared" si="3"/>
        <v>1</v>
      </c>
      <c r="C129" s="5">
        <f t="shared" si="4"/>
        <v>2019</v>
      </c>
      <c r="D129" s="5" t="s">
        <v>10</v>
      </c>
      <c r="E129" s="5" t="s">
        <v>16</v>
      </c>
      <c r="F129" s="5">
        <v>500</v>
      </c>
      <c r="G129" s="5">
        <v>43</v>
      </c>
      <c r="H129" s="5">
        <f t="shared" si="5"/>
        <v>21500</v>
      </c>
      <c r="I129" s="5" t="s">
        <v>12</v>
      </c>
      <c r="J129" s="5" t="s">
        <v>13</v>
      </c>
    </row>
    <row r="130" spans="1:10" ht="14.25" customHeight="1">
      <c r="A130" s="4">
        <v>43486</v>
      </c>
      <c r="B130" s="5">
        <f t="shared" ref="B130:B193" si="6">MONTH(A130)</f>
        <v>1</v>
      </c>
      <c r="C130" s="5">
        <f t="shared" ref="C130:C193" si="7">YEAR(A130)</f>
        <v>2019</v>
      </c>
      <c r="D130" s="5" t="s">
        <v>10</v>
      </c>
      <c r="E130" s="5" t="s">
        <v>11</v>
      </c>
      <c r="F130" s="5">
        <v>50</v>
      </c>
      <c r="G130" s="5">
        <v>50</v>
      </c>
      <c r="H130" s="5">
        <f t="shared" ref="H130:H193" si="8">F130*G130</f>
        <v>2500</v>
      </c>
      <c r="I130" s="5" t="s">
        <v>12</v>
      </c>
      <c r="J130" s="5" t="s">
        <v>13</v>
      </c>
    </row>
    <row r="131" spans="1:10" ht="14.25" customHeight="1">
      <c r="A131" s="4">
        <v>43486</v>
      </c>
      <c r="B131" s="5">
        <f t="shared" si="6"/>
        <v>1</v>
      </c>
      <c r="C131" s="5">
        <f t="shared" si="7"/>
        <v>2019</v>
      </c>
      <c r="D131" s="5" t="s">
        <v>10</v>
      </c>
      <c r="E131" s="5" t="s">
        <v>11</v>
      </c>
      <c r="F131" s="5">
        <v>100</v>
      </c>
      <c r="G131" s="5">
        <v>118</v>
      </c>
      <c r="H131" s="5">
        <f t="shared" si="8"/>
        <v>11800</v>
      </c>
      <c r="I131" s="5" t="s">
        <v>12</v>
      </c>
      <c r="J131" s="5" t="s">
        <v>13</v>
      </c>
    </row>
    <row r="132" spans="1:10" ht="14.25" customHeight="1">
      <c r="A132" s="4">
        <v>43486</v>
      </c>
      <c r="B132" s="5">
        <f t="shared" si="6"/>
        <v>1</v>
      </c>
      <c r="C132" s="5">
        <f t="shared" si="7"/>
        <v>2019</v>
      </c>
      <c r="D132" s="5" t="s">
        <v>10</v>
      </c>
      <c r="E132" s="5" t="s">
        <v>11</v>
      </c>
      <c r="F132" s="5">
        <v>200</v>
      </c>
      <c r="G132" s="5">
        <v>3</v>
      </c>
      <c r="H132" s="5">
        <f t="shared" si="8"/>
        <v>600</v>
      </c>
      <c r="I132" s="5" t="s">
        <v>12</v>
      </c>
      <c r="J132" s="5" t="s">
        <v>13</v>
      </c>
    </row>
    <row r="133" spans="1:10" ht="14.25" customHeight="1">
      <c r="A133" s="4">
        <v>43486</v>
      </c>
      <c r="B133" s="5">
        <f t="shared" si="6"/>
        <v>1</v>
      </c>
      <c r="C133" s="5">
        <f t="shared" si="7"/>
        <v>2019</v>
      </c>
      <c r="D133" s="5" t="s">
        <v>10</v>
      </c>
      <c r="E133" s="5" t="s">
        <v>11</v>
      </c>
      <c r="F133" s="5">
        <v>500</v>
      </c>
      <c r="G133" s="5">
        <v>8</v>
      </c>
      <c r="H133" s="5">
        <f t="shared" si="8"/>
        <v>4000</v>
      </c>
      <c r="I133" s="5" t="s">
        <v>12</v>
      </c>
      <c r="J133" s="5" t="s">
        <v>13</v>
      </c>
    </row>
    <row r="134" spans="1:10" ht="14.25" customHeight="1">
      <c r="A134" s="4">
        <v>43495</v>
      </c>
      <c r="B134" s="5">
        <f t="shared" si="6"/>
        <v>1</v>
      </c>
      <c r="C134" s="5">
        <f t="shared" si="7"/>
        <v>2019</v>
      </c>
      <c r="D134" s="5" t="s">
        <v>10</v>
      </c>
      <c r="E134" s="5" t="s">
        <v>11</v>
      </c>
      <c r="F134" s="5">
        <v>1000</v>
      </c>
      <c r="G134" s="5">
        <v>3</v>
      </c>
      <c r="H134" s="5">
        <f t="shared" si="8"/>
        <v>3000</v>
      </c>
      <c r="I134" s="5" t="s">
        <v>12</v>
      </c>
      <c r="J134" s="5" t="s">
        <v>13</v>
      </c>
    </row>
    <row r="135" spans="1:10" ht="14.25" customHeight="1">
      <c r="A135" s="4">
        <v>43495</v>
      </c>
      <c r="B135" s="5">
        <f t="shared" si="6"/>
        <v>1</v>
      </c>
      <c r="C135" s="5">
        <f t="shared" si="7"/>
        <v>2019</v>
      </c>
      <c r="D135" s="5" t="s">
        <v>10</v>
      </c>
      <c r="E135" s="5" t="s">
        <v>11</v>
      </c>
      <c r="F135" s="5">
        <v>500</v>
      </c>
      <c r="G135" s="5">
        <v>7</v>
      </c>
      <c r="H135" s="5">
        <f t="shared" si="8"/>
        <v>3500</v>
      </c>
      <c r="I135" s="5" t="s">
        <v>12</v>
      </c>
      <c r="J135" s="5" t="s">
        <v>13</v>
      </c>
    </row>
    <row r="136" spans="1:10" ht="14.25" customHeight="1">
      <c r="A136" s="4">
        <v>43495</v>
      </c>
      <c r="B136" s="5">
        <f t="shared" si="6"/>
        <v>1</v>
      </c>
      <c r="C136" s="5">
        <f t="shared" si="7"/>
        <v>2019</v>
      </c>
      <c r="D136" s="5" t="s">
        <v>10</v>
      </c>
      <c r="E136" s="5" t="s">
        <v>11</v>
      </c>
      <c r="F136" s="5">
        <v>100</v>
      </c>
      <c r="G136" s="5">
        <v>353</v>
      </c>
      <c r="H136" s="5">
        <f t="shared" si="8"/>
        <v>35300</v>
      </c>
      <c r="I136" s="5" t="s">
        <v>12</v>
      </c>
      <c r="J136" s="5" t="s">
        <v>13</v>
      </c>
    </row>
    <row r="137" spans="1:10" ht="14.25" customHeight="1">
      <c r="A137" s="4">
        <v>43495</v>
      </c>
      <c r="B137" s="5">
        <f t="shared" si="6"/>
        <v>1</v>
      </c>
      <c r="C137" s="5">
        <f t="shared" si="7"/>
        <v>2019</v>
      </c>
      <c r="D137" s="5" t="s">
        <v>10</v>
      </c>
      <c r="E137" s="5" t="s">
        <v>11</v>
      </c>
      <c r="F137" s="5">
        <v>50</v>
      </c>
      <c r="G137" s="5">
        <v>101</v>
      </c>
      <c r="H137" s="5">
        <f t="shared" si="8"/>
        <v>5050</v>
      </c>
      <c r="I137" s="5" t="s">
        <v>12</v>
      </c>
      <c r="J137" s="5" t="s">
        <v>13</v>
      </c>
    </row>
    <row r="138" spans="1:10" ht="14.25" customHeight="1">
      <c r="A138" s="4">
        <v>43495</v>
      </c>
      <c r="B138" s="5">
        <f t="shared" si="6"/>
        <v>1</v>
      </c>
      <c r="C138" s="5">
        <f t="shared" si="7"/>
        <v>2019</v>
      </c>
      <c r="D138" s="5" t="s">
        <v>10</v>
      </c>
      <c r="E138" s="5" t="s">
        <v>14</v>
      </c>
      <c r="F138" s="5">
        <v>1000</v>
      </c>
      <c r="G138" s="5">
        <v>3</v>
      </c>
      <c r="H138" s="5">
        <f t="shared" si="8"/>
        <v>3000</v>
      </c>
      <c r="I138" s="5" t="s">
        <v>12</v>
      </c>
      <c r="J138" s="5" t="s">
        <v>13</v>
      </c>
    </row>
    <row r="139" spans="1:10" ht="14.25" customHeight="1">
      <c r="A139" s="4">
        <v>43495</v>
      </c>
      <c r="B139" s="5">
        <f t="shared" si="6"/>
        <v>1</v>
      </c>
      <c r="C139" s="5">
        <f t="shared" si="7"/>
        <v>2019</v>
      </c>
      <c r="D139" s="5" t="s">
        <v>10</v>
      </c>
      <c r="E139" s="5" t="s">
        <v>14</v>
      </c>
      <c r="F139" s="5">
        <v>500</v>
      </c>
      <c r="G139" s="5">
        <v>8</v>
      </c>
      <c r="H139" s="5">
        <f t="shared" si="8"/>
        <v>4000</v>
      </c>
      <c r="I139" s="5" t="s">
        <v>12</v>
      </c>
      <c r="J139" s="5" t="s">
        <v>13</v>
      </c>
    </row>
    <row r="140" spans="1:10" ht="14.25" customHeight="1">
      <c r="A140" s="4">
        <v>43495</v>
      </c>
      <c r="B140" s="5">
        <f t="shared" si="6"/>
        <v>1</v>
      </c>
      <c r="C140" s="5">
        <f t="shared" si="7"/>
        <v>2019</v>
      </c>
      <c r="D140" s="5" t="s">
        <v>10</v>
      </c>
      <c r="E140" s="5" t="s">
        <v>11</v>
      </c>
      <c r="F140" s="5">
        <v>200</v>
      </c>
      <c r="G140" s="5">
        <v>35</v>
      </c>
      <c r="H140" s="5">
        <f t="shared" si="8"/>
        <v>7000</v>
      </c>
      <c r="I140" s="5" t="s">
        <v>12</v>
      </c>
      <c r="J140" s="5" t="s">
        <v>13</v>
      </c>
    </row>
    <row r="141" spans="1:10" ht="14.25" customHeight="1">
      <c r="A141" s="4">
        <v>43495</v>
      </c>
      <c r="B141" s="5">
        <f t="shared" si="6"/>
        <v>1</v>
      </c>
      <c r="C141" s="5">
        <f t="shared" si="7"/>
        <v>2019</v>
      </c>
      <c r="D141" s="5" t="s">
        <v>10</v>
      </c>
      <c r="E141" s="5" t="s">
        <v>14</v>
      </c>
      <c r="F141" s="5">
        <v>100</v>
      </c>
      <c r="G141" s="5">
        <v>15</v>
      </c>
      <c r="H141" s="5">
        <f t="shared" si="8"/>
        <v>1500</v>
      </c>
      <c r="I141" s="5" t="s">
        <v>12</v>
      </c>
      <c r="J141" s="5" t="s">
        <v>13</v>
      </c>
    </row>
    <row r="142" spans="1:10" ht="14.25" customHeight="1">
      <c r="A142" s="4">
        <v>43524</v>
      </c>
      <c r="B142" s="5">
        <f t="shared" si="6"/>
        <v>2</v>
      </c>
      <c r="C142" s="5">
        <f t="shared" si="7"/>
        <v>2019</v>
      </c>
      <c r="D142" s="5" t="s">
        <v>10</v>
      </c>
      <c r="E142" s="5" t="s">
        <v>11</v>
      </c>
      <c r="F142" s="5">
        <v>100</v>
      </c>
      <c r="G142" s="5">
        <v>1008</v>
      </c>
      <c r="H142" s="5">
        <f t="shared" si="8"/>
        <v>100800</v>
      </c>
      <c r="I142" s="5" t="s">
        <v>12</v>
      </c>
      <c r="J142" s="5" t="s">
        <v>13</v>
      </c>
    </row>
    <row r="143" spans="1:10" ht="14.25" customHeight="1">
      <c r="A143" s="4">
        <v>43524</v>
      </c>
      <c r="B143" s="5">
        <f t="shared" si="6"/>
        <v>2</v>
      </c>
      <c r="C143" s="5">
        <f t="shared" si="7"/>
        <v>2019</v>
      </c>
      <c r="D143" s="5" t="s">
        <v>10</v>
      </c>
      <c r="E143" s="5" t="s">
        <v>20</v>
      </c>
      <c r="F143" s="5">
        <v>100</v>
      </c>
      <c r="G143" s="5">
        <v>2</v>
      </c>
      <c r="H143" s="5">
        <f t="shared" si="8"/>
        <v>200</v>
      </c>
      <c r="I143" s="5" t="s">
        <v>12</v>
      </c>
      <c r="J143" s="5" t="s">
        <v>13</v>
      </c>
    </row>
    <row r="144" spans="1:10" ht="14.25" customHeight="1">
      <c r="A144" s="4">
        <v>43524</v>
      </c>
      <c r="B144" s="5">
        <f t="shared" si="6"/>
        <v>2</v>
      </c>
      <c r="C144" s="5">
        <f t="shared" si="7"/>
        <v>2019</v>
      </c>
      <c r="D144" s="5" t="s">
        <v>10</v>
      </c>
      <c r="E144" s="5" t="s">
        <v>14</v>
      </c>
      <c r="F144" s="5">
        <v>100</v>
      </c>
      <c r="G144" s="5">
        <v>220</v>
      </c>
      <c r="H144" s="5">
        <f t="shared" si="8"/>
        <v>22000</v>
      </c>
      <c r="I144" s="5" t="s">
        <v>12</v>
      </c>
      <c r="J144" s="5" t="s">
        <v>13</v>
      </c>
    </row>
    <row r="145" spans="1:10" ht="14.25" customHeight="1">
      <c r="A145" s="4">
        <v>43524</v>
      </c>
      <c r="B145" s="5">
        <f t="shared" si="6"/>
        <v>2</v>
      </c>
      <c r="C145" s="5">
        <f t="shared" si="7"/>
        <v>2019</v>
      </c>
      <c r="D145" s="5" t="s">
        <v>10</v>
      </c>
      <c r="E145" s="5" t="s">
        <v>11</v>
      </c>
      <c r="F145" s="5">
        <v>500</v>
      </c>
      <c r="G145" s="5">
        <v>36</v>
      </c>
      <c r="H145" s="5">
        <f t="shared" si="8"/>
        <v>18000</v>
      </c>
      <c r="I145" s="5" t="s">
        <v>12</v>
      </c>
      <c r="J145" s="5" t="s">
        <v>13</v>
      </c>
    </row>
    <row r="146" spans="1:10" ht="14.25" customHeight="1">
      <c r="A146" s="4">
        <v>43524</v>
      </c>
      <c r="B146" s="5">
        <f t="shared" si="6"/>
        <v>2</v>
      </c>
      <c r="C146" s="5">
        <f t="shared" si="7"/>
        <v>2019</v>
      </c>
      <c r="D146" s="5" t="s">
        <v>10</v>
      </c>
      <c r="E146" s="5" t="s">
        <v>16</v>
      </c>
      <c r="F146" s="5">
        <v>300</v>
      </c>
      <c r="G146" s="5">
        <v>2</v>
      </c>
      <c r="H146" s="5">
        <f t="shared" si="8"/>
        <v>600</v>
      </c>
      <c r="I146" s="5" t="s">
        <v>12</v>
      </c>
      <c r="J146" s="5" t="s">
        <v>13</v>
      </c>
    </row>
    <row r="147" spans="1:10" ht="14.25" customHeight="1">
      <c r="A147" s="4">
        <v>43524</v>
      </c>
      <c r="B147" s="5">
        <f t="shared" si="6"/>
        <v>2</v>
      </c>
      <c r="C147" s="5">
        <f t="shared" si="7"/>
        <v>2019</v>
      </c>
      <c r="D147" s="5" t="s">
        <v>10</v>
      </c>
      <c r="E147" s="5" t="s">
        <v>16</v>
      </c>
      <c r="F147" s="5">
        <v>500</v>
      </c>
      <c r="G147" s="5">
        <v>4</v>
      </c>
      <c r="H147" s="5">
        <f t="shared" si="8"/>
        <v>2000</v>
      </c>
      <c r="I147" s="5" t="s">
        <v>12</v>
      </c>
      <c r="J147" s="5" t="s">
        <v>13</v>
      </c>
    </row>
    <row r="148" spans="1:10" ht="14.25" customHeight="1">
      <c r="A148" s="4">
        <v>43524</v>
      </c>
      <c r="B148" s="5">
        <f t="shared" si="6"/>
        <v>2</v>
      </c>
      <c r="C148" s="5">
        <f t="shared" si="7"/>
        <v>2019</v>
      </c>
      <c r="D148" s="5" t="s">
        <v>10</v>
      </c>
      <c r="E148" s="5" t="s">
        <v>11</v>
      </c>
      <c r="F148" s="5">
        <v>1000</v>
      </c>
      <c r="G148" s="5">
        <v>43</v>
      </c>
      <c r="H148" s="5">
        <f t="shared" si="8"/>
        <v>43000</v>
      </c>
      <c r="I148" s="5" t="s">
        <v>12</v>
      </c>
      <c r="J148" s="5" t="s">
        <v>13</v>
      </c>
    </row>
    <row r="149" spans="1:10" ht="14.25" customHeight="1">
      <c r="A149" s="4">
        <v>43524</v>
      </c>
      <c r="B149" s="5">
        <f t="shared" si="6"/>
        <v>2</v>
      </c>
      <c r="C149" s="5">
        <f t="shared" si="7"/>
        <v>2019</v>
      </c>
      <c r="D149" s="5" t="s">
        <v>10</v>
      </c>
      <c r="E149" s="5" t="s">
        <v>11</v>
      </c>
      <c r="F149" s="5">
        <v>200</v>
      </c>
      <c r="G149" s="5">
        <v>181</v>
      </c>
      <c r="H149" s="5">
        <f t="shared" si="8"/>
        <v>36200</v>
      </c>
      <c r="I149" s="5" t="s">
        <v>12</v>
      </c>
      <c r="J149" s="5" t="s">
        <v>13</v>
      </c>
    </row>
    <row r="150" spans="1:10" ht="14.25" customHeight="1">
      <c r="A150" s="4">
        <v>43524</v>
      </c>
      <c r="B150" s="5">
        <f t="shared" si="6"/>
        <v>2</v>
      </c>
      <c r="C150" s="5">
        <f t="shared" si="7"/>
        <v>2019</v>
      </c>
      <c r="D150" s="5" t="s">
        <v>10</v>
      </c>
      <c r="E150" s="5" t="s">
        <v>11</v>
      </c>
      <c r="F150" s="5">
        <v>50</v>
      </c>
      <c r="G150" s="5">
        <v>313</v>
      </c>
      <c r="H150" s="5">
        <f t="shared" si="8"/>
        <v>15650</v>
      </c>
      <c r="I150" s="5" t="s">
        <v>12</v>
      </c>
      <c r="J150" s="5" t="s">
        <v>13</v>
      </c>
    </row>
    <row r="151" spans="1:10" ht="14.25" customHeight="1">
      <c r="A151" s="4">
        <v>43545</v>
      </c>
      <c r="B151" s="5">
        <f t="shared" si="6"/>
        <v>3</v>
      </c>
      <c r="C151" s="5">
        <f t="shared" si="7"/>
        <v>2019</v>
      </c>
      <c r="D151" s="5" t="s">
        <v>10</v>
      </c>
      <c r="E151" s="5" t="s">
        <v>11</v>
      </c>
      <c r="F151" s="5">
        <v>100</v>
      </c>
      <c r="G151" s="5">
        <v>886</v>
      </c>
      <c r="H151" s="5">
        <f t="shared" si="8"/>
        <v>88600</v>
      </c>
      <c r="I151" s="5" t="s">
        <v>12</v>
      </c>
      <c r="J151" s="5" t="s">
        <v>13</v>
      </c>
    </row>
    <row r="152" spans="1:10" ht="14.25" customHeight="1">
      <c r="A152" s="4">
        <v>43545</v>
      </c>
      <c r="B152" s="5">
        <f t="shared" si="6"/>
        <v>3</v>
      </c>
      <c r="C152" s="5">
        <f t="shared" si="7"/>
        <v>2019</v>
      </c>
      <c r="D152" s="5" t="s">
        <v>10</v>
      </c>
      <c r="E152" s="5" t="s">
        <v>11</v>
      </c>
      <c r="F152" s="5">
        <v>50</v>
      </c>
      <c r="G152" s="5">
        <v>172</v>
      </c>
      <c r="H152" s="5">
        <f t="shared" si="8"/>
        <v>8600</v>
      </c>
      <c r="I152" s="5" t="s">
        <v>12</v>
      </c>
      <c r="J152" s="5" t="s">
        <v>13</v>
      </c>
    </row>
    <row r="153" spans="1:10" ht="14.25" customHeight="1">
      <c r="A153" s="4">
        <v>43545</v>
      </c>
      <c r="B153" s="5">
        <f t="shared" si="6"/>
        <v>3</v>
      </c>
      <c r="C153" s="5">
        <f t="shared" si="7"/>
        <v>2019</v>
      </c>
      <c r="D153" s="5" t="s">
        <v>10</v>
      </c>
      <c r="E153" s="5" t="s">
        <v>11</v>
      </c>
      <c r="F153" s="5">
        <v>200</v>
      </c>
      <c r="G153" s="5">
        <v>93</v>
      </c>
      <c r="H153" s="5">
        <f t="shared" si="8"/>
        <v>18600</v>
      </c>
      <c r="I153" s="5" t="s">
        <v>12</v>
      </c>
      <c r="J153" s="5" t="s">
        <v>13</v>
      </c>
    </row>
    <row r="154" spans="1:10" ht="14.25" customHeight="1">
      <c r="A154" s="4">
        <v>43545</v>
      </c>
      <c r="B154" s="5">
        <f t="shared" si="6"/>
        <v>3</v>
      </c>
      <c r="C154" s="5">
        <f t="shared" si="7"/>
        <v>2019</v>
      </c>
      <c r="D154" s="5" t="s">
        <v>10</v>
      </c>
      <c r="E154" s="5" t="s">
        <v>11</v>
      </c>
      <c r="F154" s="5">
        <v>500</v>
      </c>
      <c r="G154" s="5">
        <v>12</v>
      </c>
      <c r="H154" s="5">
        <f t="shared" si="8"/>
        <v>6000</v>
      </c>
      <c r="I154" s="5" t="s">
        <v>12</v>
      </c>
      <c r="J154" s="5" t="s">
        <v>13</v>
      </c>
    </row>
    <row r="155" spans="1:10" ht="14.25" customHeight="1">
      <c r="A155" s="4">
        <v>43545</v>
      </c>
      <c r="B155" s="5">
        <f t="shared" si="6"/>
        <v>3</v>
      </c>
      <c r="C155" s="5">
        <f t="shared" si="7"/>
        <v>2019</v>
      </c>
      <c r="D155" s="5" t="s">
        <v>10</v>
      </c>
      <c r="E155" s="5" t="s">
        <v>11</v>
      </c>
      <c r="F155" s="5">
        <v>1000</v>
      </c>
      <c r="G155" s="5">
        <v>5</v>
      </c>
      <c r="H155" s="5">
        <f t="shared" si="8"/>
        <v>5000</v>
      </c>
      <c r="I155" s="5" t="s">
        <v>12</v>
      </c>
      <c r="J155" s="5" t="s">
        <v>13</v>
      </c>
    </row>
    <row r="156" spans="1:10" ht="14.25" customHeight="1">
      <c r="A156" s="4">
        <v>43545</v>
      </c>
      <c r="B156" s="5">
        <f t="shared" si="6"/>
        <v>3</v>
      </c>
      <c r="C156" s="5">
        <f t="shared" si="7"/>
        <v>2019</v>
      </c>
      <c r="D156" s="5" t="s">
        <v>10</v>
      </c>
      <c r="E156" s="5" t="s">
        <v>14</v>
      </c>
      <c r="F156" s="5">
        <v>1000</v>
      </c>
      <c r="G156" s="5">
        <v>8</v>
      </c>
      <c r="H156" s="5">
        <f t="shared" si="8"/>
        <v>8000</v>
      </c>
      <c r="I156" s="5" t="s">
        <v>12</v>
      </c>
      <c r="J156" s="5" t="s">
        <v>13</v>
      </c>
    </row>
    <row r="157" spans="1:10" ht="14.25" customHeight="1">
      <c r="A157" s="4">
        <v>43545</v>
      </c>
      <c r="B157" s="5">
        <f t="shared" si="6"/>
        <v>3</v>
      </c>
      <c r="C157" s="5">
        <f t="shared" si="7"/>
        <v>2019</v>
      </c>
      <c r="D157" s="5" t="s">
        <v>10</v>
      </c>
      <c r="E157" s="5" t="s">
        <v>17</v>
      </c>
      <c r="F157" s="5">
        <v>200</v>
      </c>
      <c r="G157" s="5">
        <v>9</v>
      </c>
      <c r="H157" s="5">
        <f t="shared" si="8"/>
        <v>1800</v>
      </c>
      <c r="I157" s="5" t="s">
        <v>12</v>
      </c>
      <c r="J157" s="5" t="s">
        <v>13</v>
      </c>
    </row>
    <row r="158" spans="1:10" ht="14.25" customHeight="1">
      <c r="A158" s="4">
        <v>43545</v>
      </c>
      <c r="B158" s="5">
        <f t="shared" si="6"/>
        <v>3</v>
      </c>
      <c r="C158" s="5">
        <f t="shared" si="7"/>
        <v>2019</v>
      </c>
      <c r="D158" s="5" t="s">
        <v>10</v>
      </c>
      <c r="E158" s="5" t="s">
        <v>14</v>
      </c>
      <c r="F158" s="5">
        <v>50</v>
      </c>
      <c r="G158" s="5">
        <v>60</v>
      </c>
      <c r="H158" s="5">
        <f t="shared" si="8"/>
        <v>3000</v>
      </c>
      <c r="I158" s="5" t="s">
        <v>12</v>
      </c>
      <c r="J158" s="5" t="s">
        <v>13</v>
      </c>
    </row>
    <row r="159" spans="1:10" ht="14.25" customHeight="1">
      <c r="A159" s="4">
        <v>43545</v>
      </c>
      <c r="B159" s="5">
        <f t="shared" si="6"/>
        <v>3</v>
      </c>
      <c r="C159" s="5">
        <f t="shared" si="7"/>
        <v>2019</v>
      </c>
      <c r="D159" s="5" t="s">
        <v>10</v>
      </c>
      <c r="E159" s="5" t="s">
        <v>17</v>
      </c>
      <c r="F159" s="5">
        <v>100</v>
      </c>
      <c r="G159" s="5">
        <v>175</v>
      </c>
      <c r="H159" s="5">
        <f t="shared" si="8"/>
        <v>17500</v>
      </c>
      <c r="I159" s="5" t="s">
        <v>12</v>
      </c>
      <c r="J159" s="5" t="s">
        <v>13</v>
      </c>
    </row>
    <row r="160" spans="1:10" ht="14.25" customHeight="1">
      <c r="A160" s="4">
        <v>43545</v>
      </c>
      <c r="B160" s="5">
        <f t="shared" si="6"/>
        <v>3</v>
      </c>
      <c r="C160" s="5">
        <f t="shared" si="7"/>
        <v>2019</v>
      </c>
      <c r="D160" s="5" t="s">
        <v>10</v>
      </c>
      <c r="E160" s="5" t="s">
        <v>16</v>
      </c>
      <c r="F160" s="5">
        <v>500</v>
      </c>
      <c r="G160" s="5">
        <v>10</v>
      </c>
      <c r="H160" s="5">
        <f t="shared" si="8"/>
        <v>5000</v>
      </c>
      <c r="I160" s="5" t="s">
        <v>12</v>
      </c>
      <c r="J160" s="5" t="s">
        <v>13</v>
      </c>
    </row>
    <row r="161" spans="1:10" ht="14.25" customHeight="1">
      <c r="A161" s="4">
        <v>43545</v>
      </c>
      <c r="B161" s="5">
        <f t="shared" si="6"/>
        <v>3</v>
      </c>
      <c r="C161" s="5">
        <f t="shared" si="7"/>
        <v>2019</v>
      </c>
      <c r="D161" s="5" t="s">
        <v>10</v>
      </c>
      <c r="E161" s="5" t="s">
        <v>16</v>
      </c>
      <c r="F161" s="5">
        <v>1000</v>
      </c>
      <c r="G161" s="5">
        <v>12</v>
      </c>
      <c r="H161" s="5">
        <f t="shared" si="8"/>
        <v>12000</v>
      </c>
      <c r="I161" s="5" t="s">
        <v>12</v>
      </c>
      <c r="J161" s="5" t="s">
        <v>13</v>
      </c>
    </row>
    <row r="162" spans="1:10" ht="14.25" customHeight="1">
      <c r="A162" s="4">
        <v>43552</v>
      </c>
      <c r="B162" s="5">
        <f t="shared" si="6"/>
        <v>3</v>
      </c>
      <c r="C162" s="5">
        <f t="shared" si="7"/>
        <v>2019</v>
      </c>
      <c r="D162" s="5" t="s">
        <v>10</v>
      </c>
      <c r="E162" s="5" t="s">
        <v>14</v>
      </c>
      <c r="F162" s="5">
        <v>100</v>
      </c>
      <c r="G162" s="5">
        <v>1</v>
      </c>
      <c r="H162" s="5">
        <f t="shared" si="8"/>
        <v>100</v>
      </c>
      <c r="I162" s="5" t="s">
        <v>12</v>
      </c>
      <c r="J162" s="5" t="s">
        <v>13</v>
      </c>
    </row>
    <row r="163" spans="1:10" ht="14.25" customHeight="1">
      <c r="A163" s="4">
        <v>43552</v>
      </c>
      <c r="B163" s="5">
        <f t="shared" si="6"/>
        <v>3</v>
      </c>
      <c r="C163" s="5">
        <f t="shared" si="7"/>
        <v>2019</v>
      </c>
      <c r="D163" s="5" t="s">
        <v>10</v>
      </c>
      <c r="E163" s="5" t="s">
        <v>14</v>
      </c>
      <c r="F163" s="5">
        <v>200</v>
      </c>
      <c r="G163" s="5">
        <v>8</v>
      </c>
      <c r="H163" s="5">
        <f t="shared" si="8"/>
        <v>1600</v>
      </c>
      <c r="I163" s="5" t="s">
        <v>12</v>
      </c>
      <c r="J163" s="5" t="s">
        <v>13</v>
      </c>
    </row>
    <row r="164" spans="1:10" ht="14.25" customHeight="1">
      <c r="A164" s="4">
        <v>43552</v>
      </c>
      <c r="B164" s="5">
        <f t="shared" si="6"/>
        <v>3</v>
      </c>
      <c r="C164" s="5">
        <f t="shared" si="7"/>
        <v>2019</v>
      </c>
      <c r="D164" s="5" t="s">
        <v>10</v>
      </c>
      <c r="E164" s="5" t="s">
        <v>14</v>
      </c>
      <c r="F164" s="5">
        <v>500</v>
      </c>
      <c r="G164" s="5">
        <v>14</v>
      </c>
      <c r="H164" s="5">
        <f t="shared" si="8"/>
        <v>7000</v>
      </c>
      <c r="I164" s="5" t="s">
        <v>12</v>
      </c>
      <c r="J164" s="5" t="s">
        <v>13</v>
      </c>
    </row>
    <row r="165" spans="1:10" ht="14.25" customHeight="1">
      <c r="A165" s="4">
        <v>43552</v>
      </c>
      <c r="B165" s="5">
        <f t="shared" si="6"/>
        <v>3</v>
      </c>
      <c r="C165" s="5">
        <f t="shared" si="7"/>
        <v>2019</v>
      </c>
      <c r="D165" s="5" t="s">
        <v>10</v>
      </c>
      <c r="E165" s="5" t="s">
        <v>14</v>
      </c>
      <c r="F165" s="5">
        <v>1000</v>
      </c>
      <c r="G165" s="5">
        <v>6</v>
      </c>
      <c r="H165" s="5">
        <f t="shared" si="8"/>
        <v>6000</v>
      </c>
      <c r="I165" s="5" t="s">
        <v>12</v>
      </c>
      <c r="J165" s="5" t="s">
        <v>13</v>
      </c>
    </row>
    <row r="166" spans="1:10" ht="14.25" customHeight="1">
      <c r="A166" s="4">
        <v>43552</v>
      </c>
      <c r="B166" s="5">
        <f t="shared" si="6"/>
        <v>3</v>
      </c>
      <c r="C166" s="5">
        <f t="shared" si="7"/>
        <v>2019</v>
      </c>
      <c r="D166" s="5" t="s">
        <v>10</v>
      </c>
      <c r="E166" s="5" t="s">
        <v>16</v>
      </c>
      <c r="F166" s="5">
        <v>500</v>
      </c>
      <c r="G166" s="5">
        <v>33</v>
      </c>
      <c r="H166" s="5">
        <f t="shared" si="8"/>
        <v>16500</v>
      </c>
      <c r="I166" s="5" t="s">
        <v>12</v>
      </c>
      <c r="J166" s="5" t="s">
        <v>13</v>
      </c>
    </row>
    <row r="167" spans="1:10" ht="14.25" customHeight="1">
      <c r="A167" s="4">
        <v>43552</v>
      </c>
      <c r="B167" s="5">
        <f t="shared" si="6"/>
        <v>3</v>
      </c>
      <c r="C167" s="5">
        <f t="shared" si="7"/>
        <v>2019</v>
      </c>
      <c r="D167" s="5" t="s">
        <v>10</v>
      </c>
      <c r="E167" s="5" t="s">
        <v>11</v>
      </c>
      <c r="F167" s="5">
        <v>50</v>
      </c>
      <c r="G167" s="5">
        <v>183</v>
      </c>
      <c r="H167" s="5">
        <f t="shared" si="8"/>
        <v>9150</v>
      </c>
      <c r="I167" s="5" t="s">
        <v>12</v>
      </c>
      <c r="J167" s="5" t="s">
        <v>13</v>
      </c>
    </row>
    <row r="168" spans="1:10" ht="14.25" customHeight="1">
      <c r="A168" s="4">
        <v>43552</v>
      </c>
      <c r="B168" s="5">
        <f t="shared" si="6"/>
        <v>3</v>
      </c>
      <c r="C168" s="5">
        <f t="shared" si="7"/>
        <v>2019</v>
      </c>
      <c r="D168" s="5" t="s">
        <v>10</v>
      </c>
      <c r="E168" s="5" t="s">
        <v>11</v>
      </c>
      <c r="F168" s="5">
        <v>100</v>
      </c>
      <c r="G168" s="5">
        <v>60</v>
      </c>
      <c r="H168" s="5">
        <f t="shared" si="8"/>
        <v>6000</v>
      </c>
      <c r="I168" s="5" t="s">
        <v>12</v>
      </c>
      <c r="J168" s="5" t="s">
        <v>13</v>
      </c>
    </row>
    <row r="169" spans="1:10" ht="14.25" customHeight="1">
      <c r="A169" s="4">
        <v>43552</v>
      </c>
      <c r="B169" s="5">
        <f t="shared" si="6"/>
        <v>3</v>
      </c>
      <c r="C169" s="5">
        <f t="shared" si="7"/>
        <v>2019</v>
      </c>
      <c r="D169" s="5" t="s">
        <v>10</v>
      </c>
      <c r="E169" s="5" t="s">
        <v>11</v>
      </c>
      <c r="F169" s="5">
        <v>200</v>
      </c>
      <c r="G169" s="5">
        <v>22</v>
      </c>
      <c r="H169" s="5">
        <f t="shared" si="8"/>
        <v>4400</v>
      </c>
      <c r="I169" s="5" t="s">
        <v>12</v>
      </c>
      <c r="J169" s="5" t="s">
        <v>13</v>
      </c>
    </row>
    <row r="170" spans="1:10" ht="14.25" customHeight="1">
      <c r="A170" s="4">
        <v>43552</v>
      </c>
      <c r="B170" s="5">
        <f t="shared" si="6"/>
        <v>3</v>
      </c>
      <c r="C170" s="5">
        <f t="shared" si="7"/>
        <v>2019</v>
      </c>
      <c r="D170" s="5" t="s">
        <v>10</v>
      </c>
      <c r="E170" s="5" t="s">
        <v>11</v>
      </c>
      <c r="F170" s="5">
        <v>500</v>
      </c>
      <c r="G170" s="5">
        <v>4</v>
      </c>
      <c r="H170" s="5">
        <f t="shared" si="8"/>
        <v>2000</v>
      </c>
      <c r="I170" s="5" t="s">
        <v>12</v>
      </c>
      <c r="J170" s="5" t="s">
        <v>13</v>
      </c>
    </row>
    <row r="171" spans="1:10" ht="14.25" customHeight="1">
      <c r="A171" s="4">
        <v>43553</v>
      </c>
      <c r="B171" s="5">
        <f t="shared" si="6"/>
        <v>3</v>
      </c>
      <c r="C171" s="5">
        <f t="shared" si="7"/>
        <v>2019</v>
      </c>
      <c r="D171" s="5" t="s">
        <v>10</v>
      </c>
      <c r="E171" s="5" t="s">
        <v>11</v>
      </c>
      <c r="F171" s="5">
        <v>100</v>
      </c>
      <c r="G171" s="5">
        <v>63</v>
      </c>
      <c r="H171" s="5">
        <f t="shared" si="8"/>
        <v>6300</v>
      </c>
      <c r="I171" s="5" t="s">
        <v>12</v>
      </c>
      <c r="J171" s="5" t="s">
        <v>13</v>
      </c>
    </row>
    <row r="172" spans="1:10" ht="14.25" customHeight="1">
      <c r="A172" s="4">
        <v>43553</v>
      </c>
      <c r="B172" s="5">
        <f t="shared" si="6"/>
        <v>3</v>
      </c>
      <c r="C172" s="5">
        <f t="shared" si="7"/>
        <v>2019</v>
      </c>
      <c r="D172" s="5" t="s">
        <v>10</v>
      </c>
      <c r="E172" s="5" t="s">
        <v>11</v>
      </c>
      <c r="F172" s="5">
        <v>200</v>
      </c>
      <c r="G172" s="5">
        <v>6</v>
      </c>
      <c r="H172" s="5">
        <f t="shared" si="8"/>
        <v>1200</v>
      </c>
      <c r="I172" s="5" t="s">
        <v>12</v>
      </c>
      <c r="J172" s="5" t="s">
        <v>13</v>
      </c>
    </row>
    <row r="173" spans="1:10" ht="14.25" customHeight="1">
      <c r="A173" s="4">
        <v>43553</v>
      </c>
      <c r="B173" s="5">
        <f t="shared" si="6"/>
        <v>3</v>
      </c>
      <c r="C173" s="5">
        <f t="shared" si="7"/>
        <v>2019</v>
      </c>
      <c r="D173" s="5" t="s">
        <v>10</v>
      </c>
      <c r="E173" s="5" t="s">
        <v>11</v>
      </c>
      <c r="F173" s="5">
        <v>500</v>
      </c>
      <c r="G173" s="5">
        <v>2</v>
      </c>
      <c r="H173" s="5">
        <f t="shared" si="8"/>
        <v>1000</v>
      </c>
      <c r="I173" s="5" t="s">
        <v>12</v>
      </c>
      <c r="J173" s="5" t="s">
        <v>13</v>
      </c>
    </row>
    <row r="174" spans="1:10" ht="14.25" customHeight="1">
      <c r="A174" s="4">
        <v>43555</v>
      </c>
      <c r="B174" s="5">
        <f t="shared" si="6"/>
        <v>3</v>
      </c>
      <c r="C174" s="5">
        <f t="shared" si="7"/>
        <v>2019</v>
      </c>
      <c r="D174" s="5" t="s">
        <v>10</v>
      </c>
      <c r="E174" s="5" t="s">
        <v>11</v>
      </c>
      <c r="F174" s="5">
        <v>100</v>
      </c>
      <c r="G174" s="5">
        <v>9</v>
      </c>
      <c r="H174" s="5">
        <f t="shared" si="8"/>
        <v>900</v>
      </c>
      <c r="I174" s="5" t="s">
        <v>12</v>
      </c>
      <c r="J174" s="5" t="s">
        <v>13</v>
      </c>
    </row>
    <row r="175" spans="1:10" ht="14.25" customHeight="1">
      <c r="A175" s="4">
        <v>43563</v>
      </c>
      <c r="B175" s="5">
        <f t="shared" si="6"/>
        <v>4</v>
      </c>
      <c r="C175" s="5">
        <f t="shared" si="7"/>
        <v>2019</v>
      </c>
      <c r="D175" s="5" t="s">
        <v>10</v>
      </c>
      <c r="E175" s="5" t="s">
        <v>11</v>
      </c>
      <c r="F175" s="5">
        <v>50</v>
      </c>
      <c r="G175" s="5">
        <v>527</v>
      </c>
      <c r="H175" s="5">
        <f t="shared" si="8"/>
        <v>26350</v>
      </c>
      <c r="I175" s="5" t="s">
        <v>12</v>
      </c>
      <c r="J175" s="5" t="s">
        <v>13</v>
      </c>
    </row>
    <row r="176" spans="1:10" ht="14.25" customHeight="1">
      <c r="A176" s="4">
        <v>43563</v>
      </c>
      <c r="B176" s="5">
        <f t="shared" si="6"/>
        <v>4</v>
      </c>
      <c r="C176" s="5">
        <f t="shared" si="7"/>
        <v>2019</v>
      </c>
      <c r="D176" s="5" t="s">
        <v>10</v>
      </c>
      <c r="E176" s="5" t="s">
        <v>11</v>
      </c>
      <c r="F176" s="5">
        <v>200</v>
      </c>
      <c r="G176" s="5">
        <v>69</v>
      </c>
      <c r="H176" s="5">
        <f t="shared" si="8"/>
        <v>13800</v>
      </c>
      <c r="I176" s="5" t="s">
        <v>12</v>
      </c>
      <c r="J176" s="5" t="s">
        <v>13</v>
      </c>
    </row>
    <row r="177" spans="1:10" ht="14.25" customHeight="1">
      <c r="A177" s="4">
        <v>43563</v>
      </c>
      <c r="B177" s="5">
        <f t="shared" si="6"/>
        <v>4</v>
      </c>
      <c r="C177" s="5">
        <f t="shared" si="7"/>
        <v>2019</v>
      </c>
      <c r="D177" s="5" t="s">
        <v>10</v>
      </c>
      <c r="E177" s="5" t="s">
        <v>11</v>
      </c>
      <c r="F177" s="5">
        <v>500</v>
      </c>
      <c r="G177" s="5">
        <v>21</v>
      </c>
      <c r="H177" s="5">
        <f t="shared" si="8"/>
        <v>10500</v>
      </c>
      <c r="I177" s="5" t="s">
        <v>12</v>
      </c>
      <c r="J177" s="5" t="s">
        <v>13</v>
      </c>
    </row>
    <row r="178" spans="1:10" ht="14.25" customHeight="1">
      <c r="A178" s="4">
        <v>43563</v>
      </c>
      <c r="B178" s="5">
        <f t="shared" si="6"/>
        <v>4</v>
      </c>
      <c r="C178" s="5">
        <f t="shared" si="7"/>
        <v>2019</v>
      </c>
      <c r="D178" s="5" t="s">
        <v>10</v>
      </c>
      <c r="E178" s="5" t="s">
        <v>14</v>
      </c>
      <c r="F178" s="5">
        <v>100</v>
      </c>
      <c r="G178" s="5">
        <v>7</v>
      </c>
      <c r="H178" s="5">
        <f t="shared" si="8"/>
        <v>700</v>
      </c>
      <c r="I178" s="5" t="s">
        <v>12</v>
      </c>
      <c r="J178" s="5" t="s">
        <v>13</v>
      </c>
    </row>
    <row r="179" spans="1:10" ht="14.25" customHeight="1">
      <c r="A179" s="4">
        <v>43563</v>
      </c>
      <c r="B179" s="5">
        <f t="shared" si="6"/>
        <v>4</v>
      </c>
      <c r="C179" s="5">
        <f t="shared" si="7"/>
        <v>2019</v>
      </c>
      <c r="D179" s="5" t="s">
        <v>10</v>
      </c>
      <c r="E179" s="5" t="s">
        <v>11</v>
      </c>
      <c r="F179" s="5">
        <v>100</v>
      </c>
      <c r="G179" s="5">
        <v>200</v>
      </c>
      <c r="H179" s="5">
        <f t="shared" si="8"/>
        <v>20000</v>
      </c>
      <c r="I179" s="5" t="s">
        <v>12</v>
      </c>
      <c r="J179" s="5" t="s">
        <v>13</v>
      </c>
    </row>
    <row r="180" spans="1:10" ht="14.25" customHeight="1">
      <c r="A180" s="4">
        <v>43563</v>
      </c>
      <c r="B180" s="5">
        <f t="shared" si="6"/>
        <v>4</v>
      </c>
      <c r="C180" s="5">
        <f t="shared" si="7"/>
        <v>2019</v>
      </c>
      <c r="D180" s="5" t="s">
        <v>10</v>
      </c>
      <c r="E180" s="5" t="s">
        <v>11</v>
      </c>
      <c r="F180" s="5">
        <v>1000</v>
      </c>
      <c r="G180" s="5">
        <v>1</v>
      </c>
      <c r="H180" s="5">
        <f t="shared" si="8"/>
        <v>1000</v>
      </c>
      <c r="I180" s="5" t="s">
        <v>12</v>
      </c>
      <c r="J180" s="5" t="s">
        <v>13</v>
      </c>
    </row>
    <row r="181" spans="1:10" ht="14.25" customHeight="1">
      <c r="A181" s="4">
        <v>43563</v>
      </c>
      <c r="B181" s="5">
        <f t="shared" si="6"/>
        <v>4</v>
      </c>
      <c r="C181" s="5">
        <f t="shared" si="7"/>
        <v>2019</v>
      </c>
      <c r="D181" s="5" t="s">
        <v>10</v>
      </c>
      <c r="E181" s="5" t="s">
        <v>17</v>
      </c>
      <c r="F181" s="5">
        <v>100</v>
      </c>
      <c r="G181" s="5">
        <v>30</v>
      </c>
      <c r="H181" s="5">
        <f t="shared" si="8"/>
        <v>3000</v>
      </c>
      <c r="I181" s="5" t="s">
        <v>12</v>
      </c>
      <c r="J181" s="5" t="s">
        <v>13</v>
      </c>
    </row>
    <row r="182" spans="1:10" ht="14.25" customHeight="1">
      <c r="A182" s="4">
        <v>43563</v>
      </c>
      <c r="B182" s="5">
        <f t="shared" si="6"/>
        <v>4</v>
      </c>
      <c r="C182" s="5">
        <f t="shared" si="7"/>
        <v>2019</v>
      </c>
      <c r="D182" s="5" t="s">
        <v>10</v>
      </c>
      <c r="E182" s="5" t="s">
        <v>17</v>
      </c>
      <c r="F182" s="5">
        <v>50</v>
      </c>
      <c r="G182" s="5">
        <v>65</v>
      </c>
      <c r="H182" s="5">
        <f t="shared" si="8"/>
        <v>3250</v>
      </c>
      <c r="I182" s="5" t="s">
        <v>12</v>
      </c>
      <c r="J182" s="5" t="s">
        <v>13</v>
      </c>
    </row>
    <row r="183" spans="1:10" ht="14.25" customHeight="1">
      <c r="A183" s="4">
        <v>43578</v>
      </c>
      <c r="B183" s="5">
        <f t="shared" si="6"/>
        <v>4</v>
      </c>
      <c r="C183" s="5">
        <f t="shared" si="7"/>
        <v>2019</v>
      </c>
      <c r="D183" s="5" t="s">
        <v>10</v>
      </c>
      <c r="E183" s="5" t="s">
        <v>16</v>
      </c>
      <c r="F183" s="5">
        <v>100</v>
      </c>
      <c r="G183" s="5">
        <v>5</v>
      </c>
      <c r="H183" s="5">
        <f t="shared" si="8"/>
        <v>500</v>
      </c>
      <c r="I183" s="5" t="s">
        <v>12</v>
      </c>
      <c r="J183" s="5" t="s">
        <v>13</v>
      </c>
    </row>
    <row r="184" spans="1:10" ht="14.25" customHeight="1">
      <c r="A184" s="4">
        <v>43578</v>
      </c>
      <c r="B184" s="5">
        <f t="shared" si="6"/>
        <v>4</v>
      </c>
      <c r="C184" s="5">
        <f t="shared" si="7"/>
        <v>2019</v>
      </c>
      <c r="D184" s="5" t="s">
        <v>10</v>
      </c>
      <c r="E184" s="5" t="s">
        <v>16</v>
      </c>
      <c r="F184" s="5">
        <v>500</v>
      </c>
      <c r="G184" s="5">
        <v>4</v>
      </c>
      <c r="H184" s="5">
        <f t="shared" si="8"/>
        <v>2000</v>
      </c>
      <c r="I184" s="5" t="s">
        <v>12</v>
      </c>
      <c r="J184" s="5" t="s">
        <v>13</v>
      </c>
    </row>
    <row r="185" spans="1:10" ht="14.25" customHeight="1">
      <c r="A185" s="4">
        <v>43578</v>
      </c>
      <c r="B185" s="5">
        <f t="shared" si="6"/>
        <v>4</v>
      </c>
      <c r="C185" s="5">
        <f t="shared" si="7"/>
        <v>2019</v>
      </c>
      <c r="D185" s="5" t="s">
        <v>10</v>
      </c>
      <c r="E185" s="5" t="s">
        <v>11</v>
      </c>
      <c r="F185" s="5">
        <v>500</v>
      </c>
      <c r="G185" s="5">
        <v>10</v>
      </c>
      <c r="H185" s="5">
        <f t="shared" si="8"/>
        <v>5000</v>
      </c>
      <c r="I185" s="5" t="s">
        <v>12</v>
      </c>
      <c r="J185" s="5" t="s">
        <v>13</v>
      </c>
    </row>
    <row r="186" spans="1:10" ht="14.25" customHeight="1">
      <c r="A186" s="4">
        <v>43578</v>
      </c>
      <c r="B186" s="5">
        <f t="shared" si="6"/>
        <v>4</v>
      </c>
      <c r="C186" s="5">
        <f t="shared" si="7"/>
        <v>2019</v>
      </c>
      <c r="D186" s="5" t="s">
        <v>10</v>
      </c>
      <c r="E186" s="5" t="s">
        <v>11</v>
      </c>
      <c r="F186" s="5">
        <v>1000</v>
      </c>
      <c r="G186" s="5">
        <v>3</v>
      </c>
      <c r="H186" s="5">
        <f t="shared" si="8"/>
        <v>3000</v>
      </c>
      <c r="I186" s="5" t="s">
        <v>12</v>
      </c>
      <c r="J186" s="5" t="s">
        <v>13</v>
      </c>
    </row>
    <row r="187" spans="1:10" ht="14.25" customHeight="1">
      <c r="A187" s="4">
        <v>43578</v>
      </c>
      <c r="B187" s="5">
        <f t="shared" si="6"/>
        <v>4</v>
      </c>
      <c r="C187" s="5">
        <f t="shared" si="7"/>
        <v>2019</v>
      </c>
      <c r="D187" s="5" t="s">
        <v>10</v>
      </c>
      <c r="E187" s="5" t="s">
        <v>17</v>
      </c>
      <c r="F187" s="5">
        <v>200</v>
      </c>
      <c r="G187" s="5">
        <v>20</v>
      </c>
      <c r="H187" s="5">
        <f t="shared" si="8"/>
        <v>4000</v>
      </c>
      <c r="I187" s="5" t="s">
        <v>12</v>
      </c>
      <c r="J187" s="5" t="s">
        <v>13</v>
      </c>
    </row>
    <row r="188" spans="1:10" ht="14.25" customHeight="1">
      <c r="A188" s="4">
        <v>43578</v>
      </c>
      <c r="B188" s="5">
        <f t="shared" si="6"/>
        <v>4</v>
      </c>
      <c r="C188" s="5">
        <f t="shared" si="7"/>
        <v>2019</v>
      </c>
      <c r="D188" s="5" t="s">
        <v>10</v>
      </c>
      <c r="E188" s="5" t="s">
        <v>20</v>
      </c>
      <c r="F188" s="5">
        <v>100</v>
      </c>
      <c r="G188" s="5">
        <v>40</v>
      </c>
      <c r="H188" s="5">
        <f t="shared" si="8"/>
        <v>4000</v>
      </c>
      <c r="I188" s="5" t="s">
        <v>12</v>
      </c>
      <c r="J188" s="5" t="s">
        <v>13</v>
      </c>
    </row>
    <row r="189" spans="1:10" ht="14.25" customHeight="1">
      <c r="A189" s="4">
        <v>43578</v>
      </c>
      <c r="B189" s="5">
        <f t="shared" si="6"/>
        <v>4</v>
      </c>
      <c r="C189" s="5">
        <f t="shared" si="7"/>
        <v>2019</v>
      </c>
      <c r="D189" s="5" t="s">
        <v>10</v>
      </c>
      <c r="E189" s="5" t="s">
        <v>14</v>
      </c>
      <c r="F189" s="5">
        <v>100</v>
      </c>
      <c r="G189" s="5">
        <v>50</v>
      </c>
      <c r="H189" s="5">
        <f t="shared" si="8"/>
        <v>5000</v>
      </c>
      <c r="I189" s="5" t="s">
        <v>12</v>
      </c>
      <c r="J189" s="5" t="s">
        <v>13</v>
      </c>
    </row>
    <row r="190" spans="1:10" ht="14.25" customHeight="1">
      <c r="A190" s="4">
        <v>43578</v>
      </c>
      <c r="B190" s="5">
        <f t="shared" si="6"/>
        <v>4</v>
      </c>
      <c r="C190" s="5">
        <f t="shared" si="7"/>
        <v>2019</v>
      </c>
      <c r="D190" s="5" t="s">
        <v>10</v>
      </c>
      <c r="E190" s="5" t="s">
        <v>14</v>
      </c>
      <c r="F190" s="5">
        <v>200</v>
      </c>
      <c r="G190" s="5">
        <v>5</v>
      </c>
      <c r="H190" s="5">
        <f t="shared" si="8"/>
        <v>1000</v>
      </c>
      <c r="I190" s="5" t="s">
        <v>12</v>
      </c>
      <c r="J190" s="5" t="s">
        <v>13</v>
      </c>
    </row>
    <row r="191" spans="1:10" ht="14.25" customHeight="1">
      <c r="A191" s="4">
        <v>43578</v>
      </c>
      <c r="B191" s="5">
        <f t="shared" si="6"/>
        <v>4</v>
      </c>
      <c r="C191" s="5">
        <f t="shared" si="7"/>
        <v>2019</v>
      </c>
      <c r="D191" s="5" t="s">
        <v>10</v>
      </c>
      <c r="E191" s="5" t="s">
        <v>11</v>
      </c>
      <c r="F191" s="5">
        <v>50</v>
      </c>
      <c r="G191" s="5">
        <v>418</v>
      </c>
      <c r="H191" s="5">
        <f t="shared" si="8"/>
        <v>20900</v>
      </c>
      <c r="I191" s="5" t="s">
        <v>12</v>
      </c>
      <c r="J191" s="5" t="s">
        <v>13</v>
      </c>
    </row>
    <row r="192" spans="1:10" ht="14.25" customHeight="1">
      <c r="A192" s="4">
        <v>43578</v>
      </c>
      <c r="B192" s="5">
        <f t="shared" si="6"/>
        <v>4</v>
      </c>
      <c r="C192" s="5">
        <f t="shared" si="7"/>
        <v>2019</v>
      </c>
      <c r="D192" s="5" t="s">
        <v>10</v>
      </c>
      <c r="E192" s="5" t="s">
        <v>11</v>
      </c>
      <c r="F192" s="5">
        <v>100</v>
      </c>
      <c r="G192" s="5">
        <v>318</v>
      </c>
      <c r="H192" s="5">
        <f t="shared" si="8"/>
        <v>31800</v>
      </c>
      <c r="I192" s="5" t="s">
        <v>12</v>
      </c>
      <c r="J192" s="5" t="s">
        <v>13</v>
      </c>
    </row>
    <row r="193" spans="1:10" ht="14.25" customHeight="1">
      <c r="A193" s="4">
        <v>43578</v>
      </c>
      <c r="B193" s="5">
        <f t="shared" si="6"/>
        <v>4</v>
      </c>
      <c r="C193" s="5">
        <f t="shared" si="7"/>
        <v>2019</v>
      </c>
      <c r="D193" s="5" t="s">
        <v>10</v>
      </c>
      <c r="E193" s="5" t="s">
        <v>11</v>
      </c>
      <c r="F193" s="5">
        <v>200</v>
      </c>
      <c r="G193" s="5">
        <v>115</v>
      </c>
      <c r="H193" s="5">
        <f t="shared" si="8"/>
        <v>23000</v>
      </c>
      <c r="I193" s="5" t="s">
        <v>12</v>
      </c>
      <c r="J193" s="5" t="s">
        <v>13</v>
      </c>
    </row>
    <row r="194" spans="1:10" ht="14.25" customHeight="1">
      <c r="A194" s="4">
        <v>43578</v>
      </c>
      <c r="B194" s="5">
        <f t="shared" ref="B194:B257" si="9">MONTH(A194)</f>
        <v>4</v>
      </c>
      <c r="C194" s="5">
        <f t="shared" ref="C194:C257" si="10">YEAR(A194)</f>
        <v>2019</v>
      </c>
      <c r="D194" s="5" t="s">
        <v>21</v>
      </c>
      <c r="E194" s="5"/>
      <c r="F194" s="5">
        <v>100</v>
      </c>
      <c r="G194" s="5">
        <v>13</v>
      </c>
      <c r="H194" s="5">
        <f t="shared" ref="H194:H257" si="11">F194*G194</f>
        <v>1300</v>
      </c>
      <c r="I194" s="5" t="s">
        <v>12</v>
      </c>
      <c r="J194" s="5" t="s">
        <v>13</v>
      </c>
    </row>
    <row r="195" spans="1:10" ht="14.25" customHeight="1">
      <c r="A195" s="4">
        <v>43578</v>
      </c>
      <c r="B195" s="5">
        <f t="shared" si="9"/>
        <v>4</v>
      </c>
      <c r="C195" s="5">
        <f t="shared" si="10"/>
        <v>2019</v>
      </c>
      <c r="D195" s="5" t="s">
        <v>22</v>
      </c>
      <c r="E195" s="5"/>
      <c r="F195" s="5">
        <v>50</v>
      </c>
      <c r="G195" s="5">
        <v>63</v>
      </c>
      <c r="H195" s="5">
        <f t="shared" si="11"/>
        <v>3150</v>
      </c>
      <c r="I195" s="5" t="s">
        <v>12</v>
      </c>
      <c r="J195" s="5" t="s">
        <v>13</v>
      </c>
    </row>
    <row r="196" spans="1:10" ht="14.25" customHeight="1">
      <c r="A196" s="4">
        <v>43580</v>
      </c>
      <c r="B196" s="5">
        <f t="shared" si="9"/>
        <v>4</v>
      </c>
      <c r="C196" s="5">
        <f t="shared" si="10"/>
        <v>2019</v>
      </c>
      <c r="D196" s="5" t="s">
        <v>10</v>
      </c>
      <c r="E196" s="5" t="s">
        <v>14</v>
      </c>
      <c r="F196" s="5">
        <v>200</v>
      </c>
      <c r="G196" s="5">
        <v>9</v>
      </c>
      <c r="H196" s="5">
        <f t="shared" si="11"/>
        <v>1800</v>
      </c>
      <c r="I196" s="5" t="s">
        <v>12</v>
      </c>
      <c r="J196" s="5" t="s">
        <v>13</v>
      </c>
    </row>
    <row r="197" spans="1:10" ht="14.25" customHeight="1">
      <c r="A197" s="4">
        <v>43580</v>
      </c>
      <c r="B197" s="5">
        <f t="shared" si="9"/>
        <v>4</v>
      </c>
      <c r="C197" s="5">
        <f t="shared" si="10"/>
        <v>2019</v>
      </c>
      <c r="D197" s="5" t="s">
        <v>10</v>
      </c>
      <c r="E197" s="5" t="s">
        <v>11</v>
      </c>
      <c r="F197" s="5">
        <v>50</v>
      </c>
      <c r="G197" s="5">
        <v>133</v>
      </c>
      <c r="H197" s="5">
        <f t="shared" si="11"/>
        <v>6650</v>
      </c>
      <c r="I197" s="5" t="s">
        <v>12</v>
      </c>
      <c r="J197" s="5" t="s">
        <v>13</v>
      </c>
    </row>
    <row r="198" spans="1:10" ht="14.25" customHeight="1">
      <c r="A198" s="4">
        <v>43580</v>
      </c>
      <c r="B198" s="5">
        <f t="shared" si="9"/>
        <v>4</v>
      </c>
      <c r="C198" s="5">
        <f t="shared" si="10"/>
        <v>2019</v>
      </c>
      <c r="D198" s="5" t="s">
        <v>10</v>
      </c>
      <c r="E198" s="5" t="s">
        <v>11</v>
      </c>
      <c r="F198" s="5">
        <v>100</v>
      </c>
      <c r="G198" s="5">
        <v>51</v>
      </c>
      <c r="H198" s="5">
        <f t="shared" si="11"/>
        <v>5100</v>
      </c>
      <c r="I198" s="5" t="s">
        <v>12</v>
      </c>
      <c r="J198" s="5" t="s">
        <v>13</v>
      </c>
    </row>
    <row r="199" spans="1:10" ht="14.25" customHeight="1">
      <c r="A199" s="4">
        <v>43580</v>
      </c>
      <c r="B199" s="5">
        <f t="shared" si="9"/>
        <v>4</v>
      </c>
      <c r="C199" s="5">
        <f t="shared" si="10"/>
        <v>2019</v>
      </c>
      <c r="D199" s="5" t="s">
        <v>10</v>
      </c>
      <c r="E199" s="5" t="s">
        <v>11</v>
      </c>
      <c r="F199" s="5">
        <v>200</v>
      </c>
      <c r="G199" s="5">
        <v>39</v>
      </c>
      <c r="H199" s="5">
        <f t="shared" si="11"/>
        <v>7800</v>
      </c>
      <c r="I199" s="5" t="s">
        <v>12</v>
      </c>
      <c r="J199" s="5" t="s">
        <v>13</v>
      </c>
    </row>
    <row r="200" spans="1:10" ht="14.25" customHeight="1">
      <c r="A200" s="4">
        <v>43580</v>
      </c>
      <c r="B200" s="5">
        <f t="shared" si="9"/>
        <v>4</v>
      </c>
      <c r="C200" s="5">
        <f t="shared" si="10"/>
        <v>2019</v>
      </c>
      <c r="D200" s="5" t="s">
        <v>10</v>
      </c>
      <c r="E200" s="5" t="s">
        <v>11</v>
      </c>
      <c r="F200" s="5">
        <v>500</v>
      </c>
      <c r="G200" s="5">
        <v>8</v>
      </c>
      <c r="H200" s="5">
        <f t="shared" si="11"/>
        <v>4000</v>
      </c>
      <c r="I200" s="5" t="s">
        <v>12</v>
      </c>
      <c r="J200" s="5" t="s">
        <v>13</v>
      </c>
    </row>
    <row r="201" spans="1:10" ht="14.25" customHeight="1">
      <c r="A201" s="4">
        <v>43580</v>
      </c>
      <c r="B201" s="5">
        <f t="shared" si="9"/>
        <v>4</v>
      </c>
      <c r="C201" s="5">
        <f t="shared" si="10"/>
        <v>2019</v>
      </c>
      <c r="D201" s="5" t="s">
        <v>10</v>
      </c>
      <c r="E201" s="5" t="s">
        <v>11</v>
      </c>
      <c r="F201" s="5">
        <v>1000</v>
      </c>
      <c r="G201" s="5">
        <v>4</v>
      </c>
      <c r="H201" s="5">
        <f t="shared" si="11"/>
        <v>4000</v>
      </c>
      <c r="I201" s="5" t="s">
        <v>12</v>
      </c>
      <c r="J201" s="5" t="s">
        <v>13</v>
      </c>
    </row>
    <row r="202" spans="1:10" ht="14.25" customHeight="1">
      <c r="A202" s="4">
        <v>43585</v>
      </c>
      <c r="B202" s="5">
        <f t="shared" si="9"/>
        <v>4</v>
      </c>
      <c r="C202" s="5">
        <f t="shared" si="10"/>
        <v>2019</v>
      </c>
      <c r="D202" s="5" t="s">
        <v>10</v>
      </c>
      <c r="E202" s="5" t="s">
        <v>11</v>
      </c>
      <c r="F202" s="5">
        <v>50</v>
      </c>
      <c r="G202" s="5">
        <v>111</v>
      </c>
      <c r="H202" s="5">
        <f t="shared" si="11"/>
        <v>5550</v>
      </c>
      <c r="I202" s="5" t="s">
        <v>12</v>
      </c>
      <c r="J202" s="5" t="s">
        <v>13</v>
      </c>
    </row>
    <row r="203" spans="1:10" ht="14.25" customHeight="1">
      <c r="A203" s="4">
        <v>43585</v>
      </c>
      <c r="B203" s="5">
        <f t="shared" si="9"/>
        <v>4</v>
      </c>
      <c r="C203" s="5">
        <f t="shared" si="10"/>
        <v>2019</v>
      </c>
      <c r="D203" s="5" t="s">
        <v>10</v>
      </c>
      <c r="E203" s="5" t="s">
        <v>11</v>
      </c>
      <c r="F203" s="5">
        <v>100</v>
      </c>
      <c r="G203" s="5">
        <v>71</v>
      </c>
      <c r="H203" s="5">
        <f t="shared" si="11"/>
        <v>7100</v>
      </c>
      <c r="I203" s="5" t="s">
        <v>12</v>
      </c>
      <c r="J203" s="5" t="s">
        <v>13</v>
      </c>
    </row>
    <row r="204" spans="1:10" ht="14.25" customHeight="1">
      <c r="A204" s="4">
        <v>43585</v>
      </c>
      <c r="B204" s="5">
        <f t="shared" si="9"/>
        <v>4</v>
      </c>
      <c r="C204" s="5">
        <f t="shared" si="10"/>
        <v>2019</v>
      </c>
      <c r="D204" s="5" t="s">
        <v>10</v>
      </c>
      <c r="E204" s="5" t="s">
        <v>11</v>
      </c>
      <c r="F204" s="5">
        <v>200</v>
      </c>
      <c r="G204" s="5">
        <v>40</v>
      </c>
      <c r="H204" s="5">
        <f t="shared" si="11"/>
        <v>8000</v>
      </c>
      <c r="I204" s="5" t="s">
        <v>12</v>
      </c>
      <c r="J204" s="5" t="s">
        <v>13</v>
      </c>
    </row>
    <row r="205" spans="1:10" ht="14.25" customHeight="1">
      <c r="A205" s="4">
        <v>43585</v>
      </c>
      <c r="B205" s="5">
        <f t="shared" si="9"/>
        <v>4</v>
      </c>
      <c r="C205" s="5">
        <f t="shared" si="10"/>
        <v>2019</v>
      </c>
      <c r="D205" s="5" t="s">
        <v>10</v>
      </c>
      <c r="E205" s="5" t="s">
        <v>14</v>
      </c>
      <c r="F205" s="5">
        <v>100</v>
      </c>
      <c r="G205" s="5">
        <v>20</v>
      </c>
      <c r="H205" s="5">
        <f t="shared" si="11"/>
        <v>2000</v>
      </c>
      <c r="I205" s="5" t="s">
        <v>12</v>
      </c>
      <c r="J205" s="5" t="s">
        <v>13</v>
      </c>
    </row>
    <row r="206" spans="1:10" ht="14.25" customHeight="1">
      <c r="A206" s="4">
        <v>43585</v>
      </c>
      <c r="B206" s="5">
        <f t="shared" si="9"/>
        <v>4</v>
      </c>
      <c r="C206" s="5">
        <f t="shared" si="10"/>
        <v>2019</v>
      </c>
      <c r="D206" s="5" t="s">
        <v>10</v>
      </c>
      <c r="E206" s="5" t="s">
        <v>17</v>
      </c>
      <c r="F206" s="5">
        <v>100</v>
      </c>
      <c r="G206" s="5">
        <v>20</v>
      </c>
      <c r="H206" s="5">
        <f t="shared" si="11"/>
        <v>2000</v>
      </c>
      <c r="I206" s="5" t="s">
        <v>12</v>
      </c>
      <c r="J206" s="5" t="s">
        <v>13</v>
      </c>
    </row>
    <row r="207" spans="1:10" ht="14.25" customHeight="1">
      <c r="A207" s="4">
        <v>43585</v>
      </c>
      <c r="B207" s="5">
        <f t="shared" si="9"/>
        <v>4</v>
      </c>
      <c r="C207" s="5">
        <f t="shared" si="10"/>
        <v>2019</v>
      </c>
      <c r="D207" s="5" t="s">
        <v>10</v>
      </c>
      <c r="E207" s="5" t="s">
        <v>16</v>
      </c>
      <c r="F207" s="5">
        <v>500</v>
      </c>
      <c r="G207" s="5">
        <v>11</v>
      </c>
      <c r="H207" s="5">
        <f t="shared" si="11"/>
        <v>5500</v>
      </c>
      <c r="I207" s="5" t="s">
        <v>12</v>
      </c>
      <c r="J207" s="5" t="s">
        <v>13</v>
      </c>
    </row>
    <row r="208" spans="1:10" ht="14.25" customHeight="1">
      <c r="A208" s="4">
        <v>43587</v>
      </c>
      <c r="B208" s="5">
        <f t="shared" si="9"/>
        <v>5</v>
      </c>
      <c r="C208" s="5">
        <f t="shared" si="10"/>
        <v>2019</v>
      </c>
      <c r="D208" s="5" t="s">
        <v>22</v>
      </c>
      <c r="E208" s="5"/>
      <c r="F208" s="5">
        <v>1000</v>
      </c>
      <c r="G208" s="5">
        <v>4</v>
      </c>
      <c r="H208" s="5">
        <f t="shared" si="11"/>
        <v>4000</v>
      </c>
      <c r="I208" s="5" t="s">
        <v>12</v>
      </c>
      <c r="J208" s="5" t="s">
        <v>13</v>
      </c>
    </row>
    <row r="209" spans="1:10" ht="14.25" customHeight="1">
      <c r="A209" s="4">
        <v>43594</v>
      </c>
      <c r="B209" s="5">
        <f t="shared" si="9"/>
        <v>5</v>
      </c>
      <c r="C209" s="5">
        <f t="shared" si="10"/>
        <v>2019</v>
      </c>
      <c r="D209" s="5" t="s">
        <v>10</v>
      </c>
      <c r="E209" s="5" t="s">
        <v>17</v>
      </c>
      <c r="F209" s="5">
        <v>50</v>
      </c>
      <c r="G209" s="5">
        <v>10</v>
      </c>
      <c r="H209" s="5">
        <f t="shared" si="11"/>
        <v>500</v>
      </c>
      <c r="I209" s="5" t="s">
        <v>12</v>
      </c>
      <c r="J209" s="5" t="s">
        <v>13</v>
      </c>
    </row>
    <row r="210" spans="1:10" ht="14.25" customHeight="1">
      <c r="A210" s="4">
        <v>43594</v>
      </c>
      <c r="B210" s="5">
        <f t="shared" si="9"/>
        <v>5</v>
      </c>
      <c r="C210" s="5">
        <f t="shared" si="10"/>
        <v>2019</v>
      </c>
      <c r="D210" s="5" t="s">
        <v>10</v>
      </c>
      <c r="E210" s="5" t="s">
        <v>14</v>
      </c>
      <c r="F210" s="5">
        <v>100</v>
      </c>
      <c r="G210" s="5">
        <v>8</v>
      </c>
      <c r="H210" s="5">
        <f t="shared" si="11"/>
        <v>800</v>
      </c>
      <c r="I210" s="5" t="s">
        <v>12</v>
      </c>
      <c r="J210" s="5" t="s">
        <v>13</v>
      </c>
    </row>
    <row r="211" spans="1:10" ht="14.25" customHeight="1">
      <c r="A211" s="4">
        <v>43594</v>
      </c>
      <c r="B211" s="5">
        <f t="shared" si="9"/>
        <v>5</v>
      </c>
      <c r="C211" s="5">
        <f t="shared" si="10"/>
        <v>2019</v>
      </c>
      <c r="D211" s="5" t="s">
        <v>10</v>
      </c>
      <c r="E211" s="5" t="s">
        <v>11</v>
      </c>
      <c r="F211" s="5">
        <v>200</v>
      </c>
      <c r="G211" s="5">
        <v>80</v>
      </c>
      <c r="H211" s="5">
        <f t="shared" si="11"/>
        <v>16000</v>
      </c>
      <c r="I211" s="5" t="s">
        <v>12</v>
      </c>
      <c r="J211" s="5" t="s">
        <v>13</v>
      </c>
    </row>
    <row r="212" spans="1:10" ht="14.25" customHeight="1">
      <c r="A212" s="4">
        <v>43594</v>
      </c>
      <c r="B212" s="5">
        <f t="shared" si="9"/>
        <v>5</v>
      </c>
      <c r="C212" s="5">
        <f t="shared" si="10"/>
        <v>2019</v>
      </c>
      <c r="D212" s="5" t="s">
        <v>10</v>
      </c>
      <c r="E212" s="5" t="s">
        <v>11</v>
      </c>
      <c r="F212" s="5">
        <v>50</v>
      </c>
      <c r="G212" s="5">
        <v>165</v>
      </c>
      <c r="H212" s="5">
        <f t="shared" si="11"/>
        <v>8250</v>
      </c>
      <c r="I212" s="5" t="s">
        <v>12</v>
      </c>
      <c r="J212" s="5" t="s">
        <v>13</v>
      </c>
    </row>
    <row r="213" spans="1:10" ht="14.25" customHeight="1">
      <c r="A213" s="4">
        <v>43594</v>
      </c>
      <c r="B213" s="5">
        <f t="shared" si="9"/>
        <v>5</v>
      </c>
      <c r="C213" s="5">
        <f t="shared" si="10"/>
        <v>2019</v>
      </c>
      <c r="D213" s="5" t="s">
        <v>10</v>
      </c>
      <c r="E213" s="5" t="s">
        <v>11</v>
      </c>
      <c r="F213" s="5">
        <v>100</v>
      </c>
      <c r="G213" s="5">
        <v>300</v>
      </c>
      <c r="H213" s="5">
        <f t="shared" si="11"/>
        <v>30000</v>
      </c>
      <c r="I213" s="5" t="s">
        <v>12</v>
      </c>
      <c r="J213" s="5" t="s">
        <v>13</v>
      </c>
    </row>
    <row r="214" spans="1:10" ht="14.25" customHeight="1">
      <c r="A214" s="4">
        <v>43594</v>
      </c>
      <c r="B214" s="5">
        <f t="shared" si="9"/>
        <v>5</v>
      </c>
      <c r="C214" s="5">
        <f t="shared" si="10"/>
        <v>2019</v>
      </c>
      <c r="D214" s="5" t="s">
        <v>10</v>
      </c>
      <c r="E214" s="5" t="s">
        <v>11</v>
      </c>
      <c r="F214" s="5">
        <v>1000</v>
      </c>
      <c r="G214" s="5">
        <v>2</v>
      </c>
      <c r="H214" s="5">
        <f t="shared" si="11"/>
        <v>2000</v>
      </c>
      <c r="I214" s="5" t="s">
        <v>12</v>
      </c>
      <c r="J214" s="5" t="s">
        <v>13</v>
      </c>
    </row>
    <row r="215" spans="1:10" ht="14.25" customHeight="1">
      <c r="A215" s="4">
        <v>43594</v>
      </c>
      <c r="B215" s="5">
        <f t="shared" si="9"/>
        <v>5</v>
      </c>
      <c r="C215" s="5">
        <f t="shared" si="10"/>
        <v>2019</v>
      </c>
      <c r="D215" s="5" t="s">
        <v>23</v>
      </c>
      <c r="E215" s="5"/>
      <c r="F215" s="5">
        <v>500</v>
      </c>
      <c r="G215" s="5">
        <v>1</v>
      </c>
      <c r="H215" s="5">
        <f t="shared" si="11"/>
        <v>500</v>
      </c>
      <c r="I215" s="5" t="s">
        <v>12</v>
      </c>
      <c r="J215" s="5" t="s">
        <v>13</v>
      </c>
    </row>
    <row r="216" spans="1:10" ht="14.25" customHeight="1">
      <c r="A216" s="4">
        <v>43594</v>
      </c>
      <c r="B216" s="5">
        <f t="shared" si="9"/>
        <v>5</v>
      </c>
      <c r="C216" s="5">
        <f t="shared" si="10"/>
        <v>2019</v>
      </c>
      <c r="D216" s="5" t="s">
        <v>22</v>
      </c>
      <c r="E216" s="5"/>
      <c r="F216" s="5">
        <v>100</v>
      </c>
      <c r="G216" s="5">
        <v>36</v>
      </c>
      <c r="H216" s="5">
        <f t="shared" si="11"/>
        <v>3600</v>
      </c>
      <c r="I216" s="5" t="s">
        <v>12</v>
      </c>
      <c r="J216" s="5" t="s">
        <v>13</v>
      </c>
    </row>
    <row r="217" spans="1:10" ht="14.25" customHeight="1">
      <c r="A217" s="4">
        <v>43594</v>
      </c>
      <c r="B217" s="5">
        <f t="shared" si="9"/>
        <v>5</v>
      </c>
      <c r="C217" s="5">
        <f t="shared" si="10"/>
        <v>2019</v>
      </c>
      <c r="D217" s="5" t="s">
        <v>21</v>
      </c>
      <c r="E217" s="5"/>
      <c r="F217" s="5">
        <v>50</v>
      </c>
      <c r="G217" s="5">
        <v>20</v>
      </c>
      <c r="H217" s="5">
        <f t="shared" si="11"/>
        <v>1000</v>
      </c>
      <c r="I217" s="5" t="s">
        <v>12</v>
      </c>
      <c r="J217" s="5" t="s">
        <v>13</v>
      </c>
    </row>
    <row r="218" spans="1:10" ht="14.25" customHeight="1">
      <c r="A218" s="4">
        <v>43594</v>
      </c>
      <c r="B218" s="5">
        <f t="shared" si="9"/>
        <v>5</v>
      </c>
      <c r="C218" s="5">
        <f t="shared" si="10"/>
        <v>2019</v>
      </c>
      <c r="D218" s="5" t="s">
        <v>21</v>
      </c>
      <c r="E218" s="5"/>
      <c r="F218" s="5">
        <v>100</v>
      </c>
      <c r="G218" s="5">
        <v>31</v>
      </c>
      <c r="H218" s="5">
        <f t="shared" si="11"/>
        <v>3100</v>
      </c>
      <c r="I218" s="5" t="s">
        <v>12</v>
      </c>
      <c r="J218" s="5" t="s">
        <v>13</v>
      </c>
    </row>
    <row r="219" spans="1:10" ht="14.25" customHeight="1">
      <c r="A219" s="4">
        <v>43594</v>
      </c>
      <c r="B219" s="5">
        <f t="shared" si="9"/>
        <v>5</v>
      </c>
      <c r="C219" s="5">
        <f t="shared" si="10"/>
        <v>2019</v>
      </c>
      <c r="D219" s="5" t="s">
        <v>21</v>
      </c>
      <c r="E219" s="5"/>
      <c r="F219" s="5">
        <v>200</v>
      </c>
      <c r="G219" s="5">
        <v>10</v>
      </c>
      <c r="H219" s="5">
        <f t="shared" si="11"/>
        <v>2000</v>
      </c>
      <c r="I219" s="5" t="s">
        <v>12</v>
      </c>
      <c r="J219" s="5" t="s">
        <v>13</v>
      </c>
    </row>
    <row r="220" spans="1:10" ht="14.25" customHeight="1">
      <c r="A220" s="4">
        <v>43594</v>
      </c>
      <c r="B220" s="5">
        <f t="shared" si="9"/>
        <v>5</v>
      </c>
      <c r="C220" s="5">
        <f t="shared" si="10"/>
        <v>2019</v>
      </c>
      <c r="D220" s="5" t="s">
        <v>21</v>
      </c>
      <c r="E220" s="5"/>
      <c r="F220" s="5">
        <v>500</v>
      </c>
      <c r="G220" s="5">
        <v>13</v>
      </c>
      <c r="H220" s="5">
        <f t="shared" si="11"/>
        <v>6500</v>
      </c>
      <c r="I220" s="5" t="s">
        <v>12</v>
      </c>
      <c r="J220" s="5" t="s">
        <v>13</v>
      </c>
    </row>
    <row r="221" spans="1:10" ht="14.25" customHeight="1">
      <c r="A221" s="4">
        <v>43598</v>
      </c>
      <c r="B221" s="5">
        <f t="shared" si="9"/>
        <v>5</v>
      </c>
      <c r="C221" s="5">
        <f t="shared" si="10"/>
        <v>2019</v>
      </c>
      <c r="D221" s="5" t="s">
        <v>22</v>
      </c>
      <c r="E221" s="5"/>
      <c r="F221" s="5">
        <v>500</v>
      </c>
      <c r="G221" s="5">
        <v>3</v>
      </c>
      <c r="H221" s="5">
        <f t="shared" si="11"/>
        <v>1500</v>
      </c>
      <c r="I221" s="5" t="s">
        <v>12</v>
      </c>
      <c r="J221" s="5" t="s">
        <v>13</v>
      </c>
    </row>
    <row r="222" spans="1:10" ht="14.25" customHeight="1">
      <c r="A222" s="4">
        <v>43598</v>
      </c>
      <c r="B222" s="5">
        <f t="shared" si="9"/>
        <v>5</v>
      </c>
      <c r="C222" s="5">
        <f t="shared" si="10"/>
        <v>2019</v>
      </c>
      <c r="D222" s="5" t="s">
        <v>10</v>
      </c>
      <c r="E222" s="5" t="s">
        <v>16</v>
      </c>
      <c r="F222" s="5">
        <v>200</v>
      </c>
      <c r="G222" s="5">
        <v>2</v>
      </c>
      <c r="H222" s="5">
        <f t="shared" si="11"/>
        <v>400</v>
      </c>
      <c r="I222" s="5" t="s">
        <v>12</v>
      </c>
      <c r="J222" s="5" t="s">
        <v>13</v>
      </c>
    </row>
    <row r="223" spans="1:10" ht="14.25" customHeight="1">
      <c r="A223" s="4">
        <v>43599</v>
      </c>
      <c r="B223" s="5">
        <f t="shared" si="9"/>
        <v>5</v>
      </c>
      <c r="C223" s="5">
        <f t="shared" si="10"/>
        <v>2019</v>
      </c>
      <c r="D223" s="5" t="s">
        <v>10</v>
      </c>
      <c r="E223" s="5" t="s">
        <v>16</v>
      </c>
      <c r="F223" s="5">
        <v>1000</v>
      </c>
      <c r="G223" s="5">
        <v>8</v>
      </c>
      <c r="H223" s="5">
        <f t="shared" si="11"/>
        <v>8000</v>
      </c>
      <c r="I223" s="5" t="s">
        <v>12</v>
      </c>
      <c r="J223" s="5" t="s">
        <v>13</v>
      </c>
    </row>
    <row r="224" spans="1:10" ht="14.25" customHeight="1">
      <c r="A224" s="4">
        <v>43600</v>
      </c>
      <c r="B224" s="5">
        <f t="shared" si="9"/>
        <v>5</v>
      </c>
      <c r="C224" s="5">
        <f t="shared" si="10"/>
        <v>2019</v>
      </c>
      <c r="D224" s="5" t="s">
        <v>10</v>
      </c>
      <c r="E224" s="5" t="s">
        <v>16</v>
      </c>
      <c r="F224" s="5">
        <v>50</v>
      </c>
      <c r="G224" s="5">
        <v>1</v>
      </c>
      <c r="H224" s="5">
        <f t="shared" si="11"/>
        <v>50</v>
      </c>
      <c r="I224" s="5" t="s">
        <v>12</v>
      </c>
      <c r="J224" s="5" t="s">
        <v>13</v>
      </c>
    </row>
    <row r="225" spans="1:10" ht="14.25" customHeight="1">
      <c r="A225" s="4">
        <v>43601</v>
      </c>
      <c r="B225" s="5">
        <f t="shared" si="9"/>
        <v>5</v>
      </c>
      <c r="C225" s="5">
        <f t="shared" si="10"/>
        <v>2019</v>
      </c>
      <c r="D225" s="5" t="s">
        <v>10</v>
      </c>
      <c r="E225" s="5" t="s">
        <v>11</v>
      </c>
      <c r="F225" s="5">
        <v>100</v>
      </c>
      <c r="G225" s="5">
        <v>119</v>
      </c>
      <c r="H225" s="5">
        <f t="shared" si="11"/>
        <v>11900</v>
      </c>
      <c r="I225" s="5" t="s">
        <v>12</v>
      </c>
      <c r="J225" s="5" t="s">
        <v>13</v>
      </c>
    </row>
    <row r="226" spans="1:10" ht="14.25" customHeight="1">
      <c r="A226" s="4">
        <v>43602</v>
      </c>
      <c r="B226" s="5">
        <f t="shared" si="9"/>
        <v>5</v>
      </c>
      <c r="C226" s="5">
        <f t="shared" si="10"/>
        <v>2019</v>
      </c>
      <c r="D226" s="5" t="s">
        <v>10</v>
      </c>
      <c r="E226" s="5" t="s">
        <v>11</v>
      </c>
      <c r="F226" s="5">
        <v>50</v>
      </c>
      <c r="G226" s="5">
        <v>79</v>
      </c>
      <c r="H226" s="5">
        <f t="shared" si="11"/>
        <v>3950</v>
      </c>
      <c r="I226" s="5" t="s">
        <v>12</v>
      </c>
      <c r="J226" s="5" t="s">
        <v>13</v>
      </c>
    </row>
    <row r="227" spans="1:10" ht="14.25" customHeight="1">
      <c r="A227" s="4">
        <v>43603</v>
      </c>
      <c r="B227" s="5">
        <f t="shared" si="9"/>
        <v>5</v>
      </c>
      <c r="C227" s="5">
        <f t="shared" si="10"/>
        <v>2019</v>
      </c>
      <c r="D227" s="5" t="s">
        <v>10</v>
      </c>
      <c r="E227" s="5" t="s">
        <v>11</v>
      </c>
      <c r="F227" s="5">
        <v>200</v>
      </c>
      <c r="G227" s="5">
        <v>28</v>
      </c>
      <c r="H227" s="5">
        <f t="shared" si="11"/>
        <v>5600</v>
      </c>
      <c r="I227" s="5" t="s">
        <v>12</v>
      </c>
      <c r="J227" s="5" t="s">
        <v>13</v>
      </c>
    </row>
    <row r="228" spans="1:10" ht="14.25" customHeight="1">
      <c r="A228" s="4">
        <v>43604</v>
      </c>
      <c r="B228" s="5">
        <f t="shared" si="9"/>
        <v>5</v>
      </c>
      <c r="C228" s="5">
        <f t="shared" si="10"/>
        <v>2019</v>
      </c>
      <c r="D228" s="5" t="s">
        <v>10</v>
      </c>
      <c r="E228" s="5" t="s">
        <v>11</v>
      </c>
      <c r="F228" s="5">
        <v>1000</v>
      </c>
      <c r="G228" s="5">
        <v>4</v>
      </c>
      <c r="H228" s="5">
        <f t="shared" si="11"/>
        <v>4000</v>
      </c>
      <c r="I228" s="5" t="s">
        <v>12</v>
      </c>
      <c r="J228" s="5" t="s">
        <v>13</v>
      </c>
    </row>
    <row r="229" spans="1:10" ht="14.25" customHeight="1">
      <c r="A229" s="4">
        <v>43605</v>
      </c>
      <c r="B229" s="5">
        <f t="shared" si="9"/>
        <v>5</v>
      </c>
      <c r="C229" s="5">
        <f t="shared" si="10"/>
        <v>2019</v>
      </c>
      <c r="D229" s="5" t="s">
        <v>10</v>
      </c>
      <c r="E229" s="5" t="s">
        <v>11</v>
      </c>
      <c r="F229" s="5">
        <v>500</v>
      </c>
      <c r="G229" s="5">
        <v>2</v>
      </c>
      <c r="H229" s="5">
        <f t="shared" si="11"/>
        <v>1000</v>
      </c>
      <c r="I229" s="5" t="s">
        <v>12</v>
      </c>
      <c r="J229" s="5" t="s">
        <v>13</v>
      </c>
    </row>
    <row r="230" spans="1:10" ht="14.25" customHeight="1">
      <c r="A230" s="4">
        <v>43615</v>
      </c>
      <c r="B230" s="5">
        <f t="shared" si="9"/>
        <v>5</v>
      </c>
      <c r="C230" s="5">
        <f t="shared" si="10"/>
        <v>2019</v>
      </c>
      <c r="D230" s="5" t="s">
        <v>22</v>
      </c>
      <c r="E230" s="5"/>
      <c r="F230" s="5">
        <v>100</v>
      </c>
      <c r="G230" s="5">
        <v>6</v>
      </c>
      <c r="H230" s="5">
        <f t="shared" si="11"/>
        <v>600</v>
      </c>
      <c r="I230" s="5" t="s">
        <v>12</v>
      </c>
      <c r="J230" s="5" t="s">
        <v>13</v>
      </c>
    </row>
    <row r="231" spans="1:10" ht="14.25" customHeight="1">
      <c r="A231" s="4">
        <v>43615</v>
      </c>
      <c r="B231" s="5">
        <f t="shared" si="9"/>
        <v>5</v>
      </c>
      <c r="C231" s="5">
        <f t="shared" si="10"/>
        <v>2019</v>
      </c>
      <c r="D231" s="5" t="s">
        <v>22</v>
      </c>
      <c r="E231" s="5"/>
      <c r="F231" s="5">
        <v>200</v>
      </c>
      <c r="G231" s="5">
        <v>14</v>
      </c>
      <c r="H231" s="5">
        <f t="shared" si="11"/>
        <v>2800</v>
      </c>
      <c r="I231" s="5" t="s">
        <v>12</v>
      </c>
      <c r="J231" s="5" t="s">
        <v>13</v>
      </c>
    </row>
    <row r="232" spans="1:10" ht="14.25" customHeight="1">
      <c r="A232" s="4">
        <v>43615</v>
      </c>
      <c r="B232" s="5">
        <f t="shared" si="9"/>
        <v>5</v>
      </c>
      <c r="C232" s="5">
        <f t="shared" si="10"/>
        <v>2019</v>
      </c>
      <c r="D232" s="5" t="s">
        <v>10</v>
      </c>
      <c r="E232" s="5" t="s">
        <v>11</v>
      </c>
      <c r="F232" s="5">
        <v>50</v>
      </c>
      <c r="G232" s="5">
        <v>178</v>
      </c>
      <c r="H232" s="5">
        <f t="shared" si="11"/>
        <v>8900</v>
      </c>
      <c r="I232" s="5" t="s">
        <v>12</v>
      </c>
      <c r="J232" s="5" t="s">
        <v>13</v>
      </c>
    </row>
    <row r="233" spans="1:10" ht="14.25" customHeight="1">
      <c r="A233" s="4">
        <v>43615</v>
      </c>
      <c r="B233" s="5">
        <f t="shared" si="9"/>
        <v>5</v>
      </c>
      <c r="C233" s="5">
        <f t="shared" si="10"/>
        <v>2019</v>
      </c>
      <c r="D233" s="5" t="s">
        <v>10</v>
      </c>
      <c r="E233" s="5" t="s">
        <v>11</v>
      </c>
      <c r="F233" s="5">
        <v>100</v>
      </c>
      <c r="G233" s="5">
        <v>269</v>
      </c>
      <c r="H233" s="5">
        <f t="shared" si="11"/>
        <v>26900</v>
      </c>
      <c r="I233" s="5" t="s">
        <v>12</v>
      </c>
      <c r="J233" s="5" t="s">
        <v>13</v>
      </c>
    </row>
    <row r="234" spans="1:10" ht="14.25" customHeight="1">
      <c r="A234" s="4">
        <v>43615</v>
      </c>
      <c r="B234" s="5">
        <f t="shared" si="9"/>
        <v>5</v>
      </c>
      <c r="C234" s="5">
        <f t="shared" si="10"/>
        <v>2019</v>
      </c>
      <c r="D234" s="5" t="s">
        <v>10</v>
      </c>
      <c r="E234" s="5" t="s">
        <v>11</v>
      </c>
      <c r="F234" s="5">
        <v>200</v>
      </c>
      <c r="G234" s="5">
        <v>63</v>
      </c>
      <c r="H234" s="5">
        <f t="shared" si="11"/>
        <v>12600</v>
      </c>
      <c r="I234" s="5" t="s">
        <v>12</v>
      </c>
      <c r="J234" s="5" t="s">
        <v>13</v>
      </c>
    </row>
    <row r="235" spans="1:10" ht="14.25" customHeight="1">
      <c r="A235" s="4">
        <v>43615</v>
      </c>
      <c r="B235" s="5">
        <f t="shared" si="9"/>
        <v>5</v>
      </c>
      <c r="C235" s="5">
        <f t="shared" si="10"/>
        <v>2019</v>
      </c>
      <c r="D235" s="5" t="s">
        <v>10</v>
      </c>
      <c r="E235" s="5" t="s">
        <v>11</v>
      </c>
      <c r="F235" s="5">
        <v>500</v>
      </c>
      <c r="G235" s="5">
        <v>2</v>
      </c>
      <c r="H235" s="5">
        <f t="shared" si="11"/>
        <v>1000</v>
      </c>
      <c r="I235" s="5" t="s">
        <v>12</v>
      </c>
      <c r="J235" s="5" t="s">
        <v>13</v>
      </c>
    </row>
    <row r="236" spans="1:10" ht="14.25" customHeight="1">
      <c r="A236" s="4">
        <v>43615</v>
      </c>
      <c r="B236" s="5">
        <f t="shared" si="9"/>
        <v>5</v>
      </c>
      <c r="C236" s="5">
        <f t="shared" si="10"/>
        <v>2019</v>
      </c>
      <c r="D236" s="5" t="s">
        <v>10</v>
      </c>
      <c r="E236" s="5" t="s">
        <v>14</v>
      </c>
      <c r="F236" s="5">
        <v>100</v>
      </c>
      <c r="G236" s="5">
        <v>45</v>
      </c>
      <c r="H236" s="5">
        <f t="shared" si="11"/>
        <v>4500</v>
      </c>
      <c r="I236" s="5" t="s">
        <v>12</v>
      </c>
      <c r="J236" s="5" t="s">
        <v>13</v>
      </c>
    </row>
    <row r="237" spans="1:10" ht="14.25" customHeight="1">
      <c r="A237" s="4">
        <v>43615</v>
      </c>
      <c r="B237" s="5">
        <f t="shared" si="9"/>
        <v>5</v>
      </c>
      <c r="C237" s="5">
        <f t="shared" si="10"/>
        <v>2019</v>
      </c>
      <c r="D237" s="5" t="s">
        <v>10</v>
      </c>
      <c r="E237" s="5" t="s">
        <v>14</v>
      </c>
      <c r="F237" s="5">
        <v>200</v>
      </c>
      <c r="G237" s="5">
        <v>10</v>
      </c>
      <c r="H237" s="5">
        <f t="shared" si="11"/>
        <v>2000</v>
      </c>
      <c r="I237" s="5" t="s">
        <v>12</v>
      </c>
      <c r="J237" s="5" t="s">
        <v>13</v>
      </c>
    </row>
    <row r="238" spans="1:10" ht="14.25" customHeight="1">
      <c r="A238" s="4">
        <v>43615</v>
      </c>
      <c r="B238" s="5">
        <f t="shared" si="9"/>
        <v>5</v>
      </c>
      <c r="C238" s="5">
        <f t="shared" si="10"/>
        <v>2019</v>
      </c>
      <c r="D238" s="5" t="s">
        <v>10</v>
      </c>
      <c r="E238" s="5" t="s">
        <v>14</v>
      </c>
      <c r="F238" s="5">
        <v>500</v>
      </c>
      <c r="G238" s="5">
        <v>4</v>
      </c>
      <c r="H238" s="5">
        <f t="shared" si="11"/>
        <v>2000</v>
      </c>
      <c r="I238" s="5" t="s">
        <v>12</v>
      </c>
      <c r="J238" s="5" t="s">
        <v>13</v>
      </c>
    </row>
    <row r="239" spans="1:10" ht="14.25" customHeight="1">
      <c r="A239" s="4">
        <v>43620</v>
      </c>
      <c r="B239" s="5">
        <f t="shared" si="9"/>
        <v>6</v>
      </c>
      <c r="C239" s="5">
        <f t="shared" si="10"/>
        <v>2019</v>
      </c>
      <c r="D239" s="5" t="s">
        <v>22</v>
      </c>
      <c r="E239" s="5"/>
      <c r="F239" s="5">
        <v>100</v>
      </c>
      <c r="G239" s="5">
        <v>22</v>
      </c>
      <c r="H239" s="5">
        <f t="shared" si="11"/>
        <v>2200</v>
      </c>
      <c r="I239" s="5" t="s">
        <v>12</v>
      </c>
      <c r="J239" s="5" t="s">
        <v>13</v>
      </c>
    </row>
    <row r="240" spans="1:10" ht="14.25" customHeight="1">
      <c r="A240" s="4">
        <v>43620</v>
      </c>
      <c r="B240" s="5">
        <f t="shared" si="9"/>
        <v>6</v>
      </c>
      <c r="C240" s="5">
        <f t="shared" si="10"/>
        <v>2019</v>
      </c>
      <c r="D240" s="5" t="s">
        <v>22</v>
      </c>
      <c r="E240" s="5"/>
      <c r="F240" s="5">
        <v>200</v>
      </c>
      <c r="G240" s="5">
        <v>20</v>
      </c>
      <c r="H240" s="5">
        <f t="shared" si="11"/>
        <v>4000</v>
      </c>
      <c r="I240" s="5" t="s">
        <v>12</v>
      </c>
      <c r="J240" s="5" t="s">
        <v>13</v>
      </c>
    </row>
    <row r="241" spans="1:10" ht="14.25" customHeight="1">
      <c r="A241" s="4">
        <v>43620</v>
      </c>
      <c r="B241" s="5">
        <f t="shared" si="9"/>
        <v>6</v>
      </c>
      <c r="C241" s="5">
        <f t="shared" si="10"/>
        <v>2019</v>
      </c>
      <c r="D241" s="5" t="s">
        <v>10</v>
      </c>
      <c r="E241" s="5" t="s">
        <v>11</v>
      </c>
      <c r="F241" s="5">
        <v>50</v>
      </c>
      <c r="G241" s="5">
        <v>229</v>
      </c>
      <c r="H241" s="5">
        <f t="shared" si="11"/>
        <v>11450</v>
      </c>
      <c r="I241" s="5" t="s">
        <v>12</v>
      </c>
      <c r="J241" s="5" t="s">
        <v>13</v>
      </c>
    </row>
    <row r="242" spans="1:10" ht="14.25" customHeight="1">
      <c r="A242" s="4">
        <v>43620</v>
      </c>
      <c r="B242" s="5">
        <f t="shared" si="9"/>
        <v>6</v>
      </c>
      <c r="C242" s="5">
        <f t="shared" si="10"/>
        <v>2019</v>
      </c>
      <c r="D242" s="5" t="s">
        <v>10</v>
      </c>
      <c r="E242" s="5" t="s">
        <v>11</v>
      </c>
      <c r="F242" s="5">
        <v>100</v>
      </c>
      <c r="G242" s="5">
        <v>238</v>
      </c>
      <c r="H242" s="5">
        <f t="shared" si="11"/>
        <v>23800</v>
      </c>
      <c r="I242" s="5" t="s">
        <v>12</v>
      </c>
      <c r="J242" s="5" t="s">
        <v>13</v>
      </c>
    </row>
    <row r="243" spans="1:10" ht="14.25" customHeight="1">
      <c r="A243" s="4">
        <v>43620</v>
      </c>
      <c r="B243" s="5">
        <f t="shared" si="9"/>
        <v>6</v>
      </c>
      <c r="C243" s="5">
        <f t="shared" si="10"/>
        <v>2019</v>
      </c>
      <c r="D243" s="5" t="s">
        <v>10</v>
      </c>
      <c r="E243" s="5" t="s">
        <v>11</v>
      </c>
      <c r="F243" s="5">
        <v>200</v>
      </c>
      <c r="G243" s="5">
        <v>87</v>
      </c>
      <c r="H243" s="5">
        <f t="shared" si="11"/>
        <v>17400</v>
      </c>
      <c r="I243" s="5" t="s">
        <v>12</v>
      </c>
      <c r="J243" s="5" t="s">
        <v>13</v>
      </c>
    </row>
    <row r="244" spans="1:10" ht="14.25" customHeight="1">
      <c r="A244" s="4">
        <v>43620</v>
      </c>
      <c r="B244" s="5">
        <f t="shared" si="9"/>
        <v>6</v>
      </c>
      <c r="C244" s="5">
        <f t="shared" si="10"/>
        <v>2019</v>
      </c>
      <c r="D244" s="5" t="s">
        <v>10</v>
      </c>
      <c r="E244" s="5" t="s">
        <v>11</v>
      </c>
      <c r="F244" s="5">
        <v>500</v>
      </c>
      <c r="G244" s="5">
        <v>22</v>
      </c>
      <c r="H244" s="5">
        <f t="shared" si="11"/>
        <v>11000</v>
      </c>
      <c r="I244" s="5" t="s">
        <v>12</v>
      </c>
      <c r="J244" s="5" t="s">
        <v>13</v>
      </c>
    </row>
    <row r="245" spans="1:10" ht="14.25" customHeight="1">
      <c r="A245" s="4">
        <v>43620</v>
      </c>
      <c r="B245" s="5">
        <f t="shared" si="9"/>
        <v>6</v>
      </c>
      <c r="C245" s="5">
        <f t="shared" si="10"/>
        <v>2019</v>
      </c>
      <c r="D245" s="5" t="s">
        <v>10</v>
      </c>
      <c r="E245" s="5" t="s">
        <v>11</v>
      </c>
      <c r="F245" s="5">
        <v>1000</v>
      </c>
      <c r="G245" s="5">
        <v>7</v>
      </c>
      <c r="H245" s="5">
        <f t="shared" si="11"/>
        <v>7000</v>
      </c>
      <c r="I245" s="5" t="s">
        <v>12</v>
      </c>
      <c r="J245" s="5" t="s">
        <v>13</v>
      </c>
    </row>
    <row r="246" spans="1:10" ht="14.25" customHeight="1">
      <c r="A246" s="4">
        <v>43620</v>
      </c>
      <c r="B246" s="5">
        <f t="shared" si="9"/>
        <v>6</v>
      </c>
      <c r="C246" s="5">
        <f t="shared" si="10"/>
        <v>2019</v>
      </c>
      <c r="D246" s="5" t="s">
        <v>10</v>
      </c>
      <c r="E246" s="5" t="s">
        <v>17</v>
      </c>
      <c r="F246" s="5">
        <v>50</v>
      </c>
      <c r="G246" s="5">
        <v>20</v>
      </c>
      <c r="H246" s="5">
        <f t="shared" si="11"/>
        <v>1000</v>
      </c>
      <c r="I246" s="5" t="s">
        <v>12</v>
      </c>
      <c r="J246" s="5" t="s">
        <v>13</v>
      </c>
    </row>
    <row r="247" spans="1:10" ht="14.25" customHeight="1">
      <c r="A247" s="4">
        <v>43620</v>
      </c>
      <c r="B247" s="5">
        <f t="shared" si="9"/>
        <v>6</v>
      </c>
      <c r="C247" s="5">
        <f t="shared" si="10"/>
        <v>2019</v>
      </c>
      <c r="D247" s="5" t="s">
        <v>10</v>
      </c>
      <c r="E247" s="5" t="s">
        <v>16</v>
      </c>
      <c r="F247" s="5">
        <v>500</v>
      </c>
      <c r="G247" s="5">
        <v>2</v>
      </c>
      <c r="H247" s="5">
        <f t="shared" si="11"/>
        <v>1000</v>
      </c>
      <c r="I247" s="5" t="s">
        <v>12</v>
      </c>
      <c r="J247" s="5" t="s">
        <v>13</v>
      </c>
    </row>
    <row r="248" spans="1:10" ht="14.25" customHeight="1">
      <c r="A248" s="4">
        <v>43620</v>
      </c>
      <c r="B248" s="5">
        <f t="shared" si="9"/>
        <v>6</v>
      </c>
      <c r="C248" s="5">
        <f t="shared" si="10"/>
        <v>2019</v>
      </c>
      <c r="D248" s="5" t="s">
        <v>10</v>
      </c>
      <c r="E248" s="5" t="s">
        <v>14</v>
      </c>
      <c r="F248" s="5">
        <v>100</v>
      </c>
      <c r="G248" s="5">
        <v>28</v>
      </c>
      <c r="H248" s="5">
        <f t="shared" si="11"/>
        <v>2800</v>
      </c>
      <c r="I248" s="5" t="s">
        <v>12</v>
      </c>
      <c r="J248" s="5" t="s">
        <v>13</v>
      </c>
    </row>
    <row r="249" spans="1:10" ht="14.25" customHeight="1">
      <c r="A249" s="4">
        <v>43626</v>
      </c>
      <c r="B249" s="5">
        <f t="shared" si="9"/>
        <v>6</v>
      </c>
      <c r="C249" s="5">
        <f t="shared" si="10"/>
        <v>2019</v>
      </c>
      <c r="D249" s="5" t="s">
        <v>22</v>
      </c>
      <c r="E249" s="5"/>
      <c r="F249" s="5">
        <v>100</v>
      </c>
      <c r="G249" s="5">
        <v>79</v>
      </c>
      <c r="H249" s="5">
        <f t="shared" si="11"/>
        <v>7900</v>
      </c>
      <c r="I249" s="5" t="s">
        <v>24</v>
      </c>
      <c r="J249" s="5" t="s">
        <v>13</v>
      </c>
    </row>
    <row r="250" spans="1:10" ht="14.25" customHeight="1">
      <c r="A250" s="4">
        <v>43626</v>
      </c>
      <c r="B250" s="5">
        <f t="shared" si="9"/>
        <v>6</v>
      </c>
      <c r="C250" s="5">
        <f t="shared" si="10"/>
        <v>2019</v>
      </c>
      <c r="D250" s="5" t="s">
        <v>22</v>
      </c>
      <c r="E250" s="5"/>
      <c r="F250" s="5">
        <v>100</v>
      </c>
      <c r="G250" s="5">
        <v>112</v>
      </c>
      <c r="H250" s="5">
        <f t="shared" si="11"/>
        <v>11200</v>
      </c>
      <c r="I250" s="5" t="s">
        <v>12</v>
      </c>
      <c r="J250" s="5" t="s">
        <v>13</v>
      </c>
    </row>
    <row r="251" spans="1:10" ht="14.25" customHeight="1">
      <c r="A251" s="4">
        <v>43626</v>
      </c>
      <c r="B251" s="5">
        <f t="shared" si="9"/>
        <v>6</v>
      </c>
      <c r="C251" s="5">
        <f t="shared" si="10"/>
        <v>2019</v>
      </c>
      <c r="D251" s="5" t="s">
        <v>22</v>
      </c>
      <c r="E251" s="5"/>
      <c r="F251" s="5">
        <v>200</v>
      </c>
      <c r="G251" s="5">
        <v>24</v>
      </c>
      <c r="H251" s="5">
        <f t="shared" si="11"/>
        <v>4800</v>
      </c>
      <c r="I251" s="5" t="s">
        <v>12</v>
      </c>
      <c r="J251" s="5" t="s">
        <v>13</v>
      </c>
    </row>
    <row r="252" spans="1:10" ht="14.25" customHeight="1">
      <c r="A252" s="4">
        <v>43626</v>
      </c>
      <c r="B252" s="5">
        <f t="shared" si="9"/>
        <v>6</v>
      </c>
      <c r="C252" s="5">
        <f t="shared" si="10"/>
        <v>2019</v>
      </c>
      <c r="D252" s="5" t="s">
        <v>22</v>
      </c>
      <c r="E252" s="5"/>
      <c r="F252" s="5">
        <v>500</v>
      </c>
      <c r="G252" s="5">
        <v>15</v>
      </c>
      <c r="H252" s="5">
        <f t="shared" si="11"/>
        <v>7500</v>
      </c>
      <c r="I252" s="5" t="s">
        <v>12</v>
      </c>
      <c r="J252" s="5" t="s">
        <v>13</v>
      </c>
    </row>
    <row r="253" spans="1:10" ht="14.25" customHeight="1">
      <c r="A253" s="4">
        <v>43626</v>
      </c>
      <c r="B253" s="5">
        <f t="shared" si="9"/>
        <v>6</v>
      </c>
      <c r="C253" s="5">
        <f t="shared" si="10"/>
        <v>2019</v>
      </c>
      <c r="D253" s="5" t="s">
        <v>10</v>
      </c>
      <c r="E253" s="5" t="s">
        <v>11</v>
      </c>
      <c r="F253" s="5">
        <v>50</v>
      </c>
      <c r="G253" s="5">
        <v>230</v>
      </c>
      <c r="H253" s="5">
        <f t="shared" si="11"/>
        <v>11500</v>
      </c>
      <c r="I253" s="5" t="s">
        <v>12</v>
      </c>
      <c r="J253" s="5" t="s">
        <v>13</v>
      </c>
    </row>
    <row r="254" spans="1:10" ht="14.25" customHeight="1">
      <c r="A254" s="4">
        <v>43626</v>
      </c>
      <c r="B254" s="5">
        <f t="shared" si="9"/>
        <v>6</v>
      </c>
      <c r="C254" s="5">
        <f t="shared" si="10"/>
        <v>2019</v>
      </c>
      <c r="D254" s="5" t="s">
        <v>10</v>
      </c>
      <c r="E254" s="5" t="s">
        <v>11</v>
      </c>
      <c r="F254" s="5">
        <v>100</v>
      </c>
      <c r="G254" s="5">
        <v>238</v>
      </c>
      <c r="H254" s="5">
        <f t="shared" si="11"/>
        <v>23800</v>
      </c>
      <c r="I254" s="5" t="s">
        <v>12</v>
      </c>
      <c r="J254" s="5" t="s">
        <v>13</v>
      </c>
    </row>
    <row r="255" spans="1:10" ht="14.25" customHeight="1">
      <c r="A255" s="4">
        <v>43626</v>
      </c>
      <c r="B255" s="5">
        <f t="shared" si="9"/>
        <v>6</v>
      </c>
      <c r="C255" s="5">
        <f t="shared" si="10"/>
        <v>2019</v>
      </c>
      <c r="D255" s="5" t="s">
        <v>10</v>
      </c>
      <c r="E255" s="5" t="s">
        <v>11</v>
      </c>
      <c r="F255" s="5">
        <v>200</v>
      </c>
      <c r="G255" s="5">
        <v>82</v>
      </c>
      <c r="H255" s="5">
        <f t="shared" si="11"/>
        <v>16400</v>
      </c>
      <c r="I255" s="5" t="s">
        <v>12</v>
      </c>
      <c r="J255" s="5" t="s">
        <v>13</v>
      </c>
    </row>
    <row r="256" spans="1:10" ht="14.25" customHeight="1">
      <c r="A256" s="4">
        <v>43626</v>
      </c>
      <c r="B256" s="5">
        <f t="shared" si="9"/>
        <v>6</v>
      </c>
      <c r="C256" s="5">
        <f t="shared" si="10"/>
        <v>2019</v>
      </c>
      <c r="D256" s="5" t="s">
        <v>10</v>
      </c>
      <c r="E256" s="5" t="s">
        <v>14</v>
      </c>
      <c r="F256" s="5">
        <v>100</v>
      </c>
      <c r="G256" s="5">
        <v>15</v>
      </c>
      <c r="H256" s="5">
        <f t="shared" si="11"/>
        <v>1500</v>
      </c>
      <c r="I256" s="5" t="s">
        <v>12</v>
      </c>
      <c r="J256" s="5" t="s">
        <v>13</v>
      </c>
    </row>
    <row r="257" spans="1:10" ht="14.25" customHeight="1">
      <c r="A257" s="4">
        <v>43626</v>
      </c>
      <c r="B257" s="5">
        <f t="shared" si="9"/>
        <v>6</v>
      </c>
      <c r="C257" s="5">
        <f t="shared" si="10"/>
        <v>2019</v>
      </c>
      <c r="D257" s="5" t="s">
        <v>10</v>
      </c>
      <c r="E257" s="5" t="s">
        <v>14</v>
      </c>
      <c r="F257" s="5">
        <v>200</v>
      </c>
      <c r="G257" s="5">
        <v>10</v>
      </c>
      <c r="H257" s="5">
        <f t="shared" si="11"/>
        <v>2000</v>
      </c>
      <c r="I257" s="5" t="s">
        <v>12</v>
      </c>
      <c r="J257" s="5" t="s">
        <v>13</v>
      </c>
    </row>
    <row r="258" spans="1:10" ht="14.25" customHeight="1">
      <c r="A258" s="4">
        <v>43626</v>
      </c>
      <c r="B258" s="5">
        <f t="shared" ref="B258:B321" si="12">MONTH(A258)</f>
        <v>6</v>
      </c>
      <c r="C258" s="5">
        <f t="shared" ref="C258:C321" si="13">YEAR(A258)</f>
        <v>2019</v>
      </c>
      <c r="D258" s="5" t="s">
        <v>10</v>
      </c>
      <c r="E258" s="5" t="s">
        <v>16</v>
      </c>
      <c r="F258" s="5">
        <v>100</v>
      </c>
      <c r="G258" s="5">
        <v>1</v>
      </c>
      <c r="H258" s="5">
        <f t="shared" ref="H258:H321" si="14">F258*G258</f>
        <v>100</v>
      </c>
      <c r="I258" s="5" t="s">
        <v>12</v>
      </c>
      <c r="J258" s="5" t="s">
        <v>13</v>
      </c>
    </row>
    <row r="259" spans="1:10" ht="14.25" customHeight="1">
      <c r="A259" s="4">
        <v>43626</v>
      </c>
      <c r="B259" s="5">
        <f t="shared" si="12"/>
        <v>6</v>
      </c>
      <c r="C259" s="5">
        <f t="shared" si="13"/>
        <v>2019</v>
      </c>
      <c r="D259" s="5" t="s">
        <v>10</v>
      </c>
      <c r="E259" s="5" t="s">
        <v>16</v>
      </c>
      <c r="F259" s="5">
        <v>500</v>
      </c>
      <c r="G259" s="5">
        <v>2</v>
      </c>
      <c r="H259" s="5">
        <f t="shared" si="14"/>
        <v>1000</v>
      </c>
      <c r="I259" s="5" t="s">
        <v>12</v>
      </c>
      <c r="J259" s="5" t="s">
        <v>13</v>
      </c>
    </row>
    <row r="260" spans="1:10" ht="14.25" customHeight="1">
      <c r="A260" s="4">
        <v>43626</v>
      </c>
      <c r="B260" s="5">
        <f t="shared" si="12"/>
        <v>6</v>
      </c>
      <c r="C260" s="5">
        <f t="shared" si="13"/>
        <v>2019</v>
      </c>
      <c r="D260" s="5" t="s">
        <v>10</v>
      </c>
      <c r="E260" s="5" t="s">
        <v>16</v>
      </c>
      <c r="F260" s="5">
        <v>1000</v>
      </c>
      <c r="G260" s="5">
        <v>1</v>
      </c>
      <c r="H260" s="5">
        <f t="shared" si="14"/>
        <v>1000</v>
      </c>
      <c r="I260" s="5" t="s">
        <v>12</v>
      </c>
      <c r="J260" s="5" t="s">
        <v>13</v>
      </c>
    </row>
    <row r="261" spans="1:10" ht="14.25" customHeight="1">
      <c r="A261" s="4">
        <v>43629</v>
      </c>
      <c r="B261" s="5">
        <f t="shared" si="12"/>
        <v>6</v>
      </c>
      <c r="C261" s="5">
        <f t="shared" si="13"/>
        <v>2019</v>
      </c>
      <c r="D261" s="5" t="s">
        <v>22</v>
      </c>
      <c r="E261" s="5"/>
      <c r="F261" s="5">
        <v>100</v>
      </c>
      <c r="G261" s="5">
        <v>20</v>
      </c>
      <c r="H261" s="5">
        <f t="shared" si="14"/>
        <v>2000</v>
      </c>
      <c r="I261" s="5" t="s">
        <v>12</v>
      </c>
      <c r="J261" s="5" t="s">
        <v>13</v>
      </c>
    </row>
    <row r="262" spans="1:10" ht="14.25" customHeight="1">
      <c r="A262" s="4">
        <v>43629</v>
      </c>
      <c r="B262" s="5">
        <f t="shared" si="12"/>
        <v>6</v>
      </c>
      <c r="C262" s="5">
        <f t="shared" si="13"/>
        <v>2019</v>
      </c>
      <c r="D262" s="5" t="s">
        <v>21</v>
      </c>
      <c r="E262" s="5"/>
      <c r="F262" s="5">
        <v>500</v>
      </c>
      <c r="G262" s="5">
        <v>6</v>
      </c>
      <c r="H262" s="5">
        <f t="shared" si="14"/>
        <v>3000</v>
      </c>
      <c r="I262" s="5" t="s">
        <v>12</v>
      </c>
      <c r="J262" s="5" t="s">
        <v>13</v>
      </c>
    </row>
    <row r="263" spans="1:10" ht="14.25" customHeight="1">
      <c r="A263" s="4">
        <v>43629</v>
      </c>
      <c r="B263" s="5">
        <f t="shared" si="12"/>
        <v>6</v>
      </c>
      <c r="C263" s="5">
        <f t="shared" si="13"/>
        <v>2019</v>
      </c>
      <c r="D263" s="5" t="s">
        <v>10</v>
      </c>
      <c r="E263" s="5" t="s">
        <v>14</v>
      </c>
      <c r="F263" s="5">
        <v>100</v>
      </c>
      <c r="G263" s="5">
        <v>19</v>
      </c>
      <c r="H263" s="5">
        <f t="shared" si="14"/>
        <v>1900</v>
      </c>
      <c r="I263" s="5" t="s">
        <v>12</v>
      </c>
      <c r="J263" s="5" t="s">
        <v>13</v>
      </c>
    </row>
    <row r="264" spans="1:10" ht="14.25" customHeight="1">
      <c r="A264" s="4">
        <v>43629</v>
      </c>
      <c r="B264" s="5">
        <f t="shared" si="12"/>
        <v>6</v>
      </c>
      <c r="C264" s="5">
        <f t="shared" si="13"/>
        <v>2019</v>
      </c>
      <c r="D264" s="5" t="s">
        <v>10</v>
      </c>
      <c r="E264" s="5" t="s">
        <v>14</v>
      </c>
      <c r="F264" s="5">
        <v>200</v>
      </c>
      <c r="G264" s="5">
        <v>13</v>
      </c>
      <c r="H264" s="5">
        <f t="shared" si="14"/>
        <v>2600</v>
      </c>
      <c r="I264" s="5" t="s">
        <v>12</v>
      </c>
      <c r="J264" s="5" t="s">
        <v>13</v>
      </c>
    </row>
    <row r="265" spans="1:10" ht="14.25" customHeight="1">
      <c r="A265" s="4">
        <v>43629</v>
      </c>
      <c r="B265" s="5">
        <f t="shared" si="12"/>
        <v>6</v>
      </c>
      <c r="C265" s="5">
        <f t="shared" si="13"/>
        <v>2019</v>
      </c>
      <c r="D265" s="5" t="s">
        <v>10</v>
      </c>
      <c r="E265" s="5" t="s">
        <v>11</v>
      </c>
      <c r="F265" s="5">
        <v>50</v>
      </c>
      <c r="G265" s="5">
        <v>704</v>
      </c>
      <c r="H265" s="5">
        <f t="shared" si="14"/>
        <v>35200</v>
      </c>
      <c r="I265" s="5" t="s">
        <v>12</v>
      </c>
      <c r="J265" s="5" t="s">
        <v>13</v>
      </c>
    </row>
    <row r="266" spans="1:10" ht="14.25" customHeight="1">
      <c r="A266" s="4">
        <v>43629</v>
      </c>
      <c r="B266" s="5">
        <f t="shared" si="12"/>
        <v>6</v>
      </c>
      <c r="C266" s="5">
        <f t="shared" si="13"/>
        <v>2019</v>
      </c>
      <c r="D266" s="5" t="s">
        <v>10</v>
      </c>
      <c r="E266" s="5" t="s">
        <v>11</v>
      </c>
      <c r="F266" s="5">
        <v>100</v>
      </c>
      <c r="G266" s="5">
        <v>119</v>
      </c>
      <c r="H266" s="5">
        <f t="shared" si="14"/>
        <v>11900</v>
      </c>
      <c r="I266" s="5" t="s">
        <v>12</v>
      </c>
      <c r="J266" s="5" t="s">
        <v>13</v>
      </c>
    </row>
    <row r="267" spans="1:10" ht="14.25" customHeight="1">
      <c r="A267" s="4">
        <v>43629</v>
      </c>
      <c r="B267" s="5">
        <f t="shared" si="12"/>
        <v>6</v>
      </c>
      <c r="C267" s="5">
        <f t="shared" si="13"/>
        <v>2019</v>
      </c>
      <c r="D267" s="5" t="s">
        <v>10</v>
      </c>
      <c r="E267" s="5" t="s">
        <v>11</v>
      </c>
      <c r="F267" s="5">
        <v>200</v>
      </c>
      <c r="G267" s="5">
        <v>22</v>
      </c>
      <c r="H267" s="5">
        <f t="shared" si="14"/>
        <v>4400</v>
      </c>
      <c r="I267" s="5" t="s">
        <v>12</v>
      </c>
      <c r="J267" s="5" t="s">
        <v>13</v>
      </c>
    </row>
    <row r="268" spans="1:10" ht="14.25" customHeight="1">
      <c r="A268" s="4">
        <v>43629</v>
      </c>
      <c r="B268" s="5">
        <f t="shared" si="12"/>
        <v>6</v>
      </c>
      <c r="C268" s="5">
        <f t="shared" si="13"/>
        <v>2019</v>
      </c>
      <c r="D268" s="5" t="s">
        <v>10</v>
      </c>
      <c r="E268" s="5" t="s">
        <v>11</v>
      </c>
      <c r="F268" s="5">
        <v>500</v>
      </c>
      <c r="G268" s="5">
        <v>1</v>
      </c>
      <c r="H268" s="5">
        <f t="shared" si="14"/>
        <v>500</v>
      </c>
      <c r="I268" s="5" t="s">
        <v>12</v>
      </c>
      <c r="J268" s="5" t="s">
        <v>13</v>
      </c>
    </row>
    <row r="269" spans="1:10" ht="14.25" customHeight="1">
      <c r="A269" s="4">
        <v>43629</v>
      </c>
      <c r="B269" s="5">
        <f t="shared" si="12"/>
        <v>6</v>
      </c>
      <c r="C269" s="5">
        <f t="shared" si="13"/>
        <v>2019</v>
      </c>
      <c r="D269" s="5" t="s">
        <v>10</v>
      </c>
      <c r="E269" s="5" t="s">
        <v>11</v>
      </c>
      <c r="F269" s="5">
        <v>1000</v>
      </c>
      <c r="G269" s="5">
        <v>3</v>
      </c>
      <c r="H269" s="5">
        <f t="shared" si="14"/>
        <v>3000</v>
      </c>
      <c r="I269" s="5" t="s">
        <v>12</v>
      </c>
      <c r="J269" s="5" t="s">
        <v>13</v>
      </c>
    </row>
    <row r="270" spans="1:10" ht="14.25" customHeight="1">
      <c r="A270" s="4">
        <v>43633</v>
      </c>
      <c r="B270" s="5">
        <f t="shared" si="12"/>
        <v>6</v>
      </c>
      <c r="C270" s="5">
        <f t="shared" si="13"/>
        <v>2019</v>
      </c>
      <c r="D270" s="5" t="s">
        <v>10</v>
      </c>
      <c r="E270" s="5"/>
      <c r="F270" s="5">
        <v>50</v>
      </c>
      <c r="G270" s="5">
        <v>228</v>
      </c>
      <c r="H270" s="5">
        <f t="shared" si="14"/>
        <v>11400</v>
      </c>
      <c r="I270" s="5" t="s">
        <v>12</v>
      </c>
      <c r="J270" s="5" t="s">
        <v>13</v>
      </c>
    </row>
    <row r="271" spans="1:10" ht="14.25" customHeight="1">
      <c r="A271" s="4">
        <v>43633</v>
      </c>
      <c r="B271" s="5">
        <f t="shared" si="12"/>
        <v>6</v>
      </c>
      <c r="C271" s="5">
        <f t="shared" si="13"/>
        <v>2019</v>
      </c>
      <c r="D271" s="5" t="s">
        <v>10</v>
      </c>
      <c r="E271" s="5"/>
      <c r="F271" s="5">
        <v>100</v>
      </c>
      <c r="G271" s="5">
        <v>11</v>
      </c>
      <c r="H271" s="5">
        <f t="shared" si="14"/>
        <v>1100</v>
      </c>
      <c r="I271" s="5" t="s">
        <v>12</v>
      </c>
      <c r="J271" s="5" t="s">
        <v>13</v>
      </c>
    </row>
    <row r="272" spans="1:10" ht="14.25" customHeight="1">
      <c r="A272" s="4">
        <v>43633</v>
      </c>
      <c r="B272" s="5">
        <f t="shared" si="12"/>
        <v>6</v>
      </c>
      <c r="C272" s="5">
        <f t="shared" si="13"/>
        <v>2019</v>
      </c>
      <c r="D272" s="5" t="s">
        <v>10</v>
      </c>
      <c r="E272" s="5"/>
      <c r="F272" s="5">
        <v>200</v>
      </c>
      <c r="G272" s="5">
        <v>15</v>
      </c>
      <c r="H272" s="5">
        <f t="shared" si="14"/>
        <v>3000</v>
      </c>
      <c r="I272" s="5" t="s">
        <v>12</v>
      </c>
      <c r="J272" s="5" t="s">
        <v>13</v>
      </c>
    </row>
    <row r="273" spans="1:10" ht="14.25" customHeight="1">
      <c r="A273" s="4">
        <v>43633</v>
      </c>
      <c r="B273" s="5">
        <f t="shared" si="12"/>
        <v>6</v>
      </c>
      <c r="C273" s="5">
        <f t="shared" si="13"/>
        <v>2019</v>
      </c>
      <c r="D273" s="5" t="s">
        <v>10</v>
      </c>
      <c r="E273" s="5"/>
      <c r="F273" s="5">
        <v>500</v>
      </c>
      <c r="G273" s="5">
        <v>5</v>
      </c>
      <c r="H273" s="5">
        <f t="shared" si="14"/>
        <v>2500</v>
      </c>
      <c r="I273" s="5" t="s">
        <v>12</v>
      </c>
      <c r="J273" s="5" t="s">
        <v>13</v>
      </c>
    </row>
    <row r="274" spans="1:10" ht="14.25" customHeight="1">
      <c r="A274" s="4">
        <v>43633</v>
      </c>
      <c r="B274" s="5">
        <f t="shared" si="12"/>
        <v>6</v>
      </c>
      <c r="C274" s="5">
        <f t="shared" si="13"/>
        <v>2019</v>
      </c>
      <c r="D274" s="5" t="s">
        <v>22</v>
      </c>
      <c r="E274" s="5"/>
      <c r="F274" s="5">
        <v>100</v>
      </c>
      <c r="G274" s="5">
        <v>13</v>
      </c>
      <c r="H274" s="5">
        <f t="shared" si="14"/>
        <v>1300</v>
      </c>
      <c r="I274" s="5" t="s">
        <v>12</v>
      </c>
      <c r="J274" s="5" t="s">
        <v>13</v>
      </c>
    </row>
    <row r="275" spans="1:10" ht="14.25" customHeight="1">
      <c r="A275" s="4">
        <v>43640</v>
      </c>
      <c r="B275" s="5">
        <f t="shared" si="12"/>
        <v>6</v>
      </c>
      <c r="C275" s="5">
        <f t="shared" si="13"/>
        <v>2019</v>
      </c>
      <c r="D275" s="5" t="s">
        <v>10</v>
      </c>
      <c r="E275" s="5"/>
      <c r="F275" s="5">
        <v>50</v>
      </c>
      <c r="G275" s="5">
        <v>66</v>
      </c>
      <c r="H275" s="5">
        <f t="shared" si="14"/>
        <v>3300</v>
      </c>
      <c r="I275" s="5" t="s">
        <v>12</v>
      </c>
      <c r="J275" s="5" t="s">
        <v>13</v>
      </c>
    </row>
    <row r="276" spans="1:10" ht="14.25" customHeight="1">
      <c r="A276" s="4">
        <v>43640</v>
      </c>
      <c r="B276" s="5">
        <f t="shared" si="12"/>
        <v>6</v>
      </c>
      <c r="C276" s="5">
        <f t="shared" si="13"/>
        <v>2019</v>
      </c>
      <c r="D276" s="5" t="s">
        <v>10</v>
      </c>
      <c r="E276" s="5"/>
      <c r="F276" s="5">
        <v>100</v>
      </c>
      <c r="G276" s="5">
        <v>371</v>
      </c>
      <c r="H276" s="5">
        <f t="shared" si="14"/>
        <v>37100</v>
      </c>
      <c r="I276" s="5" t="s">
        <v>12</v>
      </c>
      <c r="J276" s="5" t="s">
        <v>13</v>
      </c>
    </row>
    <row r="277" spans="1:10" ht="14.25" customHeight="1">
      <c r="A277" s="4">
        <v>43640</v>
      </c>
      <c r="B277" s="5">
        <f t="shared" si="12"/>
        <v>6</v>
      </c>
      <c r="C277" s="5">
        <f t="shared" si="13"/>
        <v>2019</v>
      </c>
      <c r="D277" s="5" t="s">
        <v>10</v>
      </c>
      <c r="E277" s="5"/>
      <c r="F277" s="5">
        <v>200</v>
      </c>
      <c r="G277" s="5">
        <v>124</v>
      </c>
      <c r="H277" s="5">
        <f t="shared" si="14"/>
        <v>24800</v>
      </c>
      <c r="I277" s="5" t="s">
        <v>12</v>
      </c>
      <c r="J277" s="5" t="s">
        <v>13</v>
      </c>
    </row>
    <row r="278" spans="1:10" ht="14.25" customHeight="1">
      <c r="A278" s="4">
        <v>43640</v>
      </c>
      <c r="B278" s="5">
        <f t="shared" si="12"/>
        <v>6</v>
      </c>
      <c r="C278" s="5">
        <f t="shared" si="13"/>
        <v>2019</v>
      </c>
      <c r="D278" s="5" t="s">
        <v>10</v>
      </c>
      <c r="E278" s="5"/>
      <c r="F278" s="5">
        <v>400</v>
      </c>
      <c r="G278" s="5">
        <v>4</v>
      </c>
      <c r="H278" s="5">
        <f t="shared" si="14"/>
        <v>1600</v>
      </c>
      <c r="I278" s="5" t="s">
        <v>12</v>
      </c>
      <c r="J278" s="5" t="s">
        <v>13</v>
      </c>
    </row>
    <row r="279" spans="1:10" ht="14.25" customHeight="1">
      <c r="A279" s="4">
        <v>43640</v>
      </c>
      <c r="B279" s="5">
        <f t="shared" si="12"/>
        <v>6</v>
      </c>
      <c r="C279" s="5">
        <f t="shared" si="13"/>
        <v>2019</v>
      </c>
      <c r="D279" s="5" t="s">
        <v>10</v>
      </c>
      <c r="E279" s="5"/>
      <c r="F279" s="5">
        <v>500</v>
      </c>
      <c r="G279" s="5">
        <v>36</v>
      </c>
      <c r="H279" s="5">
        <f t="shared" si="14"/>
        <v>18000</v>
      </c>
      <c r="I279" s="5" t="s">
        <v>12</v>
      </c>
      <c r="J279" s="5" t="s">
        <v>13</v>
      </c>
    </row>
    <row r="280" spans="1:10" ht="14.25" customHeight="1">
      <c r="A280" s="4">
        <v>43640</v>
      </c>
      <c r="B280" s="5">
        <f t="shared" si="12"/>
        <v>6</v>
      </c>
      <c r="C280" s="5">
        <f t="shared" si="13"/>
        <v>2019</v>
      </c>
      <c r="D280" s="5" t="s">
        <v>10</v>
      </c>
      <c r="E280" s="5"/>
      <c r="F280" s="5">
        <v>1000</v>
      </c>
      <c r="G280" s="5">
        <v>18</v>
      </c>
      <c r="H280" s="5">
        <f t="shared" si="14"/>
        <v>18000</v>
      </c>
      <c r="I280" s="5" t="s">
        <v>12</v>
      </c>
      <c r="J280" s="5" t="s">
        <v>13</v>
      </c>
    </row>
    <row r="281" spans="1:10" ht="14.25" customHeight="1">
      <c r="A281" s="4">
        <v>43640</v>
      </c>
      <c r="B281" s="5">
        <f t="shared" si="12"/>
        <v>6</v>
      </c>
      <c r="C281" s="5">
        <f t="shared" si="13"/>
        <v>2019</v>
      </c>
      <c r="D281" s="5" t="s">
        <v>22</v>
      </c>
      <c r="E281" s="5"/>
      <c r="F281" s="5">
        <v>50</v>
      </c>
      <c r="G281" s="5">
        <v>30</v>
      </c>
      <c r="H281" s="5">
        <f t="shared" si="14"/>
        <v>1500</v>
      </c>
      <c r="I281" s="5" t="s">
        <v>12</v>
      </c>
      <c r="J281" s="5" t="s">
        <v>13</v>
      </c>
    </row>
    <row r="282" spans="1:10" ht="14.25" customHeight="1">
      <c r="A282" s="4">
        <v>43640</v>
      </c>
      <c r="B282" s="5">
        <f t="shared" si="12"/>
        <v>6</v>
      </c>
      <c r="C282" s="5">
        <f t="shared" si="13"/>
        <v>2019</v>
      </c>
      <c r="D282" s="5" t="s">
        <v>22</v>
      </c>
      <c r="E282" s="5"/>
      <c r="F282" s="5">
        <v>100</v>
      </c>
      <c r="G282" s="5">
        <v>35</v>
      </c>
      <c r="H282" s="5">
        <f t="shared" si="14"/>
        <v>3500</v>
      </c>
      <c r="I282" s="5" t="s">
        <v>12</v>
      </c>
      <c r="J282" s="5" t="s">
        <v>13</v>
      </c>
    </row>
    <row r="283" spans="1:10" ht="14.25" customHeight="1">
      <c r="A283" s="4">
        <v>43640</v>
      </c>
      <c r="B283" s="5">
        <f t="shared" si="12"/>
        <v>6</v>
      </c>
      <c r="C283" s="5">
        <f t="shared" si="13"/>
        <v>2019</v>
      </c>
      <c r="D283" s="5" t="s">
        <v>22</v>
      </c>
      <c r="E283" s="5"/>
      <c r="F283" s="5">
        <v>200</v>
      </c>
      <c r="G283" s="5">
        <v>31</v>
      </c>
      <c r="H283" s="5">
        <f t="shared" si="14"/>
        <v>6200</v>
      </c>
      <c r="I283" s="5" t="s">
        <v>12</v>
      </c>
      <c r="J283" s="5" t="s">
        <v>13</v>
      </c>
    </row>
    <row r="284" spans="1:10" ht="14.25" customHeight="1">
      <c r="A284" s="4">
        <v>43640</v>
      </c>
      <c r="B284" s="5">
        <f t="shared" si="12"/>
        <v>6</v>
      </c>
      <c r="C284" s="5">
        <f t="shared" si="13"/>
        <v>2019</v>
      </c>
      <c r="D284" s="5" t="s">
        <v>22</v>
      </c>
      <c r="E284" s="5"/>
      <c r="F284" s="5">
        <v>500</v>
      </c>
      <c r="G284" s="5">
        <v>2</v>
      </c>
      <c r="H284" s="5">
        <f t="shared" si="14"/>
        <v>1000</v>
      </c>
      <c r="I284" s="5" t="s">
        <v>12</v>
      </c>
      <c r="J284" s="5" t="s">
        <v>13</v>
      </c>
    </row>
    <row r="285" spans="1:10" ht="14.25" customHeight="1">
      <c r="A285" s="4">
        <v>43640</v>
      </c>
      <c r="B285" s="5">
        <f t="shared" si="12"/>
        <v>6</v>
      </c>
      <c r="C285" s="5">
        <f t="shared" si="13"/>
        <v>2019</v>
      </c>
      <c r="D285" s="5" t="s">
        <v>21</v>
      </c>
      <c r="E285" s="5"/>
      <c r="F285" s="5">
        <v>100</v>
      </c>
      <c r="G285" s="5">
        <v>46</v>
      </c>
      <c r="H285" s="5">
        <f t="shared" si="14"/>
        <v>4600</v>
      </c>
      <c r="I285" s="5" t="s">
        <v>12</v>
      </c>
      <c r="J285" s="5" t="s">
        <v>13</v>
      </c>
    </row>
    <row r="286" spans="1:10" ht="14.25" customHeight="1">
      <c r="A286" s="4">
        <v>43640</v>
      </c>
      <c r="B286" s="5">
        <f t="shared" si="12"/>
        <v>6</v>
      </c>
      <c r="C286" s="5">
        <f t="shared" si="13"/>
        <v>2019</v>
      </c>
      <c r="D286" s="5" t="s">
        <v>21</v>
      </c>
      <c r="E286" s="5"/>
      <c r="F286" s="5">
        <v>200</v>
      </c>
      <c r="G286" s="5">
        <v>10</v>
      </c>
      <c r="H286" s="5">
        <f t="shared" si="14"/>
        <v>2000</v>
      </c>
      <c r="I286" s="5" t="s">
        <v>12</v>
      </c>
      <c r="J286" s="5" t="s">
        <v>13</v>
      </c>
    </row>
    <row r="287" spans="1:10" ht="14.25" customHeight="1">
      <c r="A287" s="4">
        <v>43640</v>
      </c>
      <c r="B287" s="5">
        <f t="shared" si="12"/>
        <v>6</v>
      </c>
      <c r="C287" s="5">
        <f t="shared" si="13"/>
        <v>2019</v>
      </c>
      <c r="D287" s="5" t="s">
        <v>21</v>
      </c>
      <c r="E287" s="5"/>
      <c r="F287" s="5">
        <v>500</v>
      </c>
      <c r="G287" s="5">
        <v>60</v>
      </c>
      <c r="H287" s="5">
        <f t="shared" si="14"/>
        <v>30000</v>
      </c>
      <c r="I287" s="5" t="s">
        <v>12</v>
      </c>
      <c r="J287" s="5" t="s">
        <v>13</v>
      </c>
    </row>
    <row r="288" spans="1:10" ht="14.25" customHeight="1">
      <c r="A288" s="4">
        <v>43641</v>
      </c>
      <c r="B288" s="5">
        <f t="shared" si="12"/>
        <v>6</v>
      </c>
      <c r="C288" s="5">
        <f t="shared" si="13"/>
        <v>2019</v>
      </c>
      <c r="D288" s="5" t="s">
        <v>10</v>
      </c>
      <c r="E288" s="5"/>
      <c r="F288" s="5">
        <v>50</v>
      </c>
      <c r="G288" s="5">
        <v>235</v>
      </c>
      <c r="H288" s="5">
        <f t="shared" si="14"/>
        <v>11750</v>
      </c>
      <c r="I288" s="5" t="s">
        <v>12</v>
      </c>
      <c r="J288" s="5" t="s">
        <v>13</v>
      </c>
    </row>
    <row r="289" spans="1:10" ht="14.25" customHeight="1">
      <c r="A289" s="4">
        <v>43641</v>
      </c>
      <c r="B289" s="5">
        <f t="shared" si="12"/>
        <v>6</v>
      </c>
      <c r="C289" s="5">
        <f t="shared" si="13"/>
        <v>2019</v>
      </c>
      <c r="D289" s="5" t="s">
        <v>10</v>
      </c>
      <c r="E289" s="5"/>
      <c r="F289" s="5">
        <v>100</v>
      </c>
      <c r="G289" s="5">
        <v>345</v>
      </c>
      <c r="H289" s="5">
        <f t="shared" si="14"/>
        <v>34500</v>
      </c>
      <c r="I289" s="5" t="s">
        <v>12</v>
      </c>
      <c r="J289" s="5" t="s">
        <v>13</v>
      </c>
    </row>
    <row r="290" spans="1:10" ht="14.25" customHeight="1">
      <c r="A290" s="4">
        <v>43641</v>
      </c>
      <c r="B290" s="5">
        <f t="shared" si="12"/>
        <v>6</v>
      </c>
      <c r="C290" s="5">
        <f t="shared" si="13"/>
        <v>2019</v>
      </c>
      <c r="D290" s="5" t="s">
        <v>10</v>
      </c>
      <c r="E290" s="5"/>
      <c r="F290" s="5">
        <v>200</v>
      </c>
      <c r="G290" s="5">
        <v>34</v>
      </c>
      <c r="H290" s="5">
        <f t="shared" si="14"/>
        <v>6800</v>
      </c>
      <c r="I290" s="5" t="s">
        <v>12</v>
      </c>
      <c r="J290" s="5" t="s">
        <v>13</v>
      </c>
    </row>
    <row r="291" spans="1:10" ht="14.25" customHeight="1">
      <c r="A291" s="4">
        <v>43641</v>
      </c>
      <c r="B291" s="5">
        <f t="shared" si="12"/>
        <v>6</v>
      </c>
      <c r="C291" s="5">
        <f t="shared" si="13"/>
        <v>2019</v>
      </c>
      <c r="D291" s="5" t="s">
        <v>10</v>
      </c>
      <c r="E291" s="5"/>
      <c r="F291" s="5">
        <v>500</v>
      </c>
      <c r="G291" s="5">
        <v>5</v>
      </c>
      <c r="H291" s="5">
        <f t="shared" si="14"/>
        <v>2500</v>
      </c>
      <c r="I291" s="5" t="s">
        <v>12</v>
      </c>
      <c r="J291" s="5" t="s">
        <v>13</v>
      </c>
    </row>
    <row r="292" spans="1:10" ht="14.25" customHeight="1">
      <c r="A292" s="4">
        <v>43641</v>
      </c>
      <c r="B292" s="5">
        <f t="shared" si="12"/>
        <v>6</v>
      </c>
      <c r="C292" s="5">
        <f t="shared" si="13"/>
        <v>2019</v>
      </c>
      <c r="D292" s="5" t="s">
        <v>10</v>
      </c>
      <c r="E292" s="5"/>
      <c r="F292" s="5">
        <v>1000</v>
      </c>
      <c r="G292" s="5">
        <v>1</v>
      </c>
      <c r="H292" s="5">
        <f t="shared" si="14"/>
        <v>1000</v>
      </c>
      <c r="I292" s="5" t="s">
        <v>12</v>
      </c>
      <c r="J292" s="5" t="s">
        <v>13</v>
      </c>
    </row>
    <row r="293" spans="1:10" ht="14.25" customHeight="1">
      <c r="A293" s="4">
        <v>43641</v>
      </c>
      <c r="B293" s="5">
        <f t="shared" si="12"/>
        <v>6</v>
      </c>
      <c r="C293" s="5">
        <f t="shared" si="13"/>
        <v>2019</v>
      </c>
      <c r="D293" s="5" t="s">
        <v>22</v>
      </c>
      <c r="E293" s="5"/>
      <c r="F293" s="5">
        <v>50</v>
      </c>
      <c r="G293" s="5">
        <v>17</v>
      </c>
      <c r="H293" s="5">
        <f t="shared" si="14"/>
        <v>850</v>
      </c>
      <c r="I293" s="5" t="s">
        <v>12</v>
      </c>
      <c r="J293" s="5" t="s">
        <v>13</v>
      </c>
    </row>
    <row r="294" spans="1:10" ht="14.25" customHeight="1">
      <c r="A294" s="4">
        <v>43641</v>
      </c>
      <c r="B294" s="5">
        <f t="shared" si="12"/>
        <v>6</v>
      </c>
      <c r="C294" s="5">
        <f t="shared" si="13"/>
        <v>2019</v>
      </c>
      <c r="D294" s="5" t="s">
        <v>22</v>
      </c>
      <c r="E294" s="5"/>
      <c r="F294" s="5">
        <v>100</v>
      </c>
      <c r="G294" s="5">
        <v>44</v>
      </c>
      <c r="H294" s="5">
        <f t="shared" si="14"/>
        <v>4400</v>
      </c>
      <c r="I294" s="5" t="s">
        <v>12</v>
      </c>
      <c r="J294" s="5" t="s">
        <v>13</v>
      </c>
    </row>
    <row r="295" spans="1:10" ht="14.25" customHeight="1">
      <c r="A295" s="4">
        <v>43641</v>
      </c>
      <c r="B295" s="5">
        <f t="shared" si="12"/>
        <v>6</v>
      </c>
      <c r="C295" s="5">
        <f t="shared" si="13"/>
        <v>2019</v>
      </c>
      <c r="D295" s="5" t="s">
        <v>22</v>
      </c>
      <c r="E295" s="5"/>
      <c r="F295" s="5">
        <v>200</v>
      </c>
      <c r="G295" s="5">
        <v>20</v>
      </c>
      <c r="H295" s="5">
        <f t="shared" si="14"/>
        <v>4000</v>
      </c>
      <c r="I295" s="5" t="s">
        <v>12</v>
      </c>
      <c r="J295" s="5" t="s">
        <v>13</v>
      </c>
    </row>
    <row r="296" spans="1:10" ht="14.25" customHeight="1">
      <c r="A296" s="4">
        <v>43641</v>
      </c>
      <c r="B296" s="5">
        <f t="shared" si="12"/>
        <v>6</v>
      </c>
      <c r="C296" s="5">
        <f t="shared" si="13"/>
        <v>2019</v>
      </c>
      <c r="D296" s="5" t="s">
        <v>22</v>
      </c>
      <c r="E296" s="5"/>
      <c r="F296" s="5">
        <v>500</v>
      </c>
      <c r="G296" s="5">
        <v>3</v>
      </c>
      <c r="H296" s="5">
        <f t="shared" si="14"/>
        <v>1500</v>
      </c>
      <c r="I296" s="5" t="s">
        <v>12</v>
      </c>
      <c r="J296" s="5" t="s">
        <v>13</v>
      </c>
    </row>
    <row r="297" spans="1:10" ht="14.25" customHeight="1">
      <c r="A297" s="4">
        <v>43641</v>
      </c>
      <c r="B297" s="5">
        <f t="shared" si="12"/>
        <v>6</v>
      </c>
      <c r="C297" s="5">
        <f t="shared" si="13"/>
        <v>2019</v>
      </c>
      <c r="D297" s="5" t="s">
        <v>21</v>
      </c>
      <c r="E297" s="5"/>
      <c r="F297" s="5">
        <v>100</v>
      </c>
      <c r="G297" s="5">
        <v>23</v>
      </c>
      <c r="H297" s="5">
        <f t="shared" si="14"/>
        <v>2300</v>
      </c>
      <c r="I297" s="5" t="s">
        <v>12</v>
      </c>
      <c r="J297" s="5" t="s">
        <v>13</v>
      </c>
    </row>
    <row r="298" spans="1:10" ht="14.25" customHeight="1">
      <c r="A298" s="4">
        <v>43641</v>
      </c>
      <c r="B298" s="5">
        <f t="shared" si="12"/>
        <v>6</v>
      </c>
      <c r="C298" s="5">
        <f t="shared" si="13"/>
        <v>2019</v>
      </c>
      <c r="D298" s="5" t="s">
        <v>21</v>
      </c>
      <c r="E298" s="5"/>
      <c r="F298" s="5">
        <v>200</v>
      </c>
      <c r="G298" s="5">
        <v>26</v>
      </c>
      <c r="H298" s="5">
        <f t="shared" si="14"/>
        <v>5200</v>
      </c>
      <c r="I298" s="5" t="s">
        <v>12</v>
      </c>
      <c r="J298" s="5" t="s">
        <v>13</v>
      </c>
    </row>
    <row r="299" spans="1:10" ht="14.25" customHeight="1">
      <c r="A299" s="4">
        <v>43641</v>
      </c>
      <c r="B299" s="5">
        <f t="shared" si="12"/>
        <v>6</v>
      </c>
      <c r="C299" s="5">
        <f t="shared" si="13"/>
        <v>2019</v>
      </c>
      <c r="D299" s="5" t="s">
        <v>21</v>
      </c>
      <c r="E299" s="5"/>
      <c r="F299" s="5">
        <v>500</v>
      </c>
      <c r="G299" s="5">
        <v>13</v>
      </c>
      <c r="H299" s="5">
        <f t="shared" si="14"/>
        <v>6500</v>
      </c>
      <c r="I299" s="5" t="s">
        <v>12</v>
      </c>
      <c r="J299" s="5" t="s">
        <v>13</v>
      </c>
    </row>
    <row r="300" spans="1:10" ht="14.25" customHeight="1">
      <c r="A300" s="4">
        <v>43643</v>
      </c>
      <c r="B300" s="5">
        <f t="shared" si="12"/>
        <v>6</v>
      </c>
      <c r="C300" s="5">
        <f t="shared" si="13"/>
        <v>2019</v>
      </c>
      <c r="D300" s="5" t="s">
        <v>10</v>
      </c>
      <c r="E300" s="5"/>
      <c r="F300" s="5">
        <v>50</v>
      </c>
      <c r="G300" s="5">
        <v>83</v>
      </c>
      <c r="H300" s="5">
        <f t="shared" si="14"/>
        <v>4150</v>
      </c>
      <c r="I300" s="5" t="s">
        <v>12</v>
      </c>
      <c r="J300" s="5" t="s">
        <v>13</v>
      </c>
    </row>
    <row r="301" spans="1:10" ht="14.25" customHeight="1">
      <c r="A301" s="4">
        <v>43643</v>
      </c>
      <c r="B301" s="5">
        <f t="shared" si="12"/>
        <v>6</v>
      </c>
      <c r="C301" s="5">
        <f t="shared" si="13"/>
        <v>2019</v>
      </c>
      <c r="D301" s="5" t="s">
        <v>10</v>
      </c>
      <c r="E301" s="5"/>
      <c r="F301" s="5">
        <v>100</v>
      </c>
      <c r="G301" s="5">
        <v>101</v>
      </c>
      <c r="H301" s="5">
        <f t="shared" si="14"/>
        <v>10100</v>
      </c>
      <c r="I301" s="5" t="s">
        <v>12</v>
      </c>
      <c r="J301" s="5" t="s">
        <v>13</v>
      </c>
    </row>
    <row r="302" spans="1:10" ht="14.25" customHeight="1">
      <c r="A302" s="4">
        <v>43643</v>
      </c>
      <c r="B302" s="5">
        <f t="shared" si="12"/>
        <v>6</v>
      </c>
      <c r="C302" s="5">
        <f t="shared" si="13"/>
        <v>2019</v>
      </c>
      <c r="D302" s="5" t="s">
        <v>10</v>
      </c>
      <c r="E302" s="5"/>
      <c r="F302" s="5">
        <v>200</v>
      </c>
      <c r="G302" s="5">
        <v>41</v>
      </c>
      <c r="H302" s="5">
        <f t="shared" si="14"/>
        <v>8200</v>
      </c>
      <c r="I302" s="5" t="s">
        <v>12</v>
      </c>
      <c r="J302" s="5" t="s">
        <v>13</v>
      </c>
    </row>
    <row r="303" spans="1:10" ht="14.25" customHeight="1">
      <c r="A303" s="4">
        <v>43643</v>
      </c>
      <c r="B303" s="5">
        <f t="shared" si="12"/>
        <v>6</v>
      </c>
      <c r="C303" s="5">
        <f t="shared" si="13"/>
        <v>2019</v>
      </c>
      <c r="D303" s="5" t="s">
        <v>10</v>
      </c>
      <c r="E303" s="5"/>
      <c r="F303" s="5">
        <v>500</v>
      </c>
      <c r="G303" s="5">
        <v>5</v>
      </c>
      <c r="H303" s="5">
        <f t="shared" si="14"/>
        <v>2500</v>
      </c>
      <c r="I303" s="5" t="s">
        <v>12</v>
      </c>
      <c r="J303" s="5" t="s">
        <v>13</v>
      </c>
    </row>
    <row r="304" spans="1:10" ht="14.25" customHeight="1">
      <c r="A304" s="4">
        <v>43643</v>
      </c>
      <c r="B304" s="5">
        <f t="shared" si="12"/>
        <v>6</v>
      </c>
      <c r="C304" s="5">
        <f t="shared" si="13"/>
        <v>2019</v>
      </c>
      <c r="D304" s="5" t="s">
        <v>22</v>
      </c>
      <c r="E304" s="5"/>
      <c r="F304" s="5">
        <v>30</v>
      </c>
      <c r="G304" s="5">
        <v>120</v>
      </c>
      <c r="H304" s="5">
        <f t="shared" si="14"/>
        <v>3600</v>
      </c>
      <c r="I304" s="5" t="s">
        <v>12</v>
      </c>
      <c r="J304" s="5" t="s">
        <v>13</v>
      </c>
    </row>
    <row r="305" spans="1:11" ht="14.25" customHeight="1">
      <c r="A305" s="4">
        <v>43643</v>
      </c>
      <c r="B305" s="5">
        <f t="shared" si="12"/>
        <v>6</v>
      </c>
      <c r="C305" s="5">
        <f t="shared" si="13"/>
        <v>2019</v>
      </c>
      <c r="D305" s="5" t="s">
        <v>22</v>
      </c>
      <c r="E305" s="5"/>
      <c r="F305" s="5">
        <v>50</v>
      </c>
      <c r="G305" s="5">
        <v>95</v>
      </c>
      <c r="H305" s="5">
        <f t="shared" si="14"/>
        <v>4750</v>
      </c>
      <c r="I305" s="5" t="s">
        <v>12</v>
      </c>
      <c r="J305" s="5" t="s">
        <v>13</v>
      </c>
    </row>
    <row r="306" spans="1:11" ht="14.25" customHeight="1">
      <c r="A306" s="4">
        <v>43643</v>
      </c>
      <c r="B306" s="5">
        <f t="shared" si="12"/>
        <v>6</v>
      </c>
      <c r="C306" s="5">
        <f t="shared" si="13"/>
        <v>2019</v>
      </c>
      <c r="D306" s="5" t="s">
        <v>22</v>
      </c>
      <c r="E306" s="5"/>
      <c r="F306" s="5">
        <v>100</v>
      </c>
      <c r="G306" s="5">
        <v>55</v>
      </c>
      <c r="H306" s="5">
        <f t="shared" si="14"/>
        <v>5500</v>
      </c>
      <c r="I306" s="5" t="s">
        <v>12</v>
      </c>
      <c r="J306" s="5" t="s">
        <v>13</v>
      </c>
    </row>
    <row r="307" spans="1:11" ht="14.25" customHeight="1">
      <c r="A307" s="4">
        <v>43643</v>
      </c>
      <c r="B307" s="5">
        <f t="shared" si="12"/>
        <v>6</v>
      </c>
      <c r="C307" s="5">
        <f t="shared" si="13"/>
        <v>2019</v>
      </c>
      <c r="D307" s="5" t="s">
        <v>25</v>
      </c>
      <c r="E307" s="5"/>
      <c r="F307" s="5">
        <v>100</v>
      </c>
      <c r="G307" s="5">
        <v>6</v>
      </c>
      <c r="H307" s="5">
        <f t="shared" si="14"/>
        <v>600</v>
      </c>
      <c r="I307" s="5" t="s">
        <v>12</v>
      </c>
      <c r="J307" s="5" t="s">
        <v>13</v>
      </c>
    </row>
    <row r="308" spans="1:11" ht="14.25" customHeight="1">
      <c r="A308" s="4">
        <v>43644</v>
      </c>
      <c r="B308" s="5">
        <f t="shared" si="12"/>
        <v>6</v>
      </c>
      <c r="C308" s="5">
        <f t="shared" si="13"/>
        <v>2019</v>
      </c>
      <c r="D308" s="5" t="s">
        <v>10</v>
      </c>
      <c r="E308" s="5"/>
      <c r="F308" s="5">
        <v>50</v>
      </c>
      <c r="G308" s="5">
        <v>181</v>
      </c>
      <c r="H308" s="5">
        <f t="shared" si="14"/>
        <v>9050</v>
      </c>
      <c r="I308" s="5" t="s">
        <v>12</v>
      </c>
      <c r="J308" s="5" t="s">
        <v>13</v>
      </c>
    </row>
    <row r="309" spans="1:11" ht="14.25" customHeight="1">
      <c r="A309" s="4">
        <v>43644</v>
      </c>
      <c r="B309" s="5">
        <f t="shared" si="12"/>
        <v>6</v>
      </c>
      <c r="C309" s="5">
        <f t="shared" si="13"/>
        <v>2019</v>
      </c>
      <c r="D309" s="5" t="s">
        <v>10</v>
      </c>
      <c r="E309" s="5"/>
      <c r="F309" s="5">
        <v>100</v>
      </c>
      <c r="G309" s="5">
        <v>63</v>
      </c>
      <c r="H309" s="5">
        <f t="shared" si="14"/>
        <v>6300</v>
      </c>
      <c r="I309" s="5" t="s">
        <v>12</v>
      </c>
      <c r="J309" s="5" t="s">
        <v>13</v>
      </c>
    </row>
    <row r="310" spans="1:11" ht="14.25" customHeight="1">
      <c r="A310" s="4">
        <v>43644</v>
      </c>
      <c r="B310" s="5">
        <f t="shared" si="12"/>
        <v>6</v>
      </c>
      <c r="C310" s="5">
        <f t="shared" si="13"/>
        <v>2019</v>
      </c>
      <c r="D310" s="5" t="s">
        <v>10</v>
      </c>
      <c r="E310" s="5"/>
      <c r="F310" s="5">
        <v>200</v>
      </c>
      <c r="G310" s="5">
        <v>25</v>
      </c>
      <c r="H310" s="5">
        <f t="shared" si="14"/>
        <v>5000</v>
      </c>
      <c r="I310" s="5" t="s">
        <v>12</v>
      </c>
      <c r="J310" s="5" t="s">
        <v>13</v>
      </c>
    </row>
    <row r="311" spans="1:11" ht="14.25" customHeight="1">
      <c r="A311" s="4">
        <v>43644</v>
      </c>
      <c r="B311" s="5">
        <f t="shared" si="12"/>
        <v>6</v>
      </c>
      <c r="C311" s="5">
        <f t="shared" si="13"/>
        <v>2019</v>
      </c>
      <c r="D311" s="5" t="s">
        <v>10</v>
      </c>
      <c r="E311" s="5"/>
      <c r="F311" s="5">
        <v>1000</v>
      </c>
      <c r="G311" s="5">
        <v>5</v>
      </c>
      <c r="H311" s="5">
        <f t="shared" si="14"/>
        <v>5000</v>
      </c>
      <c r="I311" s="5" t="s">
        <v>12</v>
      </c>
      <c r="J311" s="5" t="s">
        <v>13</v>
      </c>
    </row>
    <row r="312" spans="1:11" ht="14.25" customHeight="1">
      <c r="A312" s="4">
        <v>43644</v>
      </c>
      <c r="B312" s="5">
        <f t="shared" si="12"/>
        <v>6</v>
      </c>
      <c r="C312" s="5">
        <f t="shared" si="13"/>
        <v>2019</v>
      </c>
      <c r="D312" s="5" t="s">
        <v>22</v>
      </c>
      <c r="E312" s="5"/>
      <c r="F312" s="5">
        <v>100</v>
      </c>
      <c r="G312" s="5">
        <v>12</v>
      </c>
      <c r="H312" s="5">
        <f t="shared" si="14"/>
        <v>1200</v>
      </c>
      <c r="I312" s="5" t="s">
        <v>12</v>
      </c>
      <c r="J312" s="5" t="s">
        <v>13</v>
      </c>
    </row>
    <row r="313" spans="1:11" ht="14.25" customHeight="1">
      <c r="A313" s="4">
        <v>43644</v>
      </c>
      <c r="B313" s="5">
        <f t="shared" si="12"/>
        <v>6</v>
      </c>
      <c r="C313" s="5">
        <f t="shared" si="13"/>
        <v>2019</v>
      </c>
      <c r="D313" s="5" t="s">
        <v>22</v>
      </c>
      <c r="E313" s="5"/>
      <c r="F313" s="5">
        <v>500</v>
      </c>
      <c r="G313" s="5">
        <v>6</v>
      </c>
      <c r="H313" s="5">
        <f t="shared" si="14"/>
        <v>3000</v>
      </c>
      <c r="I313" s="5" t="s">
        <v>12</v>
      </c>
      <c r="J313" s="5" t="s">
        <v>13</v>
      </c>
    </row>
    <row r="314" spans="1:11" ht="14.25" customHeight="1">
      <c r="A314" s="4">
        <v>43644</v>
      </c>
      <c r="B314" s="5">
        <f t="shared" si="12"/>
        <v>6</v>
      </c>
      <c r="C314" s="5">
        <f t="shared" si="13"/>
        <v>2019</v>
      </c>
      <c r="D314" s="5" t="s">
        <v>21</v>
      </c>
      <c r="E314" s="5"/>
      <c r="F314" s="5">
        <v>50</v>
      </c>
      <c r="G314" s="5">
        <v>3</v>
      </c>
      <c r="H314" s="5">
        <f t="shared" si="14"/>
        <v>150</v>
      </c>
      <c r="I314" s="5" t="s">
        <v>12</v>
      </c>
      <c r="J314" s="5" t="s">
        <v>13</v>
      </c>
    </row>
    <row r="315" spans="1:11" ht="14.25" customHeight="1">
      <c r="A315" s="4">
        <v>43644</v>
      </c>
      <c r="B315" s="5">
        <f t="shared" si="12"/>
        <v>6</v>
      </c>
      <c r="C315" s="5">
        <f t="shared" si="13"/>
        <v>2019</v>
      </c>
      <c r="D315" s="5" t="s">
        <v>21</v>
      </c>
      <c r="E315" s="5"/>
      <c r="F315" s="5">
        <v>100</v>
      </c>
      <c r="G315" s="5">
        <v>29</v>
      </c>
      <c r="H315" s="5">
        <f t="shared" si="14"/>
        <v>2900</v>
      </c>
      <c r="I315" s="5" t="s">
        <v>12</v>
      </c>
      <c r="J315" s="5" t="s">
        <v>13</v>
      </c>
    </row>
    <row r="316" spans="1:11" ht="14.25" customHeight="1">
      <c r="A316" s="4">
        <v>43644</v>
      </c>
      <c r="B316" s="5">
        <f t="shared" si="12"/>
        <v>6</v>
      </c>
      <c r="C316" s="5">
        <f t="shared" si="13"/>
        <v>2019</v>
      </c>
      <c r="D316" s="5" t="s">
        <v>21</v>
      </c>
      <c r="E316" s="5"/>
      <c r="F316" s="5">
        <v>200</v>
      </c>
      <c r="G316" s="5">
        <v>14</v>
      </c>
      <c r="H316" s="5">
        <f t="shared" si="14"/>
        <v>2800</v>
      </c>
      <c r="I316" s="5" t="s">
        <v>12</v>
      </c>
      <c r="J316" s="5" t="s">
        <v>13</v>
      </c>
    </row>
    <row r="317" spans="1:11" ht="14.25" customHeight="1">
      <c r="A317" s="6">
        <v>43644</v>
      </c>
      <c r="B317" s="7">
        <f t="shared" si="12"/>
        <v>6</v>
      </c>
      <c r="C317" s="7">
        <f t="shared" si="13"/>
        <v>2019</v>
      </c>
      <c r="D317" s="7" t="s">
        <v>21</v>
      </c>
      <c r="E317" s="7"/>
      <c r="F317" s="7">
        <v>250</v>
      </c>
      <c r="G317" s="7">
        <v>18</v>
      </c>
      <c r="H317" s="7">
        <f t="shared" si="14"/>
        <v>4500</v>
      </c>
      <c r="I317" s="7" t="s">
        <v>12</v>
      </c>
      <c r="J317" s="7" t="s">
        <v>13</v>
      </c>
      <c r="K317" s="8" t="s">
        <v>26</v>
      </c>
    </row>
    <row r="318" spans="1:11" ht="14.25" customHeight="1">
      <c r="A318" s="4">
        <v>43656</v>
      </c>
      <c r="B318" s="5">
        <f t="shared" si="12"/>
        <v>7</v>
      </c>
      <c r="C318" s="5">
        <f t="shared" si="13"/>
        <v>2019</v>
      </c>
      <c r="D318" s="5" t="s">
        <v>10</v>
      </c>
      <c r="E318" s="5"/>
      <c r="F318" s="5">
        <v>50</v>
      </c>
      <c r="G318" s="5">
        <v>316</v>
      </c>
      <c r="H318" s="5">
        <f t="shared" si="14"/>
        <v>15800</v>
      </c>
      <c r="I318" s="5" t="s">
        <v>12</v>
      </c>
      <c r="J318" s="5" t="s">
        <v>13</v>
      </c>
    </row>
    <row r="319" spans="1:11" ht="14.25" customHeight="1">
      <c r="A319" s="4">
        <v>43656</v>
      </c>
      <c r="B319" s="5">
        <f t="shared" si="12"/>
        <v>7</v>
      </c>
      <c r="C319" s="5">
        <f t="shared" si="13"/>
        <v>2019</v>
      </c>
      <c r="D319" s="5" t="s">
        <v>10</v>
      </c>
      <c r="E319" s="5"/>
      <c r="F319" s="5">
        <v>90</v>
      </c>
      <c r="G319" s="5">
        <v>2</v>
      </c>
      <c r="H319" s="5">
        <f t="shared" si="14"/>
        <v>180</v>
      </c>
      <c r="I319" s="5" t="s">
        <v>12</v>
      </c>
      <c r="J319" s="5" t="s">
        <v>13</v>
      </c>
    </row>
    <row r="320" spans="1:11" ht="14.25" customHeight="1">
      <c r="A320" s="4">
        <v>43656</v>
      </c>
      <c r="B320" s="5">
        <f t="shared" si="12"/>
        <v>7</v>
      </c>
      <c r="C320" s="5">
        <f t="shared" si="13"/>
        <v>2019</v>
      </c>
      <c r="D320" s="5" t="s">
        <v>10</v>
      </c>
      <c r="E320" s="5"/>
      <c r="F320" s="5">
        <v>100</v>
      </c>
      <c r="G320" s="5">
        <v>621</v>
      </c>
      <c r="H320" s="5">
        <f t="shared" si="14"/>
        <v>62100</v>
      </c>
      <c r="I320" s="5" t="s">
        <v>12</v>
      </c>
      <c r="J320" s="5" t="s">
        <v>13</v>
      </c>
    </row>
    <row r="321" spans="1:10" ht="14.25" customHeight="1">
      <c r="A321" s="4">
        <v>43656</v>
      </c>
      <c r="B321" s="5">
        <f t="shared" si="12"/>
        <v>7</v>
      </c>
      <c r="C321" s="5">
        <f t="shared" si="13"/>
        <v>2019</v>
      </c>
      <c r="D321" s="5" t="s">
        <v>10</v>
      </c>
      <c r="E321" s="5"/>
      <c r="F321" s="5">
        <v>200</v>
      </c>
      <c r="G321" s="5">
        <v>58</v>
      </c>
      <c r="H321" s="5">
        <f t="shared" si="14"/>
        <v>11600</v>
      </c>
      <c r="I321" s="5" t="s">
        <v>12</v>
      </c>
      <c r="J321" s="5" t="s">
        <v>13</v>
      </c>
    </row>
    <row r="322" spans="1:10" ht="14.25" customHeight="1">
      <c r="A322" s="4">
        <v>43656</v>
      </c>
      <c r="B322" s="5">
        <f t="shared" ref="B322:B385" si="15">MONTH(A322)</f>
        <v>7</v>
      </c>
      <c r="C322" s="5">
        <f t="shared" ref="C322:C385" si="16">YEAR(A322)</f>
        <v>2019</v>
      </c>
      <c r="D322" s="5" t="s">
        <v>10</v>
      </c>
      <c r="E322" s="5"/>
      <c r="F322" s="5">
        <v>500</v>
      </c>
      <c r="G322" s="5">
        <v>41</v>
      </c>
      <c r="H322" s="5">
        <f t="shared" ref="H322:H385" si="17">F322*G322</f>
        <v>20500</v>
      </c>
      <c r="I322" s="5" t="s">
        <v>12</v>
      </c>
      <c r="J322" s="5" t="s">
        <v>13</v>
      </c>
    </row>
    <row r="323" spans="1:10" ht="14.25" customHeight="1">
      <c r="A323" s="4">
        <v>43656</v>
      </c>
      <c r="B323" s="5">
        <f t="shared" si="15"/>
        <v>7</v>
      </c>
      <c r="C323" s="5">
        <f t="shared" si="16"/>
        <v>2019</v>
      </c>
      <c r="D323" s="5" t="s">
        <v>10</v>
      </c>
      <c r="E323" s="5"/>
      <c r="F323" s="5">
        <v>1000</v>
      </c>
      <c r="G323" s="5">
        <v>9</v>
      </c>
      <c r="H323" s="5">
        <f t="shared" si="17"/>
        <v>9000</v>
      </c>
      <c r="I323" s="5" t="s">
        <v>12</v>
      </c>
      <c r="J323" s="5" t="s">
        <v>13</v>
      </c>
    </row>
    <row r="324" spans="1:10" ht="14.25" customHeight="1">
      <c r="A324" s="4">
        <v>43656</v>
      </c>
      <c r="B324" s="5">
        <f t="shared" si="15"/>
        <v>7</v>
      </c>
      <c r="C324" s="5">
        <f t="shared" si="16"/>
        <v>2019</v>
      </c>
      <c r="D324" s="5" t="s">
        <v>22</v>
      </c>
      <c r="E324" s="5"/>
      <c r="F324" s="5">
        <v>95</v>
      </c>
      <c r="G324" s="5">
        <v>5</v>
      </c>
      <c r="H324" s="5">
        <f t="shared" si="17"/>
        <v>475</v>
      </c>
      <c r="I324" s="5" t="s">
        <v>12</v>
      </c>
      <c r="J324" s="5" t="s">
        <v>13</v>
      </c>
    </row>
    <row r="325" spans="1:10" ht="14.25" customHeight="1">
      <c r="A325" s="4">
        <v>43656</v>
      </c>
      <c r="B325" s="5">
        <f t="shared" si="15"/>
        <v>7</v>
      </c>
      <c r="C325" s="5">
        <f t="shared" si="16"/>
        <v>2019</v>
      </c>
      <c r="D325" s="5" t="s">
        <v>22</v>
      </c>
      <c r="E325" s="5"/>
      <c r="F325" s="5">
        <v>100</v>
      </c>
      <c r="G325" s="5">
        <v>49</v>
      </c>
      <c r="H325" s="5">
        <f t="shared" si="17"/>
        <v>4900</v>
      </c>
      <c r="I325" s="5" t="s">
        <v>12</v>
      </c>
      <c r="J325" s="5" t="s">
        <v>13</v>
      </c>
    </row>
    <row r="326" spans="1:10" ht="14.25" customHeight="1">
      <c r="A326" s="4">
        <v>43656</v>
      </c>
      <c r="B326" s="5">
        <f t="shared" si="15"/>
        <v>7</v>
      </c>
      <c r="C326" s="5">
        <f t="shared" si="16"/>
        <v>2019</v>
      </c>
      <c r="D326" s="5" t="s">
        <v>22</v>
      </c>
      <c r="E326" s="5"/>
      <c r="F326" s="5">
        <v>200</v>
      </c>
      <c r="G326" s="5">
        <v>5</v>
      </c>
      <c r="H326" s="5">
        <f t="shared" si="17"/>
        <v>1000</v>
      </c>
      <c r="I326" s="5" t="s">
        <v>12</v>
      </c>
      <c r="J326" s="5" t="s">
        <v>13</v>
      </c>
    </row>
    <row r="327" spans="1:10" ht="14.25" customHeight="1">
      <c r="A327" s="4">
        <v>43656</v>
      </c>
      <c r="B327" s="5">
        <f t="shared" si="15"/>
        <v>7</v>
      </c>
      <c r="C327" s="5">
        <f t="shared" si="16"/>
        <v>2019</v>
      </c>
      <c r="D327" s="5" t="s">
        <v>22</v>
      </c>
      <c r="E327" s="5"/>
      <c r="F327" s="5">
        <v>500</v>
      </c>
      <c r="G327" s="5">
        <v>9</v>
      </c>
      <c r="H327" s="5">
        <f t="shared" si="17"/>
        <v>4500</v>
      </c>
      <c r="I327" s="5" t="s">
        <v>12</v>
      </c>
      <c r="J327" s="5" t="s">
        <v>13</v>
      </c>
    </row>
    <row r="328" spans="1:10" ht="14.25" customHeight="1">
      <c r="A328" s="4">
        <v>43656</v>
      </c>
      <c r="B328" s="5">
        <f t="shared" si="15"/>
        <v>7</v>
      </c>
      <c r="C328" s="5">
        <f t="shared" si="16"/>
        <v>2019</v>
      </c>
      <c r="D328" s="5" t="s">
        <v>22</v>
      </c>
      <c r="E328" s="5"/>
      <c r="F328" s="5">
        <v>1000</v>
      </c>
      <c r="G328" s="5">
        <v>1</v>
      </c>
      <c r="H328" s="5">
        <f t="shared" si="17"/>
        <v>1000</v>
      </c>
      <c r="I328" s="5" t="s">
        <v>12</v>
      </c>
      <c r="J328" s="5" t="s">
        <v>13</v>
      </c>
    </row>
    <row r="329" spans="1:10" ht="14.25" customHeight="1">
      <c r="A329" s="4">
        <v>43656</v>
      </c>
      <c r="B329" s="5">
        <f t="shared" si="15"/>
        <v>7</v>
      </c>
      <c r="C329" s="5">
        <f t="shared" si="16"/>
        <v>2019</v>
      </c>
      <c r="D329" s="5" t="s">
        <v>27</v>
      </c>
      <c r="E329" s="5"/>
      <c r="F329" s="5">
        <v>50</v>
      </c>
      <c r="G329" s="5">
        <v>10</v>
      </c>
      <c r="H329" s="5">
        <f t="shared" si="17"/>
        <v>500</v>
      </c>
      <c r="I329" s="5" t="s">
        <v>12</v>
      </c>
      <c r="J329" s="5" t="s">
        <v>13</v>
      </c>
    </row>
    <row r="330" spans="1:10" ht="14.25" customHeight="1">
      <c r="A330" s="4">
        <v>43656</v>
      </c>
      <c r="B330" s="5">
        <f t="shared" si="15"/>
        <v>7</v>
      </c>
      <c r="C330" s="5">
        <f t="shared" si="16"/>
        <v>2019</v>
      </c>
      <c r="D330" s="5" t="s">
        <v>27</v>
      </c>
      <c r="E330" s="5"/>
      <c r="F330" s="5">
        <v>100</v>
      </c>
      <c r="G330" s="5">
        <v>60</v>
      </c>
      <c r="H330" s="5">
        <f t="shared" si="17"/>
        <v>6000</v>
      </c>
      <c r="I330" s="5" t="s">
        <v>12</v>
      </c>
      <c r="J330" s="5" t="s">
        <v>13</v>
      </c>
    </row>
    <row r="331" spans="1:10" ht="14.25" customHeight="1">
      <c r="A331" s="4">
        <v>43656</v>
      </c>
      <c r="B331" s="5">
        <f t="shared" si="15"/>
        <v>7</v>
      </c>
      <c r="C331" s="5">
        <f t="shared" si="16"/>
        <v>2019</v>
      </c>
      <c r="D331" s="5" t="s">
        <v>27</v>
      </c>
      <c r="E331" s="5"/>
      <c r="F331" s="5">
        <v>200</v>
      </c>
      <c r="G331" s="5">
        <v>15</v>
      </c>
      <c r="H331" s="5">
        <f t="shared" si="17"/>
        <v>3000</v>
      </c>
      <c r="I331" s="5" t="s">
        <v>12</v>
      </c>
      <c r="J331" s="5" t="s">
        <v>13</v>
      </c>
    </row>
    <row r="332" spans="1:10" ht="14.25" customHeight="1">
      <c r="A332" s="4">
        <v>43657</v>
      </c>
      <c r="B332" s="5">
        <f t="shared" si="15"/>
        <v>7</v>
      </c>
      <c r="C332" s="5">
        <f t="shared" si="16"/>
        <v>2019</v>
      </c>
      <c r="D332" s="5" t="s">
        <v>10</v>
      </c>
      <c r="E332" s="5"/>
      <c r="F332" s="5">
        <v>100</v>
      </c>
      <c r="G332" s="5">
        <v>58</v>
      </c>
      <c r="H332" s="5">
        <f t="shared" si="17"/>
        <v>5800</v>
      </c>
      <c r="I332" s="5" t="s">
        <v>12</v>
      </c>
      <c r="J332" s="5" t="s">
        <v>13</v>
      </c>
    </row>
    <row r="333" spans="1:10" ht="14.25" customHeight="1">
      <c r="A333" s="4">
        <v>43657</v>
      </c>
      <c r="B333" s="5">
        <f t="shared" si="15"/>
        <v>7</v>
      </c>
      <c r="C333" s="5">
        <f t="shared" si="16"/>
        <v>2019</v>
      </c>
      <c r="D333" s="5" t="s">
        <v>10</v>
      </c>
      <c r="E333" s="5"/>
      <c r="F333" s="5">
        <v>200</v>
      </c>
      <c r="G333" s="5">
        <v>4</v>
      </c>
      <c r="H333" s="5">
        <f t="shared" si="17"/>
        <v>800</v>
      </c>
      <c r="I333" s="5" t="s">
        <v>12</v>
      </c>
      <c r="J333" s="5" t="s">
        <v>13</v>
      </c>
    </row>
    <row r="334" spans="1:10" ht="14.25" customHeight="1">
      <c r="A334" s="4">
        <v>43657</v>
      </c>
      <c r="B334" s="5">
        <f t="shared" si="15"/>
        <v>7</v>
      </c>
      <c r="C334" s="5">
        <f t="shared" si="16"/>
        <v>2019</v>
      </c>
      <c r="D334" s="5" t="s">
        <v>22</v>
      </c>
      <c r="E334" s="5"/>
      <c r="F334" s="5">
        <v>50</v>
      </c>
      <c r="G334" s="5">
        <v>16</v>
      </c>
      <c r="H334" s="5">
        <f t="shared" si="17"/>
        <v>800</v>
      </c>
      <c r="I334" s="5" t="s">
        <v>12</v>
      </c>
      <c r="J334" s="5" t="s">
        <v>13</v>
      </c>
    </row>
    <row r="335" spans="1:10" ht="14.25" customHeight="1">
      <c r="A335" s="4">
        <v>43657</v>
      </c>
      <c r="B335" s="5">
        <f t="shared" si="15"/>
        <v>7</v>
      </c>
      <c r="C335" s="5">
        <f t="shared" si="16"/>
        <v>2019</v>
      </c>
      <c r="D335" s="5" t="s">
        <v>22</v>
      </c>
      <c r="E335" s="5"/>
      <c r="F335" s="5">
        <v>100</v>
      </c>
      <c r="G335" s="5">
        <v>104</v>
      </c>
      <c r="H335" s="5">
        <f t="shared" si="17"/>
        <v>10400</v>
      </c>
      <c r="I335" s="5" t="s">
        <v>12</v>
      </c>
      <c r="J335" s="5" t="s">
        <v>13</v>
      </c>
    </row>
    <row r="336" spans="1:10" ht="14.25" customHeight="1">
      <c r="A336" s="4">
        <v>43657</v>
      </c>
      <c r="B336" s="5">
        <f t="shared" si="15"/>
        <v>7</v>
      </c>
      <c r="C336" s="5">
        <f t="shared" si="16"/>
        <v>2019</v>
      </c>
      <c r="D336" s="5" t="s">
        <v>22</v>
      </c>
      <c r="E336" s="5"/>
      <c r="F336" s="5">
        <v>500</v>
      </c>
      <c r="G336" s="5">
        <v>8</v>
      </c>
      <c r="H336" s="5">
        <f t="shared" si="17"/>
        <v>4000</v>
      </c>
      <c r="I336" s="5" t="s">
        <v>12</v>
      </c>
      <c r="J336" s="5" t="s">
        <v>13</v>
      </c>
    </row>
    <row r="337" spans="1:10" ht="14.25" customHeight="1">
      <c r="A337" s="4">
        <v>43657</v>
      </c>
      <c r="B337" s="5">
        <f t="shared" si="15"/>
        <v>7</v>
      </c>
      <c r="C337" s="5">
        <f t="shared" si="16"/>
        <v>2019</v>
      </c>
      <c r="D337" s="5" t="s">
        <v>27</v>
      </c>
      <c r="E337" s="5"/>
      <c r="F337" s="5">
        <v>100</v>
      </c>
      <c r="G337" s="5">
        <v>16</v>
      </c>
      <c r="H337" s="5">
        <f t="shared" si="17"/>
        <v>1600</v>
      </c>
      <c r="I337" s="5" t="s">
        <v>12</v>
      </c>
      <c r="J337" s="5" t="s">
        <v>13</v>
      </c>
    </row>
    <row r="338" spans="1:10" ht="14.25" customHeight="1">
      <c r="A338" s="4">
        <v>43657</v>
      </c>
      <c r="B338" s="5">
        <f t="shared" si="15"/>
        <v>7</v>
      </c>
      <c r="C338" s="5">
        <f t="shared" si="16"/>
        <v>2019</v>
      </c>
      <c r="D338" s="5" t="s">
        <v>27</v>
      </c>
      <c r="E338" s="5"/>
      <c r="F338" s="5">
        <v>150</v>
      </c>
      <c r="G338" s="5">
        <v>6</v>
      </c>
      <c r="H338" s="5">
        <f t="shared" si="17"/>
        <v>900</v>
      </c>
      <c r="I338" s="5" t="s">
        <v>12</v>
      </c>
      <c r="J338" s="5" t="s">
        <v>13</v>
      </c>
    </row>
    <row r="339" spans="1:10" ht="14.25" customHeight="1">
      <c r="A339" s="4">
        <v>43658</v>
      </c>
      <c r="B339" s="5">
        <f t="shared" si="15"/>
        <v>7</v>
      </c>
      <c r="C339" s="5">
        <f t="shared" si="16"/>
        <v>2019</v>
      </c>
      <c r="D339" s="5" t="s">
        <v>10</v>
      </c>
      <c r="E339" s="5"/>
      <c r="F339" s="5">
        <v>50</v>
      </c>
      <c r="G339" s="5">
        <v>101</v>
      </c>
      <c r="H339" s="5">
        <f t="shared" si="17"/>
        <v>5050</v>
      </c>
      <c r="I339" s="5" t="s">
        <v>12</v>
      </c>
      <c r="J339" s="5" t="s">
        <v>13</v>
      </c>
    </row>
    <row r="340" spans="1:10" ht="14.25" customHeight="1">
      <c r="A340" s="4">
        <v>43658</v>
      </c>
      <c r="B340" s="5">
        <f t="shared" si="15"/>
        <v>7</v>
      </c>
      <c r="C340" s="5">
        <f t="shared" si="16"/>
        <v>2019</v>
      </c>
      <c r="D340" s="5" t="s">
        <v>10</v>
      </c>
      <c r="E340" s="5"/>
      <c r="F340" s="5">
        <v>100</v>
      </c>
      <c r="G340" s="5">
        <v>38</v>
      </c>
      <c r="H340" s="5">
        <f t="shared" si="17"/>
        <v>3800</v>
      </c>
      <c r="I340" s="5" t="s">
        <v>12</v>
      </c>
      <c r="J340" s="5" t="s">
        <v>13</v>
      </c>
    </row>
    <row r="341" spans="1:10" ht="14.25" customHeight="1">
      <c r="A341" s="4">
        <v>43658</v>
      </c>
      <c r="B341" s="5">
        <f t="shared" si="15"/>
        <v>7</v>
      </c>
      <c r="C341" s="5">
        <f t="shared" si="16"/>
        <v>2019</v>
      </c>
      <c r="D341" s="5" t="s">
        <v>10</v>
      </c>
      <c r="E341" s="5"/>
      <c r="F341" s="5">
        <v>200</v>
      </c>
      <c r="G341" s="5">
        <v>19</v>
      </c>
      <c r="H341" s="5">
        <f t="shared" si="17"/>
        <v>3800</v>
      </c>
      <c r="I341" s="5" t="s">
        <v>12</v>
      </c>
      <c r="J341" s="5" t="s">
        <v>13</v>
      </c>
    </row>
    <row r="342" spans="1:10" ht="14.25" customHeight="1">
      <c r="A342" s="4">
        <v>43661</v>
      </c>
      <c r="B342" s="5">
        <f t="shared" si="15"/>
        <v>7</v>
      </c>
      <c r="C342" s="5">
        <f t="shared" si="16"/>
        <v>2019</v>
      </c>
      <c r="D342" s="5" t="s">
        <v>10</v>
      </c>
      <c r="E342" s="5"/>
      <c r="F342" s="5">
        <v>50</v>
      </c>
      <c r="G342" s="5">
        <v>251</v>
      </c>
      <c r="H342" s="5">
        <f t="shared" si="17"/>
        <v>12550</v>
      </c>
      <c r="I342" s="5" t="s">
        <v>12</v>
      </c>
      <c r="J342" s="5" t="s">
        <v>13</v>
      </c>
    </row>
    <row r="343" spans="1:10" ht="14.25" customHeight="1">
      <c r="A343" s="4">
        <v>43661</v>
      </c>
      <c r="B343" s="5">
        <f t="shared" si="15"/>
        <v>7</v>
      </c>
      <c r="C343" s="5">
        <f t="shared" si="16"/>
        <v>2019</v>
      </c>
      <c r="D343" s="5" t="s">
        <v>10</v>
      </c>
      <c r="E343" s="5"/>
      <c r="F343" s="5">
        <v>100</v>
      </c>
      <c r="G343" s="5">
        <v>106</v>
      </c>
      <c r="H343" s="5">
        <f t="shared" si="17"/>
        <v>10600</v>
      </c>
      <c r="I343" s="5" t="s">
        <v>12</v>
      </c>
      <c r="J343" s="5" t="s">
        <v>13</v>
      </c>
    </row>
    <row r="344" spans="1:10" ht="14.25" customHeight="1">
      <c r="A344" s="4">
        <v>43661</v>
      </c>
      <c r="B344" s="5">
        <f t="shared" si="15"/>
        <v>7</v>
      </c>
      <c r="C344" s="5">
        <f t="shared" si="16"/>
        <v>2019</v>
      </c>
      <c r="D344" s="5" t="s">
        <v>22</v>
      </c>
      <c r="E344" s="5"/>
      <c r="F344" s="5">
        <v>50</v>
      </c>
      <c r="G344" s="5">
        <v>110</v>
      </c>
      <c r="H344" s="5">
        <f t="shared" si="17"/>
        <v>5500</v>
      </c>
      <c r="I344" s="5" t="s">
        <v>12</v>
      </c>
      <c r="J344" s="5" t="s">
        <v>13</v>
      </c>
    </row>
    <row r="345" spans="1:10" ht="14.25" customHeight="1">
      <c r="A345" s="4">
        <v>43661</v>
      </c>
      <c r="B345" s="5">
        <f t="shared" si="15"/>
        <v>7</v>
      </c>
      <c r="C345" s="5">
        <f t="shared" si="16"/>
        <v>2019</v>
      </c>
      <c r="D345" s="5" t="s">
        <v>22</v>
      </c>
      <c r="E345" s="5"/>
      <c r="F345" s="5">
        <v>100</v>
      </c>
      <c r="G345" s="5">
        <v>16</v>
      </c>
      <c r="H345" s="5">
        <f t="shared" si="17"/>
        <v>1600</v>
      </c>
      <c r="I345" s="5" t="s">
        <v>12</v>
      </c>
      <c r="J345" s="5" t="s">
        <v>13</v>
      </c>
    </row>
    <row r="346" spans="1:10" ht="14.25" customHeight="1">
      <c r="A346" s="4">
        <v>43661</v>
      </c>
      <c r="B346" s="5">
        <f t="shared" si="15"/>
        <v>7</v>
      </c>
      <c r="C346" s="5">
        <f t="shared" si="16"/>
        <v>2019</v>
      </c>
      <c r="D346" s="5" t="s">
        <v>27</v>
      </c>
      <c r="E346" s="5"/>
      <c r="F346" s="5">
        <v>100</v>
      </c>
      <c r="G346" s="5">
        <v>20</v>
      </c>
      <c r="H346" s="5">
        <f t="shared" si="17"/>
        <v>2000</v>
      </c>
      <c r="I346" s="5" t="s">
        <v>12</v>
      </c>
      <c r="J346" s="5" t="s">
        <v>13</v>
      </c>
    </row>
    <row r="347" spans="1:10" ht="14.25" customHeight="1">
      <c r="A347" s="4">
        <v>43661</v>
      </c>
      <c r="B347" s="5">
        <f t="shared" si="15"/>
        <v>7</v>
      </c>
      <c r="C347" s="5">
        <f t="shared" si="16"/>
        <v>2019</v>
      </c>
      <c r="D347" s="5" t="s">
        <v>27</v>
      </c>
      <c r="E347" s="5"/>
      <c r="F347" s="5">
        <v>200</v>
      </c>
      <c r="G347" s="5">
        <v>15</v>
      </c>
      <c r="H347" s="5">
        <f t="shared" si="17"/>
        <v>3000</v>
      </c>
      <c r="I347" s="5" t="s">
        <v>12</v>
      </c>
      <c r="J347" s="5" t="s">
        <v>13</v>
      </c>
    </row>
    <row r="348" spans="1:10" ht="14.25" customHeight="1">
      <c r="A348" s="4">
        <v>43662</v>
      </c>
      <c r="B348" s="5">
        <f t="shared" si="15"/>
        <v>7</v>
      </c>
      <c r="C348" s="5">
        <f t="shared" si="16"/>
        <v>2019</v>
      </c>
      <c r="D348" s="5" t="s">
        <v>10</v>
      </c>
      <c r="E348" s="5"/>
      <c r="F348" s="5">
        <v>50</v>
      </c>
      <c r="G348" s="5">
        <v>18</v>
      </c>
      <c r="H348" s="5">
        <f t="shared" si="17"/>
        <v>900</v>
      </c>
      <c r="I348" s="5" t="s">
        <v>12</v>
      </c>
      <c r="J348" s="5" t="s">
        <v>13</v>
      </c>
    </row>
    <row r="349" spans="1:10" ht="14.25" customHeight="1">
      <c r="A349" s="4">
        <v>43662</v>
      </c>
      <c r="B349" s="5">
        <f t="shared" si="15"/>
        <v>7</v>
      </c>
      <c r="C349" s="5">
        <f t="shared" si="16"/>
        <v>2019</v>
      </c>
      <c r="D349" s="5" t="s">
        <v>10</v>
      </c>
      <c r="E349" s="5"/>
      <c r="F349" s="5">
        <v>100</v>
      </c>
      <c r="G349" s="5">
        <v>346</v>
      </c>
      <c r="H349" s="5">
        <f t="shared" si="17"/>
        <v>34600</v>
      </c>
      <c r="I349" s="5" t="s">
        <v>12</v>
      </c>
      <c r="J349" s="5" t="s">
        <v>13</v>
      </c>
    </row>
    <row r="350" spans="1:10" ht="14.25" customHeight="1">
      <c r="A350" s="4">
        <v>43662</v>
      </c>
      <c r="B350" s="5">
        <f t="shared" si="15"/>
        <v>7</v>
      </c>
      <c r="C350" s="5">
        <f t="shared" si="16"/>
        <v>2019</v>
      </c>
      <c r="D350" s="5" t="s">
        <v>10</v>
      </c>
      <c r="E350" s="5"/>
      <c r="F350" s="5">
        <v>200</v>
      </c>
      <c r="G350" s="5">
        <v>64</v>
      </c>
      <c r="H350" s="5">
        <f t="shared" si="17"/>
        <v>12800</v>
      </c>
      <c r="I350" s="5" t="s">
        <v>12</v>
      </c>
      <c r="J350" s="5" t="s">
        <v>13</v>
      </c>
    </row>
    <row r="351" spans="1:10" ht="14.25" customHeight="1">
      <c r="A351" s="4">
        <v>43662</v>
      </c>
      <c r="B351" s="5">
        <f t="shared" si="15"/>
        <v>7</v>
      </c>
      <c r="C351" s="5">
        <f t="shared" si="16"/>
        <v>2019</v>
      </c>
      <c r="D351" s="5" t="s">
        <v>10</v>
      </c>
      <c r="E351" s="5"/>
      <c r="F351" s="5">
        <v>500</v>
      </c>
      <c r="G351" s="5">
        <v>24</v>
      </c>
      <c r="H351" s="5">
        <f t="shared" si="17"/>
        <v>12000</v>
      </c>
      <c r="I351" s="5" t="s">
        <v>12</v>
      </c>
      <c r="J351" s="5" t="s">
        <v>13</v>
      </c>
    </row>
    <row r="352" spans="1:10" ht="14.25" customHeight="1">
      <c r="A352" s="4">
        <v>43662</v>
      </c>
      <c r="B352" s="5">
        <f t="shared" si="15"/>
        <v>7</v>
      </c>
      <c r="C352" s="5">
        <f t="shared" si="16"/>
        <v>2019</v>
      </c>
      <c r="D352" s="5" t="s">
        <v>10</v>
      </c>
      <c r="E352" s="5"/>
      <c r="F352" s="5">
        <v>1000</v>
      </c>
      <c r="G352" s="5">
        <v>7</v>
      </c>
      <c r="H352" s="5">
        <f t="shared" si="17"/>
        <v>7000</v>
      </c>
      <c r="I352" s="5" t="s">
        <v>12</v>
      </c>
      <c r="J352" s="5" t="s">
        <v>13</v>
      </c>
    </row>
    <row r="353" spans="1:12" ht="14.25" customHeight="1">
      <c r="A353" s="4">
        <v>43662</v>
      </c>
      <c r="B353" s="5">
        <f t="shared" si="15"/>
        <v>7</v>
      </c>
      <c r="C353" s="5">
        <f t="shared" si="16"/>
        <v>2019</v>
      </c>
      <c r="D353" s="5" t="s">
        <v>22</v>
      </c>
      <c r="E353" s="5"/>
      <c r="F353" s="5">
        <v>100</v>
      </c>
      <c r="G353" s="5">
        <v>7</v>
      </c>
      <c r="H353" s="5">
        <f t="shared" si="17"/>
        <v>700</v>
      </c>
      <c r="I353" s="5" t="s">
        <v>12</v>
      </c>
      <c r="J353" s="5" t="s">
        <v>13</v>
      </c>
    </row>
    <row r="354" spans="1:12" ht="14.25" customHeight="1">
      <c r="A354" s="4">
        <v>43662</v>
      </c>
      <c r="B354" s="5">
        <f t="shared" si="15"/>
        <v>7</v>
      </c>
      <c r="C354" s="5">
        <f t="shared" si="16"/>
        <v>2019</v>
      </c>
      <c r="D354" s="5" t="s">
        <v>22</v>
      </c>
      <c r="E354" s="5"/>
      <c r="F354" s="5">
        <v>500</v>
      </c>
      <c r="G354" s="5">
        <v>8</v>
      </c>
      <c r="H354" s="5">
        <f t="shared" si="17"/>
        <v>4000</v>
      </c>
      <c r="I354" s="5" t="s">
        <v>12</v>
      </c>
      <c r="J354" s="5" t="s">
        <v>13</v>
      </c>
      <c r="K354" s="8" t="s">
        <v>28</v>
      </c>
      <c r="L354" s="8">
        <v>274300</v>
      </c>
    </row>
    <row r="355" spans="1:12" ht="14.25" customHeight="1">
      <c r="A355" s="4">
        <v>43668</v>
      </c>
      <c r="B355" s="5">
        <f t="shared" si="15"/>
        <v>7</v>
      </c>
      <c r="C355" s="5">
        <f t="shared" si="16"/>
        <v>2019</v>
      </c>
      <c r="D355" s="5" t="s">
        <v>10</v>
      </c>
      <c r="E355" s="5"/>
      <c r="F355" s="5">
        <v>50</v>
      </c>
      <c r="G355" s="5">
        <v>471</v>
      </c>
      <c r="H355" s="5">
        <f t="shared" si="17"/>
        <v>23550</v>
      </c>
      <c r="I355" s="5" t="s">
        <v>12</v>
      </c>
      <c r="J355" s="9" t="s">
        <v>29</v>
      </c>
    </row>
    <row r="356" spans="1:12" ht="14.25" customHeight="1">
      <c r="A356" s="4">
        <v>43668</v>
      </c>
      <c r="B356" s="5">
        <f t="shared" si="15"/>
        <v>7</v>
      </c>
      <c r="C356" s="5">
        <f t="shared" si="16"/>
        <v>2019</v>
      </c>
      <c r="D356" s="5" t="s">
        <v>10</v>
      </c>
      <c r="E356" s="5"/>
      <c r="F356" s="5">
        <v>100</v>
      </c>
      <c r="G356" s="5">
        <v>301</v>
      </c>
      <c r="H356" s="5">
        <f t="shared" si="17"/>
        <v>30100</v>
      </c>
      <c r="I356" s="5" t="s">
        <v>12</v>
      </c>
      <c r="J356" s="9" t="s">
        <v>29</v>
      </c>
    </row>
    <row r="357" spans="1:12" ht="14.25" customHeight="1">
      <c r="A357" s="4">
        <v>43668</v>
      </c>
      <c r="B357" s="5">
        <f t="shared" si="15"/>
        <v>7</v>
      </c>
      <c r="C357" s="5">
        <f t="shared" si="16"/>
        <v>2019</v>
      </c>
      <c r="D357" s="5" t="s">
        <v>10</v>
      </c>
      <c r="E357" s="5"/>
      <c r="F357" s="5">
        <v>200</v>
      </c>
      <c r="G357" s="5">
        <v>24</v>
      </c>
      <c r="H357" s="5">
        <f t="shared" si="17"/>
        <v>4800</v>
      </c>
      <c r="I357" s="5" t="s">
        <v>12</v>
      </c>
      <c r="J357" s="9" t="s">
        <v>29</v>
      </c>
    </row>
    <row r="358" spans="1:12" ht="14.25" customHeight="1">
      <c r="A358" s="4">
        <v>43668</v>
      </c>
      <c r="B358" s="5">
        <f t="shared" si="15"/>
        <v>7</v>
      </c>
      <c r="C358" s="5">
        <f t="shared" si="16"/>
        <v>2019</v>
      </c>
      <c r="D358" s="5" t="s">
        <v>22</v>
      </c>
      <c r="E358" s="5"/>
      <c r="F358" s="5">
        <v>100</v>
      </c>
      <c r="G358" s="5">
        <v>76</v>
      </c>
      <c r="H358" s="5">
        <f t="shared" si="17"/>
        <v>7600</v>
      </c>
      <c r="I358" s="5" t="s">
        <v>12</v>
      </c>
      <c r="J358" s="9" t="s">
        <v>29</v>
      </c>
    </row>
    <row r="359" spans="1:12" ht="14.25" customHeight="1">
      <c r="A359" s="4">
        <v>43668</v>
      </c>
      <c r="B359" s="5">
        <f t="shared" si="15"/>
        <v>7</v>
      </c>
      <c r="C359" s="5">
        <f t="shared" si="16"/>
        <v>2019</v>
      </c>
      <c r="D359" s="5" t="s">
        <v>22</v>
      </c>
      <c r="E359" s="5"/>
      <c r="F359" s="5">
        <v>200</v>
      </c>
      <c r="G359" s="5">
        <v>9</v>
      </c>
      <c r="H359" s="5">
        <f t="shared" si="17"/>
        <v>1800</v>
      </c>
      <c r="I359" s="5" t="s">
        <v>12</v>
      </c>
      <c r="J359" s="9" t="s">
        <v>29</v>
      </c>
    </row>
    <row r="360" spans="1:12" ht="14.25" customHeight="1">
      <c r="A360" s="4">
        <v>43668</v>
      </c>
      <c r="B360" s="5">
        <f t="shared" si="15"/>
        <v>7</v>
      </c>
      <c r="C360" s="5">
        <f t="shared" si="16"/>
        <v>2019</v>
      </c>
      <c r="D360" s="5" t="s">
        <v>27</v>
      </c>
      <c r="E360" s="5"/>
      <c r="F360" s="5">
        <v>100</v>
      </c>
      <c r="G360" s="5">
        <v>58</v>
      </c>
      <c r="H360" s="5">
        <f t="shared" si="17"/>
        <v>5800</v>
      </c>
      <c r="I360" s="5" t="s">
        <v>12</v>
      </c>
      <c r="J360" s="9" t="s">
        <v>29</v>
      </c>
    </row>
    <row r="361" spans="1:12" ht="14.25" customHeight="1">
      <c r="A361" s="4">
        <v>43669</v>
      </c>
      <c r="B361" s="5">
        <f t="shared" si="15"/>
        <v>7</v>
      </c>
      <c r="C361" s="5">
        <f t="shared" si="16"/>
        <v>2019</v>
      </c>
      <c r="D361" s="5" t="s">
        <v>27</v>
      </c>
      <c r="E361" s="5"/>
      <c r="F361" s="5">
        <v>200</v>
      </c>
      <c r="G361" s="5">
        <v>30</v>
      </c>
      <c r="H361" s="5">
        <f t="shared" si="17"/>
        <v>6000</v>
      </c>
      <c r="I361" s="5" t="s">
        <v>12</v>
      </c>
      <c r="J361" s="9" t="s">
        <v>29</v>
      </c>
    </row>
    <row r="362" spans="1:12" ht="14.25" customHeight="1">
      <c r="A362" s="4">
        <v>43670</v>
      </c>
      <c r="B362" s="10">
        <f t="shared" si="15"/>
        <v>7</v>
      </c>
      <c r="C362" s="10">
        <f t="shared" si="16"/>
        <v>2019</v>
      </c>
      <c r="D362" s="10" t="s">
        <v>25</v>
      </c>
      <c r="E362" s="10"/>
      <c r="F362" s="10">
        <v>100</v>
      </c>
      <c r="G362" s="10">
        <v>5</v>
      </c>
      <c r="H362" s="10">
        <f t="shared" si="17"/>
        <v>500</v>
      </c>
      <c r="I362" s="10" t="s">
        <v>12</v>
      </c>
      <c r="J362" s="9" t="s">
        <v>29</v>
      </c>
    </row>
    <row r="363" spans="1:12" ht="14.25" customHeight="1">
      <c r="A363" s="4">
        <v>43671</v>
      </c>
      <c r="B363" s="5">
        <f t="shared" si="15"/>
        <v>7</v>
      </c>
      <c r="C363" s="5">
        <f t="shared" si="16"/>
        <v>2019</v>
      </c>
      <c r="D363" s="5" t="s">
        <v>10</v>
      </c>
      <c r="E363" s="5"/>
      <c r="F363" s="5">
        <v>50</v>
      </c>
      <c r="G363" s="5">
        <v>79</v>
      </c>
      <c r="H363" s="5">
        <f t="shared" si="17"/>
        <v>3950</v>
      </c>
      <c r="I363" s="5" t="s">
        <v>12</v>
      </c>
      <c r="J363" s="5" t="s">
        <v>29</v>
      </c>
    </row>
    <row r="364" spans="1:12" ht="14.25" customHeight="1">
      <c r="A364" s="4">
        <v>43671</v>
      </c>
      <c r="B364" s="5">
        <f t="shared" si="15"/>
        <v>7</v>
      </c>
      <c r="C364" s="5">
        <f t="shared" si="16"/>
        <v>2019</v>
      </c>
      <c r="D364" s="5" t="s">
        <v>10</v>
      </c>
      <c r="E364" s="5"/>
      <c r="F364" s="5">
        <v>80</v>
      </c>
      <c r="G364" s="5">
        <v>6</v>
      </c>
      <c r="H364" s="5">
        <f t="shared" si="17"/>
        <v>480</v>
      </c>
      <c r="I364" s="5" t="s">
        <v>12</v>
      </c>
      <c r="J364" s="5" t="s">
        <v>29</v>
      </c>
    </row>
    <row r="365" spans="1:12" ht="14.25" customHeight="1">
      <c r="A365" s="4">
        <v>43671</v>
      </c>
      <c r="B365" s="5">
        <f t="shared" si="15"/>
        <v>7</v>
      </c>
      <c r="C365" s="5">
        <f t="shared" si="16"/>
        <v>2019</v>
      </c>
      <c r="D365" s="5" t="s">
        <v>10</v>
      </c>
      <c r="E365" s="5"/>
      <c r="F365" s="5">
        <v>100</v>
      </c>
      <c r="G365" s="5">
        <v>303</v>
      </c>
      <c r="H365" s="5">
        <f t="shared" si="17"/>
        <v>30300</v>
      </c>
      <c r="I365" s="5" t="s">
        <v>12</v>
      </c>
      <c r="J365" s="5" t="s">
        <v>29</v>
      </c>
    </row>
    <row r="366" spans="1:12" ht="14.25" customHeight="1">
      <c r="A366" s="4">
        <v>43671</v>
      </c>
      <c r="B366" s="5">
        <f t="shared" si="15"/>
        <v>7</v>
      </c>
      <c r="C366" s="5">
        <f t="shared" si="16"/>
        <v>2019</v>
      </c>
      <c r="D366" s="5" t="s">
        <v>10</v>
      </c>
      <c r="E366" s="5"/>
      <c r="F366" s="5">
        <v>200</v>
      </c>
      <c r="G366" s="5">
        <v>74</v>
      </c>
      <c r="H366" s="5">
        <f t="shared" si="17"/>
        <v>14800</v>
      </c>
      <c r="I366" s="5" t="s">
        <v>12</v>
      </c>
      <c r="J366" s="5" t="s">
        <v>29</v>
      </c>
    </row>
    <row r="367" spans="1:12" ht="14.25" customHeight="1">
      <c r="A367" s="4">
        <v>43671</v>
      </c>
      <c r="B367" s="5">
        <f t="shared" si="15"/>
        <v>7</v>
      </c>
      <c r="C367" s="5">
        <f t="shared" si="16"/>
        <v>2019</v>
      </c>
      <c r="D367" s="5" t="s">
        <v>10</v>
      </c>
      <c r="E367" s="5"/>
      <c r="F367" s="5">
        <v>500</v>
      </c>
      <c r="G367" s="5">
        <v>15</v>
      </c>
      <c r="H367" s="5">
        <f t="shared" si="17"/>
        <v>7500</v>
      </c>
      <c r="I367" s="5" t="s">
        <v>12</v>
      </c>
      <c r="J367" s="5" t="s">
        <v>29</v>
      </c>
    </row>
    <row r="368" spans="1:12" ht="14.25" customHeight="1">
      <c r="A368" s="4">
        <v>43671</v>
      </c>
      <c r="B368" s="5">
        <f t="shared" si="15"/>
        <v>7</v>
      </c>
      <c r="C368" s="5">
        <f t="shared" si="16"/>
        <v>2019</v>
      </c>
      <c r="D368" s="5" t="s">
        <v>22</v>
      </c>
      <c r="E368" s="5"/>
      <c r="F368" s="5">
        <v>50</v>
      </c>
      <c r="G368" s="5">
        <v>13</v>
      </c>
      <c r="H368" s="5">
        <f t="shared" si="17"/>
        <v>650</v>
      </c>
      <c r="I368" s="5" t="s">
        <v>12</v>
      </c>
      <c r="J368" s="5" t="s">
        <v>29</v>
      </c>
    </row>
    <row r="369" spans="1:10" ht="14.25" customHeight="1">
      <c r="A369" s="4">
        <v>43671</v>
      </c>
      <c r="B369" s="5">
        <f t="shared" si="15"/>
        <v>7</v>
      </c>
      <c r="C369" s="5">
        <f t="shared" si="16"/>
        <v>2019</v>
      </c>
      <c r="D369" s="5" t="s">
        <v>22</v>
      </c>
      <c r="E369" s="5"/>
      <c r="F369" s="5">
        <v>100</v>
      </c>
      <c r="G369" s="5">
        <v>74</v>
      </c>
      <c r="H369" s="5">
        <f t="shared" si="17"/>
        <v>7400</v>
      </c>
      <c r="I369" s="5" t="s">
        <v>12</v>
      </c>
      <c r="J369" s="5" t="s">
        <v>29</v>
      </c>
    </row>
    <row r="370" spans="1:10" ht="14.25" customHeight="1">
      <c r="A370" s="4">
        <v>43671</v>
      </c>
      <c r="B370" s="5">
        <f t="shared" si="15"/>
        <v>7</v>
      </c>
      <c r="C370" s="5">
        <f t="shared" si="16"/>
        <v>2019</v>
      </c>
      <c r="D370" s="5" t="s">
        <v>22</v>
      </c>
      <c r="E370" s="5"/>
      <c r="F370" s="5">
        <v>200</v>
      </c>
      <c r="G370" s="5">
        <v>8</v>
      </c>
      <c r="H370" s="5">
        <f t="shared" si="17"/>
        <v>1600</v>
      </c>
      <c r="I370" s="5" t="s">
        <v>12</v>
      </c>
      <c r="J370" s="5" t="s">
        <v>29</v>
      </c>
    </row>
    <row r="371" spans="1:10" ht="14.25" customHeight="1">
      <c r="A371" s="4">
        <v>43671</v>
      </c>
      <c r="B371" s="5">
        <f t="shared" si="15"/>
        <v>7</v>
      </c>
      <c r="C371" s="5">
        <f t="shared" si="16"/>
        <v>2019</v>
      </c>
      <c r="D371" s="5" t="s">
        <v>22</v>
      </c>
      <c r="E371" s="5"/>
      <c r="F371" s="5">
        <v>500</v>
      </c>
      <c r="G371" s="5">
        <v>14</v>
      </c>
      <c r="H371" s="5">
        <f t="shared" si="17"/>
        <v>7000</v>
      </c>
      <c r="I371" s="5" t="s">
        <v>12</v>
      </c>
      <c r="J371" s="5" t="s">
        <v>29</v>
      </c>
    </row>
    <row r="372" spans="1:10" ht="14.25" customHeight="1">
      <c r="A372" s="4">
        <v>43671</v>
      </c>
      <c r="B372" s="5">
        <f t="shared" si="15"/>
        <v>7</v>
      </c>
      <c r="C372" s="5">
        <f t="shared" si="16"/>
        <v>2019</v>
      </c>
      <c r="D372" s="5" t="s">
        <v>22</v>
      </c>
      <c r="E372" s="5"/>
      <c r="F372" s="5">
        <v>1000</v>
      </c>
      <c r="G372" s="5">
        <v>2</v>
      </c>
      <c r="H372" s="5">
        <f t="shared" si="17"/>
        <v>2000</v>
      </c>
      <c r="I372" s="5" t="s">
        <v>12</v>
      </c>
      <c r="J372" s="5" t="s">
        <v>29</v>
      </c>
    </row>
    <row r="373" spans="1:10" ht="14.25" customHeight="1">
      <c r="A373" s="4">
        <v>43671</v>
      </c>
      <c r="B373" s="5">
        <f t="shared" si="15"/>
        <v>7</v>
      </c>
      <c r="C373" s="5">
        <f t="shared" si="16"/>
        <v>2019</v>
      </c>
      <c r="D373" s="5" t="s">
        <v>27</v>
      </c>
      <c r="E373" s="5"/>
      <c r="F373" s="5">
        <v>100</v>
      </c>
      <c r="G373" s="5">
        <v>59</v>
      </c>
      <c r="H373" s="5">
        <f t="shared" si="17"/>
        <v>5900</v>
      </c>
      <c r="I373" s="5" t="s">
        <v>12</v>
      </c>
      <c r="J373" s="5" t="s">
        <v>29</v>
      </c>
    </row>
    <row r="374" spans="1:10" ht="14.25" customHeight="1">
      <c r="A374" s="4">
        <v>43671</v>
      </c>
      <c r="B374" s="5">
        <f t="shared" si="15"/>
        <v>7</v>
      </c>
      <c r="C374" s="5">
        <f t="shared" si="16"/>
        <v>2019</v>
      </c>
      <c r="D374" s="5" t="s">
        <v>27</v>
      </c>
      <c r="E374" s="5"/>
      <c r="F374" s="5">
        <v>1000</v>
      </c>
      <c r="G374" s="5">
        <v>4</v>
      </c>
      <c r="H374" s="5">
        <f t="shared" si="17"/>
        <v>4000</v>
      </c>
      <c r="I374" s="5" t="s">
        <v>12</v>
      </c>
      <c r="J374" s="5" t="s">
        <v>29</v>
      </c>
    </row>
    <row r="375" spans="1:10" ht="14.25" customHeight="1">
      <c r="A375" s="4">
        <v>43672</v>
      </c>
      <c r="B375" s="5">
        <f t="shared" si="15"/>
        <v>7</v>
      </c>
      <c r="C375" s="5">
        <f t="shared" si="16"/>
        <v>2019</v>
      </c>
      <c r="D375" s="5" t="s">
        <v>10</v>
      </c>
      <c r="E375" s="5"/>
      <c r="F375" s="5">
        <v>50</v>
      </c>
      <c r="G375" s="5">
        <v>130</v>
      </c>
      <c r="H375" s="5">
        <f t="shared" si="17"/>
        <v>6500</v>
      </c>
      <c r="I375" s="5" t="s">
        <v>12</v>
      </c>
      <c r="J375" s="5" t="s">
        <v>29</v>
      </c>
    </row>
    <row r="376" spans="1:10" ht="14.25" customHeight="1">
      <c r="A376" s="4">
        <v>43672</v>
      </c>
      <c r="B376" s="5">
        <f t="shared" si="15"/>
        <v>7</v>
      </c>
      <c r="C376" s="5">
        <f t="shared" si="16"/>
        <v>2019</v>
      </c>
      <c r="D376" s="5" t="s">
        <v>10</v>
      </c>
      <c r="E376" s="5"/>
      <c r="F376" s="5">
        <v>100</v>
      </c>
      <c r="G376" s="5">
        <v>196</v>
      </c>
      <c r="H376" s="5">
        <f t="shared" si="17"/>
        <v>19600</v>
      </c>
      <c r="I376" s="5" t="s">
        <v>12</v>
      </c>
      <c r="J376" s="5" t="s">
        <v>29</v>
      </c>
    </row>
    <row r="377" spans="1:10" ht="14.25" customHeight="1">
      <c r="A377" s="4">
        <v>43672</v>
      </c>
      <c r="B377" s="5">
        <f t="shared" si="15"/>
        <v>7</v>
      </c>
      <c r="C377" s="5">
        <f t="shared" si="16"/>
        <v>2019</v>
      </c>
      <c r="D377" s="5" t="s">
        <v>10</v>
      </c>
      <c r="E377" s="5"/>
      <c r="F377" s="5">
        <v>200</v>
      </c>
      <c r="G377" s="5">
        <v>33</v>
      </c>
      <c r="H377" s="5">
        <f t="shared" si="17"/>
        <v>6600</v>
      </c>
      <c r="I377" s="5" t="s">
        <v>12</v>
      </c>
      <c r="J377" s="5" t="s">
        <v>29</v>
      </c>
    </row>
    <row r="378" spans="1:10" ht="14.25" customHeight="1">
      <c r="A378" s="4">
        <v>43672</v>
      </c>
      <c r="B378" s="5">
        <f t="shared" si="15"/>
        <v>7</v>
      </c>
      <c r="C378" s="5">
        <f t="shared" si="16"/>
        <v>2019</v>
      </c>
      <c r="D378" s="5" t="s">
        <v>22</v>
      </c>
      <c r="E378" s="5"/>
      <c r="F378" s="5">
        <v>50</v>
      </c>
      <c r="G378" s="5">
        <v>60</v>
      </c>
      <c r="H378" s="5">
        <f t="shared" si="17"/>
        <v>3000</v>
      </c>
      <c r="I378" s="5" t="s">
        <v>12</v>
      </c>
      <c r="J378" s="5" t="s">
        <v>29</v>
      </c>
    </row>
    <row r="379" spans="1:10" ht="14.25" customHeight="1">
      <c r="A379" s="4">
        <v>43672</v>
      </c>
      <c r="B379" s="5">
        <f t="shared" si="15"/>
        <v>7</v>
      </c>
      <c r="C379" s="5">
        <f t="shared" si="16"/>
        <v>2019</v>
      </c>
      <c r="D379" s="5" t="s">
        <v>22</v>
      </c>
      <c r="E379" s="5"/>
      <c r="F379" s="5">
        <v>100</v>
      </c>
      <c r="G379" s="5">
        <v>58</v>
      </c>
      <c r="H379" s="5">
        <f t="shared" si="17"/>
        <v>5800</v>
      </c>
      <c r="I379" s="5" t="s">
        <v>12</v>
      </c>
      <c r="J379" s="5" t="s">
        <v>29</v>
      </c>
    </row>
    <row r="380" spans="1:10" ht="14.25" customHeight="1">
      <c r="A380" s="4">
        <v>43678</v>
      </c>
      <c r="B380" s="5">
        <f t="shared" si="15"/>
        <v>8</v>
      </c>
      <c r="C380" s="5">
        <f t="shared" si="16"/>
        <v>2019</v>
      </c>
      <c r="D380" s="5" t="s">
        <v>10</v>
      </c>
      <c r="E380" s="5"/>
      <c r="F380" s="5">
        <v>50</v>
      </c>
      <c r="G380" s="5">
        <v>60</v>
      </c>
      <c r="H380" s="5">
        <f t="shared" si="17"/>
        <v>3000</v>
      </c>
      <c r="I380" s="5" t="s">
        <v>12</v>
      </c>
      <c r="J380" s="5" t="s">
        <v>29</v>
      </c>
    </row>
    <row r="381" spans="1:10" ht="14.25" customHeight="1">
      <c r="A381" s="4">
        <v>43678</v>
      </c>
      <c r="B381" s="5">
        <f t="shared" si="15"/>
        <v>8</v>
      </c>
      <c r="C381" s="5">
        <f t="shared" si="16"/>
        <v>2019</v>
      </c>
      <c r="D381" s="5" t="s">
        <v>10</v>
      </c>
      <c r="E381" s="5"/>
      <c r="F381" s="5">
        <v>100</v>
      </c>
      <c r="G381" s="5">
        <v>149</v>
      </c>
      <c r="H381" s="5">
        <f t="shared" si="17"/>
        <v>14900</v>
      </c>
      <c r="I381" s="5" t="s">
        <v>12</v>
      </c>
      <c r="J381" s="5" t="s">
        <v>29</v>
      </c>
    </row>
    <row r="382" spans="1:10" ht="14.25" customHeight="1">
      <c r="A382" s="4">
        <v>43678</v>
      </c>
      <c r="B382" s="5">
        <f t="shared" si="15"/>
        <v>8</v>
      </c>
      <c r="C382" s="5">
        <f t="shared" si="16"/>
        <v>2019</v>
      </c>
      <c r="D382" s="5" t="s">
        <v>10</v>
      </c>
      <c r="E382" s="5"/>
      <c r="F382" s="5">
        <v>200</v>
      </c>
      <c r="G382" s="5">
        <v>63</v>
      </c>
      <c r="H382" s="5">
        <f t="shared" si="17"/>
        <v>12600</v>
      </c>
      <c r="I382" s="5" t="s">
        <v>12</v>
      </c>
      <c r="J382" s="5" t="s">
        <v>29</v>
      </c>
    </row>
    <row r="383" spans="1:10" ht="14.25" customHeight="1">
      <c r="A383" s="4">
        <v>43678</v>
      </c>
      <c r="B383" s="5">
        <f t="shared" si="15"/>
        <v>8</v>
      </c>
      <c r="C383" s="5">
        <f t="shared" si="16"/>
        <v>2019</v>
      </c>
      <c r="D383" s="5" t="s">
        <v>10</v>
      </c>
      <c r="E383" s="5"/>
      <c r="F383" s="5">
        <v>500</v>
      </c>
      <c r="G383" s="5">
        <v>29</v>
      </c>
      <c r="H383" s="5">
        <f t="shared" si="17"/>
        <v>14500</v>
      </c>
      <c r="I383" s="5" t="s">
        <v>12</v>
      </c>
      <c r="J383" s="5" t="s">
        <v>29</v>
      </c>
    </row>
    <row r="384" spans="1:10" ht="14.25" customHeight="1">
      <c r="A384" s="4">
        <v>43678</v>
      </c>
      <c r="B384" s="5">
        <f t="shared" si="15"/>
        <v>8</v>
      </c>
      <c r="C384" s="5">
        <f t="shared" si="16"/>
        <v>2019</v>
      </c>
      <c r="D384" s="5" t="s">
        <v>10</v>
      </c>
      <c r="E384" s="5"/>
      <c r="F384" s="5">
        <v>1000</v>
      </c>
      <c r="G384" s="5">
        <v>5</v>
      </c>
      <c r="H384" s="5">
        <f t="shared" si="17"/>
        <v>5000</v>
      </c>
      <c r="I384" s="5" t="s">
        <v>12</v>
      </c>
      <c r="J384" s="5" t="s">
        <v>29</v>
      </c>
    </row>
    <row r="385" spans="1:10" ht="14.25" customHeight="1">
      <c r="A385" s="4">
        <v>43678</v>
      </c>
      <c r="B385" s="5">
        <f t="shared" si="15"/>
        <v>8</v>
      </c>
      <c r="C385" s="5">
        <f t="shared" si="16"/>
        <v>2019</v>
      </c>
      <c r="D385" s="5" t="s">
        <v>22</v>
      </c>
      <c r="E385" s="5"/>
      <c r="F385" s="5">
        <v>50</v>
      </c>
      <c r="G385" s="5">
        <v>19</v>
      </c>
      <c r="H385" s="5">
        <f t="shared" si="17"/>
        <v>950</v>
      </c>
      <c r="I385" s="5" t="s">
        <v>12</v>
      </c>
      <c r="J385" s="5" t="s">
        <v>29</v>
      </c>
    </row>
    <row r="386" spans="1:10" ht="14.25" customHeight="1">
      <c r="A386" s="4">
        <v>43678</v>
      </c>
      <c r="B386" s="5">
        <f t="shared" ref="B386:B449" si="18">MONTH(A386)</f>
        <v>8</v>
      </c>
      <c r="C386" s="5">
        <f t="shared" ref="C386:C449" si="19">YEAR(A386)</f>
        <v>2019</v>
      </c>
      <c r="D386" s="5" t="s">
        <v>22</v>
      </c>
      <c r="E386" s="5"/>
      <c r="F386" s="5">
        <v>100</v>
      </c>
      <c r="G386" s="5">
        <v>67</v>
      </c>
      <c r="H386" s="5">
        <f t="shared" ref="H386:H449" si="20">F386*G386</f>
        <v>6700</v>
      </c>
      <c r="I386" s="5" t="s">
        <v>12</v>
      </c>
      <c r="J386" s="5" t="s">
        <v>29</v>
      </c>
    </row>
    <row r="387" spans="1:10" ht="14.25" customHeight="1">
      <c r="A387" s="4">
        <v>43678</v>
      </c>
      <c r="B387" s="5">
        <f t="shared" si="18"/>
        <v>8</v>
      </c>
      <c r="C387" s="5">
        <f t="shared" si="19"/>
        <v>2019</v>
      </c>
      <c r="D387" s="5" t="s">
        <v>22</v>
      </c>
      <c r="E387" s="5"/>
      <c r="F387" s="5">
        <v>200</v>
      </c>
      <c r="G387" s="5">
        <v>16</v>
      </c>
      <c r="H387" s="5">
        <f t="shared" si="20"/>
        <v>3200</v>
      </c>
      <c r="I387" s="5" t="s">
        <v>12</v>
      </c>
      <c r="J387" s="5" t="s">
        <v>29</v>
      </c>
    </row>
    <row r="388" spans="1:10" ht="14.25" customHeight="1">
      <c r="A388" s="4">
        <v>43678</v>
      </c>
      <c r="B388" s="5">
        <f t="shared" si="18"/>
        <v>8</v>
      </c>
      <c r="C388" s="5">
        <f t="shared" si="19"/>
        <v>2019</v>
      </c>
      <c r="D388" s="5" t="s">
        <v>27</v>
      </c>
      <c r="E388" s="5"/>
      <c r="F388" s="5">
        <v>100</v>
      </c>
      <c r="G388" s="5">
        <v>5</v>
      </c>
      <c r="H388" s="5">
        <f t="shared" si="20"/>
        <v>500</v>
      </c>
      <c r="I388" s="5" t="s">
        <v>12</v>
      </c>
      <c r="J388" s="5" t="s">
        <v>29</v>
      </c>
    </row>
    <row r="389" spans="1:10" ht="14.25" customHeight="1">
      <c r="A389" s="4">
        <v>43678</v>
      </c>
      <c r="B389" s="5">
        <f t="shared" si="18"/>
        <v>8</v>
      </c>
      <c r="C389" s="5">
        <f t="shared" si="19"/>
        <v>2019</v>
      </c>
      <c r="D389" s="5" t="s">
        <v>27</v>
      </c>
      <c r="E389" s="5"/>
      <c r="F389" s="5">
        <v>200</v>
      </c>
      <c r="G389" s="5">
        <v>30</v>
      </c>
      <c r="H389" s="5">
        <f t="shared" si="20"/>
        <v>6000</v>
      </c>
      <c r="I389" s="5" t="s">
        <v>12</v>
      </c>
      <c r="J389" s="5" t="s">
        <v>29</v>
      </c>
    </row>
    <row r="390" spans="1:10" ht="14.25" customHeight="1">
      <c r="A390" s="4">
        <v>43678</v>
      </c>
      <c r="B390" s="5">
        <f t="shared" si="18"/>
        <v>8</v>
      </c>
      <c r="C390" s="5">
        <f t="shared" si="19"/>
        <v>2019</v>
      </c>
      <c r="D390" s="10" t="s">
        <v>25</v>
      </c>
      <c r="E390" s="5"/>
      <c r="F390" s="5">
        <v>100</v>
      </c>
      <c r="G390" s="5">
        <v>12</v>
      </c>
      <c r="H390" s="5">
        <f t="shared" si="20"/>
        <v>1200</v>
      </c>
      <c r="I390" s="5" t="s">
        <v>12</v>
      </c>
      <c r="J390" s="5" t="s">
        <v>29</v>
      </c>
    </row>
    <row r="391" spans="1:10" ht="14.25" customHeight="1">
      <c r="A391" s="4">
        <v>43679</v>
      </c>
      <c r="B391" s="5">
        <f t="shared" si="18"/>
        <v>8</v>
      </c>
      <c r="C391" s="5">
        <f t="shared" si="19"/>
        <v>2019</v>
      </c>
      <c r="D391" s="5" t="s">
        <v>10</v>
      </c>
      <c r="E391" s="5"/>
      <c r="F391" s="5">
        <v>50</v>
      </c>
      <c r="G391" s="5">
        <v>71</v>
      </c>
      <c r="H391" s="5">
        <f t="shared" si="20"/>
        <v>3550</v>
      </c>
      <c r="I391" s="5" t="s">
        <v>12</v>
      </c>
      <c r="J391" s="5" t="s">
        <v>29</v>
      </c>
    </row>
    <row r="392" spans="1:10" ht="14.25" customHeight="1">
      <c r="A392" s="4">
        <v>43679</v>
      </c>
      <c r="B392" s="5">
        <f t="shared" si="18"/>
        <v>8</v>
      </c>
      <c r="C392" s="5">
        <f t="shared" si="19"/>
        <v>2019</v>
      </c>
      <c r="D392" s="5" t="s">
        <v>10</v>
      </c>
      <c r="E392" s="5"/>
      <c r="F392" s="5">
        <v>100</v>
      </c>
      <c r="G392" s="5">
        <v>20</v>
      </c>
      <c r="H392" s="5">
        <f t="shared" si="20"/>
        <v>2000</v>
      </c>
      <c r="I392" s="5" t="s">
        <v>12</v>
      </c>
      <c r="J392" s="5" t="s">
        <v>29</v>
      </c>
    </row>
    <row r="393" spans="1:10" ht="14.25" customHeight="1">
      <c r="A393" s="4">
        <v>43679</v>
      </c>
      <c r="B393" s="5">
        <f t="shared" si="18"/>
        <v>8</v>
      </c>
      <c r="C393" s="5">
        <f t="shared" si="19"/>
        <v>2019</v>
      </c>
      <c r="D393" s="5" t="s">
        <v>10</v>
      </c>
      <c r="E393" s="5"/>
      <c r="F393" s="5">
        <v>200</v>
      </c>
      <c r="G393" s="5">
        <v>12</v>
      </c>
      <c r="H393" s="5">
        <f t="shared" si="20"/>
        <v>2400</v>
      </c>
      <c r="I393" s="5" t="s">
        <v>12</v>
      </c>
      <c r="J393" s="5" t="s">
        <v>29</v>
      </c>
    </row>
    <row r="394" spans="1:10" ht="14.25" customHeight="1">
      <c r="A394" s="4">
        <v>43679</v>
      </c>
      <c r="B394" s="5">
        <f t="shared" si="18"/>
        <v>8</v>
      </c>
      <c r="C394" s="5">
        <f t="shared" si="19"/>
        <v>2019</v>
      </c>
      <c r="D394" s="5" t="s">
        <v>22</v>
      </c>
      <c r="E394" s="5"/>
      <c r="F394" s="5">
        <v>100</v>
      </c>
      <c r="G394" s="5">
        <v>67</v>
      </c>
      <c r="H394" s="5">
        <f t="shared" si="20"/>
        <v>6700</v>
      </c>
      <c r="I394" s="5" t="s">
        <v>12</v>
      </c>
      <c r="J394" s="5" t="s">
        <v>29</v>
      </c>
    </row>
    <row r="395" spans="1:10" ht="14.25" customHeight="1">
      <c r="A395" s="4">
        <v>43679</v>
      </c>
      <c r="B395" s="5">
        <f t="shared" si="18"/>
        <v>8</v>
      </c>
      <c r="C395" s="5">
        <f t="shared" si="19"/>
        <v>2019</v>
      </c>
      <c r="D395" s="5" t="s">
        <v>27</v>
      </c>
      <c r="E395" s="5"/>
      <c r="F395" s="5">
        <v>100</v>
      </c>
      <c r="G395" s="5">
        <v>49</v>
      </c>
      <c r="H395" s="5">
        <f t="shared" si="20"/>
        <v>4900</v>
      </c>
      <c r="I395" s="5" t="s">
        <v>12</v>
      </c>
      <c r="J395" s="5" t="s">
        <v>29</v>
      </c>
    </row>
    <row r="396" spans="1:10" ht="14.25" customHeight="1">
      <c r="A396" s="4">
        <v>43686</v>
      </c>
      <c r="B396" s="5">
        <f t="shared" si="18"/>
        <v>8</v>
      </c>
      <c r="C396" s="5">
        <f t="shared" si="19"/>
        <v>2019</v>
      </c>
      <c r="D396" s="5" t="s">
        <v>10</v>
      </c>
      <c r="E396" s="5"/>
      <c r="F396" s="5">
        <v>50</v>
      </c>
      <c r="G396" s="5">
        <f>107+95</f>
        <v>202</v>
      </c>
      <c r="H396" s="5">
        <f t="shared" si="20"/>
        <v>10100</v>
      </c>
      <c r="I396" s="5" t="s">
        <v>12</v>
      </c>
      <c r="J396" s="5" t="s">
        <v>13</v>
      </c>
    </row>
    <row r="397" spans="1:10" ht="14.25" customHeight="1">
      <c r="A397" s="4">
        <v>43686</v>
      </c>
      <c r="B397" s="5">
        <f t="shared" si="18"/>
        <v>8</v>
      </c>
      <c r="C397" s="5">
        <f t="shared" si="19"/>
        <v>2019</v>
      </c>
      <c r="D397" s="5" t="s">
        <v>10</v>
      </c>
      <c r="E397" s="5"/>
      <c r="F397" s="5">
        <v>80</v>
      </c>
      <c r="G397" s="5">
        <v>15</v>
      </c>
      <c r="H397" s="5">
        <f t="shared" si="20"/>
        <v>1200</v>
      </c>
      <c r="I397" s="5" t="s">
        <v>12</v>
      </c>
      <c r="J397" s="5" t="s">
        <v>13</v>
      </c>
    </row>
    <row r="398" spans="1:10" ht="14.25" customHeight="1">
      <c r="A398" s="4">
        <v>43686</v>
      </c>
      <c r="B398" s="5">
        <f t="shared" si="18"/>
        <v>8</v>
      </c>
      <c r="C398" s="5">
        <f t="shared" si="19"/>
        <v>2019</v>
      </c>
      <c r="D398" s="5" t="s">
        <v>10</v>
      </c>
      <c r="E398" s="5"/>
      <c r="F398" s="5">
        <v>100</v>
      </c>
      <c r="G398" s="5">
        <f>193+83</f>
        <v>276</v>
      </c>
      <c r="H398" s="5">
        <f t="shared" si="20"/>
        <v>27600</v>
      </c>
      <c r="I398" s="5" t="s">
        <v>12</v>
      </c>
      <c r="J398" s="5" t="s">
        <v>13</v>
      </c>
    </row>
    <row r="399" spans="1:10" ht="14.25" customHeight="1">
      <c r="A399" s="4">
        <v>43686</v>
      </c>
      <c r="B399" s="5">
        <f t="shared" si="18"/>
        <v>8</v>
      </c>
      <c r="C399" s="5">
        <f t="shared" si="19"/>
        <v>2019</v>
      </c>
      <c r="D399" s="5" t="s">
        <v>10</v>
      </c>
      <c r="E399" s="5"/>
      <c r="F399" s="5">
        <v>200</v>
      </c>
      <c r="G399" s="5">
        <f>42+25</f>
        <v>67</v>
      </c>
      <c r="H399" s="5">
        <f t="shared" si="20"/>
        <v>13400</v>
      </c>
      <c r="I399" s="5" t="s">
        <v>12</v>
      </c>
      <c r="J399" s="5" t="s">
        <v>13</v>
      </c>
    </row>
    <row r="400" spans="1:10" ht="14.25" customHeight="1">
      <c r="A400" s="4">
        <v>43686</v>
      </c>
      <c r="B400" s="5">
        <f t="shared" si="18"/>
        <v>8</v>
      </c>
      <c r="C400" s="5">
        <f t="shared" si="19"/>
        <v>2019</v>
      </c>
      <c r="D400" s="5" t="s">
        <v>10</v>
      </c>
      <c r="E400" s="5"/>
      <c r="F400" s="5">
        <v>500</v>
      </c>
      <c r="G400" s="5">
        <v>20</v>
      </c>
      <c r="H400" s="5">
        <f t="shared" si="20"/>
        <v>10000</v>
      </c>
      <c r="I400" s="5" t="s">
        <v>12</v>
      </c>
      <c r="J400" s="5" t="s">
        <v>13</v>
      </c>
    </row>
    <row r="401" spans="1:10" ht="14.25" customHeight="1">
      <c r="A401" s="4">
        <v>43686</v>
      </c>
      <c r="B401" s="5">
        <f t="shared" si="18"/>
        <v>8</v>
      </c>
      <c r="C401" s="5">
        <f t="shared" si="19"/>
        <v>2019</v>
      </c>
      <c r="D401" s="5" t="s">
        <v>10</v>
      </c>
      <c r="E401" s="5"/>
      <c r="F401" s="5">
        <v>1000</v>
      </c>
      <c r="G401" s="5">
        <v>8</v>
      </c>
      <c r="H401" s="5">
        <f t="shared" si="20"/>
        <v>8000</v>
      </c>
      <c r="I401" s="5" t="s">
        <v>12</v>
      </c>
      <c r="J401" s="5" t="s">
        <v>13</v>
      </c>
    </row>
    <row r="402" spans="1:10" ht="14.25" customHeight="1">
      <c r="A402" s="4">
        <v>43686</v>
      </c>
      <c r="B402" s="5">
        <f t="shared" si="18"/>
        <v>8</v>
      </c>
      <c r="C402" s="5">
        <f t="shared" si="19"/>
        <v>2019</v>
      </c>
      <c r="D402" s="5" t="s">
        <v>30</v>
      </c>
      <c r="E402" s="5"/>
      <c r="F402" s="5">
        <v>50</v>
      </c>
      <c r="G402" s="5">
        <v>18</v>
      </c>
      <c r="H402" s="5">
        <f t="shared" si="20"/>
        <v>900</v>
      </c>
      <c r="I402" s="5" t="s">
        <v>12</v>
      </c>
      <c r="J402" s="5" t="s">
        <v>13</v>
      </c>
    </row>
    <row r="403" spans="1:10" ht="14.25" customHeight="1">
      <c r="A403" s="4">
        <v>43686</v>
      </c>
      <c r="B403" s="5">
        <f t="shared" si="18"/>
        <v>8</v>
      </c>
      <c r="C403" s="5">
        <f t="shared" si="19"/>
        <v>2019</v>
      </c>
      <c r="D403" s="5" t="s">
        <v>30</v>
      </c>
      <c r="E403" s="5"/>
      <c r="F403" s="5">
        <v>100</v>
      </c>
      <c r="G403" s="5">
        <v>188</v>
      </c>
      <c r="H403" s="5">
        <f t="shared" si="20"/>
        <v>18800</v>
      </c>
      <c r="I403" s="5" t="s">
        <v>12</v>
      </c>
      <c r="J403" s="5" t="s">
        <v>13</v>
      </c>
    </row>
    <row r="404" spans="1:10" ht="14.25" customHeight="1">
      <c r="A404" s="4">
        <v>43686</v>
      </c>
      <c r="B404" s="5">
        <f t="shared" si="18"/>
        <v>8</v>
      </c>
      <c r="C404" s="5">
        <f t="shared" si="19"/>
        <v>2019</v>
      </c>
      <c r="D404" s="5" t="s">
        <v>30</v>
      </c>
      <c r="E404" s="5"/>
      <c r="F404" s="5">
        <v>200</v>
      </c>
      <c r="G404" s="5">
        <v>12</v>
      </c>
      <c r="H404" s="5">
        <f t="shared" si="20"/>
        <v>2400</v>
      </c>
      <c r="I404" s="5" t="s">
        <v>12</v>
      </c>
      <c r="J404" s="5" t="s">
        <v>13</v>
      </c>
    </row>
    <row r="405" spans="1:10" ht="14.25" customHeight="1">
      <c r="A405" s="4">
        <v>43686</v>
      </c>
      <c r="B405" s="5">
        <f t="shared" si="18"/>
        <v>8</v>
      </c>
      <c r="C405" s="5">
        <f t="shared" si="19"/>
        <v>2019</v>
      </c>
      <c r="D405" s="5" t="s">
        <v>30</v>
      </c>
      <c r="E405" s="5"/>
      <c r="F405" s="5">
        <v>250</v>
      </c>
      <c r="G405" s="5">
        <v>1</v>
      </c>
      <c r="H405" s="5">
        <f t="shared" si="20"/>
        <v>250</v>
      </c>
      <c r="I405" s="5" t="s">
        <v>12</v>
      </c>
      <c r="J405" s="5" t="s">
        <v>13</v>
      </c>
    </row>
    <row r="406" spans="1:10" ht="14.25" customHeight="1">
      <c r="A406" s="4">
        <v>43686</v>
      </c>
      <c r="B406" s="5">
        <f t="shared" si="18"/>
        <v>8</v>
      </c>
      <c r="C406" s="5">
        <f t="shared" si="19"/>
        <v>2019</v>
      </c>
      <c r="D406" s="5" t="s">
        <v>31</v>
      </c>
      <c r="E406" s="5"/>
      <c r="F406" s="5">
        <v>50</v>
      </c>
      <c r="G406" s="5">
        <v>1</v>
      </c>
      <c r="H406" s="5">
        <f t="shared" si="20"/>
        <v>50</v>
      </c>
      <c r="I406" s="5" t="s">
        <v>12</v>
      </c>
      <c r="J406" s="5" t="s">
        <v>13</v>
      </c>
    </row>
    <row r="407" spans="1:10" ht="14.25" customHeight="1">
      <c r="A407" s="4">
        <v>43686</v>
      </c>
      <c r="B407" s="5">
        <f t="shared" si="18"/>
        <v>8</v>
      </c>
      <c r="C407" s="5">
        <f t="shared" si="19"/>
        <v>2019</v>
      </c>
      <c r="D407" s="5" t="s">
        <v>31</v>
      </c>
      <c r="E407" s="5"/>
      <c r="F407" s="5">
        <v>100</v>
      </c>
      <c r="G407" s="5">
        <f>199+18</f>
        <v>217</v>
      </c>
      <c r="H407" s="5">
        <f t="shared" si="20"/>
        <v>21700</v>
      </c>
      <c r="I407" s="5" t="s">
        <v>12</v>
      </c>
      <c r="J407" s="5" t="s">
        <v>13</v>
      </c>
    </row>
    <row r="408" spans="1:10" ht="14.25" customHeight="1">
      <c r="A408" s="4">
        <v>43686</v>
      </c>
      <c r="B408" s="5">
        <f t="shared" si="18"/>
        <v>8</v>
      </c>
      <c r="C408" s="5">
        <f t="shared" si="19"/>
        <v>2019</v>
      </c>
      <c r="D408" s="5" t="s">
        <v>31</v>
      </c>
      <c r="E408" s="5"/>
      <c r="F408" s="5">
        <v>200</v>
      </c>
      <c r="G408" s="5">
        <f>19+5</f>
        <v>24</v>
      </c>
      <c r="H408" s="5">
        <f t="shared" si="20"/>
        <v>4800</v>
      </c>
      <c r="I408" s="5" t="s">
        <v>12</v>
      </c>
      <c r="J408" s="5" t="s">
        <v>13</v>
      </c>
    </row>
    <row r="409" spans="1:10" ht="14.25" customHeight="1">
      <c r="A409" s="4">
        <v>43691</v>
      </c>
      <c r="B409" s="5">
        <f t="shared" si="18"/>
        <v>8</v>
      </c>
      <c r="C409" s="5">
        <f t="shared" si="19"/>
        <v>2019</v>
      </c>
      <c r="D409" s="5" t="s">
        <v>10</v>
      </c>
      <c r="E409" s="5"/>
      <c r="F409" s="5">
        <v>50</v>
      </c>
      <c r="G409" s="5">
        <v>34</v>
      </c>
      <c r="H409" s="5">
        <f t="shared" si="20"/>
        <v>1700</v>
      </c>
      <c r="I409" s="5" t="s">
        <v>12</v>
      </c>
      <c r="J409" s="5" t="s">
        <v>13</v>
      </c>
    </row>
    <row r="410" spans="1:10" ht="14.25" customHeight="1">
      <c r="A410" s="4">
        <v>43691</v>
      </c>
      <c r="B410" s="5">
        <f t="shared" si="18"/>
        <v>8</v>
      </c>
      <c r="C410" s="5">
        <f t="shared" si="19"/>
        <v>2019</v>
      </c>
      <c r="D410" s="5" t="s">
        <v>10</v>
      </c>
      <c r="E410" s="5"/>
      <c r="F410" s="5">
        <v>80</v>
      </c>
      <c r="G410" s="5">
        <v>7</v>
      </c>
      <c r="H410" s="5">
        <f t="shared" si="20"/>
        <v>560</v>
      </c>
      <c r="I410" s="5" t="s">
        <v>12</v>
      </c>
      <c r="J410" s="5" t="s">
        <v>13</v>
      </c>
    </row>
    <row r="411" spans="1:10" ht="14.25" customHeight="1">
      <c r="A411" s="4">
        <v>43691</v>
      </c>
      <c r="B411" s="5">
        <f t="shared" si="18"/>
        <v>8</v>
      </c>
      <c r="C411" s="5">
        <f t="shared" si="19"/>
        <v>2019</v>
      </c>
      <c r="D411" s="5" t="s">
        <v>10</v>
      </c>
      <c r="E411" s="5"/>
      <c r="F411" s="5">
        <v>100</v>
      </c>
      <c r="G411" s="5">
        <v>610</v>
      </c>
      <c r="H411" s="5">
        <f t="shared" si="20"/>
        <v>61000</v>
      </c>
      <c r="I411" s="5" t="s">
        <v>12</v>
      </c>
      <c r="J411" s="5" t="s">
        <v>13</v>
      </c>
    </row>
    <row r="412" spans="1:10" ht="14.25" customHeight="1">
      <c r="A412" s="4">
        <v>43691</v>
      </c>
      <c r="B412" s="5">
        <f t="shared" si="18"/>
        <v>8</v>
      </c>
      <c r="C412" s="5">
        <f t="shared" si="19"/>
        <v>2019</v>
      </c>
      <c r="D412" s="5" t="s">
        <v>10</v>
      </c>
      <c r="E412" s="5"/>
      <c r="F412" s="5">
        <v>200</v>
      </c>
      <c r="G412" s="5">
        <v>21</v>
      </c>
      <c r="H412" s="5">
        <f t="shared" si="20"/>
        <v>4200</v>
      </c>
      <c r="I412" s="5" t="s">
        <v>12</v>
      </c>
      <c r="J412" s="5" t="s">
        <v>13</v>
      </c>
    </row>
    <row r="413" spans="1:10" ht="14.25" customHeight="1">
      <c r="A413" s="4">
        <v>43691</v>
      </c>
      <c r="B413" s="5">
        <f t="shared" si="18"/>
        <v>8</v>
      </c>
      <c r="C413" s="5">
        <f t="shared" si="19"/>
        <v>2019</v>
      </c>
      <c r="D413" s="5" t="s">
        <v>10</v>
      </c>
      <c r="E413" s="5"/>
      <c r="F413" s="5">
        <v>500</v>
      </c>
      <c r="G413" s="5">
        <v>12</v>
      </c>
      <c r="H413" s="5">
        <f t="shared" si="20"/>
        <v>6000</v>
      </c>
      <c r="I413" s="5" t="s">
        <v>12</v>
      </c>
      <c r="J413" s="5" t="s">
        <v>13</v>
      </c>
    </row>
    <row r="414" spans="1:10" ht="14.25" customHeight="1">
      <c r="A414" s="4">
        <v>43691</v>
      </c>
      <c r="B414" s="5">
        <f t="shared" si="18"/>
        <v>8</v>
      </c>
      <c r="C414" s="5">
        <f t="shared" si="19"/>
        <v>2019</v>
      </c>
      <c r="D414" s="5" t="s">
        <v>10</v>
      </c>
      <c r="E414" s="5"/>
      <c r="F414" s="5">
        <v>1000</v>
      </c>
      <c r="G414" s="5">
        <v>10</v>
      </c>
      <c r="H414" s="5">
        <f t="shared" si="20"/>
        <v>10000</v>
      </c>
      <c r="I414" s="5" t="s">
        <v>12</v>
      </c>
      <c r="J414" s="5" t="s">
        <v>13</v>
      </c>
    </row>
    <row r="415" spans="1:10" ht="14.25" customHeight="1">
      <c r="A415" s="4">
        <v>43691</v>
      </c>
      <c r="B415" s="5">
        <f t="shared" si="18"/>
        <v>8</v>
      </c>
      <c r="C415" s="5">
        <f t="shared" si="19"/>
        <v>2019</v>
      </c>
      <c r="D415" s="5" t="s">
        <v>30</v>
      </c>
      <c r="E415" s="5"/>
      <c r="F415" s="5">
        <v>50</v>
      </c>
      <c r="G415" s="5">
        <v>9</v>
      </c>
      <c r="H415" s="5">
        <f t="shared" si="20"/>
        <v>450</v>
      </c>
      <c r="I415" s="5" t="s">
        <v>12</v>
      </c>
      <c r="J415" s="5" t="s">
        <v>13</v>
      </c>
    </row>
    <row r="416" spans="1:10" ht="14.25" customHeight="1">
      <c r="A416" s="4">
        <v>43691</v>
      </c>
      <c r="B416" s="5">
        <f t="shared" si="18"/>
        <v>8</v>
      </c>
      <c r="C416" s="5">
        <f t="shared" si="19"/>
        <v>2019</v>
      </c>
      <c r="D416" s="5" t="s">
        <v>30</v>
      </c>
      <c r="E416" s="5"/>
      <c r="F416" s="5">
        <v>100</v>
      </c>
      <c r="G416" s="5">
        <v>44</v>
      </c>
      <c r="H416" s="5">
        <f t="shared" si="20"/>
        <v>4400</v>
      </c>
      <c r="I416" s="5" t="s">
        <v>12</v>
      </c>
      <c r="J416" s="5" t="s">
        <v>13</v>
      </c>
    </row>
    <row r="417" spans="1:10" ht="14.25" customHeight="1">
      <c r="A417" s="4">
        <v>43691</v>
      </c>
      <c r="B417" s="5">
        <f t="shared" si="18"/>
        <v>8</v>
      </c>
      <c r="C417" s="5">
        <f t="shared" si="19"/>
        <v>2019</v>
      </c>
      <c r="D417" s="5" t="s">
        <v>30</v>
      </c>
      <c r="E417" s="5"/>
      <c r="F417" s="5">
        <v>500</v>
      </c>
      <c r="G417" s="5">
        <v>1</v>
      </c>
      <c r="H417" s="5">
        <f t="shared" si="20"/>
        <v>500</v>
      </c>
      <c r="I417" s="5" t="s">
        <v>12</v>
      </c>
      <c r="J417" s="5" t="s">
        <v>13</v>
      </c>
    </row>
    <row r="418" spans="1:10" ht="14.25" customHeight="1">
      <c r="A418" s="4">
        <v>43691</v>
      </c>
      <c r="B418" s="5">
        <f t="shared" si="18"/>
        <v>8</v>
      </c>
      <c r="C418" s="5">
        <f t="shared" si="19"/>
        <v>2019</v>
      </c>
      <c r="D418" s="5" t="s">
        <v>32</v>
      </c>
      <c r="E418" s="5"/>
      <c r="F418" s="5">
        <v>500</v>
      </c>
      <c r="G418" s="5">
        <v>8</v>
      </c>
      <c r="H418" s="5">
        <f t="shared" si="20"/>
        <v>4000</v>
      </c>
      <c r="I418" s="5" t="s">
        <v>12</v>
      </c>
      <c r="J418" s="5" t="s">
        <v>13</v>
      </c>
    </row>
    <row r="419" spans="1:10" ht="14.25" customHeight="1">
      <c r="A419" s="4">
        <v>43691</v>
      </c>
      <c r="B419" s="5">
        <f t="shared" si="18"/>
        <v>8</v>
      </c>
      <c r="C419" s="5">
        <f t="shared" si="19"/>
        <v>2019</v>
      </c>
      <c r="D419" s="5" t="s">
        <v>32</v>
      </c>
      <c r="E419" s="5"/>
      <c r="F419" s="5">
        <v>1000</v>
      </c>
      <c r="G419" s="5">
        <v>10</v>
      </c>
      <c r="H419" s="5">
        <f t="shared" si="20"/>
        <v>10000</v>
      </c>
      <c r="I419" s="5" t="s">
        <v>12</v>
      </c>
      <c r="J419" s="5" t="s">
        <v>13</v>
      </c>
    </row>
    <row r="420" spans="1:10" ht="14.25" customHeight="1">
      <c r="A420" s="4">
        <v>43693</v>
      </c>
      <c r="B420" s="5">
        <f t="shared" si="18"/>
        <v>8</v>
      </c>
      <c r="C420" s="5">
        <f t="shared" si="19"/>
        <v>2019</v>
      </c>
      <c r="D420" s="5" t="s">
        <v>33</v>
      </c>
      <c r="E420" s="5"/>
      <c r="F420" s="5">
        <v>50</v>
      </c>
      <c r="G420" s="5">
        <v>32</v>
      </c>
      <c r="H420" s="5">
        <f t="shared" si="20"/>
        <v>1600</v>
      </c>
      <c r="I420" s="5" t="s">
        <v>12</v>
      </c>
      <c r="J420" s="5" t="s">
        <v>13</v>
      </c>
    </row>
    <row r="421" spans="1:10" ht="14.25" customHeight="1">
      <c r="A421" s="4">
        <v>43693</v>
      </c>
      <c r="B421" s="5">
        <f t="shared" si="18"/>
        <v>8</v>
      </c>
      <c r="C421" s="5">
        <f t="shared" si="19"/>
        <v>2019</v>
      </c>
      <c r="D421" s="5" t="s">
        <v>33</v>
      </c>
      <c r="E421" s="5"/>
      <c r="F421" s="5">
        <v>100</v>
      </c>
      <c r="G421" s="5">
        <v>116</v>
      </c>
      <c r="H421" s="5">
        <f t="shared" si="20"/>
        <v>11600</v>
      </c>
      <c r="I421" s="5" t="s">
        <v>12</v>
      </c>
      <c r="J421" s="5" t="s">
        <v>13</v>
      </c>
    </row>
    <row r="422" spans="1:10" ht="14.25" customHeight="1">
      <c r="A422" s="4">
        <v>43693</v>
      </c>
      <c r="B422" s="5">
        <f t="shared" si="18"/>
        <v>8</v>
      </c>
      <c r="C422" s="5">
        <f t="shared" si="19"/>
        <v>2019</v>
      </c>
      <c r="D422" s="5" t="s">
        <v>33</v>
      </c>
      <c r="E422" s="5"/>
      <c r="F422" s="5">
        <v>200</v>
      </c>
      <c r="G422" s="5">
        <v>16</v>
      </c>
      <c r="H422" s="5">
        <f t="shared" si="20"/>
        <v>3200</v>
      </c>
      <c r="I422" s="5" t="s">
        <v>12</v>
      </c>
      <c r="J422" s="5" t="s">
        <v>13</v>
      </c>
    </row>
    <row r="423" spans="1:10" ht="14.25" customHeight="1">
      <c r="A423" s="4">
        <v>43693</v>
      </c>
      <c r="B423" s="5">
        <f t="shared" si="18"/>
        <v>8</v>
      </c>
      <c r="C423" s="5">
        <f t="shared" si="19"/>
        <v>2019</v>
      </c>
      <c r="D423" s="5" t="s">
        <v>33</v>
      </c>
      <c r="E423" s="5"/>
      <c r="F423" s="5">
        <v>500</v>
      </c>
      <c r="G423" s="5">
        <v>5</v>
      </c>
      <c r="H423" s="5">
        <f t="shared" si="20"/>
        <v>2500</v>
      </c>
      <c r="I423" s="5" t="s">
        <v>12</v>
      </c>
      <c r="J423" s="5" t="s">
        <v>13</v>
      </c>
    </row>
    <row r="424" spans="1:10" ht="14.25" customHeight="1">
      <c r="A424" s="4">
        <v>43693</v>
      </c>
      <c r="B424" s="5">
        <f t="shared" si="18"/>
        <v>8</v>
      </c>
      <c r="C424" s="5">
        <f t="shared" si="19"/>
        <v>2019</v>
      </c>
      <c r="D424" s="5" t="s">
        <v>32</v>
      </c>
      <c r="E424" s="5"/>
      <c r="F424" s="5">
        <v>100</v>
      </c>
      <c r="G424" s="5">
        <v>1</v>
      </c>
      <c r="H424" s="5">
        <f t="shared" si="20"/>
        <v>100</v>
      </c>
      <c r="I424" s="5" t="s">
        <v>12</v>
      </c>
      <c r="J424" s="5" t="s">
        <v>13</v>
      </c>
    </row>
    <row r="425" spans="1:10" ht="14.25" customHeight="1">
      <c r="A425" s="4">
        <v>43697</v>
      </c>
      <c r="B425" s="5">
        <f t="shared" si="18"/>
        <v>8</v>
      </c>
      <c r="C425" s="5">
        <f t="shared" si="19"/>
        <v>2019</v>
      </c>
      <c r="D425" s="5" t="s">
        <v>10</v>
      </c>
      <c r="E425" s="5"/>
      <c r="F425" s="5">
        <v>50</v>
      </c>
      <c r="G425" s="5">
        <v>98</v>
      </c>
      <c r="H425" s="5">
        <f t="shared" si="20"/>
        <v>4900</v>
      </c>
      <c r="I425" s="5" t="s">
        <v>12</v>
      </c>
      <c r="J425" s="5" t="s">
        <v>13</v>
      </c>
    </row>
    <row r="426" spans="1:10" ht="14.25" customHeight="1">
      <c r="A426" s="4">
        <v>43697</v>
      </c>
      <c r="B426" s="5">
        <f t="shared" si="18"/>
        <v>8</v>
      </c>
      <c r="C426" s="5">
        <f t="shared" si="19"/>
        <v>2019</v>
      </c>
      <c r="D426" s="5" t="s">
        <v>10</v>
      </c>
      <c r="E426" s="5"/>
      <c r="F426" s="5">
        <v>100</v>
      </c>
      <c r="G426" s="5">
        <v>137</v>
      </c>
      <c r="H426" s="5">
        <f t="shared" si="20"/>
        <v>13700</v>
      </c>
      <c r="I426" s="5" t="s">
        <v>12</v>
      </c>
      <c r="J426" s="5" t="s">
        <v>13</v>
      </c>
    </row>
    <row r="427" spans="1:10" ht="14.25" customHeight="1">
      <c r="A427" s="4">
        <v>43697</v>
      </c>
      <c r="B427" s="5">
        <f t="shared" si="18"/>
        <v>8</v>
      </c>
      <c r="C427" s="5">
        <f t="shared" si="19"/>
        <v>2019</v>
      </c>
      <c r="D427" s="5" t="s">
        <v>10</v>
      </c>
      <c r="E427" s="5"/>
      <c r="F427" s="5">
        <v>110</v>
      </c>
      <c r="G427" s="5">
        <v>4</v>
      </c>
      <c r="H427" s="5">
        <f t="shared" si="20"/>
        <v>440</v>
      </c>
      <c r="I427" s="5" t="s">
        <v>12</v>
      </c>
      <c r="J427" s="5" t="s">
        <v>13</v>
      </c>
    </row>
    <row r="428" spans="1:10" ht="14.25" customHeight="1">
      <c r="A428" s="4">
        <v>43697</v>
      </c>
      <c r="B428" s="5">
        <f t="shared" si="18"/>
        <v>8</v>
      </c>
      <c r="C428" s="5">
        <f t="shared" si="19"/>
        <v>2019</v>
      </c>
      <c r="D428" s="5" t="s">
        <v>10</v>
      </c>
      <c r="E428" s="5"/>
      <c r="F428" s="5">
        <v>200</v>
      </c>
      <c r="G428" s="5">
        <v>25</v>
      </c>
      <c r="H428" s="5">
        <f t="shared" si="20"/>
        <v>5000</v>
      </c>
      <c r="I428" s="5" t="s">
        <v>12</v>
      </c>
      <c r="J428" s="5" t="s">
        <v>13</v>
      </c>
    </row>
    <row r="429" spans="1:10" ht="14.25" customHeight="1">
      <c r="A429" s="4">
        <v>43697</v>
      </c>
      <c r="B429" s="5">
        <f t="shared" si="18"/>
        <v>8</v>
      </c>
      <c r="C429" s="5">
        <f t="shared" si="19"/>
        <v>2019</v>
      </c>
      <c r="D429" s="5" t="s">
        <v>10</v>
      </c>
      <c r="E429" s="5"/>
      <c r="F429" s="5">
        <v>500</v>
      </c>
      <c r="G429" s="5">
        <v>7</v>
      </c>
      <c r="H429" s="5">
        <f t="shared" si="20"/>
        <v>3500</v>
      </c>
      <c r="I429" s="5" t="s">
        <v>12</v>
      </c>
      <c r="J429" s="5" t="s">
        <v>13</v>
      </c>
    </row>
    <row r="430" spans="1:10" ht="14.25" customHeight="1">
      <c r="A430" s="4">
        <v>43697</v>
      </c>
      <c r="B430" s="5">
        <f t="shared" si="18"/>
        <v>8</v>
      </c>
      <c r="C430" s="5">
        <f t="shared" si="19"/>
        <v>2019</v>
      </c>
      <c r="D430" s="5" t="s">
        <v>10</v>
      </c>
      <c r="E430" s="5"/>
      <c r="F430" s="5">
        <v>1000</v>
      </c>
      <c r="G430" s="5">
        <v>3</v>
      </c>
      <c r="H430" s="5">
        <f t="shared" si="20"/>
        <v>3000</v>
      </c>
      <c r="I430" s="5" t="s">
        <v>12</v>
      </c>
      <c r="J430" s="5" t="s">
        <v>13</v>
      </c>
    </row>
    <row r="431" spans="1:10" ht="14.25" customHeight="1">
      <c r="A431" s="4">
        <v>43697</v>
      </c>
      <c r="B431" s="5">
        <f t="shared" si="18"/>
        <v>8</v>
      </c>
      <c r="C431" s="5">
        <f t="shared" si="19"/>
        <v>2019</v>
      </c>
      <c r="D431" s="5" t="s">
        <v>22</v>
      </c>
      <c r="E431" s="5"/>
      <c r="F431" s="5">
        <v>80</v>
      </c>
      <c r="G431" s="5">
        <v>51</v>
      </c>
      <c r="H431" s="5">
        <f t="shared" si="20"/>
        <v>4080</v>
      </c>
      <c r="I431" s="5" t="s">
        <v>12</v>
      </c>
      <c r="J431" s="5" t="s">
        <v>13</v>
      </c>
    </row>
    <row r="432" spans="1:10" ht="14.25" customHeight="1">
      <c r="A432" s="4">
        <v>43697</v>
      </c>
      <c r="B432" s="5">
        <f t="shared" si="18"/>
        <v>8</v>
      </c>
      <c r="C432" s="5">
        <f t="shared" si="19"/>
        <v>2019</v>
      </c>
      <c r="D432" s="5" t="s">
        <v>22</v>
      </c>
      <c r="E432" s="5"/>
      <c r="F432" s="5">
        <v>95</v>
      </c>
      <c r="G432" s="5">
        <v>10</v>
      </c>
      <c r="H432" s="5">
        <f t="shared" si="20"/>
        <v>950</v>
      </c>
      <c r="I432" s="5" t="s">
        <v>12</v>
      </c>
      <c r="J432" s="5" t="s">
        <v>13</v>
      </c>
    </row>
    <row r="433" spans="1:10" ht="14.25" customHeight="1">
      <c r="A433" s="4">
        <v>43697</v>
      </c>
      <c r="B433" s="5">
        <f t="shared" si="18"/>
        <v>8</v>
      </c>
      <c r="C433" s="5">
        <f t="shared" si="19"/>
        <v>2019</v>
      </c>
      <c r="D433" s="5" t="s">
        <v>22</v>
      </c>
      <c r="E433" s="5"/>
      <c r="F433" s="5">
        <v>100</v>
      </c>
      <c r="G433" s="5">
        <v>110</v>
      </c>
      <c r="H433" s="5">
        <f t="shared" si="20"/>
        <v>11000</v>
      </c>
      <c r="I433" s="5" t="s">
        <v>12</v>
      </c>
      <c r="J433" s="5" t="s">
        <v>13</v>
      </c>
    </row>
    <row r="434" spans="1:10" ht="14.25" customHeight="1">
      <c r="A434" s="4">
        <v>43697</v>
      </c>
      <c r="B434" s="5">
        <f t="shared" si="18"/>
        <v>8</v>
      </c>
      <c r="C434" s="5">
        <f t="shared" si="19"/>
        <v>2019</v>
      </c>
      <c r="D434" s="5" t="s">
        <v>22</v>
      </c>
      <c r="E434" s="5"/>
      <c r="F434" s="5">
        <v>200</v>
      </c>
      <c r="G434" s="5">
        <v>32</v>
      </c>
      <c r="H434" s="5">
        <f t="shared" si="20"/>
        <v>6400</v>
      </c>
      <c r="I434" s="5" t="s">
        <v>12</v>
      </c>
      <c r="J434" s="5" t="s">
        <v>13</v>
      </c>
    </row>
    <row r="435" spans="1:10" ht="14.25" customHeight="1">
      <c r="A435" s="4">
        <v>43697</v>
      </c>
      <c r="B435" s="5">
        <f t="shared" si="18"/>
        <v>8</v>
      </c>
      <c r="C435" s="5">
        <f t="shared" si="19"/>
        <v>2019</v>
      </c>
      <c r="D435" s="5" t="s">
        <v>27</v>
      </c>
      <c r="E435" s="5"/>
      <c r="F435" s="5">
        <v>50</v>
      </c>
      <c r="G435" s="5">
        <v>6</v>
      </c>
      <c r="H435" s="5">
        <f t="shared" si="20"/>
        <v>300</v>
      </c>
      <c r="I435" s="5" t="s">
        <v>12</v>
      </c>
      <c r="J435" s="5" t="s">
        <v>13</v>
      </c>
    </row>
    <row r="436" spans="1:10" ht="14.25" customHeight="1">
      <c r="A436" s="4">
        <v>43697</v>
      </c>
      <c r="B436" s="5">
        <f t="shared" si="18"/>
        <v>8</v>
      </c>
      <c r="C436" s="5">
        <f t="shared" si="19"/>
        <v>2019</v>
      </c>
      <c r="D436" s="5" t="s">
        <v>27</v>
      </c>
      <c r="E436" s="5"/>
      <c r="F436" s="5">
        <v>100</v>
      </c>
      <c r="G436" s="5">
        <v>46</v>
      </c>
      <c r="H436" s="5">
        <f t="shared" si="20"/>
        <v>4600</v>
      </c>
      <c r="I436" s="5" t="s">
        <v>12</v>
      </c>
      <c r="J436" s="5" t="s">
        <v>13</v>
      </c>
    </row>
    <row r="437" spans="1:10" ht="14.25" customHeight="1">
      <c r="A437" s="4">
        <v>43697</v>
      </c>
      <c r="B437" s="5">
        <f t="shared" si="18"/>
        <v>8</v>
      </c>
      <c r="C437" s="5">
        <f t="shared" si="19"/>
        <v>2019</v>
      </c>
      <c r="D437" s="5" t="s">
        <v>27</v>
      </c>
      <c r="E437" s="5"/>
      <c r="F437" s="5">
        <v>200</v>
      </c>
      <c r="G437" s="5">
        <v>15</v>
      </c>
      <c r="H437" s="5">
        <f t="shared" si="20"/>
        <v>3000</v>
      </c>
      <c r="I437" s="5" t="s">
        <v>12</v>
      </c>
      <c r="J437" s="5" t="s">
        <v>13</v>
      </c>
    </row>
    <row r="438" spans="1:10" ht="14.25" customHeight="1">
      <c r="A438" s="4">
        <v>43697</v>
      </c>
      <c r="B438" s="5">
        <f t="shared" si="18"/>
        <v>8</v>
      </c>
      <c r="C438" s="5">
        <f t="shared" si="19"/>
        <v>2019</v>
      </c>
      <c r="D438" s="5" t="s">
        <v>25</v>
      </c>
      <c r="E438" s="5"/>
      <c r="F438" s="5">
        <v>90</v>
      </c>
      <c r="G438" s="5">
        <v>10</v>
      </c>
      <c r="H438" s="5">
        <f t="shared" si="20"/>
        <v>900</v>
      </c>
      <c r="I438" s="5" t="s">
        <v>12</v>
      </c>
      <c r="J438" s="5" t="s">
        <v>13</v>
      </c>
    </row>
    <row r="439" spans="1:10" ht="14.25" customHeight="1">
      <c r="A439" s="4">
        <v>43698</v>
      </c>
      <c r="B439" s="5">
        <f t="shared" si="18"/>
        <v>8</v>
      </c>
      <c r="C439" s="5">
        <f t="shared" si="19"/>
        <v>2019</v>
      </c>
      <c r="D439" s="5" t="s">
        <v>10</v>
      </c>
      <c r="E439" s="5"/>
      <c r="F439" s="5">
        <v>50</v>
      </c>
      <c r="G439" s="5">
        <v>18</v>
      </c>
      <c r="H439" s="5">
        <f t="shared" si="20"/>
        <v>900</v>
      </c>
      <c r="I439" s="5" t="s">
        <v>12</v>
      </c>
      <c r="J439" s="5" t="s">
        <v>13</v>
      </c>
    </row>
    <row r="440" spans="1:10" ht="14.25" customHeight="1">
      <c r="A440" s="4">
        <v>43698</v>
      </c>
      <c r="B440" s="5">
        <f t="shared" si="18"/>
        <v>8</v>
      </c>
      <c r="C440" s="5">
        <f t="shared" si="19"/>
        <v>2019</v>
      </c>
      <c r="D440" s="5" t="s">
        <v>10</v>
      </c>
      <c r="E440" s="5"/>
      <c r="F440" s="5">
        <v>100</v>
      </c>
      <c r="G440" s="5">
        <v>65</v>
      </c>
      <c r="H440" s="5">
        <f t="shared" si="20"/>
        <v>6500</v>
      </c>
      <c r="I440" s="5" t="s">
        <v>12</v>
      </c>
      <c r="J440" s="5" t="s">
        <v>13</v>
      </c>
    </row>
    <row r="441" spans="1:10" ht="14.25" customHeight="1">
      <c r="A441" s="4">
        <v>43698</v>
      </c>
      <c r="B441" s="5">
        <f t="shared" si="18"/>
        <v>8</v>
      </c>
      <c r="C441" s="5">
        <f t="shared" si="19"/>
        <v>2019</v>
      </c>
      <c r="D441" s="5" t="s">
        <v>10</v>
      </c>
      <c r="E441" s="5"/>
      <c r="F441" s="5">
        <v>200</v>
      </c>
      <c r="G441" s="5">
        <v>15</v>
      </c>
      <c r="H441" s="5">
        <f t="shared" si="20"/>
        <v>3000</v>
      </c>
      <c r="I441" s="5" t="s">
        <v>12</v>
      </c>
      <c r="J441" s="5" t="s">
        <v>13</v>
      </c>
    </row>
    <row r="442" spans="1:10" ht="14.25" customHeight="1">
      <c r="A442" s="4">
        <v>43698</v>
      </c>
      <c r="B442" s="5">
        <f t="shared" si="18"/>
        <v>8</v>
      </c>
      <c r="C442" s="5">
        <f t="shared" si="19"/>
        <v>2019</v>
      </c>
      <c r="D442" s="5" t="s">
        <v>10</v>
      </c>
      <c r="E442" s="5"/>
      <c r="F442" s="5">
        <v>500</v>
      </c>
      <c r="G442" s="5">
        <v>15</v>
      </c>
      <c r="H442" s="5">
        <f t="shared" si="20"/>
        <v>7500</v>
      </c>
      <c r="I442" s="5" t="s">
        <v>12</v>
      </c>
      <c r="J442" s="5" t="s">
        <v>13</v>
      </c>
    </row>
    <row r="443" spans="1:10" ht="14.25" customHeight="1">
      <c r="A443" s="4">
        <v>43698</v>
      </c>
      <c r="B443" s="5">
        <f t="shared" si="18"/>
        <v>8</v>
      </c>
      <c r="C443" s="5">
        <f t="shared" si="19"/>
        <v>2019</v>
      </c>
      <c r="D443" s="5" t="s">
        <v>34</v>
      </c>
      <c r="E443" s="5"/>
      <c r="F443" s="5">
        <v>95</v>
      </c>
      <c r="G443" s="5">
        <v>80</v>
      </c>
      <c r="H443" s="5">
        <f t="shared" si="20"/>
        <v>7600</v>
      </c>
      <c r="I443" s="5" t="s">
        <v>12</v>
      </c>
      <c r="J443" s="5" t="s">
        <v>13</v>
      </c>
    </row>
    <row r="444" spans="1:10" ht="14.25" customHeight="1">
      <c r="A444" s="4">
        <v>43698</v>
      </c>
      <c r="B444" s="5">
        <f t="shared" si="18"/>
        <v>8</v>
      </c>
      <c r="C444" s="5">
        <f t="shared" si="19"/>
        <v>2019</v>
      </c>
      <c r="D444" s="5" t="s">
        <v>34</v>
      </c>
      <c r="E444" s="5"/>
      <c r="F444" s="5">
        <v>100</v>
      </c>
      <c r="G444" s="5">
        <v>68</v>
      </c>
      <c r="H444" s="5">
        <f t="shared" si="20"/>
        <v>6800</v>
      </c>
      <c r="I444" s="5" t="s">
        <v>12</v>
      </c>
      <c r="J444" s="5" t="s">
        <v>13</v>
      </c>
    </row>
    <row r="445" spans="1:10" ht="14.25" customHeight="1">
      <c r="A445" s="4">
        <v>43698</v>
      </c>
      <c r="B445" s="5">
        <f t="shared" si="18"/>
        <v>8</v>
      </c>
      <c r="C445" s="5">
        <f t="shared" si="19"/>
        <v>2019</v>
      </c>
      <c r="D445" s="5" t="s">
        <v>32</v>
      </c>
      <c r="E445" s="5"/>
      <c r="F445" s="5">
        <v>50</v>
      </c>
      <c r="G445" s="5">
        <v>90</v>
      </c>
      <c r="H445" s="5">
        <f t="shared" si="20"/>
        <v>4500</v>
      </c>
      <c r="I445" s="5" t="s">
        <v>12</v>
      </c>
      <c r="J445" s="5" t="s">
        <v>13</v>
      </c>
    </row>
    <row r="446" spans="1:10" ht="14.25" customHeight="1">
      <c r="A446" s="4">
        <v>43698</v>
      </c>
      <c r="B446" s="5">
        <f t="shared" si="18"/>
        <v>8</v>
      </c>
      <c r="C446" s="5">
        <f t="shared" si="19"/>
        <v>2019</v>
      </c>
      <c r="D446" s="5" t="s">
        <v>32</v>
      </c>
      <c r="E446" s="5"/>
      <c r="F446" s="5">
        <v>100</v>
      </c>
      <c r="G446" s="5">
        <v>53</v>
      </c>
      <c r="H446" s="5">
        <f t="shared" si="20"/>
        <v>5300</v>
      </c>
      <c r="I446" s="5" t="s">
        <v>12</v>
      </c>
      <c r="J446" s="5" t="s">
        <v>13</v>
      </c>
    </row>
    <row r="447" spans="1:10" ht="14.25" customHeight="1">
      <c r="A447" s="4">
        <v>43698</v>
      </c>
      <c r="B447" s="5">
        <f t="shared" si="18"/>
        <v>8</v>
      </c>
      <c r="C447" s="5">
        <f t="shared" si="19"/>
        <v>2019</v>
      </c>
      <c r="D447" s="5" t="s">
        <v>32</v>
      </c>
      <c r="E447" s="5"/>
      <c r="F447" s="5">
        <v>200</v>
      </c>
      <c r="G447" s="5">
        <v>22</v>
      </c>
      <c r="H447" s="5">
        <f t="shared" si="20"/>
        <v>4400</v>
      </c>
      <c r="I447" s="5" t="s">
        <v>12</v>
      </c>
      <c r="J447" s="5" t="s">
        <v>13</v>
      </c>
    </row>
    <row r="448" spans="1:10" ht="14.25" customHeight="1">
      <c r="A448" s="4">
        <v>43698</v>
      </c>
      <c r="B448" s="5">
        <f t="shared" si="18"/>
        <v>8</v>
      </c>
      <c r="C448" s="5">
        <f t="shared" si="19"/>
        <v>2019</v>
      </c>
      <c r="D448" s="5" t="s">
        <v>32</v>
      </c>
      <c r="E448" s="5"/>
      <c r="F448" s="5">
        <v>500</v>
      </c>
      <c r="G448" s="5">
        <v>1</v>
      </c>
      <c r="H448" s="5">
        <f t="shared" si="20"/>
        <v>500</v>
      </c>
      <c r="I448" s="5" t="s">
        <v>12</v>
      </c>
      <c r="J448" s="5" t="s">
        <v>13</v>
      </c>
    </row>
    <row r="449" spans="1:10" ht="14.25" customHeight="1">
      <c r="A449" s="4">
        <v>43699</v>
      </c>
      <c r="B449" s="5">
        <f t="shared" si="18"/>
        <v>8</v>
      </c>
      <c r="C449" s="5">
        <f t="shared" si="19"/>
        <v>2019</v>
      </c>
      <c r="D449" s="5" t="s">
        <v>10</v>
      </c>
      <c r="E449" s="5"/>
      <c r="F449" s="5">
        <v>50</v>
      </c>
      <c r="G449" s="5">
        <v>82</v>
      </c>
      <c r="H449" s="5">
        <f t="shared" si="20"/>
        <v>4100</v>
      </c>
      <c r="I449" s="5" t="s">
        <v>12</v>
      </c>
      <c r="J449" s="5" t="s">
        <v>13</v>
      </c>
    </row>
    <row r="450" spans="1:10" ht="14.25" customHeight="1">
      <c r="A450" s="4">
        <v>43699</v>
      </c>
      <c r="B450" s="5">
        <f t="shared" ref="B450:B513" si="21">MONTH(A450)</f>
        <v>8</v>
      </c>
      <c r="C450" s="5">
        <f t="shared" ref="C450:C513" si="22">YEAR(A450)</f>
        <v>2019</v>
      </c>
      <c r="D450" s="5" t="s">
        <v>10</v>
      </c>
      <c r="E450" s="5"/>
      <c r="F450" s="5">
        <v>100</v>
      </c>
      <c r="G450" s="5">
        <v>4</v>
      </c>
      <c r="H450" s="5">
        <f t="shared" ref="H450:H513" si="23">F450*G450</f>
        <v>400</v>
      </c>
      <c r="I450" s="5" t="s">
        <v>12</v>
      </c>
      <c r="J450" s="5" t="s">
        <v>13</v>
      </c>
    </row>
    <row r="451" spans="1:10" ht="14.25" customHeight="1">
      <c r="A451" s="4">
        <v>43699</v>
      </c>
      <c r="B451" s="5">
        <f t="shared" si="21"/>
        <v>8</v>
      </c>
      <c r="C451" s="5">
        <f t="shared" si="22"/>
        <v>2019</v>
      </c>
      <c r="D451" s="5" t="s">
        <v>10</v>
      </c>
      <c r="E451" s="5"/>
      <c r="F451" s="5">
        <v>500</v>
      </c>
      <c r="G451" s="5">
        <v>4</v>
      </c>
      <c r="H451" s="5">
        <f t="shared" si="23"/>
        <v>2000</v>
      </c>
      <c r="I451" s="5" t="s">
        <v>12</v>
      </c>
      <c r="J451" s="5" t="s">
        <v>13</v>
      </c>
    </row>
    <row r="452" spans="1:10" ht="14.25" customHeight="1">
      <c r="A452" s="4">
        <v>43699</v>
      </c>
      <c r="B452" s="5">
        <f t="shared" si="21"/>
        <v>8</v>
      </c>
      <c r="C452" s="5">
        <f t="shared" si="22"/>
        <v>2019</v>
      </c>
      <c r="D452" s="5" t="s">
        <v>22</v>
      </c>
      <c r="E452" s="5"/>
      <c r="F452" s="5">
        <v>100</v>
      </c>
      <c r="G452" s="5">
        <v>8</v>
      </c>
      <c r="H452" s="5">
        <f t="shared" si="23"/>
        <v>800</v>
      </c>
      <c r="I452" s="5" t="s">
        <v>12</v>
      </c>
      <c r="J452" s="5" t="s">
        <v>13</v>
      </c>
    </row>
    <row r="453" spans="1:10" ht="14.25" customHeight="1">
      <c r="A453" s="4">
        <v>43699</v>
      </c>
      <c r="B453" s="5">
        <f t="shared" si="21"/>
        <v>8</v>
      </c>
      <c r="C453" s="5">
        <f t="shared" si="22"/>
        <v>2019</v>
      </c>
      <c r="D453" s="5" t="s">
        <v>32</v>
      </c>
      <c r="E453" s="5"/>
      <c r="F453" s="5">
        <v>100</v>
      </c>
      <c r="G453" s="5">
        <v>45</v>
      </c>
      <c r="H453" s="5">
        <f t="shared" si="23"/>
        <v>4500</v>
      </c>
      <c r="I453" s="5" t="s">
        <v>12</v>
      </c>
      <c r="J453" s="5" t="s">
        <v>13</v>
      </c>
    </row>
    <row r="454" spans="1:10" ht="14.25" customHeight="1">
      <c r="A454" s="4">
        <v>43699</v>
      </c>
      <c r="B454" s="5">
        <f t="shared" si="21"/>
        <v>8</v>
      </c>
      <c r="C454" s="5">
        <f t="shared" si="22"/>
        <v>2019</v>
      </c>
      <c r="D454" s="5" t="s">
        <v>32</v>
      </c>
      <c r="E454" s="5"/>
      <c r="F454" s="5">
        <v>1000</v>
      </c>
      <c r="G454" s="5">
        <v>2</v>
      </c>
      <c r="H454" s="5">
        <f t="shared" si="23"/>
        <v>2000</v>
      </c>
      <c r="I454" s="5" t="s">
        <v>12</v>
      </c>
      <c r="J454" s="5" t="s">
        <v>13</v>
      </c>
    </row>
    <row r="455" spans="1:10" ht="14.25" customHeight="1">
      <c r="A455" s="4">
        <v>43700</v>
      </c>
      <c r="B455" s="5">
        <f t="shared" si="21"/>
        <v>8</v>
      </c>
      <c r="C455" s="5">
        <f t="shared" si="22"/>
        <v>2019</v>
      </c>
      <c r="D455" s="5" t="s">
        <v>10</v>
      </c>
      <c r="E455" s="5"/>
      <c r="F455" s="5">
        <v>50</v>
      </c>
      <c r="G455" s="5">
        <v>155</v>
      </c>
      <c r="H455" s="5">
        <f t="shared" si="23"/>
        <v>7750</v>
      </c>
      <c r="I455" s="5" t="s">
        <v>12</v>
      </c>
      <c r="J455" s="5" t="s">
        <v>13</v>
      </c>
    </row>
    <row r="456" spans="1:10" ht="14.25" customHeight="1">
      <c r="A456" s="4">
        <v>43700</v>
      </c>
      <c r="B456" s="5">
        <f t="shared" si="21"/>
        <v>8</v>
      </c>
      <c r="C456" s="5">
        <f t="shared" si="22"/>
        <v>2019</v>
      </c>
      <c r="D456" s="5" t="s">
        <v>10</v>
      </c>
      <c r="E456" s="5"/>
      <c r="F456" s="5">
        <v>100</v>
      </c>
      <c r="G456" s="5">
        <v>68</v>
      </c>
      <c r="H456" s="5">
        <f t="shared" si="23"/>
        <v>6800</v>
      </c>
      <c r="I456" s="5" t="s">
        <v>12</v>
      </c>
      <c r="J456" s="5" t="s">
        <v>13</v>
      </c>
    </row>
    <row r="457" spans="1:10" ht="14.25" customHeight="1">
      <c r="A457" s="4">
        <v>43700</v>
      </c>
      <c r="B457" s="5">
        <f t="shared" si="21"/>
        <v>8</v>
      </c>
      <c r="C457" s="5">
        <f t="shared" si="22"/>
        <v>2019</v>
      </c>
      <c r="D457" s="5" t="s">
        <v>10</v>
      </c>
      <c r="E457" s="5"/>
      <c r="F457" s="5">
        <v>200</v>
      </c>
      <c r="G457" s="5">
        <v>34</v>
      </c>
      <c r="H457" s="5">
        <f t="shared" si="23"/>
        <v>6800</v>
      </c>
      <c r="I457" s="5" t="s">
        <v>12</v>
      </c>
      <c r="J457" s="5" t="s">
        <v>13</v>
      </c>
    </row>
    <row r="458" spans="1:10" ht="14.25" customHeight="1">
      <c r="A458" s="4">
        <v>43700</v>
      </c>
      <c r="B458" s="5">
        <f t="shared" si="21"/>
        <v>8</v>
      </c>
      <c r="C458" s="5">
        <f t="shared" si="22"/>
        <v>2019</v>
      </c>
      <c r="D458" s="5" t="s">
        <v>10</v>
      </c>
      <c r="E458" s="5"/>
      <c r="F458" s="5">
        <v>500</v>
      </c>
      <c r="G458" s="5">
        <v>5</v>
      </c>
      <c r="H458" s="5">
        <f t="shared" si="23"/>
        <v>2500</v>
      </c>
      <c r="I458" s="5" t="s">
        <v>12</v>
      </c>
      <c r="J458" s="5" t="s">
        <v>13</v>
      </c>
    </row>
    <row r="459" spans="1:10" ht="14.25" customHeight="1">
      <c r="A459" s="4">
        <v>43700</v>
      </c>
      <c r="B459" s="5">
        <f t="shared" si="21"/>
        <v>8</v>
      </c>
      <c r="C459" s="5">
        <f t="shared" si="22"/>
        <v>2019</v>
      </c>
      <c r="D459" s="5" t="s">
        <v>34</v>
      </c>
      <c r="E459" s="5"/>
      <c r="F459" s="5">
        <v>100</v>
      </c>
      <c r="G459" s="5">
        <v>10</v>
      </c>
      <c r="H459" s="5">
        <f t="shared" si="23"/>
        <v>1000</v>
      </c>
      <c r="I459" s="5" t="s">
        <v>12</v>
      </c>
      <c r="J459" s="5" t="s">
        <v>13</v>
      </c>
    </row>
    <row r="460" spans="1:10" ht="14.25" customHeight="1">
      <c r="A460" s="4">
        <v>43700</v>
      </c>
      <c r="B460" s="5">
        <f t="shared" si="21"/>
        <v>8</v>
      </c>
      <c r="C460" s="5">
        <f t="shared" si="22"/>
        <v>2019</v>
      </c>
      <c r="D460" s="5" t="s">
        <v>32</v>
      </c>
      <c r="E460" s="5"/>
      <c r="F460" s="5">
        <v>100</v>
      </c>
      <c r="G460" s="5">
        <v>57</v>
      </c>
      <c r="H460" s="5">
        <f t="shared" si="23"/>
        <v>5700</v>
      </c>
      <c r="I460" s="5" t="s">
        <v>12</v>
      </c>
      <c r="J460" s="5" t="s">
        <v>13</v>
      </c>
    </row>
    <row r="461" spans="1:10" ht="14.25" customHeight="1">
      <c r="A461" s="4">
        <v>43700</v>
      </c>
      <c r="B461" s="5">
        <f t="shared" si="21"/>
        <v>8</v>
      </c>
      <c r="C461" s="5">
        <f t="shared" si="22"/>
        <v>2019</v>
      </c>
      <c r="D461" s="5" t="s">
        <v>32</v>
      </c>
      <c r="E461" s="5"/>
      <c r="F461" s="5">
        <v>200</v>
      </c>
      <c r="G461" s="5">
        <v>15</v>
      </c>
      <c r="H461" s="5">
        <f t="shared" si="23"/>
        <v>3000</v>
      </c>
      <c r="I461" s="5" t="s">
        <v>12</v>
      </c>
      <c r="J461" s="5" t="s">
        <v>13</v>
      </c>
    </row>
    <row r="462" spans="1:10" ht="14.25" customHeight="1">
      <c r="A462" s="4">
        <v>43700</v>
      </c>
      <c r="B462" s="5">
        <f t="shared" si="21"/>
        <v>8</v>
      </c>
      <c r="C462" s="5">
        <f t="shared" si="22"/>
        <v>2019</v>
      </c>
      <c r="D462" s="5" t="s">
        <v>32</v>
      </c>
      <c r="E462" s="5"/>
      <c r="F462" s="5">
        <v>500</v>
      </c>
      <c r="G462" s="5">
        <v>1</v>
      </c>
      <c r="H462" s="5">
        <f t="shared" si="23"/>
        <v>500</v>
      </c>
      <c r="I462" s="5" t="s">
        <v>12</v>
      </c>
      <c r="J462" s="5" t="s">
        <v>13</v>
      </c>
    </row>
    <row r="463" spans="1:10" ht="14.25" customHeight="1">
      <c r="A463" s="4">
        <v>43704</v>
      </c>
      <c r="B463" s="5">
        <f t="shared" si="21"/>
        <v>8</v>
      </c>
      <c r="C463" s="5">
        <f t="shared" si="22"/>
        <v>2019</v>
      </c>
      <c r="D463" s="5" t="s">
        <v>10</v>
      </c>
      <c r="E463" s="5"/>
      <c r="F463" s="5">
        <v>500</v>
      </c>
      <c r="G463" s="5">
        <v>3</v>
      </c>
      <c r="H463" s="5">
        <f t="shared" si="23"/>
        <v>1500</v>
      </c>
      <c r="I463" s="5" t="s">
        <v>12</v>
      </c>
      <c r="J463" s="5" t="s">
        <v>13</v>
      </c>
    </row>
    <row r="464" spans="1:10" ht="14.25" customHeight="1">
      <c r="A464" s="4">
        <v>43706</v>
      </c>
      <c r="B464" s="5">
        <f t="shared" si="21"/>
        <v>8</v>
      </c>
      <c r="C464" s="5">
        <f t="shared" si="22"/>
        <v>2019</v>
      </c>
      <c r="D464" s="5" t="s">
        <v>10</v>
      </c>
      <c r="E464" s="5"/>
      <c r="F464" s="5">
        <v>25</v>
      </c>
      <c r="G464" s="5">
        <v>3</v>
      </c>
      <c r="H464" s="5">
        <f t="shared" si="23"/>
        <v>75</v>
      </c>
      <c r="I464" s="5" t="s">
        <v>12</v>
      </c>
      <c r="J464" s="5" t="s">
        <v>13</v>
      </c>
    </row>
    <row r="465" spans="1:10" ht="14.25" customHeight="1">
      <c r="A465" s="4">
        <v>43706</v>
      </c>
      <c r="B465" s="5">
        <f t="shared" si="21"/>
        <v>8</v>
      </c>
      <c r="C465" s="5">
        <f t="shared" si="22"/>
        <v>2019</v>
      </c>
      <c r="D465" s="5" t="s">
        <v>10</v>
      </c>
      <c r="E465" s="5"/>
      <c r="F465" s="5">
        <v>50</v>
      </c>
      <c r="G465" s="5">
        <v>359</v>
      </c>
      <c r="H465" s="5">
        <f t="shared" si="23"/>
        <v>17950</v>
      </c>
      <c r="I465" s="5" t="s">
        <v>12</v>
      </c>
      <c r="J465" s="5" t="s">
        <v>13</v>
      </c>
    </row>
    <row r="466" spans="1:10" ht="14.25" customHeight="1">
      <c r="A466" s="4">
        <v>43706</v>
      </c>
      <c r="B466" s="5">
        <f t="shared" si="21"/>
        <v>8</v>
      </c>
      <c r="C466" s="5">
        <f t="shared" si="22"/>
        <v>2019</v>
      </c>
      <c r="D466" s="5" t="s">
        <v>10</v>
      </c>
      <c r="E466" s="5"/>
      <c r="F466" s="5">
        <v>75</v>
      </c>
      <c r="G466" s="5">
        <v>19</v>
      </c>
      <c r="H466" s="5">
        <f t="shared" si="23"/>
        <v>1425</v>
      </c>
      <c r="I466" s="5" t="s">
        <v>12</v>
      </c>
      <c r="J466" s="5" t="s">
        <v>13</v>
      </c>
    </row>
    <row r="467" spans="1:10" ht="14.25" customHeight="1">
      <c r="A467" s="4">
        <v>43706</v>
      </c>
      <c r="B467" s="5">
        <f t="shared" si="21"/>
        <v>8</v>
      </c>
      <c r="C467" s="5">
        <f t="shared" si="22"/>
        <v>2019</v>
      </c>
      <c r="D467" s="5" t="s">
        <v>10</v>
      </c>
      <c r="E467" s="5"/>
      <c r="F467" s="5">
        <v>100</v>
      </c>
      <c r="G467" s="5">
        <v>165</v>
      </c>
      <c r="H467" s="5">
        <f t="shared" si="23"/>
        <v>16500</v>
      </c>
      <c r="I467" s="5" t="s">
        <v>12</v>
      </c>
      <c r="J467" s="5" t="s">
        <v>13</v>
      </c>
    </row>
    <row r="468" spans="1:10" ht="14.25" customHeight="1">
      <c r="A468" s="4">
        <v>43706</v>
      </c>
      <c r="B468" s="5">
        <f t="shared" si="21"/>
        <v>8</v>
      </c>
      <c r="C468" s="5">
        <f t="shared" si="22"/>
        <v>2019</v>
      </c>
      <c r="D468" s="5" t="s">
        <v>10</v>
      </c>
      <c r="E468" s="5"/>
      <c r="F468" s="5">
        <v>200</v>
      </c>
      <c r="G468" s="5">
        <v>25</v>
      </c>
      <c r="H468" s="5">
        <f t="shared" si="23"/>
        <v>5000</v>
      </c>
      <c r="I468" s="5" t="s">
        <v>12</v>
      </c>
      <c r="J468" s="5" t="s">
        <v>13</v>
      </c>
    </row>
    <row r="469" spans="1:10" ht="14.25" customHeight="1">
      <c r="A469" s="4">
        <v>43706</v>
      </c>
      <c r="B469" s="5">
        <f t="shared" si="21"/>
        <v>8</v>
      </c>
      <c r="C469" s="5">
        <f t="shared" si="22"/>
        <v>2019</v>
      </c>
      <c r="D469" s="5" t="s">
        <v>10</v>
      </c>
      <c r="E469" s="5"/>
      <c r="F469" s="5">
        <v>500</v>
      </c>
      <c r="G469" s="5">
        <v>19</v>
      </c>
      <c r="H469" s="5">
        <f t="shared" si="23"/>
        <v>9500</v>
      </c>
      <c r="I469" s="5" t="s">
        <v>12</v>
      </c>
      <c r="J469" s="5" t="s">
        <v>13</v>
      </c>
    </row>
    <row r="470" spans="1:10" ht="14.25" customHeight="1">
      <c r="A470" s="4">
        <v>43706</v>
      </c>
      <c r="B470" s="5">
        <f t="shared" si="21"/>
        <v>8</v>
      </c>
      <c r="C470" s="5">
        <f t="shared" si="22"/>
        <v>2019</v>
      </c>
      <c r="D470" s="5" t="s">
        <v>22</v>
      </c>
      <c r="E470" s="5"/>
      <c r="F470" s="5">
        <v>50</v>
      </c>
      <c r="G470" s="5">
        <v>20</v>
      </c>
      <c r="H470" s="5">
        <f t="shared" si="23"/>
        <v>1000</v>
      </c>
      <c r="I470" s="5" t="s">
        <v>12</v>
      </c>
      <c r="J470" s="5" t="s">
        <v>13</v>
      </c>
    </row>
    <row r="471" spans="1:10" ht="14.25" customHeight="1">
      <c r="A471" s="4">
        <v>43706</v>
      </c>
      <c r="B471" s="5">
        <f t="shared" si="21"/>
        <v>8</v>
      </c>
      <c r="C471" s="5">
        <f t="shared" si="22"/>
        <v>2019</v>
      </c>
      <c r="D471" s="5" t="s">
        <v>22</v>
      </c>
      <c r="E471" s="5"/>
      <c r="F471" s="5">
        <v>100</v>
      </c>
      <c r="G471" s="5">
        <v>43</v>
      </c>
      <c r="H471" s="5">
        <f t="shared" si="23"/>
        <v>4300</v>
      </c>
      <c r="I471" s="5" t="s">
        <v>12</v>
      </c>
      <c r="J471" s="5" t="s">
        <v>13</v>
      </c>
    </row>
    <row r="472" spans="1:10" ht="14.25" customHeight="1">
      <c r="A472" s="4">
        <v>43706</v>
      </c>
      <c r="B472" s="5">
        <f t="shared" si="21"/>
        <v>8</v>
      </c>
      <c r="C472" s="5">
        <f t="shared" si="22"/>
        <v>2019</v>
      </c>
      <c r="D472" s="5" t="s">
        <v>22</v>
      </c>
      <c r="E472" s="5"/>
      <c r="F472" s="5">
        <v>200</v>
      </c>
      <c r="G472" s="5">
        <v>25</v>
      </c>
      <c r="H472" s="5">
        <f t="shared" si="23"/>
        <v>5000</v>
      </c>
      <c r="I472" s="5" t="s">
        <v>12</v>
      </c>
      <c r="J472" s="5" t="s">
        <v>13</v>
      </c>
    </row>
    <row r="473" spans="1:10" ht="14.25" customHeight="1">
      <c r="A473" s="4">
        <v>43706</v>
      </c>
      <c r="B473" s="5">
        <f t="shared" si="21"/>
        <v>8</v>
      </c>
      <c r="C473" s="5">
        <f t="shared" si="22"/>
        <v>2019</v>
      </c>
      <c r="D473" s="5" t="s">
        <v>22</v>
      </c>
      <c r="E473" s="5"/>
      <c r="F473" s="5">
        <v>500</v>
      </c>
      <c r="G473" s="5">
        <v>14</v>
      </c>
      <c r="H473" s="5">
        <f t="shared" si="23"/>
        <v>7000</v>
      </c>
      <c r="I473" s="5" t="s">
        <v>12</v>
      </c>
      <c r="J473" s="5" t="s">
        <v>13</v>
      </c>
    </row>
    <row r="474" spans="1:10" ht="14.25" customHeight="1">
      <c r="A474" s="4">
        <v>43706</v>
      </c>
      <c r="B474" s="5">
        <f t="shared" si="21"/>
        <v>8</v>
      </c>
      <c r="C474" s="5">
        <f t="shared" si="22"/>
        <v>2019</v>
      </c>
      <c r="D474" s="5" t="s">
        <v>27</v>
      </c>
      <c r="E474" s="5"/>
      <c r="F474" s="5">
        <v>50</v>
      </c>
      <c r="G474" s="5">
        <v>40</v>
      </c>
      <c r="H474" s="5">
        <f t="shared" si="23"/>
        <v>2000</v>
      </c>
      <c r="I474" s="5" t="s">
        <v>12</v>
      </c>
      <c r="J474" s="5" t="s">
        <v>13</v>
      </c>
    </row>
    <row r="475" spans="1:10" ht="14.25" customHeight="1">
      <c r="A475" s="4">
        <v>43706</v>
      </c>
      <c r="B475" s="5">
        <f t="shared" si="21"/>
        <v>8</v>
      </c>
      <c r="C475" s="5">
        <f t="shared" si="22"/>
        <v>2019</v>
      </c>
      <c r="D475" s="5" t="s">
        <v>27</v>
      </c>
      <c r="E475" s="5"/>
      <c r="F475" s="5">
        <v>100</v>
      </c>
      <c r="G475" s="5">
        <v>40</v>
      </c>
      <c r="H475" s="5">
        <f t="shared" si="23"/>
        <v>4000</v>
      </c>
      <c r="I475" s="5" t="s">
        <v>12</v>
      </c>
      <c r="J475" s="5" t="s">
        <v>13</v>
      </c>
    </row>
    <row r="476" spans="1:10" ht="14.25" customHeight="1">
      <c r="A476" s="4">
        <v>43706</v>
      </c>
      <c r="B476" s="5">
        <f t="shared" si="21"/>
        <v>8</v>
      </c>
      <c r="C476" s="5">
        <f t="shared" si="22"/>
        <v>2019</v>
      </c>
      <c r="D476" s="5" t="s">
        <v>27</v>
      </c>
      <c r="E476" s="5"/>
      <c r="F476" s="5">
        <v>200</v>
      </c>
      <c r="G476" s="5">
        <v>22</v>
      </c>
      <c r="H476" s="5">
        <f t="shared" si="23"/>
        <v>4400</v>
      </c>
      <c r="I476" s="5" t="s">
        <v>12</v>
      </c>
      <c r="J476" s="5" t="s">
        <v>13</v>
      </c>
    </row>
    <row r="477" spans="1:10" ht="14.25" customHeight="1">
      <c r="A477" s="4">
        <v>43706</v>
      </c>
      <c r="B477" s="5">
        <f t="shared" si="21"/>
        <v>8</v>
      </c>
      <c r="C477" s="5">
        <f t="shared" si="22"/>
        <v>2019</v>
      </c>
      <c r="D477" s="5" t="s">
        <v>27</v>
      </c>
      <c r="E477" s="5"/>
      <c r="F477" s="5">
        <v>500</v>
      </c>
      <c r="G477" s="5">
        <v>10</v>
      </c>
      <c r="H477" s="5">
        <f t="shared" si="23"/>
        <v>5000</v>
      </c>
      <c r="I477" s="5" t="s">
        <v>12</v>
      </c>
      <c r="J477" s="5" t="s">
        <v>13</v>
      </c>
    </row>
    <row r="478" spans="1:10" ht="14.25" customHeight="1">
      <c r="A478" s="4">
        <v>43706</v>
      </c>
      <c r="B478" s="5">
        <f t="shared" si="21"/>
        <v>8</v>
      </c>
      <c r="C478" s="5">
        <f t="shared" si="22"/>
        <v>2019</v>
      </c>
      <c r="D478" s="5" t="s">
        <v>27</v>
      </c>
      <c r="E478" s="5"/>
      <c r="F478" s="5">
        <v>1000</v>
      </c>
      <c r="G478" s="5">
        <v>2</v>
      </c>
      <c r="H478" s="5">
        <f t="shared" si="23"/>
        <v>2000</v>
      </c>
      <c r="I478" s="5" t="s">
        <v>12</v>
      </c>
      <c r="J478" s="5" t="s">
        <v>13</v>
      </c>
    </row>
    <row r="479" spans="1:10" ht="14.25" customHeight="1">
      <c r="A479" s="4">
        <v>43707</v>
      </c>
      <c r="B479" s="5">
        <f t="shared" si="21"/>
        <v>8</v>
      </c>
      <c r="C479" s="5">
        <f t="shared" si="22"/>
        <v>2019</v>
      </c>
      <c r="D479" s="5" t="s">
        <v>10</v>
      </c>
      <c r="E479" s="5"/>
      <c r="F479" s="5">
        <v>50</v>
      </c>
      <c r="G479" s="5">
        <v>66</v>
      </c>
      <c r="H479" s="5">
        <f t="shared" si="23"/>
        <v>3300</v>
      </c>
      <c r="I479" s="5" t="s">
        <v>12</v>
      </c>
      <c r="J479" s="5" t="s">
        <v>13</v>
      </c>
    </row>
    <row r="480" spans="1:10" ht="14.25" customHeight="1">
      <c r="A480" s="4">
        <v>43707</v>
      </c>
      <c r="B480" s="5">
        <f t="shared" si="21"/>
        <v>8</v>
      </c>
      <c r="C480" s="5">
        <f t="shared" si="22"/>
        <v>2019</v>
      </c>
      <c r="D480" s="5" t="s">
        <v>10</v>
      </c>
      <c r="E480" s="5"/>
      <c r="F480" s="5">
        <v>100</v>
      </c>
      <c r="G480" s="5">
        <v>154</v>
      </c>
      <c r="H480" s="5">
        <f t="shared" si="23"/>
        <v>15400</v>
      </c>
      <c r="I480" s="5" t="s">
        <v>12</v>
      </c>
      <c r="J480" s="5" t="s">
        <v>13</v>
      </c>
    </row>
    <row r="481" spans="1:10" ht="14.25" customHeight="1">
      <c r="A481" s="4">
        <v>43707</v>
      </c>
      <c r="B481" s="5">
        <f t="shared" si="21"/>
        <v>8</v>
      </c>
      <c r="C481" s="5">
        <f t="shared" si="22"/>
        <v>2019</v>
      </c>
      <c r="D481" s="5" t="s">
        <v>10</v>
      </c>
      <c r="E481" s="5"/>
      <c r="F481" s="5">
        <v>200</v>
      </c>
      <c r="G481" s="5">
        <v>10</v>
      </c>
      <c r="H481" s="5">
        <f t="shared" si="23"/>
        <v>2000</v>
      </c>
      <c r="I481" s="5" t="s">
        <v>12</v>
      </c>
      <c r="J481" s="5" t="s">
        <v>13</v>
      </c>
    </row>
    <row r="482" spans="1:10" ht="14.25" customHeight="1">
      <c r="A482" s="4">
        <v>43707</v>
      </c>
      <c r="B482" s="5">
        <f t="shared" si="21"/>
        <v>8</v>
      </c>
      <c r="C482" s="5">
        <f t="shared" si="22"/>
        <v>2019</v>
      </c>
      <c r="D482" s="5" t="s">
        <v>22</v>
      </c>
      <c r="E482" s="5"/>
      <c r="F482" s="5">
        <v>100</v>
      </c>
      <c r="G482" s="5">
        <v>120</v>
      </c>
      <c r="H482" s="5">
        <f t="shared" si="23"/>
        <v>12000</v>
      </c>
      <c r="I482" s="5" t="s">
        <v>12</v>
      </c>
      <c r="J482" s="5" t="s">
        <v>13</v>
      </c>
    </row>
    <row r="483" spans="1:10" ht="14.25" customHeight="1">
      <c r="A483" s="4">
        <v>43707</v>
      </c>
      <c r="B483" s="5">
        <f t="shared" si="21"/>
        <v>8</v>
      </c>
      <c r="C483" s="5">
        <f t="shared" si="22"/>
        <v>2019</v>
      </c>
      <c r="D483" s="5" t="s">
        <v>22</v>
      </c>
      <c r="E483" s="5"/>
      <c r="F483" s="5">
        <v>500</v>
      </c>
      <c r="G483" s="5">
        <v>2</v>
      </c>
      <c r="H483" s="5">
        <f t="shared" si="23"/>
        <v>1000</v>
      </c>
      <c r="I483" s="5" t="s">
        <v>12</v>
      </c>
      <c r="J483" s="5" t="s">
        <v>13</v>
      </c>
    </row>
    <row r="484" spans="1:10" ht="14.25" customHeight="1">
      <c r="A484" s="4">
        <v>43714</v>
      </c>
      <c r="B484" s="5">
        <f t="shared" si="21"/>
        <v>9</v>
      </c>
      <c r="C484" s="5">
        <f t="shared" si="22"/>
        <v>2019</v>
      </c>
      <c r="D484" s="5" t="s">
        <v>10</v>
      </c>
      <c r="E484" s="5"/>
      <c r="F484" s="5">
        <v>50</v>
      </c>
      <c r="G484" s="5">
        <v>173</v>
      </c>
      <c r="H484" s="5">
        <f t="shared" si="23"/>
        <v>8650</v>
      </c>
      <c r="I484" s="5" t="s">
        <v>12</v>
      </c>
      <c r="J484" s="5" t="s">
        <v>13</v>
      </c>
    </row>
    <row r="485" spans="1:10" ht="14.25" customHeight="1">
      <c r="A485" s="4">
        <v>43714</v>
      </c>
      <c r="B485" s="5">
        <f t="shared" si="21"/>
        <v>9</v>
      </c>
      <c r="C485" s="5">
        <f t="shared" si="22"/>
        <v>2019</v>
      </c>
      <c r="D485" s="5" t="s">
        <v>10</v>
      </c>
      <c r="E485" s="5"/>
      <c r="F485" s="5">
        <v>80</v>
      </c>
      <c r="G485" s="5">
        <v>30</v>
      </c>
      <c r="H485" s="5">
        <f t="shared" si="23"/>
        <v>2400</v>
      </c>
      <c r="I485" s="5" t="s">
        <v>12</v>
      </c>
      <c r="J485" s="5" t="s">
        <v>13</v>
      </c>
    </row>
    <row r="486" spans="1:10" ht="14.25" customHeight="1">
      <c r="A486" s="4">
        <v>43714</v>
      </c>
      <c r="B486" s="5">
        <f t="shared" si="21"/>
        <v>9</v>
      </c>
      <c r="C486" s="5">
        <f t="shared" si="22"/>
        <v>2019</v>
      </c>
      <c r="D486" s="5" t="s">
        <v>10</v>
      </c>
      <c r="E486" s="5"/>
      <c r="F486" s="5">
        <v>100</v>
      </c>
      <c r="G486" s="5">
        <v>470</v>
      </c>
      <c r="H486" s="5">
        <f t="shared" si="23"/>
        <v>47000</v>
      </c>
      <c r="I486" s="5" t="s">
        <v>12</v>
      </c>
      <c r="J486" s="5" t="s">
        <v>13</v>
      </c>
    </row>
    <row r="487" spans="1:10" ht="14.25" customHeight="1">
      <c r="A487" s="4">
        <v>43714</v>
      </c>
      <c r="B487" s="5">
        <f t="shared" si="21"/>
        <v>9</v>
      </c>
      <c r="C487" s="5">
        <f t="shared" si="22"/>
        <v>2019</v>
      </c>
      <c r="D487" s="5" t="s">
        <v>10</v>
      </c>
      <c r="E487" s="5"/>
      <c r="F487" s="5">
        <v>95</v>
      </c>
      <c r="G487" s="5">
        <v>20</v>
      </c>
      <c r="H487" s="5">
        <f t="shared" si="23"/>
        <v>1900</v>
      </c>
      <c r="I487" s="5" t="s">
        <v>12</v>
      </c>
      <c r="J487" s="5" t="s">
        <v>13</v>
      </c>
    </row>
    <row r="488" spans="1:10" ht="14.25" customHeight="1">
      <c r="A488" s="4">
        <v>43714</v>
      </c>
      <c r="B488" s="5">
        <f t="shared" si="21"/>
        <v>9</v>
      </c>
      <c r="C488" s="5">
        <f t="shared" si="22"/>
        <v>2019</v>
      </c>
      <c r="D488" s="5" t="s">
        <v>10</v>
      </c>
      <c r="E488" s="5"/>
      <c r="F488" s="5">
        <v>200</v>
      </c>
      <c r="G488" s="5">
        <v>140</v>
      </c>
      <c r="H488" s="5">
        <f t="shared" si="23"/>
        <v>28000</v>
      </c>
      <c r="I488" s="5" t="s">
        <v>12</v>
      </c>
      <c r="J488" s="5" t="s">
        <v>13</v>
      </c>
    </row>
    <row r="489" spans="1:10" ht="14.25" customHeight="1">
      <c r="A489" s="4">
        <v>43714</v>
      </c>
      <c r="B489" s="5">
        <f t="shared" si="21"/>
        <v>9</v>
      </c>
      <c r="C489" s="5">
        <f t="shared" si="22"/>
        <v>2019</v>
      </c>
      <c r="D489" s="5" t="s">
        <v>10</v>
      </c>
      <c r="E489" s="5"/>
      <c r="F489" s="5">
        <v>500</v>
      </c>
      <c r="G489" s="5">
        <v>35</v>
      </c>
      <c r="H489" s="5">
        <f t="shared" si="23"/>
        <v>17500</v>
      </c>
      <c r="I489" s="5" t="s">
        <v>12</v>
      </c>
      <c r="J489" s="5" t="s">
        <v>13</v>
      </c>
    </row>
    <row r="490" spans="1:10" ht="14.25" customHeight="1">
      <c r="A490" s="4">
        <v>43714</v>
      </c>
      <c r="B490" s="5">
        <f t="shared" si="21"/>
        <v>9</v>
      </c>
      <c r="C490" s="5">
        <f t="shared" si="22"/>
        <v>2019</v>
      </c>
      <c r="D490" s="5" t="s">
        <v>10</v>
      </c>
      <c r="E490" s="5"/>
      <c r="F490" s="5">
        <v>1000</v>
      </c>
      <c r="G490" s="5">
        <v>3</v>
      </c>
      <c r="H490" s="5">
        <f t="shared" si="23"/>
        <v>3000</v>
      </c>
      <c r="I490" s="5" t="s">
        <v>12</v>
      </c>
      <c r="J490" s="5" t="s">
        <v>13</v>
      </c>
    </row>
    <row r="491" spans="1:10" ht="14.25" customHeight="1">
      <c r="A491" s="4">
        <v>43714</v>
      </c>
      <c r="B491" s="5">
        <f t="shared" si="21"/>
        <v>9</v>
      </c>
      <c r="C491" s="5">
        <f t="shared" si="22"/>
        <v>2019</v>
      </c>
      <c r="D491" s="5" t="s">
        <v>22</v>
      </c>
      <c r="E491" s="5"/>
      <c r="F491" s="5">
        <v>95</v>
      </c>
      <c r="G491" s="5">
        <v>10</v>
      </c>
      <c r="H491" s="5">
        <f t="shared" si="23"/>
        <v>950</v>
      </c>
      <c r="I491" s="5" t="s">
        <v>12</v>
      </c>
      <c r="J491" s="5" t="s">
        <v>13</v>
      </c>
    </row>
    <row r="492" spans="1:10" ht="14.25" customHeight="1">
      <c r="A492" s="4">
        <v>43714</v>
      </c>
      <c r="B492" s="5">
        <f t="shared" si="21"/>
        <v>9</v>
      </c>
      <c r="C492" s="5">
        <f t="shared" si="22"/>
        <v>2019</v>
      </c>
      <c r="D492" s="5" t="s">
        <v>22</v>
      </c>
      <c r="E492" s="5"/>
      <c r="F492" s="5">
        <v>100</v>
      </c>
      <c r="G492" s="5">
        <v>23</v>
      </c>
      <c r="H492" s="5">
        <f t="shared" si="23"/>
        <v>2300</v>
      </c>
      <c r="I492" s="5" t="s">
        <v>12</v>
      </c>
      <c r="J492" s="5" t="s">
        <v>13</v>
      </c>
    </row>
    <row r="493" spans="1:10" ht="14.25" customHeight="1">
      <c r="A493" s="4">
        <v>43714</v>
      </c>
      <c r="B493" s="5">
        <f t="shared" si="21"/>
        <v>9</v>
      </c>
      <c r="C493" s="5">
        <f t="shared" si="22"/>
        <v>2019</v>
      </c>
      <c r="D493" s="5" t="s">
        <v>22</v>
      </c>
      <c r="E493" s="5"/>
      <c r="F493" s="5">
        <v>200</v>
      </c>
      <c r="G493" s="5">
        <v>15</v>
      </c>
      <c r="H493" s="5">
        <f t="shared" si="23"/>
        <v>3000</v>
      </c>
      <c r="I493" s="5" t="s">
        <v>12</v>
      </c>
      <c r="J493" s="5" t="s">
        <v>13</v>
      </c>
    </row>
    <row r="494" spans="1:10" ht="14.25" customHeight="1">
      <c r="A494" s="4">
        <v>43714</v>
      </c>
      <c r="B494" s="5">
        <f t="shared" si="21"/>
        <v>9</v>
      </c>
      <c r="C494" s="5">
        <f t="shared" si="22"/>
        <v>2019</v>
      </c>
      <c r="D494" s="5" t="s">
        <v>22</v>
      </c>
      <c r="E494" s="5"/>
      <c r="F494" s="5">
        <v>500</v>
      </c>
      <c r="G494" s="5">
        <v>4</v>
      </c>
      <c r="H494" s="5">
        <f t="shared" si="23"/>
        <v>2000</v>
      </c>
      <c r="I494" s="5" t="s">
        <v>12</v>
      </c>
      <c r="J494" s="5" t="s">
        <v>13</v>
      </c>
    </row>
    <row r="495" spans="1:10" ht="14.25" customHeight="1">
      <c r="A495" s="4">
        <v>43714</v>
      </c>
      <c r="B495" s="5">
        <f t="shared" si="21"/>
        <v>9</v>
      </c>
      <c r="C495" s="5">
        <f t="shared" si="22"/>
        <v>2019</v>
      </c>
      <c r="D495" s="5" t="s">
        <v>27</v>
      </c>
      <c r="E495" s="5"/>
      <c r="F495" s="5">
        <v>50</v>
      </c>
      <c r="G495" s="5">
        <v>5</v>
      </c>
      <c r="H495" s="5">
        <f t="shared" si="23"/>
        <v>250</v>
      </c>
      <c r="I495" s="5" t="s">
        <v>12</v>
      </c>
      <c r="J495" s="5" t="s">
        <v>13</v>
      </c>
    </row>
    <row r="496" spans="1:10" ht="14.25" customHeight="1">
      <c r="A496" s="4">
        <v>43714</v>
      </c>
      <c r="B496" s="5">
        <f t="shared" si="21"/>
        <v>9</v>
      </c>
      <c r="C496" s="5">
        <f t="shared" si="22"/>
        <v>2019</v>
      </c>
      <c r="D496" s="5" t="s">
        <v>27</v>
      </c>
      <c r="E496" s="5"/>
      <c r="F496" s="5">
        <v>100</v>
      </c>
      <c r="G496" s="5">
        <v>6</v>
      </c>
      <c r="H496" s="5">
        <f t="shared" si="23"/>
        <v>600</v>
      </c>
      <c r="I496" s="5" t="s">
        <v>12</v>
      </c>
      <c r="J496" s="5" t="s">
        <v>13</v>
      </c>
    </row>
    <row r="497" spans="1:10" ht="14.25" customHeight="1">
      <c r="A497" s="4">
        <v>43714</v>
      </c>
      <c r="B497" s="5">
        <f t="shared" si="21"/>
        <v>9</v>
      </c>
      <c r="C497" s="5">
        <f t="shared" si="22"/>
        <v>2019</v>
      </c>
      <c r="D497" s="5" t="s">
        <v>27</v>
      </c>
      <c r="E497" s="5"/>
      <c r="F497" s="5">
        <v>150</v>
      </c>
      <c r="G497" s="5">
        <v>7</v>
      </c>
      <c r="H497" s="5">
        <f t="shared" si="23"/>
        <v>1050</v>
      </c>
      <c r="I497" s="5" t="s">
        <v>12</v>
      </c>
      <c r="J497" s="5" t="s">
        <v>13</v>
      </c>
    </row>
    <row r="498" spans="1:10" ht="14.25" customHeight="1">
      <c r="A498" s="4">
        <v>43714</v>
      </c>
      <c r="B498" s="5">
        <f t="shared" si="21"/>
        <v>9</v>
      </c>
      <c r="C498" s="5">
        <f t="shared" si="22"/>
        <v>2019</v>
      </c>
      <c r="D498" s="5" t="s">
        <v>27</v>
      </c>
      <c r="E498" s="5"/>
      <c r="F498" s="5">
        <v>200</v>
      </c>
      <c r="G498" s="5">
        <v>8</v>
      </c>
      <c r="H498" s="5">
        <f t="shared" si="23"/>
        <v>1600</v>
      </c>
      <c r="I498" s="5" t="s">
        <v>12</v>
      </c>
      <c r="J498" s="5" t="s">
        <v>13</v>
      </c>
    </row>
    <row r="499" spans="1:10" ht="14.25" customHeight="1">
      <c r="A499" s="4">
        <v>43714</v>
      </c>
      <c r="B499" s="5">
        <f t="shared" si="21"/>
        <v>9</v>
      </c>
      <c r="C499" s="5">
        <f t="shared" si="22"/>
        <v>2019</v>
      </c>
      <c r="D499" s="5" t="s">
        <v>27</v>
      </c>
      <c r="E499" s="5"/>
      <c r="F499" s="5">
        <v>500</v>
      </c>
      <c r="G499" s="5">
        <v>9</v>
      </c>
      <c r="H499" s="5">
        <f t="shared" si="23"/>
        <v>4500</v>
      </c>
      <c r="I499" s="5" t="s">
        <v>12</v>
      </c>
      <c r="J499" s="5" t="s">
        <v>13</v>
      </c>
    </row>
    <row r="500" spans="1:10" ht="14.25" customHeight="1">
      <c r="A500" s="4">
        <v>43721</v>
      </c>
      <c r="B500" s="5">
        <f t="shared" si="21"/>
        <v>9</v>
      </c>
      <c r="C500" s="5">
        <f t="shared" si="22"/>
        <v>2019</v>
      </c>
      <c r="D500" s="5" t="s">
        <v>10</v>
      </c>
      <c r="E500" s="5"/>
      <c r="F500" s="5">
        <v>50</v>
      </c>
      <c r="G500" s="5">
        <v>48</v>
      </c>
      <c r="H500" s="5">
        <f t="shared" si="23"/>
        <v>2400</v>
      </c>
      <c r="I500" s="5" t="s">
        <v>12</v>
      </c>
      <c r="J500" s="5" t="s">
        <v>13</v>
      </c>
    </row>
    <row r="501" spans="1:10" ht="14.25" customHeight="1">
      <c r="A501" s="4">
        <v>43721</v>
      </c>
      <c r="B501" s="5">
        <f t="shared" si="21"/>
        <v>9</v>
      </c>
      <c r="C501" s="5">
        <f t="shared" si="22"/>
        <v>2019</v>
      </c>
      <c r="D501" s="5" t="s">
        <v>10</v>
      </c>
      <c r="E501" s="5"/>
      <c r="F501" s="5">
        <v>100</v>
      </c>
      <c r="G501" s="5">
        <v>668</v>
      </c>
      <c r="H501" s="5">
        <f t="shared" si="23"/>
        <v>66800</v>
      </c>
      <c r="I501" s="5" t="s">
        <v>12</v>
      </c>
      <c r="J501" s="5" t="s">
        <v>13</v>
      </c>
    </row>
    <row r="502" spans="1:10" ht="14.25" customHeight="1">
      <c r="A502" s="4">
        <v>43721</v>
      </c>
      <c r="B502" s="5">
        <f t="shared" si="21"/>
        <v>9</v>
      </c>
      <c r="C502" s="5">
        <f t="shared" si="22"/>
        <v>2019</v>
      </c>
      <c r="D502" s="5" t="s">
        <v>10</v>
      </c>
      <c r="E502" s="5"/>
      <c r="F502" s="5">
        <v>200</v>
      </c>
      <c r="G502" s="5">
        <v>32</v>
      </c>
      <c r="H502" s="5">
        <f t="shared" si="23"/>
        <v>6400</v>
      </c>
      <c r="I502" s="5" t="s">
        <v>12</v>
      </c>
      <c r="J502" s="5" t="s">
        <v>13</v>
      </c>
    </row>
    <row r="503" spans="1:10" ht="14.25" customHeight="1">
      <c r="A503" s="4">
        <v>43721</v>
      </c>
      <c r="B503" s="5">
        <f t="shared" si="21"/>
        <v>9</v>
      </c>
      <c r="C503" s="5">
        <f t="shared" si="22"/>
        <v>2019</v>
      </c>
      <c r="D503" s="5" t="s">
        <v>10</v>
      </c>
      <c r="E503" s="5"/>
      <c r="F503" s="5">
        <v>500</v>
      </c>
      <c r="G503" s="5">
        <v>10</v>
      </c>
      <c r="H503" s="5">
        <f t="shared" si="23"/>
        <v>5000</v>
      </c>
      <c r="I503" s="5" t="s">
        <v>12</v>
      </c>
      <c r="J503" s="5" t="s">
        <v>13</v>
      </c>
    </row>
    <row r="504" spans="1:10" ht="14.25" customHeight="1">
      <c r="A504" s="4">
        <v>43721</v>
      </c>
      <c r="B504" s="5">
        <f t="shared" si="21"/>
        <v>9</v>
      </c>
      <c r="C504" s="5">
        <f t="shared" si="22"/>
        <v>2019</v>
      </c>
      <c r="D504" s="5" t="s">
        <v>10</v>
      </c>
      <c r="E504" s="5"/>
      <c r="F504" s="5">
        <v>1000</v>
      </c>
      <c r="G504" s="5">
        <v>3</v>
      </c>
      <c r="H504" s="5">
        <f t="shared" si="23"/>
        <v>3000</v>
      </c>
      <c r="I504" s="5" t="s">
        <v>12</v>
      </c>
      <c r="J504" s="5" t="s">
        <v>13</v>
      </c>
    </row>
    <row r="505" spans="1:10" ht="14.25" customHeight="1">
      <c r="A505" s="4">
        <v>43721</v>
      </c>
      <c r="B505" s="5">
        <f t="shared" si="21"/>
        <v>9</v>
      </c>
      <c r="C505" s="5">
        <f t="shared" si="22"/>
        <v>2019</v>
      </c>
      <c r="D505" s="5" t="s">
        <v>30</v>
      </c>
      <c r="E505" s="5"/>
      <c r="F505" s="5">
        <v>50</v>
      </c>
      <c r="G505" s="5">
        <v>1</v>
      </c>
      <c r="H505" s="5">
        <f t="shared" si="23"/>
        <v>50</v>
      </c>
      <c r="I505" s="5" t="s">
        <v>12</v>
      </c>
      <c r="J505" s="5" t="s">
        <v>13</v>
      </c>
    </row>
    <row r="506" spans="1:10" ht="14.25" customHeight="1">
      <c r="A506" s="4">
        <v>43721</v>
      </c>
      <c r="B506" s="5">
        <f t="shared" si="21"/>
        <v>9</v>
      </c>
      <c r="C506" s="5">
        <f t="shared" si="22"/>
        <v>2019</v>
      </c>
      <c r="D506" s="5" t="s">
        <v>30</v>
      </c>
      <c r="E506" s="5"/>
      <c r="F506" s="5">
        <v>100</v>
      </c>
      <c r="G506" s="5">
        <v>53</v>
      </c>
      <c r="H506" s="5">
        <f t="shared" si="23"/>
        <v>5300</v>
      </c>
      <c r="I506" s="5" t="s">
        <v>12</v>
      </c>
      <c r="J506" s="5" t="s">
        <v>13</v>
      </c>
    </row>
    <row r="507" spans="1:10" ht="14.25" customHeight="1">
      <c r="A507" s="4">
        <v>43721</v>
      </c>
      <c r="B507" s="5">
        <f t="shared" si="21"/>
        <v>9</v>
      </c>
      <c r="C507" s="5">
        <f t="shared" si="22"/>
        <v>2019</v>
      </c>
      <c r="D507" s="5" t="s">
        <v>30</v>
      </c>
      <c r="E507" s="5"/>
      <c r="F507" s="5">
        <v>200</v>
      </c>
      <c r="G507" s="5">
        <v>1</v>
      </c>
      <c r="H507" s="5">
        <f t="shared" si="23"/>
        <v>200</v>
      </c>
      <c r="I507" s="5" t="s">
        <v>12</v>
      </c>
      <c r="J507" s="5" t="s">
        <v>13</v>
      </c>
    </row>
    <row r="508" spans="1:10" ht="14.25" customHeight="1">
      <c r="A508" s="4">
        <v>43721</v>
      </c>
      <c r="B508" s="5">
        <f t="shared" si="21"/>
        <v>9</v>
      </c>
      <c r="C508" s="5">
        <f t="shared" si="22"/>
        <v>2019</v>
      </c>
      <c r="D508" s="5" t="s">
        <v>30</v>
      </c>
      <c r="E508" s="5"/>
      <c r="F508" s="5">
        <v>500</v>
      </c>
      <c r="G508" s="5">
        <v>1</v>
      </c>
      <c r="H508" s="5">
        <f t="shared" si="23"/>
        <v>500</v>
      </c>
      <c r="I508" s="5" t="s">
        <v>12</v>
      </c>
      <c r="J508" s="5" t="s">
        <v>13</v>
      </c>
    </row>
    <row r="509" spans="1:10" ht="14.25" customHeight="1">
      <c r="A509" s="4">
        <v>43721</v>
      </c>
      <c r="B509" s="5">
        <f t="shared" si="21"/>
        <v>9</v>
      </c>
      <c r="C509" s="5">
        <f t="shared" si="22"/>
        <v>2019</v>
      </c>
      <c r="D509" s="5" t="s">
        <v>30</v>
      </c>
      <c r="E509" s="5"/>
      <c r="F509" s="5">
        <v>1000</v>
      </c>
      <c r="G509" s="5">
        <v>5</v>
      </c>
      <c r="H509" s="5">
        <f t="shared" si="23"/>
        <v>5000</v>
      </c>
      <c r="I509" s="5" t="s">
        <v>12</v>
      </c>
      <c r="J509" s="5" t="s">
        <v>13</v>
      </c>
    </row>
    <row r="510" spans="1:10" ht="14.25" customHeight="1">
      <c r="A510" s="4">
        <v>43721</v>
      </c>
      <c r="B510" s="5">
        <f t="shared" si="21"/>
        <v>9</v>
      </c>
      <c r="C510" s="5">
        <f t="shared" si="22"/>
        <v>2019</v>
      </c>
      <c r="D510" s="5" t="s">
        <v>31</v>
      </c>
      <c r="E510" s="5"/>
      <c r="F510" s="5">
        <v>50</v>
      </c>
      <c r="G510" s="5">
        <v>40</v>
      </c>
      <c r="H510" s="5">
        <f t="shared" si="23"/>
        <v>2000</v>
      </c>
      <c r="I510" s="5" t="s">
        <v>12</v>
      </c>
      <c r="J510" s="5" t="s">
        <v>13</v>
      </c>
    </row>
    <row r="511" spans="1:10" ht="14.25" customHeight="1">
      <c r="A511" s="4">
        <v>43721</v>
      </c>
      <c r="B511" s="5">
        <f t="shared" si="21"/>
        <v>9</v>
      </c>
      <c r="C511" s="5">
        <f t="shared" si="22"/>
        <v>2019</v>
      </c>
      <c r="D511" s="5" t="s">
        <v>31</v>
      </c>
      <c r="E511" s="5"/>
      <c r="F511" s="5">
        <v>100</v>
      </c>
      <c r="G511" s="5">
        <v>79</v>
      </c>
      <c r="H511" s="5">
        <f t="shared" si="23"/>
        <v>7900</v>
      </c>
      <c r="I511" s="5" t="s">
        <v>12</v>
      </c>
      <c r="J511" s="5" t="s">
        <v>13</v>
      </c>
    </row>
    <row r="512" spans="1:10" ht="14.25" customHeight="1">
      <c r="A512" s="4">
        <v>43721</v>
      </c>
      <c r="B512" s="5">
        <f t="shared" si="21"/>
        <v>9</v>
      </c>
      <c r="C512" s="5">
        <f t="shared" si="22"/>
        <v>2019</v>
      </c>
      <c r="D512" s="5" t="s">
        <v>31</v>
      </c>
      <c r="E512" s="5"/>
      <c r="F512" s="5">
        <v>200</v>
      </c>
      <c r="G512" s="5">
        <v>1</v>
      </c>
      <c r="H512" s="5">
        <f t="shared" si="23"/>
        <v>200</v>
      </c>
      <c r="I512" s="5" t="s">
        <v>12</v>
      </c>
      <c r="J512" s="5" t="s">
        <v>13</v>
      </c>
    </row>
    <row r="513" spans="1:10" ht="14.25" customHeight="1">
      <c r="A513" s="4">
        <v>43721</v>
      </c>
      <c r="B513" s="5">
        <f t="shared" si="21"/>
        <v>9</v>
      </c>
      <c r="C513" s="5">
        <f t="shared" si="22"/>
        <v>2019</v>
      </c>
      <c r="D513" s="5" t="s">
        <v>31</v>
      </c>
      <c r="E513" s="5"/>
      <c r="F513" s="5">
        <v>500</v>
      </c>
      <c r="G513" s="5">
        <v>1</v>
      </c>
      <c r="H513" s="5">
        <f t="shared" si="23"/>
        <v>500</v>
      </c>
      <c r="I513" s="5" t="s">
        <v>12</v>
      </c>
      <c r="J513" s="5" t="s">
        <v>13</v>
      </c>
    </row>
    <row r="514" spans="1:10" ht="14.25" customHeight="1">
      <c r="A514" s="4">
        <v>43728</v>
      </c>
      <c r="B514" s="5">
        <f t="shared" ref="B514:B577" si="24">MONTH(A514)</f>
        <v>9</v>
      </c>
      <c r="C514" s="5">
        <f t="shared" ref="C514:C577" si="25">YEAR(A514)</f>
        <v>2019</v>
      </c>
      <c r="D514" s="5" t="s">
        <v>10</v>
      </c>
      <c r="E514" s="5"/>
      <c r="F514" s="5">
        <v>50</v>
      </c>
      <c r="G514" s="5">
        <v>393</v>
      </c>
      <c r="H514" s="5">
        <f t="shared" ref="H514:H577" si="26">F514*G514</f>
        <v>19650</v>
      </c>
      <c r="I514" s="5" t="s">
        <v>12</v>
      </c>
      <c r="J514" s="5" t="s">
        <v>13</v>
      </c>
    </row>
    <row r="515" spans="1:10" ht="14.25" customHeight="1">
      <c r="A515" s="4">
        <v>43728</v>
      </c>
      <c r="B515" s="5">
        <f t="shared" si="24"/>
        <v>9</v>
      </c>
      <c r="C515" s="5">
        <f t="shared" si="25"/>
        <v>2019</v>
      </c>
      <c r="D515" s="5" t="s">
        <v>10</v>
      </c>
      <c r="E515" s="5"/>
      <c r="F515" s="5">
        <v>100</v>
      </c>
      <c r="G515" s="5">
        <v>360</v>
      </c>
      <c r="H515" s="5">
        <f t="shared" si="26"/>
        <v>36000</v>
      </c>
      <c r="I515" s="5" t="s">
        <v>12</v>
      </c>
      <c r="J515" s="5" t="s">
        <v>13</v>
      </c>
    </row>
    <row r="516" spans="1:10" ht="14.25" customHeight="1">
      <c r="A516" s="4">
        <v>43728</v>
      </c>
      <c r="B516" s="5">
        <f t="shared" si="24"/>
        <v>9</v>
      </c>
      <c r="C516" s="5">
        <f t="shared" si="25"/>
        <v>2019</v>
      </c>
      <c r="D516" s="5" t="s">
        <v>10</v>
      </c>
      <c r="E516" s="5"/>
      <c r="F516" s="5">
        <v>200</v>
      </c>
      <c r="G516" s="5">
        <v>88</v>
      </c>
      <c r="H516" s="5">
        <f t="shared" si="26"/>
        <v>17600</v>
      </c>
      <c r="I516" s="5" t="s">
        <v>12</v>
      </c>
      <c r="J516" s="5" t="s">
        <v>13</v>
      </c>
    </row>
    <row r="517" spans="1:10" ht="14.25" customHeight="1">
      <c r="A517" s="4">
        <v>43728</v>
      </c>
      <c r="B517" s="5">
        <f t="shared" si="24"/>
        <v>9</v>
      </c>
      <c r="C517" s="5">
        <f t="shared" si="25"/>
        <v>2019</v>
      </c>
      <c r="D517" s="5" t="s">
        <v>10</v>
      </c>
      <c r="E517" s="5"/>
      <c r="F517" s="5">
        <v>500</v>
      </c>
      <c r="G517" s="5">
        <v>20</v>
      </c>
      <c r="H517" s="5">
        <f t="shared" si="26"/>
        <v>10000</v>
      </c>
      <c r="I517" s="5" t="s">
        <v>12</v>
      </c>
      <c r="J517" s="5" t="s">
        <v>13</v>
      </c>
    </row>
    <row r="518" spans="1:10" ht="14.25" customHeight="1">
      <c r="A518" s="4">
        <v>43728</v>
      </c>
      <c r="B518" s="5">
        <f t="shared" si="24"/>
        <v>9</v>
      </c>
      <c r="C518" s="5">
        <f t="shared" si="25"/>
        <v>2019</v>
      </c>
      <c r="D518" s="5" t="s">
        <v>10</v>
      </c>
      <c r="E518" s="5"/>
      <c r="F518" s="5">
        <v>1000</v>
      </c>
      <c r="G518" s="5">
        <v>6</v>
      </c>
      <c r="H518" s="5">
        <f t="shared" si="26"/>
        <v>6000</v>
      </c>
      <c r="I518" s="5" t="s">
        <v>12</v>
      </c>
      <c r="J518" s="5" t="s">
        <v>13</v>
      </c>
    </row>
    <row r="519" spans="1:10" ht="14.25" customHeight="1">
      <c r="A519" s="4">
        <v>43728</v>
      </c>
      <c r="B519" s="5">
        <f t="shared" si="24"/>
        <v>9</v>
      </c>
      <c r="C519" s="5">
        <f t="shared" si="25"/>
        <v>2019</v>
      </c>
      <c r="D519" s="5" t="s">
        <v>22</v>
      </c>
      <c r="E519" s="5"/>
      <c r="F519" s="5">
        <v>50</v>
      </c>
      <c r="G519" s="5">
        <v>42</v>
      </c>
      <c r="H519" s="5">
        <f t="shared" si="26"/>
        <v>2100</v>
      </c>
      <c r="I519" s="5" t="s">
        <v>12</v>
      </c>
      <c r="J519" s="5" t="s">
        <v>13</v>
      </c>
    </row>
    <row r="520" spans="1:10" ht="14.25" customHeight="1">
      <c r="A520" s="4">
        <v>43728</v>
      </c>
      <c r="B520" s="5">
        <f t="shared" si="24"/>
        <v>9</v>
      </c>
      <c r="C520" s="5">
        <f t="shared" si="25"/>
        <v>2019</v>
      </c>
      <c r="D520" s="5" t="s">
        <v>22</v>
      </c>
      <c r="E520" s="5"/>
      <c r="F520" s="5">
        <v>100</v>
      </c>
      <c r="G520" s="5">
        <v>49</v>
      </c>
      <c r="H520" s="5">
        <f t="shared" si="26"/>
        <v>4900</v>
      </c>
      <c r="I520" s="5" t="s">
        <v>12</v>
      </c>
      <c r="J520" s="5" t="s">
        <v>13</v>
      </c>
    </row>
    <row r="521" spans="1:10" ht="14.25" customHeight="1">
      <c r="A521" s="4">
        <v>43728</v>
      </c>
      <c r="B521" s="5">
        <f t="shared" si="24"/>
        <v>9</v>
      </c>
      <c r="C521" s="5">
        <f t="shared" si="25"/>
        <v>2019</v>
      </c>
      <c r="D521" s="5" t="s">
        <v>22</v>
      </c>
      <c r="E521" s="5"/>
      <c r="F521" s="5">
        <v>200</v>
      </c>
      <c r="G521" s="5">
        <v>75</v>
      </c>
      <c r="H521" s="5">
        <f t="shared" si="26"/>
        <v>15000</v>
      </c>
      <c r="I521" s="5" t="s">
        <v>12</v>
      </c>
      <c r="J521" s="5" t="s">
        <v>13</v>
      </c>
    </row>
    <row r="522" spans="1:10" ht="14.25" customHeight="1">
      <c r="A522" s="4">
        <v>43728</v>
      </c>
      <c r="B522" s="5">
        <f t="shared" si="24"/>
        <v>9</v>
      </c>
      <c r="C522" s="5">
        <f t="shared" si="25"/>
        <v>2019</v>
      </c>
      <c r="D522" s="5" t="s">
        <v>22</v>
      </c>
      <c r="E522" s="5"/>
      <c r="F522" s="5">
        <v>500</v>
      </c>
      <c r="G522" s="5">
        <v>14</v>
      </c>
      <c r="H522" s="5">
        <f t="shared" si="26"/>
        <v>7000</v>
      </c>
      <c r="I522" s="5" t="s">
        <v>12</v>
      </c>
      <c r="J522" s="5" t="s">
        <v>13</v>
      </c>
    </row>
    <row r="523" spans="1:10" ht="14.25" customHeight="1">
      <c r="A523" s="4">
        <v>43728</v>
      </c>
      <c r="B523" s="5">
        <f t="shared" si="24"/>
        <v>9</v>
      </c>
      <c r="C523" s="5">
        <f t="shared" si="25"/>
        <v>2019</v>
      </c>
      <c r="D523" s="5" t="s">
        <v>32</v>
      </c>
      <c r="E523" s="5"/>
      <c r="F523" s="5">
        <v>100</v>
      </c>
      <c r="G523" s="5">
        <v>30</v>
      </c>
      <c r="H523" s="5">
        <f t="shared" si="26"/>
        <v>3000</v>
      </c>
      <c r="I523" s="5" t="s">
        <v>12</v>
      </c>
      <c r="J523" s="5" t="s">
        <v>13</v>
      </c>
    </row>
    <row r="524" spans="1:10" ht="14.25" customHeight="1">
      <c r="A524" s="4">
        <v>43728</v>
      </c>
      <c r="B524" s="5">
        <f t="shared" si="24"/>
        <v>9</v>
      </c>
      <c r="C524" s="5">
        <f t="shared" si="25"/>
        <v>2019</v>
      </c>
      <c r="D524" s="5" t="s">
        <v>32</v>
      </c>
      <c r="E524" s="5"/>
      <c r="F524" s="5">
        <v>200</v>
      </c>
      <c r="G524" s="5">
        <v>15</v>
      </c>
      <c r="H524" s="5">
        <f t="shared" si="26"/>
        <v>3000</v>
      </c>
      <c r="I524" s="5" t="s">
        <v>12</v>
      </c>
      <c r="J524" s="5" t="s">
        <v>13</v>
      </c>
    </row>
    <row r="525" spans="1:10" ht="14.25" customHeight="1">
      <c r="A525" s="4">
        <v>43728</v>
      </c>
      <c r="B525" s="5">
        <f t="shared" si="24"/>
        <v>9</v>
      </c>
      <c r="C525" s="5">
        <f t="shared" si="25"/>
        <v>2019</v>
      </c>
      <c r="D525" s="5" t="s">
        <v>23</v>
      </c>
      <c r="E525" s="5"/>
      <c r="F525" s="5">
        <v>500</v>
      </c>
      <c r="G525" s="5">
        <v>1</v>
      </c>
      <c r="H525" s="5">
        <f t="shared" si="26"/>
        <v>500</v>
      </c>
      <c r="I525" s="5" t="s">
        <v>12</v>
      </c>
      <c r="J525" s="5" t="s">
        <v>13</v>
      </c>
    </row>
    <row r="526" spans="1:10" ht="14.25" customHeight="1">
      <c r="A526" s="4">
        <v>43734</v>
      </c>
      <c r="B526" s="5">
        <f t="shared" si="24"/>
        <v>9</v>
      </c>
      <c r="C526" s="5">
        <f t="shared" si="25"/>
        <v>2019</v>
      </c>
      <c r="D526" s="5" t="s">
        <v>10</v>
      </c>
      <c r="E526" s="5"/>
      <c r="F526" s="5">
        <v>100</v>
      </c>
      <c r="G526" s="5">
        <v>153</v>
      </c>
      <c r="H526" s="5">
        <f t="shared" si="26"/>
        <v>15300</v>
      </c>
      <c r="I526" s="9" t="s">
        <v>12</v>
      </c>
      <c r="J526" s="5" t="s">
        <v>13</v>
      </c>
    </row>
    <row r="527" spans="1:10" ht="14.25" customHeight="1">
      <c r="A527" s="4">
        <v>43734</v>
      </c>
      <c r="B527" s="5">
        <f t="shared" si="24"/>
        <v>9</v>
      </c>
      <c r="C527" s="5">
        <f t="shared" si="25"/>
        <v>2019</v>
      </c>
      <c r="D527" s="5" t="s">
        <v>10</v>
      </c>
      <c r="E527" s="5"/>
      <c r="F527" s="5">
        <v>200</v>
      </c>
      <c r="G527" s="5">
        <v>15</v>
      </c>
      <c r="H527" s="5">
        <f t="shared" si="26"/>
        <v>3000</v>
      </c>
      <c r="I527" s="9" t="s">
        <v>12</v>
      </c>
      <c r="J527" s="5" t="s">
        <v>13</v>
      </c>
    </row>
    <row r="528" spans="1:10" ht="14.25" customHeight="1">
      <c r="A528" s="4">
        <v>43734</v>
      </c>
      <c r="B528" s="5">
        <f t="shared" si="24"/>
        <v>9</v>
      </c>
      <c r="C528" s="5">
        <f t="shared" si="25"/>
        <v>2019</v>
      </c>
      <c r="D528" s="5" t="s">
        <v>10</v>
      </c>
      <c r="E528" s="5"/>
      <c r="F528" s="5">
        <v>500</v>
      </c>
      <c r="G528" s="5">
        <v>21</v>
      </c>
      <c r="H528" s="5">
        <f t="shared" si="26"/>
        <v>10500</v>
      </c>
      <c r="I528" s="9" t="s">
        <v>12</v>
      </c>
      <c r="J528" s="5" t="s">
        <v>13</v>
      </c>
    </row>
    <row r="529" spans="1:10" ht="14.25" customHeight="1">
      <c r="A529" s="4">
        <v>43734</v>
      </c>
      <c r="B529" s="5">
        <f t="shared" si="24"/>
        <v>9</v>
      </c>
      <c r="C529" s="5">
        <f t="shared" si="25"/>
        <v>2019</v>
      </c>
      <c r="D529" s="5" t="s">
        <v>10</v>
      </c>
      <c r="E529" s="5"/>
      <c r="F529" s="5">
        <v>1000</v>
      </c>
      <c r="G529" s="5">
        <v>3</v>
      </c>
      <c r="H529" s="5">
        <f t="shared" si="26"/>
        <v>3000</v>
      </c>
      <c r="I529" s="9" t="s">
        <v>12</v>
      </c>
      <c r="J529" s="5" t="s">
        <v>13</v>
      </c>
    </row>
    <row r="530" spans="1:10" ht="14.25" customHeight="1">
      <c r="A530" s="4">
        <v>43734</v>
      </c>
      <c r="B530" s="5">
        <f t="shared" si="24"/>
        <v>9</v>
      </c>
      <c r="C530" s="5">
        <f t="shared" si="25"/>
        <v>2019</v>
      </c>
      <c r="D530" s="5" t="s">
        <v>22</v>
      </c>
      <c r="E530" s="5"/>
      <c r="F530" s="5">
        <v>50</v>
      </c>
      <c r="G530" s="5">
        <v>710</v>
      </c>
      <c r="H530" s="5">
        <f t="shared" si="26"/>
        <v>35500</v>
      </c>
      <c r="I530" s="9" t="s">
        <v>12</v>
      </c>
      <c r="J530" s="5" t="s">
        <v>13</v>
      </c>
    </row>
    <row r="531" spans="1:10" ht="14.25" customHeight="1">
      <c r="A531" s="4">
        <v>43734</v>
      </c>
      <c r="B531" s="5">
        <f t="shared" si="24"/>
        <v>9</v>
      </c>
      <c r="C531" s="5">
        <f t="shared" si="25"/>
        <v>2019</v>
      </c>
      <c r="D531" s="5" t="s">
        <v>22</v>
      </c>
      <c r="E531" s="5"/>
      <c r="F531" s="5">
        <v>100</v>
      </c>
      <c r="G531" s="5">
        <v>12</v>
      </c>
      <c r="H531" s="5">
        <f t="shared" si="26"/>
        <v>1200</v>
      </c>
      <c r="I531" s="9" t="s">
        <v>12</v>
      </c>
      <c r="J531" s="5" t="s">
        <v>13</v>
      </c>
    </row>
    <row r="532" spans="1:10" ht="14.25" customHeight="1">
      <c r="A532" s="4">
        <v>43734</v>
      </c>
      <c r="B532" s="5">
        <f t="shared" si="24"/>
        <v>9</v>
      </c>
      <c r="C532" s="5">
        <f t="shared" si="25"/>
        <v>2019</v>
      </c>
      <c r="D532" s="5" t="s">
        <v>22</v>
      </c>
      <c r="E532" s="5"/>
      <c r="F532" s="5">
        <v>300</v>
      </c>
      <c r="G532" s="5">
        <v>2</v>
      </c>
      <c r="H532" s="5">
        <f t="shared" si="26"/>
        <v>600</v>
      </c>
      <c r="I532" s="9" t="s">
        <v>12</v>
      </c>
      <c r="J532" s="5" t="s">
        <v>13</v>
      </c>
    </row>
    <row r="533" spans="1:10" ht="14.25" customHeight="1">
      <c r="A533" s="4">
        <v>43734</v>
      </c>
      <c r="B533" s="5">
        <f t="shared" si="24"/>
        <v>9</v>
      </c>
      <c r="C533" s="5">
        <f t="shared" si="25"/>
        <v>2019</v>
      </c>
      <c r="D533" s="5" t="s">
        <v>22</v>
      </c>
      <c r="E533" s="5"/>
      <c r="F533" s="5">
        <v>500</v>
      </c>
      <c r="G533" s="5">
        <v>3</v>
      </c>
      <c r="H533" s="5">
        <f t="shared" si="26"/>
        <v>1500</v>
      </c>
      <c r="I533" s="9" t="s">
        <v>12</v>
      </c>
      <c r="J533" s="5" t="s">
        <v>13</v>
      </c>
    </row>
    <row r="534" spans="1:10" ht="14.25" customHeight="1">
      <c r="A534" s="4">
        <v>43734</v>
      </c>
      <c r="B534" s="5">
        <f t="shared" si="24"/>
        <v>9</v>
      </c>
      <c r="C534" s="5">
        <f t="shared" si="25"/>
        <v>2019</v>
      </c>
      <c r="D534" s="5" t="s">
        <v>32</v>
      </c>
      <c r="E534" s="5"/>
      <c r="F534" s="5">
        <v>50</v>
      </c>
      <c r="G534" s="5">
        <v>12</v>
      </c>
      <c r="H534" s="5">
        <f t="shared" si="26"/>
        <v>600</v>
      </c>
      <c r="I534" s="9" t="s">
        <v>12</v>
      </c>
      <c r="J534" s="5" t="s">
        <v>13</v>
      </c>
    </row>
    <row r="535" spans="1:10" ht="14.25" customHeight="1">
      <c r="A535" s="4">
        <v>43734</v>
      </c>
      <c r="B535" s="5">
        <f t="shared" si="24"/>
        <v>9</v>
      </c>
      <c r="C535" s="5">
        <f t="shared" si="25"/>
        <v>2019</v>
      </c>
      <c r="D535" s="5" t="s">
        <v>25</v>
      </c>
      <c r="E535" s="5"/>
      <c r="F535" s="5">
        <v>100</v>
      </c>
      <c r="G535" s="5">
        <v>114</v>
      </c>
      <c r="H535" s="5">
        <f t="shared" si="26"/>
        <v>11400</v>
      </c>
      <c r="I535" s="9" t="s">
        <v>12</v>
      </c>
      <c r="J535" s="5" t="s">
        <v>13</v>
      </c>
    </row>
    <row r="536" spans="1:10" ht="14.25" customHeight="1">
      <c r="A536" s="4">
        <v>43734</v>
      </c>
      <c r="B536" s="5">
        <f t="shared" si="24"/>
        <v>9</v>
      </c>
      <c r="C536" s="5">
        <f t="shared" si="25"/>
        <v>2019</v>
      </c>
      <c r="D536" s="5" t="s">
        <v>25</v>
      </c>
      <c r="E536" s="5"/>
      <c r="F536" s="5">
        <v>200</v>
      </c>
      <c r="G536" s="5">
        <v>22</v>
      </c>
      <c r="H536" s="5">
        <f t="shared" si="26"/>
        <v>4400</v>
      </c>
      <c r="I536" s="9" t="s">
        <v>12</v>
      </c>
      <c r="J536" s="5" t="s">
        <v>13</v>
      </c>
    </row>
    <row r="537" spans="1:10" ht="14.25" customHeight="1">
      <c r="A537" s="4">
        <v>43734</v>
      </c>
      <c r="B537" s="5">
        <f t="shared" si="24"/>
        <v>9</v>
      </c>
      <c r="C537" s="5">
        <f t="shared" si="25"/>
        <v>2019</v>
      </c>
      <c r="D537" s="5" t="s">
        <v>25</v>
      </c>
      <c r="E537" s="5"/>
      <c r="F537" s="5">
        <v>100</v>
      </c>
      <c r="G537" s="5">
        <v>6</v>
      </c>
      <c r="H537" s="5">
        <f t="shared" si="26"/>
        <v>600</v>
      </c>
      <c r="I537" s="9" t="s">
        <v>12</v>
      </c>
      <c r="J537" s="5" t="s">
        <v>13</v>
      </c>
    </row>
    <row r="538" spans="1:10" ht="14.25" customHeight="1">
      <c r="A538" s="4">
        <v>43734</v>
      </c>
      <c r="B538" s="5">
        <f t="shared" si="24"/>
        <v>9</v>
      </c>
      <c r="C538" s="5">
        <f t="shared" si="25"/>
        <v>2019</v>
      </c>
      <c r="D538" s="5" t="s">
        <v>23</v>
      </c>
      <c r="E538" s="5"/>
      <c r="F538" s="5">
        <v>50</v>
      </c>
      <c r="G538" s="5">
        <v>64</v>
      </c>
      <c r="H538" s="5">
        <f t="shared" si="26"/>
        <v>3200</v>
      </c>
      <c r="I538" s="9" t="s">
        <v>12</v>
      </c>
      <c r="J538" s="5" t="s">
        <v>13</v>
      </c>
    </row>
    <row r="539" spans="1:10" ht="14.25" customHeight="1">
      <c r="A539" s="11">
        <v>43735</v>
      </c>
      <c r="B539" s="9">
        <f t="shared" si="24"/>
        <v>9</v>
      </c>
      <c r="C539" s="9">
        <f t="shared" si="25"/>
        <v>2019</v>
      </c>
      <c r="D539" s="5" t="s">
        <v>10</v>
      </c>
      <c r="E539" s="5"/>
      <c r="F539" s="9">
        <v>50</v>
      </c>
      <c r="G539" s="8">
        <v>102</v>
      </c>
      <c r="H539" s="5">
        <f t="shared" si="26"/>
        <v>5100</v>
      </c>
      <c r="I539" s="9" t="s">
        <v>12</v>
      </c>
      <c r="J539" s="9" t="s">
        <v>29</v>
      </c>
    </row>
    <row r="540" spans="1:10" ht="14.25" customHeight="1">
      <c r="A540" s="11">
        <v>43735</v>
      </c>
      <c r="B540" s="9">
        <f t="shared" si="24"/>
        <v>9</v>
      </c>
      <c r="C540" s="9">
        <f t="shared" si="25"/>
        <v>2019</v>
      </c>
      <c r="D540" s="5" t="s">
        <v>10</v>
      </c>
      <c r="E540" s="5"/>
      <c r="F540" s="9">
        <v>100</v>
      </c>
      <c r="G540" s="8">
        <v>571</v>
      </c>
      <c r="H540" s="5">
        <f t="shared" si="26"/>
        <v>57100</v>
      </c>
      <c r="I540" s="9" t="s">
        <v>12</v>
      </c>
      <c r="J540" s="9" t="s">
        <v>29</v>
      </c>
    </row>
    <row r="541" spans="1:10" ht="14.25" customHeight="1">
      <c r="A541" s="11">
        <v>43735</v>
      </c>
      <c r="B541" s="9">
        <f t="shared" si="24"/>
        <v>9</v>
      </c>
      <c r="C541" s="9">
        <f t="shared" si="25"/>
        <v>2019</v>
      </c>
      <c r="D541" s="5" t="s">
        <v>10</v>
      </c>
      <c r="E541" s="5"/>
      <c r="F541" s="9">
        <v>200</v>
      </c>
      <c r="G541" s="8">
        <v>21</v>
      </c>
      <c r="H541" s="5">
        <f t="shared" si="26"/>
        <v>4200</v>
      </c>
      <c r="I541" s="9" t="s">
        <v>12</v>
      </c>
      <c r="J541" s="9" t="s">
        <v>29</v>
      </c>
    </row>
    <row r="542" spans="1:10" ht="14.25" customHeight="1">
      <c r="A542" s="11">
        <v>43735</v>
      </c>
      <c r="B542" s="9">
        <f t="shared" si="24"/>
        <v>9</v>
      </c>
      <c r="C542" s="9">
        <f t="shared" si="25"/>
        <v>2019</v>
      </c>
      <c r="D542" s="5" t="s">
        <v>10</v>
      </c>
      <c r="E542" s="5"/>
      <c r="F542" s="9">
        <v>500</v>
      </c>
      <c r="G542" s="8">
        <v>6</v>
      </c>
      <c r="H542" s="5">
        <f t="shared" si="26"/>
        <v>3000</v>
      </c>
      <c r="I542" s="9" t="s">
        <v>12</v>
      </c>
      <c r="J542" s="9" t="s">
        <v>29</v>
      </c>
    </row>
    <row r="543" spans="1:10" ht="14.25" customHeight="1">
      <c r="A543" s="11">
        <v>43735</v>
      </c>
      <c r="B543" s="9">
        <f t="shared" si="24"/>
        <v>9</v>
      </c>
      <c r="C543" s="9">
        <f t="shared" si="25"/>
        <v>2019</v>
      </c>
      <c r="D543" s="9" t="s">
        <v>34</v>
      </c>
      <c r="E543" s="5"/>
      <c r="F543" s="9">
        <v>100</v>
      </c>
      <c r="G543" s="8">
        <v>28</v>
      </c>
      <c r="H543" s="5">
        <f t="shared" si="26"/>
        <v>2800</v>
      </c>
      <c r="I543" s="9" t="s">
        <v>12</v>
      </c>
      <c r="J543" s="9" t="s">
        <v>29</v>
      </c>
    </row>
    <row r="544" spans="1:10" ht="14.25" customHeight="1">
      <c r="A544" s="11">
        <v>43735</v>
      </c>
      <c r="B544" s="9">
        <f t="shared" si="24"/>
        <v>9</v>
      </c>
      <c r="C544" s="9">
        <f t="shared" si="25"/>
        <v>2019</v>
      </c>
      <c r="D544" s="9" t="s">
        <v>34</v>
      </c>
      <c r="E544" s="5"/>
      <c r="F544" s="9">
        <v>1000</v>
      </c>
      <c r="G544" s="8">
        <v>3</v>
      </c>
      <c r="H544" s="5">
        <f t="shared" si="26"/>
        <v>3000</v>
      </c>
      <c r="I544" s="9" t="s">
        <v>12</v>
      </c>
      <c r="J544" s="9" t="s">
        <v>29</v>
      </c>
    </row>
    <row r="545" spans="1:10" ht="14.25" customHeight="1">
      <c r="A545" s="11">
        <v>43759</v>
      </c>
      <c r="B545" s="9">
        <f t="shared" si="24"/>
        <v>10</v>
      </c>
      <c r="C545" s="9">
        <f t="shared" si="25"/>
        <v>2019</v>
      </c>
      <c r="D545" s="8" t="s">
        <v>10</v>
      </c>
      <c r="F545" s="9">
        <v>50</v>
      </c>
      <c r="G545" s="8">
        <v>403</v>
      </c>
      <c r="H545" s="5">
        <f t="shared" si="26"/>
        <v>20150</v>
      </c>
      <c r="I545" s="9" t="s">
        <v>12</v>
      </c>
      <c r="J545" s="9"/>
    </row>
    <row r="546" spans="1:10" ht="14.25" customHeight="1">
      <c r="A546" s="11">
        <v>43759</v>
      </c>
      <c r="B546" s="9">
        <f t="shared" si="24"/>
        <v>10</v>
      </c>
      <c r="C546" s="9">
        <f t="shared" si="25"/>
        <v>2019</v>
      </c>
      <c r="D546" s="8" t="s">
        <v>10</v>
      </c>
      <c r="F546" s="8">
        <v>100</v>
      </c>
      <c r="G546" s="8">
        <v>1153</v>
      </c>
      <c r="H546" s="5">
        <f t="shared" si="26"/>
        <v>115300</v>
      </c>
      <c r="I546" s="9" t="s">
        <v>12</v>
      </c>
      <c r="J546" s="9"/>
    </row>
    <row r="547" spans="1:10" ht="14.25" customHeight="1">
      <c r="A547" s="11">
        <v>43759</v>
      </c>
      <c r="B547" s="9">
        <f t="shared" si="24"/>
        <v>10</v>
      </c>
      <c r="C547" s="9">
        <f t="shared" si="25"/>
        <v>2019</v>
      </c>
      <c r="D547" s="8" t="s">
        <v>10</v>
      </c>
      <c r="F547" s="8">
        <v>123</v>
      </c>
      <c r="G547" s="8">
        <v>6</v>
      </c>
      <c r="H547" s="5">
        <f t="shared" si="26"/>
        <v>738</v>
      </c>
      <c r="I547" s="9" t="s">
        <v>12</v>
      </c>
      <c r="J547" s="9"/>
    </row>
    <row r="548" spans="1:10" ht="14.25" customHeight="1">
      <c r="A548" s="11">
        <v>43759</v>
      </c>
      <c r="B548" s="9">
        <f t="shared" si="24"/>
        <v>10</v>
      </c>
      <c r="C548" s="9">
        <f t="shared" si="25"/>
        <v>2019</v>
      </c>
      <c r="D548" s="8" t="s">
        <v>10</v>
      </c>
      <c r="F548" s="8">
        <v>200</v>
      </c>
      <c r="G548" s="8">
        <v>359</v>
      </c>
      <c r="H548" s="5">
        <f t="shared" si="26"/>
        <v>71800</v>
      </c>
      <c r="I548" s="9" t="s">
        <v>12</v>
      </c>
      <c r="J548" s="9"/>
    </row>
    <row r="549" spans="1:10" ht="14.25" customHeight="1">
      <c r="A549" s="11">
        <v>43759</v>
      </c>
      <c r="B549" s="9">
        <f t="shared" si="24"/>
        <v>10</v>
      </c>
      <c r="C549" s="9">
        <f t="shared" si="25"/>
        <v>2019</v>
      </c>
      <c r="D549" s="8" t="s">
        <v>10</v>
      </c>
      <c r="F549" s="8">
        <v>400</v>
      </c>
      <c r="G549" s="8">
        <v>3</v>
      </c>
      <c r="H549" s="5">
        <f t="shared" si="26"/>
        <v>1200</v>
      </c>
      <c r="I549" s="9" t="s">
        <v>12</v>
      </c>
      <c r="J549" s="9"/>
    </row>
    <row r="550" spans="1:10" ht="14.25" customHeight="1">
      <c r="A550" s="11">
        <v>43759</v>
      </c>
      <c r="B550" s="9">
        <f t="shared" si="24"/>
        <v>10</v>
      </c>
      <c r="C550" s="9">
        <f t="shared" si="25"/>
        <v>2019</v>
      </c>
      <c r="D550" s="8" t="s">
        <v>10</v>
      </c>
      <c r="F550" s="8">
        <v>500</v>
      </c>
      <c r="G550" s="8">
        <v>138</v>
      </c>
      <c r="H550" s="5">
        <f t="shared" si="26"/>
        <v>69000</v>
      </c>
      <c r="I550" s="9" t="s">
        <v>12</v>
      </c>
      <c r="J550" s="9"/>
    </row>
    <row r="551" spans="1:10" ht="14.25" customHeight="1">
      <c r="A551" s="11">
        <v>43759</v>
      </c>
      <c r="B551" s="9">
        <f t="shared" si="24"/>
        <v>10</v>
      </c>
      <c r="C551" s="9">
        <f t="shared" si="25"/>
        <v>2019</v>
      </c>
      <c r="D551" s="8" t="s">
        <v>10</v>
      </c>
      <c r="F551" s="8">
        <v>1000</v>
      </c>
      <c r="G551" s="8">
        <v>52</v>
      </c>
      <c r="H551" s="5">
        <f t="shared" si="26"/>
        <v>52000</v>
      </c>
      <c r="I551" s="9" t="s">
        <v>12</v>
      </c>
      <c r="J551" s="9"/>
    </row>
    <row r="552" spans="1:10" ht="14.25" customHeight="1">
      <c r="A552" s="11">
        <v>43759</v>
      </c>
      <c r="B552" s="9">
        <f t="shared" si="24"/>
        <v>10</v>
      </c>
      <c r="C552" s="9">
        <f t="shared" si="25"/>
        <v>2019</v>
      </c>
      <c r="D552" s="9" t="s">
        <v>34</v>
      </c>
      <c r="F552" s="8">
        <v>100</v>
      </c>
      <c r="G552" s="8">
        <v>419</v>
      </c>
      <c r="H552" s="5">
        <f t="shared" si="26"/>
        <v>41900</v>
      </c>
      <c r="I552" s="9" t="s">
        <v>12</v>
      </c>
      <c r="J552" s="9"/>
    </row>
    <row r="553" spans="1:10" ht="14.25" customHeight="1">
      <c r="A553" s="11">
        <v>43759</v>
      </c>
      <c r="B553" s="9">
        <f t="shared" si="24"/>
        <v>10</v>
      </c>
      <c r="C553" s="9">
        <f t="shared" si="25"/>
        <v>2019</v>
      </c>
      <c r="D553" s="9" t="s">
        <v>34</v>
      </c>
      <c r="F553" s="8">
        <v>118</v>
      </c>
      <c r="G553" s="8">
        <v>2</v>
      </c>
      <c r="H553" s="5">
        <f t="shared" si="26"/>
        <v>236</v>
      </c>
      <c r="I553" s="9" t="s">
        <v>12</v>
      </c>
      <c r="J553" s="9"/>
    </row>
    <row r="554" spans="1:10" ht="14.25" customHeight="1">
      <c r="A554" s="11">
        <v>43759</v>
      </c>
      <c r="B554" s="9">
        <f t="shared" si="24"/>
        <v>10</v>
      </c>
      <c r="C554" s="9">
        <f t="shared" si="25"/>
        <v>2019</v>
      </c>
      <c r="D554" s="9" t="s">
        <v>34</v>
      </c>
      <c r="F554" s="8">
        <v>123</v>
      </c>
      <c r="G554" s="8">
        <v>43</v>
      </c>
      <c r="H554" s="5">
        <f t="shared" si="26"/>
        <v>5289</v>
      </c>
      <c r="I554" s="9" t="s">
        <v>12</v>
      </c>
      <c r="J554" s="9"/>
    </row>
    <row r="555" spans="1:10" ht="14.25" customHeight="1">
      <c r="A555" s="11">
        <v>43759</v>
      </c>
      <c r="B555" s="9">
        <f t="shared" si="24"/>
        <v>10</v>
      </c>
      <c r="C555" s="9">
        <f t="shared" si="25"/>
        <v>2019</v>
      </c>
      <c r="D555" s="9" t="s">
        <v>34</v>
      </c>
      <c r="F555" s="8">
        <v>200</v>
      </c>
      <c r="G555" s="8">
        <v>45</v>
      </c>
      <c r="H555" s="5">
        <f t="shared" si="26"/>
        <v>9000</v>
      </c>
      <c r="I555" s="9" t="s">
        <v>12</v>
      </c>
      <c r="J555" s="9"/>
    </row>
    <row r="556" spans="1:10" ht="14.25" customHeight="1">
      <c r="A556" s="11">
        <v>43759</v>
      </c>
      <c r="B556" s="9">
        <f t="shared" si="24"/>
        <v>10</v>
      </c>
      <c r="C556" s="9">
        <f t="shared" si="25"/>
        <v>2019</v>
      </c>
      <c r="D556" s="9" t="s">
        <v>34</v>
      </c>
      <c r="F556" s="8">
        <v>500</v>
      </c>
      <c r="G556" s="8">
        <v>51</v>
      </c>
      <c r="H556" s="5">
        <f t="shared" si="26"/>
        <v>25500</v>
      </c>
      <c r="I556" s="9" t="s">
        <v>12</v>
      </c>
      <c r="J556" s="9"/>
    </row>
    <row r="557" spans="1:10" ht="14.25" customHeight="1">
      <c r="A557" s="11">
        <v>43759</v>
      </c>
      <c r="B557" s="9">
        <f t="shared" si="24"/>
        <v>10</v>
      </c>
      <c r="C557" s="9">
        <f t="shared" si="25"/>
        <v>2019</v>
      </c>
      <c r="D557" s="5" t="s">
        <v>32</v>
      </c>
      <c r="F557" s="8">
        <v>50</v>
      </c>
      <c r="G557" s="8">
        <v>18</v>
      </c>
      <c r="H557" s="5">
        <f t="shared" si="26"/>
        <v>900</v>
      </c>
      <c r="I557" s="9" t="s">
        <v>12</v>
      </c>
      <c r="J557" s="9"/>
    </row>
    <row r="558" spans="1:10" ht="14.25" customHeight="1">
      <c r="A558" s="11">
        <v>43759</v>
      </c>
      <c r="B558" s="9">
        <f t="shared" si="24"/>
        <v>10</v>
      </c>
      <c r="C558" s="9">
        <f t="shared" si="25"/>
        <v>2019</v>
      </c>
      <c r="D558" s="5" t="s">
        <v>32</v>
      </c>
      <c r="F558" s="8">
        <v>100</v>
      </c>
      <c r="G558" s="8">
        <v>160</v>
      </c>
      <c r="H558" s="5">
        <f t="shared" si="26"/>
        <v>16000</v>
      </c>
      <c r="I558" s="9" t="s">
        <v>12</v>
      </c>
      <c r="J558" s="9"/>
    </row>
    <row r="559" spans="1:10" ht="14.25" customHeight="1">
      <c r="A559" s="11">
        <v>43759</v>
      </c>
      <c r="B559" s="9">
        <f t="shared" si="24"/>
        <v>10</v>
      </c>
      <c r="C559" s="9">
        <f t="shared" si="25"/>
        <v>2019</v>
      </c>
      <c r="D559" s="5" t="s">
        <v>32</v>
      </c>
      <c r="F559" s="8">
        <v>200</v>
      </c>
      <c r="G559" s="8">
        <v>42</v>
      </c>
      <c r="H559" s="5">
        <f t="shared" si="26"/>
        <v>8400</v>
      </c>
      <c r="I559" s="9" t="s">
        <v>12</v>
      </c>
      <c r="J559" s="9"/>
    </row>
    <row r="560" spans="1:10" ht="14.25" customHeight="1">
      <c r="A560" s="11">
        <v>43759</v>
      </c>
      <c r="B560" s="9">
        <f t="shared" si="24"/>
        <v>10</v>
      </c>
      <c r="C560" s="9">
        <f t="shared" si="25"/>
        <v>2019</v>
      </c>
      <c r="D560" s="5" t="s">
        <v>32</v>
      </c>
      <c r="F560" s="8">
        <v>250</v>
      </c>
      <c r="G560" s="8">
        <v>12</v>
      </c>
      <c r="H560" s="5">
        <f t="shared" si="26"/>
        <v>3000</v>
      </c>
      <c r="I560" s="9" t="s">
        <v>12</v>
      </c>
      <c r="J560" s="9"/>
    </row>
    <row r="561" spans="1:10" ht="14.25" customHeight="1">
      <c r="A561" s="11">
        <v>43759</v>
      </c>
      <c r="B561" s="9">
        <f t="shared" si="24"/>
        <v>10</v>
      </c>
      <c r="C561" s="9">
        <f t="shared" si="25"/>
        <v>2019</v>
      </c>
      <c r="D561" s="5" t="s">
        <v>32</v>
      </c>
      <c r="F561" s="8">
        <v>500</v>
      </c>
      <c r="G561" s="8">
        <v>25</v>
      </c>
      <c r="H561" s="5">
        <f t="shared" si="26"/>
        <v>12500</v>
      </c>
      <c r="I561" s="9" t="s">
        <v>12</v>
      </c>
      <c r="J561" s="9"/>
    </row>
    <row r="562" spans="1:10" ht="14.25" customHeight="1">
      <c r="A562" s="11">
        <v>43759</v>
      </c>
      <c r="B562" s="9">
        <f t="shared" si="24"/>
        <v>10</v>
      </c>
      <c r="C562" s="9">
        <f t="shared" si="25"/>
        <v>2019</v>
      </c>
      <c r="D562" s="9" t="s">
        <v>34</v>
      </c>
      <c r="F562" s="8">
        <v>50</v>
      </c>
      <c r="G562" s="8">
        <v>1</v>
      </c>
      <c r="H562" s="5">
        <f t="shared" si="26"/>
        <v>50</v>
      </c>
      <c r="I562" s="9" t="s">
        <v>12</v>
      </c>
      <c r="J562" s="9"/>
    </row>
    <row r="563" spans="1:10" ht="14.25" customHeight="1">
      <c r="A563" s="11">
        <v>43759</v>
      </c>
      <c r="B563" s="9">
        <f t="shared" si="24"/>
        <v>10</v>
      </c>
      <c r="C563" s="9">
        <f t="shared" si="25"/>
        <v>2019</v>
      </c>
      <c r="D563" s="9" t="s">
        <v>34</v>
      </c>
      <c r="F563" s="8">
        <v>80</v>
      </c>
      <c r="G563" s="8">
        <v>56</v>
      </c>
      <c r="H563" s="5">
        <f t="shared" si="26"/>
        <v>4480</v>
      </c>
      <c r="I563" s="9" t="s">
        <v>12</v>
      </c>
      <c r="J563" s="9"/>
    </row>
    <row r="564" spans="1:10" ht="14.25" customHeight="1">
      <c r="A564" s="11">
        <v>43769</v>
      </c>
      <c r="B564" s="9">
        <f t="shared" si="24"/>
        <v>10</v>
      </c>
      <c r="C564" s="9">
        <f t="shared" si="25"/>
        <v>2019</v>
      </c>
      <c r="D564" s="8" t="s">
        <v>10</v>
      </c>
      <c r="F564" s="8">
        <v>50</v>
      </c>
      <c r="G564" s="8">
        <v>629</v>
      </c>
      <c r="H564" s="5">
        <f t="shared" si="26"/>
        <v>31450</v>
      </c>
      <c r="I564" s="9" t="s">
        <v>12</v>
      </c>
      <c r="J564" s="9"/>
    </row>
    <row r="565" spans="1:10" ht="14.25" customHeight="1">
      <c r="A565" s="11">
        <v>43769</v>
      </c>
      <c r="B565" s="9">
        <f t="shared" si="24"/>
        <v>10</v>
      </c>
      <c r="C565" s="9">
        <f t="shared" si="25"/>
        <v>2019</v>
      </c>
      <c r="D565" s="8" t="s">
        <v>10</v>
      </c>
      <c r="F565" s="8">
        <v>100</v>
      </c>
      <c r="G565" s="8">
        <v>582</v>
      </c>
      <c r="H565" s="5">
        <f t="shared" si="26"/>
        <v>58200</v>
      </c>
      <c r="I565" s="9" t="s">
        <v>12</v>
      </c>
      <c r="J565" s="9"/>
    </row>
    <row r="566" spans="1:10" ht="14.25" customHeight="1">
      <c r="A566" s="11">
        <v>43769</v>
      </c>
      <c r="B566" s="9">
        <f t="shared" si="24"/>
        <v>10</v>
      </c>
      <c r="C566" s="9">
        <f t="shared" si="25"/>
        <v>2019</v>
      </c>
      <c r="D566" s="8" t="s">
        <v>10</v>
      </c>
      <c r="F566" s="8">
        <v>200</v>
      </c>
      <c r="G566" s="8">
        <v>164</v>
      </c>
      <c r="H566" s="5">
        <f t="shared" si="26"/>
        <v>32800</v>
      </c>
      <c r="I566" s="9" t="s">
        <v>12</v>
      </c>
      <c r="J566" s="9"/>
    </row>
    <row r="567" spans="1:10" ht="14.25" customHeight="1">
      <c r="A567" s="11">
        <v>43769</v>
      </c>
      <c r="B567" s="9">
        <f t="shared" si="24"/>
        <v>10</v>
      </c>
      <c r="C567" s="9">
        <f t="shared" si="25"/>
        <v>2019</v>
      </c>
      <c r="D567" s="8" t="s">
        <v>10</v>
      </c>
      <c r="F567" s="8">
        <v>500</v>
      </c>
      <c r="G567" s="8">
        <v>28</v>
      </c>
      <c r="H567" s="5">
        <f t="shared" si="26"/>
        <v>14000</v>
      </c>
      <c r="I567" s="9" t="s">
        <v>12</v>
      </c>
      <c r="J567" s="9"/>
    </row>
    <row r="568" spans="1:10" ht="14.25" customHeight="1">
      <c r="A568" s="11">
        <v>43769</v>
      </c>
      <c r="B568" s="9">
        <f t="shared" si="24"/>
        <v>10</v>
      </c>
      <c r="C568" s="9">
        <f t="shared" si="25"/>
        <v>2019</v>
      </c>
      <c r="D568" s="8" t="s">
        <v>10</v>
      </c>
      <c r="F568" s="8">
        <v>1000</v>
      </c>
      <c r="G568" s="8">
        <v>14</v>
      </c>
      <c r="H568" s="5">
        <f t="shared" si="26"/>
        <v>14000</v>
      </c>
      <c r="I568" s="9" t="s">
        <v>12</v>
      </c>
      <c r="J568" s="9"/>
    </row>
    <row r="569" spans="1:10" ht="14.25" customHeight="1">
      <c r="A569" s="11">
        <v>43769</v>
      </c>
      <c r="B569" s="9">
        <f t="shared" si="24"/>
        <v>10</v>
      </c>
      <c r="C569" s="9">
        <f t="shared" si="25"/>
        <v>2019</v>
      </c>
      <c r="D569" s="8" t="s">
        <v>34</v>
      </c>
      <c r="F569" s="8">
        <v>50</v>
      </c>
      <c r="G569" s="8">
        <v>45</v>
      </c>
      <c r="H569" s="5">
        <f t="shared" si="26"/>
        <v>2250</v>
      </c>
      <c r="I569" s="9" t="s">
        <v>12</v>
      </c>
      <c r="J569" s="9"/>
    </row>
    <row r="570" spans="1:10" ht="14.25" customHeight="1">
      <c r="A570" s="11">
        <v>43769</v>
      </c>
      <c r="B570" s="9">
        <f t="shared" si="24"/>
        <v>10</v>
      </c>
      <c r="C570" s="9">
        <f t="shared" si="25"/>
        <v>2019</v>
      </c>
      <c r="D570" s="8" t="s">
        <v>34</v>
      </c>
      <c r="F570" s="8">
        <v>90</v>
      </c>
      <c r="G570" s="8">
        <v>29</v>
      </c>
      <c r="H570" s="5">
        <f t="shared" si="26"/>
        <v>2610</v>
      </c>
      <c r="I570" s="9" t="s">
        <v>12</v>
      </c>
      <c r="J570" s="9"/>
    </row>
    <row r="571" spans="1:10" ht="14.25" customHeight="1">
      <c r="A571" s="11">
        <v>43769</v>
      </c>
      <c r="B571" s="9">
        <f t="shared" si="24"/>
        <v>10</v>
      </c>
      <c r="C571" s="9">
        <f t="shared" si="25"/>
        <v>2019</v>
      </c>
      <c r="D571" s="8" t="s">
        <v>34</v>
      </c>
      <c r="F571" s="8">
        <v>100</v>
      </c>
      <c r="G571" s="8">
        <v>304</v>
      </c>
      <c r="H571" s="5">
        <f t="shared" si="26"/>
        <v>30400</v>
      </c>
      <c r="I571" s="9" t="s">
        <v>12</v>
      </c>
      <c r="J571" s="9"/>
    </row>
    <row r="572" spans="1:10" ht="14.25" customHeight="1">
      <c r="A572" s="11">
        <v>43769</v>
      </c>
      <c r="B572" s="9">
        <f t="shared" si="24"/>
        <v>10</v>
      </c>
      <c r="C572" s="9">
        <f t="shared" si="25"/>
        <v>2019</v>
      </c>
      <c r="D572" s="8" t="s">
        <v>34</v>
      </c>
      <c r="F572" s="8">
        <v>200</v>
      </c>
      <c r="G572" s="8">
        <v>39</v>
      </c>
      <c r="H572" s="5">
        <f t="shared" si="26"/>
        <v>7800</v>
      </c>
      <c r="I572" s="9" t="s">
        <v>12</v>
      </c>
      <c r="J572" s="9"/>
    </row>
    <row r="573" spans="1:10" ht="14.25" customHeight="1">
      <c r="A573" s="11">
        <v>43769</v>
      </c>
      <c r="B573" s="9">
        <f t="shared" si="24"/>
        <v>10</v>
      </c>
      <c r="C573" s="9">
        <f t="shared" si="25"/>
        <v>2019</v>
      </c>
      <c r="D573" s="8" t="s">
        <v>34</v>
      </c>
      <c r="F573" s="8">
        <v>500</v>
      </c>
      <c r="G573" s="8">
        <v>18</v>
      </c>
      <c r="H573" s="5">
        <f t="shared" si="26"/>
        <v>9000</v>
      </c>
      <c r="I573" s="9" t="s">
        <v>12</v>
      </c>
      <c r="J573" s="9"/>
    </row>
    <row r="574" spans="1:10" ht="14.25" customHeight="1">
      <c r="A574" s="11">
        <v>43769</v>
      </c>
      <c r="B574" s="9">
        <f t="shared" si="24"/>
        <v>10</v>
      </c>
      <c r="C574" s="9">
        <f t="shared" si="25"/>
        <v>2019</v>
      </c>
      <c r="D574" s="8" t="s">
        <v>34</v>
      </c>
      <c r="F574" s="8">
        <v>1000</v>
      </c>
      <c r="G574" s="8">
        <v>3</v>
      </c>
      <c r="H574" s="5">
        <f t="shared" si="26"/>
        <v>3000</v>
      </c>
      <c r="I574" s="9" t="s">
        <v>12</v>
      </c>
      <c r="J574" s="9"/>
    </row>
    <row r="575" spans="1:10" ht="14.25" customHeight="1">
      <c r="A575" s="11">
        <v>43769</v>
      </c>
      <c r="B575" s="9">
        <f t="shared" si="24"/>
        <v>10</v>
      </c>
      <c r="C575" s="9">
        <f t="shared" si="25"/>
        <v>2019</v>
      </c>
      <c r="D575" s="8" t="s">
        <v>31</v>
      </c>
      <c r="F575" s="8">
        <v>28</v>
      </c>
      <c r="G575" s="8">
        <v>1</v>
      </c>
      <c r="H575" s="5">
        <f t="shared" si="26"/>
        <v>28</v>
      </c>
      <c r="I575" s="9" t="s">
        <v>12</v>
      </c>
      <c r="J575" s="9"/>
    </row>
    <row r="576" spans="1:10" ht="14.25" customHeight="1">
      <c r="A576" s="11">
        <v>43769</v>
      </c>
      <c r="B576" s="9">
        <f t="shared" si="24"/>
        <v>10</v>
      </c>
      <c r="C576" s="9">
        <f t="shared" si="25"/>
        <v>2019</v>
      </c>
      <c r="D576" s="8" t="s">
        <v>31</v>
      </c>
      <c r="F576" s="8">
        <v>50</v>
      </c>
      <c r="G576" s="8">
        <v>12</v>
      </c>
      <c r="H576" s="5">
        <f t="shared" si="26"/>
        <v>600</v>
      </c>
      <c r="I576" s="9" t="s">
        <v>12</v>
      </c>
    </row>
    <row r="577" spans="1:10" ht="14.25" customHeight="1">
      <c r="A577" s="11">
        <v>43769</v>
      </c>
      <c r="B577" s="9">
        <f t="shared" si="24"/>
        <v>10</v>
      </c>
      <c r="C577" s="9">
        <f t="shared" si="25"/>
        <v>2019</v>
      </c>
      <c r="D577" s="8" t="s">
        <v>31</v>
      </c>
      <c r="F577" s="8">
        <v>100</v>
      </c>
      <c r="G577" s="8">
        <v>173</v>
      </c>
      <c r="H577" s="5">
        <f t="shared" si="26"/>
        <v>17300</v>
      </c>
      <c r="I577" s="9" t="s">
        <v>12</v>
      </c>
    </row>
    <row r="578" spans="1:10" ht="14.25" customHeight="1">
      <c r="A578" s="11">
        <v>43769</v>
      </c>
      <c r="B578" s="9">
        <f t="shared" ref="B578:B641" si="27">MONTH(A578)</f>
        <v>10</v>
      </c>
      <c r="C578" s="9">
        <f t="shared" ref="C578:C641" si="28">YEAR(A578)</f>
        <v>2019</v>
      </c>
      <c r="D578" s="8" t="s">
        <v>31</v>
      </c>
      <c r="F578" s="8">
        <v>200</v>
      </c>
      <c r="G578" s="8">
        <v>33</v>
      </c>
      <c r="H578" s="5">
        <f t="shared" ref="H578:H641" si="29">F578*G578</f>
        <v>6600</v>
      </c>
      <c r="I578" s="9" t="s">
        <v>12</v>
      </c>
    </row>
    <row r="579" spans="1:10" ht="14.25" customHeight="1">
      <c r="A579" s="11">
        <v>43769</v>
      </c>
      <c r="B579" s="9">
        <f t="shared" si="27"/>
        <v>10</v>
      </c>
      <c r="C579" s="9">
        <f t="shared" si="28"/>
        <v>2019</v>
      </c>
      <c r="D579" s="8" t="s">
        <v>31</v>
      </c>
      <c r="F579" s="8">
        <v>500</v>
      </c>
      <c r="G579" s="8">
        <v>10</v>
      </c>
      <c r="H579" s="5">
        <f t="shared" si="29"/>
        <v>5000</v>
      </c>
      <c r="I579" s="9" t="s">
        <v>12</v>
      </c>
    </row>
    <row r="580" spans="1:10" ht="14.25" customHeight="1">
      <c r="A580" s="11">
        <v>43769</v>
      </c>
      <c r="B580" s="9">
        <f t="shared" si="27"/>
        <v>10</v>
      </c>
      <c r="C580" s="9">
        <f t="shared" si="28"/>
        <v>2019</v>
      </c>
      <c r="D580" s="8" t="s">
        <v>31</v>
      </c>
      <c r="F580" s="8">
        <v>1000</v>
      </c>
      <c r="G580" s="8">
        <v>5</v>
      </c>
      <c r="H580" s="5">
        <f t="shared" si="29"/>
        <v>5000</v>
      </c>
      <c r="I580" s="9" t="s">
        <v>12</v>
      </c>
      <c r="J580" s="8" t="s">
        <v>35</v>
      </c>
    </row>
    <row r="581" spans="1:10" ht="14.25" customHeight="1">
      <c r="A581" s="11">
        <v>43777</v>
      </c>
      <c r="B581" s="9">
        <f t="shared" si="27"/>
        <v>11</v>
      </c>
      <c r="C581" s="9">
        <f t="shared" si="28"/>
        <v>2019</v>
      </c>
      <c r="D581" s="8" t="s">
        <v>10</v>
      </c>
      <c r="F581" s="8">
        <v>50</v>
      </c>
      <c r="G581" s="8">
        <v>160</v>
      </c>
      <c r="H581" s="5">
        <f t="shared" si="29"/>
        <v>8000</v>
      </c>
      <c r="I581" s="9" t="s">
        <v>12</v>
      </c>
    </row>
    <row r="582" spans="1:10" ht="14.25" customHeight="1">
      <c r="A582" s="11">
        <v>43777</v>
      </c>
      <c r="B582" s="9">
        <f t="shared" si="27"/>
        <v>11</v>
      </c>
      <c r="C582" s="9">
        <f t="shared" si="28"/>
        <v>2019</v>
      </c>
      <c r="D582" s="8" t="s">
        <v>10</v>
      </c>
      <c r="F582" s="8">
        <v>100</v>
      </c>
      <c r="G582" s="8">
        <v>794</v>
      </c>
      <c r="H582" s="5">
        <f t="shared" si="29"/>
        <v>79400</v>
      </c>
      <c r="I582" s="9" t="s">
        <v>12</v>
      </c>
    </row>
    <row r="583" spans="1:10" ht="14.25" customHeight="1">
      <c r="A583" s="11">
        <v>43777</v>
      </c>
      <c r="B583" s="9">
        <f t="shared" si="27"/>
        <v>11</v>
      </c>
      <c r="C583" s="9">
        <f t="shared" si="28"/>
        <v>2019</v>
      </c>
      <c r="D583" s="8" t="s">
        <v>10</v>
      </c>
      <c r="F583" s="8">
        <v>200</v>
      </c>
      <c r="G583" s="8">
        <v>103</v>
      </c>
      <c r="H583" s="5">
        <f t="shared" si="29"/>
        <v>20600</v>
      </c>
      <c r="I583" s="9" t="s">
        <v>12</v>
      </c>
    </row>
    <row r="584" spans="1:10" ht="14.25" customHeight="1">
      <c r="A584" s="11">
        <v>43777</v>
      </c>
      <c r="B584" s="9">
        <f t="shared" si="27"/>
        <v>11</v>
      </c>
      <c r="C584" s="9">
        <f t="shared" si="28"/>
        <v>2019</v>
      </c>
      <c r="D584" s="8" t="s">
        <v>10</v>
      </c>
      <c r="F584" s="8">
        <v>500</v>
      </c>
      <c r="G584" s="8">
        <v>42</v>
      </c>
      <c r="H584" s="5">
        <f t="shared" si="29"/>
        <v>21000</v>
      </c>
      <c r="I584" s="9" t="s">
        <v>12</v>
      </c>
    </row>
    <row r="585" spans="1:10" ht="14.25" customHeight="1">
      <c r="A585" s="11">
        <v>43777</v>
      </c>
      <c r="B585" s="9">
        <f t="shared" si="27"/>
        <v>11</v>
      </c>
      <c r="C585" s="9">
        <f t="shared" si="28"/>
        <v>2019</v>
      </c>
      <c r="D585" s="8" t="s">
        <v>10</v>
      </c>
      <c r="F585" s="8">
        <v>1000</v>
      </c>
      <c r="G585" s="8">
        <v>33</v>
      </c>
      <c r="H585" s="5">
        <f t="shared" si="29"/>
        <v>33000</v>
      </c>
      <c r="I585" s="9" t="s">
        <v>12</v>
      </c>
    </row>
    <row r="586" spans="1:10" ht="14.25" customHeight="1">
      <c r="A586" s="11">
        <v>43777</v>
      </c>
      <c r="B586" s="9">
        <f t="shared" si="27"/>
        <v>11</v>
      </c>
      <c r="C586" s="9">
        <f t="shared" si="28"/>
        <v>2019</v>
      </c>
      <c r="D586" s="8" t="s">
        <v>31</v>
      </c>
      <c r="F586" s="8">
        <v>50</v>
      </c>
      <c r="G586" s="8">
        <v>21</v>
      </c>
      <c r="H586" s="5">
        <f t="shared" si="29"/>
        <v>1050</v>
      </c>
      <c r="I586" s="9" t="s">
        <v>12</v>
      </c>
    </row>
    <row r="587" spans="1:10" ht="14.25" customHeight="1">
      <c r="A587" s="11">
        <v>43777</v>
      </c>
      <c r="B587" s="9">
        <f t="shared" si="27"/>
        <v>11</v>
      </c>
      <c r="C587" s="9">
        <f t="shared" si="28"/>
        <v>2019</v>
      </c>
      <c r="D587" s="8" t="s">
        <v>31</v>
      </c>
      <c r="F587" s="8">
        <v>100</v>
      </c>
      <c r="G587" s="8">
        <v>134</v>
      </c>
      <c r="H587" s="5">
        <f t="shared" si="29"/>
        <v>13400</v>
      </c>
      <c r="I587" s="9" t="s">
        <v>12</v>
      </c>
    </row>
    <row r="588" spans="1:10" ht="14.25" customHeight="1">
      <c r="A588" s="11">
        <v>43777</v>
      </c>
      <c r="B588" s="9">
        <f t="shared" si="27"/>
        <v>11</v>
      </c>
      <c r="C588" s="9">
        <f t="shared" si="28"/>
        <v>2019</v>
      </c>
      <c r="D588" s="8" t="s">
        <v>31</v>
      </c>
      <c r="F588" s="8">
        <v>200</v>
      </c>
      <c r="G588" s="8">
        <v>32</v>
      </c>
      <c r="H588" s="5">
        <f t="shared" si="29"/>
        <v>6400</v>
      </c>
      <c r="I588" s="9" t="s">
        <v>12</v>
      </c>
    </row>
    <row r="589" spans="1:10" ht="14.25" customHeight="1">
      <c r="A589" s="11">
        <v>43777</v>
      </c>
      <c r="B589" s="9">
        <f t="shared" si="27"/>
        <v>11</v>
      </c>
      <c r="C589" s="9">
        <f t="shared" si="28"/>
        <v>2019</v>
      </c>
      <c r="D589" s="8" t="s">
        <v>31</v>
      </c>
      <c r="F589" s="8">
        <v>1000</v>
      </c>
      <c r="G589" s="8">
        <v>2</v>
      </c>
      <c r="H589" s="5">
        <f t="shared" si="29"/>
        <v>2000</v>
      </c>
      <c r="I589" s="9" t="s">
        <v>12</v>
      </c>
    </row>
    <row r="590" spans="1:10" ht="14.25" customHeight="1">
      <c r="A590" s="11">
        <v>43777</v>
      </c>
      <c r="B590" s="9">
        <f t="shared" si="27"/>
        <v>11</v>
      </c>
      <c r="C590" s="9">
        <f t="shared" si="28"/>
        <v>2019</v>
      </c>
      <c r="D590" s="8" t="s">
        <v>34</v>
      </c>
      <c r="F590" s="8">
        <v>30</v>
      </c>
      <c r="G590" s="8">
        <v>18</v>
      </c>
      <c r="H590" s="5">
        <f t="shared" si="29"/>
        <v>540</v>
      </c>
      <c r="I590" s="9" t="s">
        <v>12</v>
      </c>
    </row>
    <row r="591" spans="1:10" ht="14.25" customHeight="1">
      <c r="A591" s="11">
        <v>43777</v>
      </c>
      <c r="B591" s="9">
        <f t="shared" si="27"/>
        <v>11</v>
      </c>
      <c r="C591" s="9">
        <f t="shared" si="28"/>
        <v>2019</v>
      </c>
      <c r="D591" s="8" t="s">
        <v>34</v>
      </c>
      <c r="F591" s="8">
        <v>50</v>
      </c>
      <c r="G591" s="8">
        <v>60</v>
      </c>
      <c r="H591" s="5">
        <f t="shared" si="29"/>
        <v>3000</v>
      </c>
      <c r="I591" s="9" t="s">
        <v>12</v>
      </c>
    </row>
    <row r="592" spans="1:10" ht="14.25" customHeight="1">
      <c r="A592" s="11">
        <v>43777</v>
      </c>
      <c r="B592" s="9">
        <f t="shared" si="27"/>
        <v>11</v>
      </c>
      <c r="C592" s="9">
        <f t="shared" si="28"/>
        <v>2019</v>
      </c>
      <c r="D592" s="8" t="s">
        <v>34</v>
      </c>
      <c r="F592" s="8">
        <v>90</v>
      </c>
      <c r="G592" s="8">
        <v>19</v>
      </c>
      <c r="H592" s="5">
        <f t="shared" si="29"/>
        <v>1710</v>
      </c>
      <c r="I592" s="9" t="s">
        <v>12</v>
      </c>
    </row>
    <row r="593" spans="1:9" ht="14.25" customHeight="1">
      <c r="A593" s="11">
        <v>43777</v>
      </c>
      <c r="B593" s="9">
        <f t="shared" si="27"/>
        <v>11</v>
      </c>
      <c r="C593" s="9">
        <f t="shared" si="28"/>
        <v>2019</v>
      </c>
      <c r="D593" s="8" t="s">
        <v>34</v>
      </c>
      <c r="F593" s="8">
        <v>100</v>
      </c>
      <c r="G593" s="8">
        <v>81</v>
      </c>
      <c r="H593" s="5">
        <f t="shared" si="29"/>
        <v>8100</v>
      </c>
      <c r="I593" s="9" t="s">
        <v>12</v>
      </c>
    </row>
    <row r="594" spans="1:9" ht="14.25" customHeight="1">
      <c r="A594" s="11">
        <v>43777</v>
      </c>
      <c r="B594" s="9">
        <f t="shared" si="27"/>
        <v>11</v>
      </c>
      <c r="C594" s="9">
        <f t="shared" si="28"/>
        <v>2019</v>
      </c>
      <c r="D594" s="8" t="s">
        <v>34</v>
      </c>
      <c r="F594" s="8">
        <v>110</v>
      </c>
      <c r="G594" s="8">
        <v>5</v>
      </c>
      <c r="H594" s="5">
        <f t="shared" si="29"/>
        <v>550</v>
      </c>
      <c r="I594" s="9" t="s">
        <v>12</v>
      </c>
    </row>
    <row r="595" spans="1:9" ht="14.25" customHeight="1">
      <c r="A595" s="11">
        <v>43777</v>
      </c>
      <c r="B595" s="9">
        <f t="shared" si="27"/>
        <v>11</v>
      </c>
      <c r="C595" s="9">
        <f t="shared" si="28"/>
        <v>2019</v>
      </c>
      <c r="D595" s="8" t="s">
        <v>34</v>
      </c>
      <c r="F595" s="8">
        <v>200</v>
      </c>
      <c r="G595" s="8">
        <v>35</v>
      </c>
      <c r="H595" s="5">
        <f t="shared" si="29"/>
        <v>7000</v>
      </c>
      <c r="I595" s="9" t="s">
        <v>12</v>
      </c>
    </row>
    <row r="596" spans="1:9" ht="14.25" customHeight="1">
      <c r="A596" s="11">
        <v>43777</v>
      </c>
      <c r="B596" s="9">
        <f t="shared" si="27"/>
        <v>11</v>
      </c>
      <c r="C596" s="9">
        <f t="shared" si="28"/>
        <v>2019</v>
      </c>
      <c r="D596" s="8" t="s">
        <v>34</v>
      </c>
      <c r="F596" s="8">
        <v>500</v>
      </c>
      <c r="G596" s="8">
        <v>14</v>
      </c>
      <c r="H596" s="5">
        <f t="shared" si="29"/>
        <v>7000</v>
      </c>
      <c r="I596" s="9" t="s">
        <v>12</v>
      </c>
    </row>
    <row r="597" spans="1:9" ht="14.25" customHeight="1">
      <c r="A597" s="11">
        <v>43784</v>
      </c>
      <c r="B597" s="9">
        <f t="shared" si="27"/>
        <v>11</v>
      </c>
      <c r="C597" s="9">
        <f t="shared" si="28"/>
        <v>2019</v>
      </c>
      <c r="D597" s="8" t="s">
        <v>10</v>
      </c>
      <c r="F597" s="8">
        <v>30</v>
      </c>
      <c r="G597" s="8">
        <v>1</v>
      </c>
      <c r="H597" s="5">
        <f t="shared" si="29"/>
        <v>30</v>
      </c>
      <c r="I597" s="9" t="s">
        <v>12</v>
      </c>
    </row>
    <row r="598" spans="1:9" ht="14.25" customHeight="1">
      <c r="A598" s="11">
        <v>43784</v>
      </c>
      <c r="B598" s="9">
        <f t="shared" si="27"/>
        <v>11</v>
      </c>
      <c r="C598" s="9">
        <f t="shared" si="28"/>
        <v>2019</v>
      </c>
      <c r="D598" s="8" t="s">
        <v>10</v>
      </c>
      <c r="F598" s="8">
        <v>50</v>
      </c>
      <c r="G598" s="8">
        <v>283</v>
      </c>
      <c r="H598" s="5">
        <f t="shared" si="29"/>
        <v>14150</v>
      </c>
      <c r="I598" s="9" t="s">
        <v>12</v>
      </c>
    </row>
    <row r="599" spans="1:9" ht="14.25" customHeight="1">
      <c r="A599" s="11">
        <v>43784</v>
      </c>
      <c r="B599" s="9">
        <f t="shared" si="27"/>
        <v>11</v>
      </c>
      <c r="C599" s="9">
        <f t="shared" si="28"/>
        <v>2019</v>
      </c>
      <c r="D599" s="8" t="s">
        <v>10</v>
      </c>
      <c r="F599" s="8">
        <v>70</v>
      </c>
      <c r="G599" s="8">
        <v>6</v>
      </c>
      <c r="H599" s="5">
        <f t="shared" si="29"/>
        <v>420</v>
      </c>
      <c r="I599" s="9" t="s">
        <v>12</v>
      </c>
    </row>
    <row r="600" spans="1:9" ht="14.25" customHeight="1">
      <c r="A600" s="11">
        <v>43784</v>
      </c>
      <c r="B600" s="9">
        <f t="shared" si="27"/>
        <v>11</v>
      </c>
      <c r="C600" s="9">
        <f t="shared" si="28"/>
        <v>2019</v>
      </c>
      <c r="D600" s="8" t="s">
        <v>10</v>
      </c>
      <c r="F600" s="8">
        <v>80</v>
      </c>
      <c r="G600" s="8">
        <v>9</v>
      </c>
      <c r="H600" s="5">
        <f t="shared" si="29"/>
        <v>720</v>
      </c>
      <c r="I600" s="9" t="s">
        <v>12</v>
      </c>
    </row>
    <row r="601" spans="1:9" ht="14.25" customHeight="1">
      <c r="A601" s="11">
        <v>43784</v>
      </c>
      <c r="B601" s="9">
        <f t="shared" si="27"/>
        <v>11</v>
      </c>
      <c r="C601" s="9">
        <f t="shared" si="28"/>
        <v>2019</v>
      </c>
      <c r="D601" s="8" t="s">
        <v>10</v>
      </c>
      <c r="F601" s="8">
        <v>100</v>
      </c>
      <c r="G601" s="8">
        <v>952</v>
      </c>
      <c r="H601" s="5">
        <f t="shared" si="29"/>
        <v>95200</v>
      </c>
      <c r="I601" s="9" t="s">
        <v>12</v>
      </c>
    </row>
    <row r="602" spans="1:9" ht="14.25" customHeight="1">
      <c r="A602" s="11">
        <v>43784</v>
      </c>
      <c r="B602" s="9">
        <f t="shared" si="27"/>
        <v>11</v>
      </c>
      <c r="C602" s="9">
        <f t="shared" si="28"/>
        <v>2019</v>
      </c>
      <c r="D602" s="8" t="s">
        <v>10</v>
      </c>
      <c r="F602" s="8">
        <v>200</v>
      </c>
      <c r="G602" s="8">
        <v>70</v>
      </c>
      <c r="H602" s="5">
        <f t="shared" si="29"/>
        <v>14000</v>
      </c>
      <c r="I602" s="9" t="s">
        <v>12</v>
      </c>
    </row>
    <row r="603" spans="1:9" ht="14.25" customHeight="1">
      <c r="A603" s="11">
        <v>43784</v>
      </c>
      <c r="B603" s="9">
        <f t="shared" si="27"/>
        <v>11</v>
      </c>
      <c r="C603" s="9">
        <f t="shared" si="28"/>
        <v>2019</v>
      </c>
      <c r="D603" s="8" t="s">
        <v>10</v>
      </c>
      <c r="F603" s="8">
        <v>300</v>
      </c>
      <c r="G603" s="8">
        <v>1</v>
      </c>
      <c r="H603" s="5">
        <f t="shared" si="29"/>
        <v>300</v>
      </c>
      <c r="I603" s="9" t="s">
        <v>12</v>
      </c>
    </row>
    <row r="604" spans="1:9" ht="14.25" customHeight="1">
      <c r="A604" s="11">
        <v>43784</v>
      </c>
      <c r="B604" s="9">
        <f t="shared" si="27"/>
        <v>11</v>
      </c>
      <c r="C604" s="9">
        <f t="shared" si="28"/>
        <v>2019</v>
      </c>
      <c r="D604" s="8" t="s">
        <v>10</v>
      </c>
      <c r="F604" s="8">
        <v>500</v>
      </c>
      <c r="G604" s="8">
        <v>62</v>
      </c>
      <c r="H604" s="5">
        <f t="shared" si="29"/>
        <v>31000</v>
      </c>
      <c r="I604" s="9" t="s">
        <v>12</v>
      </c>
    </row>
    <row r="605" spans="1:9" ht="14.25" customHeight="1">
      <c r="A605" s="11">
        <v>43784</v>
      </c>
      <c r="B605" s="9">
        <f t="shared" si="27"/>
        <v>11</v>
      </c>
      <c r="C605" s="9">
        <f t="shared" si="28"/>
        <v>2019</v>
      </c>
      <c r="D605" s="8" t="s">
        <v>10</v>
      </c>
      <c r="F605" s="8">
        <v>1000</v>
      </c>
      <c r="G605" s="8">
        <v>8</v>
      </c>
      <c r="H605" s="5">
        <f t="shared" si="29"/>
        <v>8000</v>
      </c>
      <c r="I605" s="9" t="s">
        <v>12</v>
      </c>
    </row>
    <row r="606" spans="1:9" ht="14.25" customHeight="1">
      <c r="A606" s="11">
        <v>43784</v>
      </c>
      <c r="B606" s="9">
        <f t="shared" si="27"/>
        <v>11</v>
      </c>
      <c r="C606" s="9">
        <f t="shared" si="28"/>
        <v>2019</v>
      </c>
      <c r="D606" s="8" t="s">
        <v>10</v>
      </c>
      <c r="F606" s="8">
        <v>2000</v>
      </c>
      <c r="G606" s="8">
        <v>2</v>
      </c>
      <c r="H606" s="5">
        <f t="shared" si="29"/>
        <v>4000</v>
      </c>
      <c r="I606" s="9" t="s">
        <v>12</v>
      </c>
    </row>
    <row r="607" spans="1:9" ht="14.25" customHeight="1">
      <c r="A607" s="11">
        <v>43784</v>
      </c>
      <c r="B607" s="9">
        <f t="shared" si="27"/>
        <v>11</v>
      </c>
      <c r="C607" s="9">
        <f t="shared" si="28"/>
        <v>2019</v>
      </c>
      <c r="D607" s="8" t="s">
        <v>34</v>
      </c>
      <c r="F607" s="8">
        <v>50</v>
      </c>
      <c r="G607" s="8">
        <v>117</v>
      </c>
      <c r="H607" s="5">
        <f t="shared" si="29"/>
        <v>5850</v>
      </c>
      <c r="I607" s="9" t="s">
        <v>12</v>
      </c>
    </row>
    <row r="608" spans="1:9" ht="14.25" customHeight="1">
      <c r="A608" s="11">
        <v>43784</v>
      </c>
      <c r="B608" s="9">
        <f t="shared" si="27"/>
        <v>11</v>
      </c>
      <c r="C608" s="9">
        <f t="shared" si="28"/>
        <v>2019</v>
      </c>
      <c r="D608" s="8" t="s">
        <v>34</v>
      </c>
      <c r="F608" s="8">
        <v>100</v>
      </c>
      <c r="G608" s="8">
        <v>175</v>
      </c>
      <c r="H608" s="5">
        <f t="shared" si="29"/>
        <v>17500</v>
      </c>
      <c r="I608" s="9" t="s">
        <v>12</v>
      </c>
    </row>
    <row r="609" spans="1:9" ht="14.25" customHeight="1">
      <c r="A609" s="11">
        <v>43784</v>
      </c>
      <c r="B609" s="9">
        <f t="shared" si="27"/>
        <v>11</v>
      </c>
      <c r="C609" s="9">
        <f t="shared" si="28"/>
        <v>2019</v>
      </c>
      <c r="D609" s="8" t="s">
        <v>34</v>
      </c>
      <c r="F609" s="8">
        <v>200</v>
      </c>
      <c r="G609" s="8">
        <v>2</v>
      </c>
      <c r="H609" s="5">
        <f t="shared" si="29"/>
        <v>400</v>
      </c>
      <c r="I609" s="9" t="s">
        <v>12</v>
      </c>
    </row>
    <row r="610" spans="1:9" ht="14.25" customHeight="1">
      <c r="A610" s="11">
        <v>43784</v>
      </c>
      <c r="B610" s="9">
        <f t="shared" si="27"/>
        <v>11</v>
      </c>
      <c r="C610" s="9">
        <f t="shared" si="28"/>
        <v>2019</v>
      </c>
      <c r="D610" s="8" t="s">
        <v>34</v>
      </c>
      <c r="F610" s="8">
        <v>500</v>
      </c>
      <c r="G610" s="8">
        <v>32</v>
      </c>
      <c r="H610" s="5">
        <f t="shared" si="29"/>
        <v>16000</v>
      </c>
      <c r="I610" s="9" t="s">
        <v>12</v>
      </c>
    </row>
    <row r="611" spans="1:9" ht="14.25" customHeight="1">
      <c r="A611" s="11">
        <v>43784</v>
      </c>
      <c r="B611" s="9">
        <f t="shared" si="27"/>
        <v>11</v>
      </c>
      <c r="C611" s="9">
        <f t="shared" si="28"/>
        <v>2019</v>
      </c>
      <c r="D611" s="8" t="s">
        <v>31</v>
      </c>
      <c r="E611" s="8" t="s">
        <v>36</v>
      </c>
      <c r="F611" s="8">
        <v>50</v>
      </c>
      <c r="G611" s="8">
        <v>29</v>
      </c>
      <c r="H611" s="5">
        <f t="shared" si="29"/>
        <v>1450</v>
      </c>
      <c r="I611" s="9" t="s">
        <v>12</v>
      </c>
    </row>
    <row r="612" spans="1:9" ht="14.25" customHeight="1">
      <c r="A612" s="11">
        <v>43784</v>
      </c>
      <c r="B612" s="9">
        <f t="shared" si="27"/>
        <v>11</v>
      </c>
      <c r="C612" s="9">
        <f t="shared" si="28"/>
        <v>2019</v>
      </c>
      <c r="D612" s="8" t="s">
        <v>31</v>
      </c>
      <c r="E612" s="8" t="s">
        <v>36</v>
      </c>
      <c r="F612" s="8">
        <v>100</v>
      </c>
      <c r="G612" s="8">
        <v>157</v>
      </c>
      <c r="H612" s="5">
        <f t="shared" si="29"/>
        <v>15700</v>
      </c>
      <c r="I612" s="9" t="s">
        <v>12</v>
      </c>
    </row>
    <row r="613" spans="1:9" ht="14.25" customHeight="1">
      <c r="A613" s="11">
        <v>43784</v>
      </c>
      <c r="B613" s="9">
        <f t="shared" si="27"/>
        <v>11</v>
      </c>
      <c r="C613" s="9">
        <f t="shared" si="28"/>
        <v>2019</v>
      </c>
      <c r="D613" s="8" t="s">
        <v>31</v>
      </c>
      <c r="E613" s="8" t="s">
        <v>36</v>
      </c>
      <c r="F613" s="8">
        <v>200</v>
      </c>
      <c r="G613" s="8">
        <v>20</v>
      </c>
      <c r="H613" s="5">
        <f t="shared" si="29"/>
        <v>4000</v>
      </c>
      <c r="I613" s="9" t="s">
        <v>12</v>
      </c>
    </row>
    <row r="614" spans="1:9" ht="14.25" customHeight="1">
      <c r="A614" s="11">
        <v>43784</v>
      </c>
      <c r="B614" s="9">
        <f t="shared" si="27"/>
        <v>11</v>
      </c>
      <c r="C614" s="9">
        <f t="shared" si="28"/>
        <v>2019</v>
      </c>
      <c r="D614" s="8" t="s">
        <v>31</v>
      </c>
      <c r="E614" s="8" t="s">
        <v>36</v>
      </c>
      <c r="F614" s="8">
        <v>500</v>
      </c>
      <c r="G614" s="8">
        <v>8</v>
      </c>
      <c r="H614" s="5">
        <f t="shared" si="29"/>
        <v>4000</v>
      </c>
      <c r="I614" s="9" t="s">
        <v>12</v>
      </c>
    </row>
    <row r="615" spans="1:9" ht="14.25" customHeight="1">
      <c r="A615" s="11">
        <v>43784</v>
      </c>
      <c r="B615" s="9">
        <f t="shared" si="27"/>
        <v>11</v>
      </c>
      <c r="C615" s="9">
        <f t="shared" si="28"/>
        <v>2019</v>
      </c>
      <c r="D615" s="8" t="s">
        <v>31</v>
      </c>
      <c r="E615" s="8" t="s">
        <v>37</v>
      </c>
      <c r="F615" s="8">
        <v>100</v>
      </c>
      <c r="G615" s="8">
        <v>32</v>
      </c>
      <c r="H615" s="5">
        <f t="shared" si="29"/>
        <v>3200</v>
      </c>
      <c r="I615" s="9" t="s">
        <v>12</v>
      </c>
    </row>
    <row r="616" spans="1:9" ht="14.25" customHeight="1">
      <c r="A616" s="11">
        <v>43784</v>
      </c>
      <c r="B616" s="9">
        <f t="shared" si="27"/>
        <v>11</v>
      </c>
      <c r="C616" s="9">
        <f t="shared" si="28"/>
        <v>2019</v>
      </c>
      <c r="D616" s="8" t="s">
        <v>31</v>
      </c>
      <c r="E616" s="8" t="s">
        <v>37</v>
      </c>
      <c r="F616" s="8">
        <v>200</v>
      </c>
      <c r="G616" s="8">
        <v>63</v>
      </c>
      <c r="H616" s="5">
        <f t="shared" si="29"/>
        <v>12600</v>
      </c>
      <c r="I616" s="9" t="s">
        <v>12</v>
      </c>
    </row>
    <row r="617" spans="1:9" ht="14.25" customHeight="1">
      <c r="A617" s="11">
        <v>43784</v>
      </c>
      <c r="B617" s="9">
        <f t="shared" si="27"/>
        <v>11</v>
      </c>
      <c r="C617" s="9">
        <f t="shared" si="28"/>
        <v>2019</v>
      </c>
      <c r="D617" s="8" t="s">
        <v>31</v>
      </c>
      <c r="E617" s="8" t="s">
        <v>38</v>
      </c>
      <c r="F617" s="8">
        <v>1000</v>
      </c>
      <c r="G617" s="8">
        <v>4</v>
      </c>
      <c r="H617" s="5">
        <f t="shared" si="29"/>
        <v>4000</v>
      </c>
      <c r="I617" s="9" t="s">
        <v>12</v>
      </c>
    </row>
    <row r="618" spans="1:9" ht="14.25" customHeight="1">
      <c r="A618" s="11">
        <v>43791</v>
      </c>
      <c r="B618" s="9">
        <f t="shared" si="27"/>
        <v>11</v>
      </c>
      <c r="C618" s="9">
        <f t="shared" si="28"/>
        <v>2019</v>
      </c>
      <c r="D618" s="8" t="s">
        <v>39</v>
      </c>
      <c r="F618" s="8">
        <v>50</v>
      </c>
      <c r="G618" s="8">
        <v>257</v>
      </c>
      <c r="H618" s="5">
        <f t="shared" si="29"/>
        <v>12850</v>
      </c>
      <c r="I618" s="9" t="s">
        <v>12</v>
      </c>
    </row>
    <row r="619" spans="1:9" ht="14.25" customHeight="1">
      <c r="A619" s="11">
        <v>43791</v>
      </c>
      <c r="B619" s="9">
        <f t="shared" si="27"/>
        <v>11</v>
      </c>
      <c r="C619" s="9">
        <f t="shared" si="28"/>
        <v>2019</v>
      </c>
      <c r="D619" s="8" t="s">
        <v>39</v>
      </c>
      <c r="F619" s="8">
        <v>60</v>
      </c>
      <c r="G619" s="8">
        <v>10</v>
      </c>
      <c r="H619" s="5">
        <f t="shared" si="29"/>
        <v>600</v>
      </c>
      <c r="I619" s="9" t="s">
        <v>12</v>
      </c>
    </row>
    <row r="620" spans="1:9" ht="14.25" customHeight="1">
      <c r="A620" s="11">
        <v>43791</v>
      </c>
      <c r="B620" s="9">
        <f t="shared" si="27"/>
        <v>11</v>
      </c>
      <c r="C620" s="9">
        <f t="shared" si="28"/>
        <v>2019</v>
      </c>
      <c r="D620" s="8" t="s">
        <v>39</v>
      </c>
      <c r="F620" s="8">
        <v>70</v>
      </c>
      <c r="G620" s="8">
        <v>21</v>
      </c>
      <c r="H620" s="5">
        <f t="shared" si="29"/>
        <v>1470</v>
      </c>
      <c r="I620" s="9" t="s">
        <v>12</v>
      </c>
    </row>
    <row r="621" spans="1:9" ht="14.25" customHeight="1">
      <c r="A621" s="11">
        <v>43791</v>
      </c>
      <c r="B621" s="9">
        <f t="shared" si="27"/>
        <v>11</v>
      </c>
      <c r="C621" s="9">
        <f t="shared" si="28"/>
        <v>2019</v>
      </c>
      <c r="D621" s="8" t="s">
        <v>39</v>
      </c>
      <c r="F621" s="8">
        <v>100</v>
      </c>
      <c r="G621" s="8">
        <v>1276</v>
      </c>
      <c r="H621" s="5">
        <f t="shared" si="29"/>
        <v>127600</v>
      </c>
      <c r="I621" s="9" t="s">
        <v>12</v>
      </c>
    </row>
    <row r="622" spans="1:9" ht="14.25" customHeight="1">
      <c r="A622" s="11">
        <v>43791</v>
      </c>
      <c r="B622" s="9">
        <f t="shared" si="27"/>
        <v>11</v>
      </c>
      <c r="C622" s="9">
        <f t="shared" si="28"/>
        <v>2019</v>
      </c>
      <c r="D622" s="8" t="s">
        <v>39</v>
      </c>
      <c r="F622" s="8">
        <v>200</v>
      </c>
      <c r="G622" s="8">
        <v>158</v>
      </c>
      <c r="H622" s="5">
        <f t="shared" si="29"/>
        <v>31600</v>
      </c>
      <c r="I622" s="9" t="s">
        <v>12</v>
      </c>
    </row>
    <row r="623" spans="1:9" ht="14.25" customHeight="1">
      <c r="A623" s="11">
        <v>43791</v>
      </c>
      <c r="B623" s="9">
        <f t="shared" si="27"/>
        <v>11</v>
      </c>
      <c r="C623" s="9">
        <f t="shared" si="28"/>
        <v>2019</v>
      </c>
      <c r="D623" s="8" t="s">
        <v>39</v>
      </c>
      <c r="F623" s="8">
        <v>500</v>
      </c>
      <c r="G623" s="8">
        <v>92</v>
      </c>
      <c r="H623" s="5">
        <f t="shared" si="29"/>
        <v>46000</v>
      </c>
      <c r="I623" s="9" t="s">
        <v>12</v>
      </c>
    </row>
    <row r="624" spans="1:9" ht="14.25" customHeight="1">
      <c r="A624" s="11">
        <v>43791</v>
      </c>
      <c r="B624" s="9">
        <f t="shared" si="27"/>
        <v>11</v>
      </c>
      <c r="C624" s="9">
        <f t="shared" si="28"/>
        <v>2019</v>
      </c>
      <c r="D624" s="8" t="s">
        <v>39</v>
      </c>
      <c r="F624" s="8">
        <v>1000</v>
      </c>
      <c r="G624" s="8">
        <v>25</v>
      </c>
      <c r="H624" s="5">
        <f t="shared" si="29"/>
        <v>25000</v>
      </c>
      <c r="I624" s="9" t="s">
        <v>12</v>
      </c>
    </row>
    <row r="625" spans="1:9" ht="14.25" customHeight="1">
      <c r="A625" s="11">
        <v>43791</v>
      </c>
      <c r="B625" s="9">
        <f t="shared" si="27"/>
        <v>11</v>
      </c>
      <c r="C625" s="9">
        <f t="shared" si="28"/>
        <v>2019</v>
      </c>
      <c r="D625" s="8" t="s">
        <v>34</v>
      </c>
      <c r="F625" s="8">
        <v>50</v>
      </c>
      <c r="G625" s="8">
        <v>21</v>
      </c>
      <c r="H625" s="5">
        <f t="shared" si="29"/>
        <v>1050</v>
      </c>
      <c r="I625" s="9" t="s">
        <v>12</v>
      </c>
    </row>
    <row r="626" spans="1:9" ht="14.25" customHeight="1">
      <c r="A626" s="11">
        <v>43791</v>
      </c>
      <c r="B626" s="9">
        <f t="shared" si="27"/>
        <v>11</v>
      </c>
      <c r="C626" s="9">
        <f t="shared" si="28"/>
        <v>2019</v>
      </c>
      <c r="D626" s="8" t="s">
        <v>34</v>
      </c>
      <c r="F626" s="8">
        <v>80</v>
      </c>
      <c r="G626" s="8">
        <v>11</v>
      </c>
      <c r="H626" s="5">
        <f t="shared" si="29"/>
        <v>880</v>
      </c>
      <c r="I626" s="9" t="s">
        <v>12</v>
      </c>
    </row>
    <row r="627" spans="1:9" ht="14.25" customHeight="1">
      <c r="A627" s="11">
        <v>43791</v>
      </c>
      <c r="B627" s="9">
        <f t="shared" si="27"/>
        <v>11</v>
      </c>
      <c r="C627" s="9">
        <f t="shared" si="28"/>
        <v>2019</v>
      </c>
      <c r="D627" s="8" t="s">
        <v>34</v>
      </c>
      <c r="F627" s="8">
        <v>100</v>
      </c>
      <c r="G627" s="8">
        <v>369</v>
      </c>
      <c r="H627" s="5">
        <f t="shared" si="29"/>
        <v>36900</v>
      </c>
      <c r="I627" s="9" t="s">
        <v>12</v>
      </c>
    </row>
    <row r="628" spans="1:9" ht="14.25" customHeight="1">
      <c r="A628" s="11">
        <v>43791</v>
      </c>
      <c r="B628" s="9">
        <f t="shared" si="27"/>
        <v>11</v>
      </c>
      <c r="C628" s="9">
        <f t="shared" si="28"/>
        <v>2019</v>
      </c>
      <c r="D628" s="8" t="s">
        <v>34</v>
      </c>
      <c r="F628" s="8">
        <v>120</v>
      </c>
      <c r="G628" s="8">
        <v>6</v>
      </c>
      <c r="H628" s="5">
        <f t="shared" si="29"/>
        <v>720</v>
      </c>
      <c r="I628" s="9" t="s">
        <v>12</v>
      </c>
    </row>
    <row r="629" spans="1:9" ht="14.25" customHeight="1">
      <c r="A629" s="11">
        <v>43791</v>
      </c>
      <c r="B629" s="9">
        <f t="shared" si="27"/>
        <v>11</v>
      </c>
      <c r="C629" s="9">
        <f t="shared" si="28"/>
        <v>2019</v>
      </c>
      <c r="D629" s="8" t="s">
        <v>34</v>
      </c>
      <c r="F629" s="8">
        <v>500</v>
      </c>
      <c r="G629" s="8">
        <v>32</v>
      </c>
      <c r="H629" s="5">
        <f t="shared" si="29"/>
        <v>16000</v>
      </c>
      <c r="I629" s="9" t="s">
        <v>12</v>
      </c>
    </row>
    <row r="630" spans="1:9" ht="14.25" customHeight="1">
      <c r="A630" s="11">
        <v>43791</v>
      </c>
      <c r="B630" s="9">
        <f t="shared" si="27"/>
        <v>11</v>
      </c>
      <c r="C630" s="9">
        <f t="shared" si="28"/>
        <v>2019</v>
      </c>
      <c r="D630" s="8" t="s">
        <v>34</v>
      </c>
      <c r="F630" s="8">
        <v>1000</v>
      </c>
      <c r="G630" s="8">
        <v>7</v>
      </c>
      <c r="H630" s="5">
        <f t="shared" si="29"/>
        <v>7000</v>
      </c>
      <c r="I630" s="9" t="s">
        <v>12</v>
      </c>
    </row>
    <row r="631" spans="1:9" ht="14.25" customHeight="1">
      <c r="A631" s="11">
        <v>43791</v>
      </c>
      <c r="B631" s="9">
        <f t="shared" si="27"/>
        <v>11</v>
      </c>
      <c r="C631" s="9">
        <f t="shared" si="28"/>
        <v>2019</v>
      </c>
      <c r="D631" s="8" t="s">
        <v>31</v>
      </c>
      <c r="E631" s="8" t="s">
        <v>36</v>
      </c>
      <c r="F631" s="8">
        <v>100</v>
      </c>
      <c r="G631" s="8">
        <v>78</v>
      </c>
      <c r="H631" s="5">
        <f t="shared" si="29"/>
        <v>7800</v>
      </c>
      <c r="I631" s="9" t="s">
        <v>12</v>
      </c>
    </row>
    <row r="632" spans="1:9" ht="14.25" customHeight="1">
      <c r="A632" s="11">
        <v>43791</v>
      </c>
      <c r="B632" s="9">
        <f t="shared" si="27"/>
        <v>11</v>
      </c>
      <c r="C632" s="9">
        <f t="shared" si="28"/>
        <v>2019</v>
      </c>
      <c r="D632" s="8" t="s">
        <v>31</v>
      </c>
      <c r="E632" s="8" t="s">
        <v>36</v>
      </c>
      <c r="F632" s="8">
        <v>150</v>
      </c>
      <c r="G632" s="8">
        <v>1</v>
      </c>
      <c r="H632" s="5">
        <f t="shared" si="29"/>
        <v>150</v>
      </c>
      <c r="I632" s="9" t="s">
        <v>12</v>
      </c>
    </row>
    <row r="633" spans="1:9" ht="14.25" customHeight="1">
      <c r="A633" s="11">
        <v>43791</v>
      </c>
      <c r="B633" s="9">
        <f t="shared" si="27"/>
        <v>11</v>
      </c>
      <c r="C633" s="9">
        <f t="shared" si="28"/>
        <v>2019</v>
      </c>
      <c r="D633" s="8" t="s">
        <v>31</v>
      </c>
      <c r="E633" s="8" t="s">
        <v>36</v>
      </c>
      <c r="F633" s="8">
        <v>500</v>
      </c>
      <c r="G633" s="8">
        <v>11</v>
      </c>
      <c r="H633" s="5">
        <f t="shared" si="29"/>
        <v>5500</v>
      </c>
      <c r="I633" s="9" t="s">
        <v>12</v>
      </c>
    </row>
    <row r="634" spans="1:9" ht="14.25" customHeight="1">
      <c r="A634" s="11">
        <v>43791</v>
      </c>
      <c r="B634" s="9">
        <f t="shared" si="27"/>
        <v>11</v>
      </c>
      <c r="C634" s="9">
        <f t="shared" si="28"/>
        <v>2019</v>
      </c>
      <c r="D634" s="8" t="s">
        <v>31</v>
      </c>
      <c r="E634" s="8" t="s">
        <v>37</v>
      </c>
      <c r="F634" s="8">
        <v>50</v>
      </c>
      <c r="G634" s="8">
        <v>4</v>
      </c>
      <c r="H634" s="5">
        <f t="shared" si="29"/>
        <v>200</v>
      </c>
      <c r="I634" s="9" t="s">
        <v>12</v>
      </c>
    </row>
    <row r="635" spans="1:9" ht="14.25" customHeight="1">
      <c r="A635" s="11">
        <v>43791</v>
      </c>
      <c r="B635" s="9">
        <f t="shared" si="27"/>
        <v>11</v>
      </c>
      <c r="C635" s="9">
        <f t="shared" si="28"/>
        <v>2019</v>
      </c>
      <c r="D635" s="8" t="s">
        <v>31</v>
      </c>
      <c r="E635" s="8" t="s">
        <v>37</v>
      </c>
      <c r="F635" s="8">
        <v>100</v>
      </c>
      <c r="G635" s="8">
        <v>89</v>
      </c>
      <c r="H635" s="5">
        <f t="shared" si="29"/>
        <v>8900</v>
      </c>
      <c r="I635" s="9" t="s">
        <v>12</v>
      </c>
    </row>
    <row r="636" spans="1:9" ht="14.25" customHeight="1">
      <c r="A636" s="11">
        <v>43791</v>
      </c>
      <c r="B636" s="9">
        <f t="shared" si="27"/>
        <v>11</v>
      </c>
      <c r="C636" s="9">
        <f t="shared" si="28"/>
        <v>2019</v>
      </c>
      <c r="D636" s="8" t="s">
        <v>31</v>
      </c>
      <c r="E636" s="8" t="s">
        <v>37</v>
      </c>
      <c r="F636" s="8">
        <v>200</v>
      </c>
      <c r="G636" s="8">
        <v>20</v>
      </c>
      <c r="H636" s="5">
        <f t="shared" si="29"/>
        <v>4000</v>
      </c>
      <c r="I636" s="9" t="s">
        <v>12</v>
      </c>
    </row>
    <row r="637" spans="1:9" ht="14.25" customHeight="1">
      <c r="A637" s="11">
        <v>43791</v>
      </c>
      <c r="B637" s="9">
        <f t="shared" si="27"/>
        <v>11</v>
      </c>
      <c r="C637" s="9">
        <f t="shared" si="28"/>
        <v>2019</v>
      </c>
      <c r="D637" s="8" t="s">
        <v>31</v>
      </c>
      <c r="E637" s="8" t="s">
        <v>40</v>
      </c>
      <c r="F637" s="8">
        <v>100</v>
      </c>
      <c r="G637" s="8">
        <v>6</v>
      </c>
      <c r="H637" s="5">
        <f t="shared" si="29"/>
        <v>600</v>
      </c>
      <c r="I637" s="9" t="s">
        <v>12</v>
      </c>
    </row>
    <row r="638" spans="1:9" ht="14.25" customHeight="1">
      <c r="A638" s="11">
        <v>43791</v>
      </c>
      <c r="B638" s="9">
        <f t="shared" si="27"/>
        <v>11</v>
      </c>
      <c r="C638" s="9">
        <f t="shared" si="28"/>
        <v>2019</v>
      </c>
      <c r="D638" s="8" t="s">
        <v>31</v>
      </c>
      <c r="E638" s="8" t="s">
        <v>38</v>
      </c>
      <c r="F638" s="8">
        <v>1000</v>
      </c>
      <c r="G638" s="8">
        <v>2</v>
      </c>
      <c r="H638" s="5">
        <f t="shared" si="29"/>
        <v>2000</v>
      </c>
      <c r="I638" s="9" t="s">
        <v>12</v>
      </c>
    </row>
    <row r="639" spans="1:9" ht="14.25" customHeight="1">
      <c r="A639" s="11">
        <v>43794</v>
      </c>
      <c r="B639" s="9">
        <f t="shared" si="27"/>
        <v>11</v>
      </c>
      <c r="C639" s="9">
        <f t="shared" si="28"/>
        <v>2019</v>
      </c>
      <c r="D639" s="8" t="s">
        <v>39</v>
      </c>
      <c r="F639" s="8">
        <v>50</v>
      </c>
      <c r="G639" s="8">
        <v>27</v>
      </c>
      <c r="H639" s="5">
        <f t="shared" si="29"/>
        <v>1350</v>
      </c>
      <c r="I639" s="9" t="s">
        <v>12</v>
      </c>
    </row>
    <row r="640" spans="1:9" ht="14.25" customHeight="1">
      <c r="A640" s="11">
        <v>43794</v>
      </c>
      <c r="B640" s="9">
        <f t="shared" si="27"/>
        <v>11</v>
      </c>
      <c r="C640" s="9">
        <f t="shared" si="28"/>
        <v>2019</v>
      </c>
      <c r="D640" s="8" t="s">
        <v>39</v>
      </c>
      <c r="F640" s="8">
        <v>100</v>
      </c>
      <c r="G640" s="8">
        <v>80</v>
      </c>
      <c r="H640" s="5">
        <f t="shared" si="29"/>
        <v>8000</v>
      </c>
      <c r="I640" s="9" t="s">
        <v>12</v>
      </c>
    </row>
    <row r="641" spans="1:11" ht="14.25" customHeight="1">
      <c r="A641" s="11">
        <v>43794</v>
      </c>
      <c r="B641" s="9">
        <f t="shared" si="27"/>
        <v>11</v>
      </c>
      <c r="C641" s="9">
        <f t="shared" si="28"/>
        <v>2019</v>
      </c>
      <c r="D641" s="8" t="s">
        <v>39</v>
      </c>
      <c r="F641" s="8">
        <v>200</v>
      </c>
      <c r="G641" s="8">
        <v>7</v>
      </c>
      <c r="H641" s="5">
        <f t="shared" si="29"/>
        <v>1400</v>
      </c>
      <c r="I641" s="9" t="s">
        <v>12</v>
      </c>
    </row>
    <row r="642" spans="1:11" ht="14.25" customHeight="1">
      <c r="A642" s="11">
        <v>43794</v>
      </c>
      <c r="B642" s="9">
        <f t="shared" ref="B642:B705" si="30">MONTH(A642)</f>
        <v>11</v>
      </c>
      <c r="C642" s="9">
        <f t="shared" ref="C642:C705" si="31">YEAR(A642)</f>
        <v>2019</v>
      </c>
      <c r="D642" s="8" t="s">
        <v>39</v>
      </c>
      <c r="F642" s="8">
        <v>500</v>
      </c>
      <c r="G642" s="8">
        <v>2</v>
      </c>
      <c r="H642" s="5">
        <f t="shared" ref="H642:H705" si="32">F642*G642</f>
        <v>1000</v>
      </c>
      <c r="I642" s="9" t="s">
        <v>12</v>
      </c>
    </row>
    <row r="643" spans="1:11" ht="14.25" customHeight="1">
      <c r="A643" s="11">
        <v>43791</v>
      </c>
      <c r="B643" s="9">
        <f t="shared" si="30"/>
        <v>11</v>
      </c>
      <c r="C643" s="9">
        <f t="shared" si="31"/>
        <v>2019</v>
      </c>
      <c r="D643" s="8" t="s">
        <v>34</v>
      </c>
      <c r="F643" s="8">
        <v>50</v>
      </c>
      <c r="G643" s="8">
        <v>60</v>
      </c>
      <c r="H643" s="5">
        <f t="shared" si="32"/>
        <v>3000</v>
      </c>
      <c r="I643" s="9" t="s">
        <v>12</v>
      </c>
    </row>
    <row r="644" spans="1:11" ht="14.25" customHeight="1">
      <c r="A644" s="11">
        <v>43794</v>
      </c>
      <c r="B644" s="9">
        <f t="shared" si="30"/>
        <v>11</v>
      </c>
      <c r="C644" s="9">
        <f t="shared" si="31"/>
        <v>2019</v>
      </c>
      <c r="D644" s="8" t="s">
        <v>31</v>
      </c>
      <c r="E644" s="8" t="s">
        <v>36</v>
      </c>
      <c r="F644" s="8">
        <v>100</v>
      </c>
      <c r="G644" s="8">
        <v>175</v>
      </c>
      <c r="H644" s="5">
        <f t="shared" si="32"/>
        <v>17500</v>
      </c>
      <c r="I644" s="9" t="s">
        <v>12</v>
      </c>
    </row>
    <row r="645" spans="1:11" ht="14.25" customHeight="1">
      <c r="A645" s="11">
        <v>43795</v>
      </c>
      <c r="B645" s="9">
        <f t="shared" si="30"/>
        <v>11</v>
      </c>
      <c r="C645" s="9">
        <f t="shared" si="31"/>
        <v>2019</v>
      </c>
      <c r="D645" s="8" t="s">
        <v>39</v>
      </c>
      <c r="F645" s="8">
        <v>50</v>
      </c>
      <c r="G645" s="8">
        <v>55</v>
      </c>
      <c r="H645" s="5">
        <f t="shared" si="32"/>
        <v>2750</v>
      </c>
      <c r="I645" s="9" t="s">
        <v>12</v>
      </c>
      <c r="K645" s="1" t="s">
        <v>41</v>
      </c>
    </row>
    <row r="646" spans="1:11" ht="14.25" customHeight="1">
      <c r="A646" s="11">
        <v>43795</v>
      </c>
      <c r="B646" s="9">
        <f t="shared" si="30"/>
        <v>11</v>
      </c>
      <c r="C646" s="9">
        <f t="shared" si="31"/>
        <v>2019</v>
      </c>
      <c r="D646" s="8" t="s">
        <v>39</v>
      </c>
      <c r="F646" s="8">
        <v>80</v>
      </c>
      <c r="G646" s="8">
        <v>4</v>
      </c>
      <c r="H646" s="5">
        <f t="shared" si="32"/>
        <v>320</v>
      </c>
      <c r="I646" s="9" t="s">
        <v>12</v>
      </c>
      <c r="K646" s="1"/>
    </row>
    <row r="647" spans="1:11" ht="14.25" customHeight="1">
      <c r="A647" s="11">
        <v>43795</v>
      </c>
      <c r="B647" s="9">
        <f t="shared" si="30"/>
        <v>11</v>
      </c>
      <c r="C647" s="9">
        <f t="shared" si="31"/>
        <v>2019</v>
      </c>
      <c r="D647" s="8" t="s">
        <v>39</v>
      </c>
      <c r="F647" s="8">
        <v>90</v>
      </c>
      <c r="G647" s="8">
        <v>17</v>
      </c>
      <c r="H647" s="5">
        <f t="shared" si="32"/>
        <v>1530</v>
      </c>
      <c r="I647" s="9" t="s">
        <v>12</v>
      </c>
      <c r="K647" s="1"/>
    </row>
    <row r="648" spans="1:11" ht="14.25" customHeight="1">
      <c r="A648" s="11">
        <v>43795</v>
      </c>
      <c r="B648" s="9">
        <f t="shared" si="30"/>
        <v>11</v>
      </c>
      <c r="C648" s="9">
        <f t="shared" si="31"/>
        <v>2019</v>
      </c>
      <c r="D648" s="8" t="s">
        <v>39</v>
      </c>
      <c r="F648" s="8">
        <v>100</v>
      </c>
      <c r="G648" s="8">
        <v>128</v>
      </c>
      <c r="H648" s="5">
        <f t="shared" si="32"/>
        <v>12800</v>
      </c>
      <c r="I648" s="9" t="s">
        <v>12</v>
      </c>
      <c r="K648" s="1"/>
    </row>
    <row r="649" spans="1:11" ht="14.25" customHeight="1">
      <c r="A649" s="11">
        <v>43795</v>
      </c>
      <c r="B649" s="9">
        <f t="shared" si="30"/>
        <v>11</v>
      </c>
      <c r="C649" s="9">
        <f t="shared" si="31"/>
        <v>2019</v>
      </c>
      <c r="D649" s="8" t="s">
        <v>39</v>
      </c>
      <c r="F649" s="8">
        <v>110</v>
      </c>
      <c r="G649" s="8">
        <v>5</v>
      </c>
      <c r="H649" s="5">
        <f t="shared" si="32"/>
        <v>550</v>
      </c>
      <c r="I649" s="9" t="s">
        <v>12</v>
      </c>
      <c r="K649" s="1"/>
    </row>
    <row r="650" spans="1:11" ht="14.25" customHeight="1">
      <c r="A650" s="11">
        <v>43795</v>
      </c>
      <c r="B650" s="9">
        <f t="shared" si="30"/>
        <v>11</v>
      </c>
      <c r="C650" s="9">
        <f t="shared" si="31"/>
        <v>2019</v>
      </c>
      <c r="D650" s="8" t="s">
        <v>39</v>
      </c>
      <c r="F650" s="8">
        <v>200</v>
      </c>
      <c r="G650" s="8">
        <v>17</v>
      </c>
      <c r="H650" s="5">
        <f t="shared" si="32"/>
        <v>3400</v>
      </c>
      <c r="I650" s="9" t="s">
        <v>12</v>
      </c>
      <c r="K650" s="1"/>
    </row>
    <row r="651" spans="1:11" ht="14.25" customHeight="1">
      <c r="A651" s="11">
        <v>43795</v>
      </c>
      <c r="B651" s="9">
        <f t="shared" si="30"/>
        <v>11</v>
      </c>
      <c r="C651" s="9">
        <f t="shared" si="31"/>
        <v>2019</v>
      </c>
      <c r="D651" s="8" t="s">
        <v>39</v>
      </c>
      <c r="F651" s="8">
        <v>300</v>
      </c>
      <c r="G651" s="8">
        <v>10</v>
      </c>
      <c r="H651" s="5">
        <f t="shared" si="32"/>
        <v>3000</v>
      </c>
      <c r="I651" s="9" t="s">
        <v>12</v>
      </c>
      <c r="K651" s="1"/>
    </row>
    <row r="652" spans="1:11" ht="14.25" customHeight="1">
      <c r="A652" s="11">
        <v>43795</v>
      </c>
      <c r="B652" s="9">
        <f t="shared" si="30"/>
        <v>11</v>
      </c>
      <c r="C652" s="9">
        <f t="shared" si="31"/>
        <v>2019</v>
      </c>
      <c r="D652" s="8" t="s">
        <v>39</v>
      </c>
      <c r="F652" s="8">
        <v>500</v>
      </c>
      <c r="G652" s="8">
        <v>4</v>
      </c>
      <c r="H652" s="5">
        <f t="shared" si="32"/>
        <v>2000</v>
      </c>
      <c r="I652" s="9" t="s">
        <v>12</v>
      </c>
      <c r="K652" s="1"/>
    </row>
    <row r="653" spans="1:11" ht="14.25" customHeight="1">
      <c r="A653" s="11">
        <v>43795</v>
      </c>
      <c r="B653" s="9">
        <f t="shared" si="30"/>
        <v>11</v>
      </c>
      <c r="C653" s="9">
        <f t="shared" si="31"/>
        <v>2019</v>
      </c>
      <c r="D653" s="8" t="s">
        <v>34</v>
      </c>
      <c r="F653" s="8">
        <v>50</v>
      </c>
      <c r="G653" s="8">
        <v>28</v>
      </c>
      <c r="H653" s="5">
        <f t="shared" si="32"/>
        <v>1400</v>
      </c>
      <c r="I653" s="9" t="s">
        <v>12</v>
      </c>
      <c r="K653" s="1"/>
    </row>
    <row r="654" spans="1:11" ht="14.25" customHeight="1">
      <c r="A654" s="11">
        <v>43795</v>
      </c>
      <c r="B654" s="9">
        <f t="shared" si="30"/>
        <v>11</v>
      </c>
      <c r="C654" s="9">
        <f t="shared" si="31"/>
        <v>2019</v>
      </c>
      <c r="D654" s="8" t="s">
        <v>34</v>
      </c>
      <c r="F654" s="8">
        <v>90</v>
      </c>
      <c r="G654" s="8">
        <v>13</v>
      </c>
      <c r="H654" s="5">
        <f t="shared" si="32"/>
        <v>1170</v>
      </c>
      <c r="I654" s="9" t="s">
        <v>12</v>
      </c>
      <c r="K654" s="1"/>
    </row>
    <row r="655" spans="1:11" ht="14.25" customHeight="1">
      <c r="A655" s="11">
        <v>43795</v>
      </c>
      <c r="B655" s="9">
        <f t="shared" si="30"/>
        <v>11</v>
      </c>
      <c r="C655" s="9">
        <f t="shared" si="31"/>
        <v>2019</v>
      </c>
      <c r="D655" s="8" t="s">
        <v>34</v>
      </c>
      <c r="F655" s="8">
        <v>100</v>
      </c>
      <c r="G655" s="8">
        <v>141</v>
      </c>
      <c r="H655" s="5">
        <f t="shared" si="32"/>
        <v>14100</v>
      </c>
      <c r="I655" s="9" t="s">
        <v>12</v>
      </c>
      <c r="K655" s="1"/>
    </row>
    <row r="656" spans="1:11" ht="14.25" customHeight="1">
      <c r="A656" s="11">
        <v>43795</v>
      </c>
      <c r="B656" s="9">
        <f t="shared" si="30"/>
        <v>11</v>
      </c>
      <c r="C656" s="9">
        <f t="shared" si="31"/>
        <v>2019</v>
      </c>
      <c r="D656" s="8" t="s">
        <v>34</v>
      </c>
      <c r="F656" s="8">
        <v>200</v>
      </c>
      <c r="G656" s="8">
        <v>12</v>
      </c>
      <c r="H656" s="5">
        <f t="shared" si="32"/>
        <v>2400</v>
      </c>
      <c r="I656" s="9" t="s">
        <v>12</v>
      </c>
      <c r="K656" s="1"/>
    </row>
    <row r="657" spans="1:11" ht="14.25" customHeight="1">
      <c r="A657" s="11">
        <v>43795</v>
      </c>
      <c r="B657" s="9">
        <f t="shared" si="30"/>
        <v>11</v>
      </c>
      <c r="C657" s="9">
        <f t="shared" si="31"/>
        <v>2019</v>
      </c>
      <c r="D657" s="8" t="s">
        <v>31</v>
      </c>
      <c r="E657" s="8" t="s">
        <v>37</v>
      </c>
      <c r="F657" s="8">
        <v>50</v>
      </c>
      <c r="G657" s="8">
        <v>2</v>
      </c>
      <c r="H657" s="5">
        <f t="shared" si="32"/>
        <v>100</v>
      </c>
      <c r="I657" s="9" t="s">
        <v>12</v>
      </c>
      <c r="K657" s="1"/>
    </row>
    <row r="658" spans="1:11" ht="14.25" customHeight="1">
      <c r="A658" s="11">
        <v>43795</v>
      </c>
      <c r="B658" s="9">
        <f t="shared" si="30"/>
        <v>11</v>
      </c>
      <c r="C658" s="9">
        <f t="shared" si="31"/>
        <v>2019</v>
      </c>
      <c r="D658" s="8" t="s">
        <v>31</v>
      </c>
      <c r="E658" s="8" t="s">
        <v>37</v>
      </c>
      <c r="F658" s="8">
        <v>100</v>
      </c>
      <c r="G658" s="8">
        <v>2</v>
      </c>
      <c r="H658" s="5">
        <f t="shared" si="32"/>
        <v>200</v>
      </c>
      <c r="I658" s="9" t="s">
        <v>12</v>
      </c>
      <c r="K658" s="1"/>
    </row>
    <row r="659" spans="1:11" ht="14.25" customHeight="1">
      <c r="A659" s="11">
        <v>43795</v>
      </c>
      <c r="B659" s="9">
        <f t="shared" si="30"/>
        <v>11</v>
      </c>
      <c r="C659" s="9">
        <f t="shared" si="31"/>
        <v>2019</v>
      </c>
      <c r="D659" s="8" t="s">
        <v>31</v>
      </c>
      <c r="E659" s="8" t="s">
        <v>40</v>
      </c>
      <c r="F659" s="8">
        <v>100</v>
      </c>
      <c r="G659" s="8">
        <v>15</v>
      </c>
      <c r="H659" s="5">
        <f t="shared" si="32"/>
        <v>1500</v>
      </c>
      <c r="I659" s="9" t="s">
        <v>12</v>
      </c>
      <c r="K659" s="1"/>
    </row>
    <row r="660" spans="1:11" ht="14.25" customHeight="1">
      <c r="A660" s="11">
        <v>43798</v>
      </c>
      <c r="B660" s="9">
        <f t="shared" si="30"/>
        <v>11</v>
      </c>
      <c r="C660" s="9">
        <f t="shared" si="31"/>
        <v>2019</v>
      </c>
      <c r="D660" s="8" t="s">
        <v>39</v>
      </c>
      <c r="F660" s="8">
        <v>50</v>
      </c>
      <c r="G660" s="8">
        <v>257</v>
      </c>
      <c r="H660" s="5">
        <f t="shared" si="32"/>
        <v>12850</v>
      </c>
      <c r="I660" s="9" t="s">
        <v>12</v>
      </c>
    </row>
    <row r="661" spans="1:11" ht="14.25" customHeight="1">
      <c r="A661" s="11">
        <v>43798</v>
      </c>
      <c r="B661" s="9">
        <f t="shared" si="30"/>
        <v>11</v>
      </c>
      <c r="C661" s="9">
        <f t="shared" si="31"/>
        <v>2019</v>
      </c>
      <c r="D661" s="8" t="s">
        <v>39</v>
      </c>
      <c r="F661" s="8">
        <v>100</v>
      </c>
      <c r="G661" s="8">
        <v>625</v>
      </c>
      <c r="H661" s="5">
        <f t="shared" si="32"/>
        <v>62500</v>
      </c>
      <c r="I661" s="9" t="s">
        <v>12</v>
      </c>
    </row>
    <row r="662" spans="1:11" ht="14.25" customHeight="1">
      <c r="A662" s="11">
        <v>43798</v>
      </c>
      <c r="B662" s="9">
        <f t="shared" si="30"/>
        <v>11</v>
      </c>
      <c r="C662" s="9">
        <f t="shared" si="31"/>
        <v>2019</v>
      </c>
      <c r="D662" s="8" t="s">
        <v>39</v>
      </c>
      <c r="F662" s="8">
        <v>200</v>
      </c>
      <c r="G662" s="8">
        <v>73</v>
      </c>
      <c r="H662" s="5">
        <f t="shared" si="32"/>
        <v>14600</v>
      </c>
      <c r="I662" s="9" t="s">
        <v>12</v>
      </c>
    </row>
    <row r="663" spans="1:11" ht="14.25" customHeight="1">
      <c r="A663" s="11">
        <v>43798</v>
      </c>
      <c r="B663" s="9">
        <f t="shared" si="30"/>
        <v>11</v>
      </c>
      <c r="C663" s="9">
        <f t="shared" si="31"/>
        <v>2019</v>
      </c>
      <c r="D663" s="8" t="s">
        <v>39</v>
      </c>
      <c r="F663" s="8">
        <v>500</v>
      </c>
      <c r="G663" s="8">
        <v>38</v>
      </c>
      <c r="H663" s="5">
        <f t="shared" si="32"/>
        <v>19000</v>
      </c>
      <c r="I663" s="9" t="s">
        <v>12</v>
      </c>
    </row>
    <row r="664" spans="1:11" ht="14.25" customHeight="1">
      <c r="A664" s="11">
        <v>43798</v>
      </c>
      <c r="B664" s="9">
        <f t="shared" si="30"/>
        <v>11</v>
      </c>
      <c r="C664" s="9">
        <f t="shared" si="31"/>
        <v>2019</v>
      </c>
      <c r="D664" s="8" t="s">
        <v>39</v>
      </c>
      <c r="F664" s="8">
        <v>1000</v>
      </c>
      <c r="G664" s="8">
        <v>5</v>
      </c>
      <c r="H664" s="5">
        <f t="shared" si="32"/>
        <v>5000</v>
      </c>
      <c r="I664" s="9" t="s">
        <v>12</v>
      </c>
    </row>
    <row r="665" spans="1:11" ht="14.25" customHeight="1">
      <c r="A665" s="11">
        <v>43798</v>
      </c>
      <c r="B665" s="9">
        <f t="shared" si="30"/>
        <v>11</v>
      </c>
      <c r="C665" s="9">
        <f t="shared" si="31"/>
        <v>2019</v>
      </c>
      <c r="D665" s="8" t="s">
        <v>34</v>
      </c>
      <c r="F665" s="8">
        <v>85</v>
      </c>
      <c r="G665" s="8">
        <v>8</v>
      </c>
      <c r="H665" s="5">
        <f t="shared" si="32"/>
        <v>680</v>
      </c>
      <c r="I665" s="9" t="s">
        <v>12</v>
      </c>
    </row>
    <row r="666" spans="1:11" ht="14.25" customHeight="1">
      <c r="A666" s="11">
        <v>43798</v>
      </c>
      <c r="B666" s="9">
        <f t="shared" si="30"/>
        <v>11</v>
      </c>
      <c r="C666" s="9">
        <f t="shared" si="31"/>
        <v>2019</v>
      </c>
      <c r="D666" s="8" t="s">
        <v>34</v>
      </c>
      <c r="F666" s="8">
        <v>100</v>
      </c>
      <c r="G666" s="8">
        <v>167</v>
      </c>
      <c r="H666" s="5">
        <f t="shared" si="32"/>
        <v>16700</v>
      </c>
      <c r="I666" s="9" t="s">
        <v>12</v>
      </c>
    </row>
    <row r="667" spans="1:11" ht="14.25" customHeight="1">
      <c r="A667" s="11">
        <v>43798</v>
      </c>
      <c r="B667" s="9">
        <f t="shared" si="30"/>
        <v>11</v>
      </c>
      <c r="C667" s="9">
        <f t="shared" si="31"/>
        <v>2019</v>
      </c>
      <c r="D667" s="8" t="s">
        <v>34</v>
      </c>
      <c r="F667" s="8">
        <v>200</v>
      </c>
      <c r="G667" s="8">
        <v>67</v>
      </c>
      <c r="H667" s="5">
        <f t="shared" si="32"/>
        <v>13400</v>
      </c>
      <c r="I667" s="9" t="s">
        <v>12</v>
      </c>
    </row>
    <row r="668" spans="1:11" ht="14.25" customHeight="1">
      <c r="A668" s="11">
        <v>43798</v>
      </c>
      <c r="B668" s="9">
        <f t="shared" si="30"/>
        <v>11</v>
      </c>
      <c r="C668" s="9">
        <f t="shared" si="31"/>
        <v>2019</v>
      </c>
      <c r="D668" s="8" t="s">
        <v>34</v>
      </c>
      <c r="F668" s="8">
        <v>500</v>
      </c>
      <c r="G668" s="8">
        <v>17</v>
      </c>
      <c r="H668" s="5">
        <f t="shared" si="32"/>
        <v>8500</v>
      </c>
      <c r="I668" s="9" t="s">
        <v>12</v>
      </c>
    </row>
    <row r="669" spans="1:11" ht="14.25" customHeight="1">
      <c r="A669" s="11">
        <v>43798</v>
      </c>
      <c r="B669" s="9">
        <f t="shared" si="30"/>
        <v>11</v>
      </c>
      <c r="C669" s="9">
        <f t="shared" si="31"/>
        <v>2019</v>
      </c>
      <c r="D669" s="8" t="s">
        <v>31</v>
      </c>
      <c r="E669" s="8" t="s">
        <v>37</v>
      </c>
      <c r="F669" s="8">
        <v>50</v>
      </c>
      <c r="G669" s="8">
        <v>17</v>
      </c>
      <c r="H669" s="5">
        <f t="shared" si="32"/>
        <v>850</v>
      </c>
      <c r="I669" s="9" t="s">
        <v>12</v>
      </c>
    </row>
    <row r="670" spans="1:11" ht="14.25" customHeight="1">
      <c r="A670" s="11">
        <v>43798</v>
      </c>
      <c r="B670" s="9">
        <f t="shared" si="30"/>
        <v>11</v>
      </c>
      <c r="C670" s="9">
        <f t="shared" si="31"/>
        <v>2019</v>
      </c>
      <c r="D670" s="8" t="s">
        <v>31</v>
      </c>
      <c r="E670" s="8" t="s">
        <v>37</v>
      </c>
      <c r="F670" s="8">
        <v>100</v>
      </c>
      <c r="G670" s="8">
        <v>113</v>
      </c>
      <c r="H670" s="5">
        <f t="shared" si="32"/>
        <v>11300</v>
      </c>
      <c r="I670" s="9" t="s">
        <v>12</v>
      </c>
    </row>
    <row r="671" spans="1:11" ht="14.25" customHeight="1">
      <c r="A671" s="11">
        <v>43798</v>
      </c>
      <c r="B671" s="9">
        <f t="shared" si="30"/>
        <v>11</v>
      </c>
      <c r="C671" s="9">
        <f t="shared" si="31"/>
        <v>2019</v>
      </c>
      <c r="D671" s="8" t="s">
        <v>31</v>
      </c>
      <c r="E671" s="8" t="s">
        <v>37</v>
      </c>
      <c r="F671" s="12">
        <v>200</v>
      </c>
      <c r="G671" s="8">
        <v>34</v>
      </c>
      <c r="H671" s="5">
        <f t="shared" si="32"/>
        <v>6800</v>
      </c>
      <c r="I671" s="9" t="s">
        <v>12</v>
      </c>
    </row>
    <row r="672" spans="1:11" ht="14.25" customHeight="1">
      <c r="A672" s="11">
        <v>43798</v>
      </c>
      <c r="B672" s="9">
        <f t="shared" si="30"/>
        <v>11</v>
      </c>
      <c r="C672" s="9">
        <f t="shared" si="31"/>
        <v>2019</v>
      </c>
      <c r="D672" s="8" t="s">
        <v>31</v>
      </c>
      <c r="E672" s="8" t="s">
        <v>37</v>
      </c>
      <c r="F672" s="12">
        <v>500</v>
      </c>
      <c r="G672" s="8">
        <v>7</v>
      </c>
      <c r="H672" s="5">
        <f t="shared" si="32"/>
        <v>3500</v>
      </c>
      <c r="I672" s="9" t="s">
        <v>12</v>
      </c>
    </row>
    <row r="673" spans="1:9" ht="14.25" customHeight="1">
      <c r="A673" s="11">
        <v>43798</v>
      </c>
      <c r="B673" s="9">
        <f t="shared" si="30"/>
        <v>11</v>
      </c>
      <c r="C673" s="9">
        <f t="shared" si="31"/>
        <v>2019</v>
      </c>
      <c r="D673" s="8" t="s">
        <v>31</v>
      </c>
      <c r="E673" s="8" t="s">
        <v>36</v>
      </c>
      <c r="F673" s="12">
        <v>100</v>
      </c>
      <c r="G673" s="8">
        <v>20</v>
      </c>
      <c r="H673" s="5">
        <f t="shared" si="32"/>
        <v>2000</v>
      </c>
      <c r="I673" s="9" t="s">
        <v>12</v>
      </c>
    </row>
    <row r="674" spans="1:9" ht="14.25" customHeight="1">
      <c r="A674" s="11">
        <v>43798</v>
      </c>
      <c r="B674" s="9">
        <f t="shared" si="30"/>
        <v>11</v>
      </c>
      <c r="C674" s="9">
        <f t="shared" si="31"/>
        <v>2019</v>
      </c>
      <c r="D674" s="8" t="s">
        <v>31</v>
      </c>
      <c r="E674" s="8" t="s">
        <v>40</v>
      </c>
      <c r="F674" s="12">
        <v>80</v>
      </c>
      <c r="G674" s="8">
        <v>10</v>
      </c>
      <c r="H674" s="5">
        <f t="shared" si="32"/>
        <v>800</v>
      </c>
      <c r="I674" s="9" t="s">
        <v>12</v>
      </c>
    </row>
    <row r="675" spans="1:9" ht="14.25" customHeight="1">
      <c r="A675" s="11">
        <v>43798</v>
      </c>
      <c r="B675" s="9">
        <f t="shared" si="30"/>
        <v>11</v>
      </c>
      <c r="C675" s="9">
        <f t="shared" si="31"/>
        <v>2019</v>
      </c>
      <c r="D675" s="8" t="s">
        <v>31</v>
      </c>
      <c r="E675" s="8" t="s">
        <v>40</v>
      </c>
      <c r="F675" s="12">
        <v>30</v>
      </c>
      <c r="G675" s="8">
        <v>4</v>
      </c>
      <c r="H675" s="5">
        <f t="shared" si="32"/>
        <v>120</v>
      </c>
      <c r="I675" s="9" t="s">
        <v>12</v>
      </c>
    </row>
    <row r="676" spans="1:9" ht="14.25" customHeight="1">
      <c r="A676" s="11">
        <v>43798</v>
      </c>
      <c r="B676" s="9">
        <f t="shared" si="30"/>
        <v>11</v>
      </c>
      <c r="C676" s="9">
        <f t="shared" si="31"/>
        <v>2019</v>
      </c>
      <c r="D676" s="8" t="s">
        <v>31</v>
      </c>
      <c r="E676" s="8" t="s">
        <v>40</v>
      </c>
      <c r="F676" s="13">
        <v>95</v>
      </c>
      <c r="G676" s="8">
        <v>15</v>
      </c>
      <c r="H676" s="5">
        <f t="shared" si="32"/>
        <v>1425</v>
      </c>
      <c r="I676" s="9" t="s">
        <v>12</v>
      </c>
    </row>
    <row r="677" spans="1:9" ht="14.25" customHeight="1">
      <c r="A677" s="11">
        <v>43798</v>
      </c>
      <c r="B677" s="9">
        <f t="shared" si="30"/>
        <v>11</v>
      </c>
      <c r="C677" s="9">
        <f t="shared" si="31"/>
        <v>2019</v>
      </c>
      <c r="D677" s="8" t="s">
        <v>31</v>
      </c>
      <c r="E677" s="8" t="s">
        <v>42</v>
      </c>
      <c r="F677" s="13">
        <v>200</v>
      </c>
      <c r="G677" s="8">
        <v>11</v>
      </c>
      <c r="H677" s="5">
        <f t="shared" si="32"/>
        <v>2200</v>
      </c>
      <c r="I677" s="9" t="s">
        <v>12</v>
      </c>
    </row>
    <row r="678" spans="1:9" ht="14.25" customHeight="1">
      <c r="A678" s="11">
        <v>43798</v>
      </c>
      <c r="B678" s="9">
        <f t="shared" si="30"/>
        <v>11</v>
      </c>
      <c r="C678" s="9">
        <f t="shared" si="31"/>
        <v>2019</v>
      </c>
      <c r="D678" s="8" t="s">
        <v>31</v>
      </c>
      <c r="E678" s="8" t="s">
        <v>31</v>
      </c>
      <c r="F678" s="13">
        <v>250</v>
      </c>
      <c r="G678" s="8">
        <v>12</v>
      </c>
      <c r="H678" s="5">
        <f t="shared" si="32"/>
        <v>3000</v>
      </c>
      <c r="I678" s="9" t="s">
        <v>12</v>
      </c>
    </row>
    <row r="679" spans="1:9" ht="14.25" customHeight="1">
      <c r="A679" s="11">
        <v>43809</v>
      </c>
      <c r="B679" s="9">
        <f t="shared" si="30"/>
        <v>12</v>
      </c>
      <c r="C679" s="9">
        <f t="shared" si="31"/>
        <v>2019</v>
      </c>
      <c r="D679" s="8" t="s">
        <v>39</v>
      </c>
      <c r="F679" s="13">
        <v>50</v>
      </c>
      <c r="G679" s="8">
        <v>263</v>
      </c>
      <c r="H679" s="5">
        <f t="shared" si="32"/>
        <v>13150</v>
      </c>
      <c r="I679" s="9" t="s">
        <v>12</v>
      </c>
    </row>
    <row r="680" spans="1:9" ht="14.25" customHeight="1">
      <c r="A680" s="11">
        <v>43809</v>
      </c>
      <c r="B680" s="9">
        <f t="shared" si="30"/>
        <v>12</v>
      </c>
      <c r="C680" s="9">
        <f t="shared" si="31"/>
        <v>2019</v>
      </c>
      <c r="D680" s="8" t="s">
        <v>39</v>
      </c>
      <c r="F680" s="13">
        <v>60</v>
      </c>
      <c r="G680" s="8">
        <v>3</v>
      </c>
      <c r="H680" s="5">
        <f t="shared" si="32"/>
        <v>180</v>
      </c>
      <c r="I680" s="9" t="s">
        <v>12</v>
      </c>
    </row>
    <row r="681" spans="1:9" ht="14.25" customHeight="1">
      <c r="A681" s="11">
        <v>43809</v>
      </c>
      <c r="B681" s="9">
        <f t="shared" si="30"/>
        <v>12</v>
      </c>
      <c r="C681" s="9">
        <f t="shared" si="31"/>
        <v>2019</v>
      </c>
      <c r="D681" s="8" t="s">
        <v>39</v>
      </c>
      <c r="F681" s="13">
        <v>70</v>
      </c>
      <c r="G681" s="8">
        <v>4</v>
      </c>
      <c r="H681" s="5">
        <f t="shared" si="32"/>
        <v>280</v>
      </c>
      <c r="I681" s="9" t="s">
        <v>12</v>
      </c>
    </row>
    <row r="682" spans="1:9" ht="14.25" customHeight="1">
      <c r="A682" s="11">
        <v>43809</v>
      </c>
      <c r="B682" s="9">
        <f t="shared" si="30"/>
        <v>12</v>
      </c>
      <c r="C682" s="9">
        <f t="shared" si="31"/>
        <v>2019</v>
      </c>
      <c r="D682" s="8" t="s">
        <v>39</v>
      </c>
      <c r="F682" s="8">
        <v>100</v>
      </c>
      <c r="G682" s="8">
        <v>1255</v>
      </c>
      <c r="H682" s="5">
        <f t="shared" si="32"/>
        <v>125500</v>
      </c>
      <c r="I682" s="9" t="s">
        <v>12</v>
      </c>
    </row>
    <row r="683" spans="1:9" ht="14.25" customHeight="1">
      <c r="A683" s="11">
        <v>43809</v>
      </c>
      <c r="B683" s="9">
        <f t="shared" si="30"/>
        <v>12</v>
      </c>
      <c r="C683" s="9">
        <f t="shared" si="31"/>
        <v>2019</v>
      </c>
      <c r="D683" s="8" t="s">
        <v>39</v>
      </c>
      <c r="F683" s="8">
        <v>200</v>
      </c>
      <c r="G683" s="8">
        <v>218</v>
      </c>
      <c r="H683" s="5">
        <f t="shared" si="32"/>
        <v>43600</v>
      </c>
      <c r="I683" s="9" t="s">
        <v>12</v>
      </c>
    </row>
    <row r="684" spans="1:9" ht="14.25" customHeight="1">
      <c r="A684" s="11">
        <v>43809</v>
      </c>
      <c r="B684" s="9">
        <f t="shared" si="30"/>
        <v>12</v>
      </c>
      <c r="C684" s="9">
        <f t="shared" si="31"/>
        <v>2019</v>
      </c>
      <c r="D684" s="8" t="s">
        <v>39</v>
      </c>
      <c r="F684" s="8">
        <v>500</v>
      </c>
      <c r="G684" s="8">
        <v>107</v>
      </c>
      <c r="H684" s="5">
        <f t="shared" si="32"/>
        <v>53500</v>
      </c>
      <c r="I684" s="9" t="s">
        <v>12</v>
      </c>
    </row>
    <row r="685" spans="1:9" ht="14.25" customHeight="1">
      <c r="A685" s="11">
        <v>43809</v>
      </c>
      <c r="B685" s="9">
        <f t="shared" si="30"/>
        <v>12</v>
      </c>
      <c r="C685" s="9">
        <f t="shared" si="31"/>
        <v>2019</v>
      </c>
      <c r="D685" s="8" t="s">
        <v>39</v>
      </c>
      <c r="F685" s="8">
        <v>1000</v>
      </c>
      <c r="G685" s="8">
        <v>14</v>
      </c>
      <c r="H685" s="5">
        <f t="shared" si="32"/>
        <v>14000</v>
      </c>
      <c r="I685" s="9" t="s">
        <v>12</v>
      </c>
    </row>
    <row r="686" spans="1:9" ht="14.25" customHeight="1">
      <c r="A686" s="11">
        <v>43809</v>
      </c>
      <c r="B686" s="9">
        <f t="shared" si="30"/>
        <v>12</v>
      </c>
      <c r="C686" s="9">
        <f t="shared" si="31"/>
        <v>2019</v>
      </c>
      <c r="D686" s="8" t="s">
        <v>31</v>
      </c>
      <c r="E686" s="12" t="s">
        <v>37</v>
      </c>
      <c r="F686" s="8">
        <v>10</v>
      </c>
      <c r="G686" s="8">
        <v>10</v>
      </c>
      <c r="H686" s="5">
        <f t="shared" si="32"/>
        <v>100</v>
      </c>
      <c r="I686" s="9" t="s">
        <v>12</v>
      </c>
    </row>
    <row r="687" spans="1:9" ht="14.25" customHeight="1">
      <c r="A687" s="11">
        <v>43809</v>
      </c>
      <c r="B687" s="9">
        <f t="shared" si="30"/>
        <v>12</v>
      </c>
      <c r="C687" s="9">
        <f t="shared" si="31"/>
        <v>2019</v>
      </c>
      <c r="D687" s="8" t="s">
        <v>31</v>
      </c>
      <c r="E687" s="12" t="s">
        <v>37</v>
      </c>
      <c r="F687" s="8">
        <v>20</v>
      </c>
      <c r="G687" s="8">
        <v>8</v>
      </c>
      <c r="H687" s="5">
        <f t="shared" si="32"/>
        <v>160</v>
      </c>
      <c r="I687" s="9" t="s">
        <v>12</v>
      </c>
    </row>
    <row r="688" spans="1:9" ht="14.25" customHeight="1">
      <c r="A688" s="11">
        <v>43809</v>
      </c>
      <c r="B688" s="9">
        <f t="shared" si="30"/>
        <v>12</v>
      </c>
      <c r="C688" s="9">
        <f t="shared" si="31"/>
        <v>2019</v>
      </c>
      <c r="D688" s="8" t="s">
        <v>31</v>
      </c>
      <c r="E688" s="12" t="s">
        <v>37</v>
      </c>
      <c r="F688" s="8">
        <v>50</v>
      </c>
      <c r="G688" s="8">
        <v>40</v>
      </c>
      <c r="H688" s="5">
        <f t="shared" si="32"/>
        <v>2000</v>
      </c>
      <c r="I688" s="9" t="s">
        <v>12</v>
      </c>
    </row>
    <row r="689" spans="1:9" ht="14.25" customHeight="1">
      <c r="A689" s="11">
        <v>43809</v>
      </c>
      <c r="B689" s="9">
        <f t="shared" si="30"/>
        <v>12</v>
      </c>
      <c r="C689" s="9">
        <f t="shared" si="31"/>
        <v>2019</v>
      </c>
      <c r="D689" s="8" t="s">
        <v>31</v>
      </c>
      <c r="E689" s="12" t="s">
        <v>37</v>
      </c>
      <c r="F689" s="8">
        <v>100</v>
      </c>
      <c r="G689" s="8">
        <v>77</v>
      </c>
      <c r="H689" s="5">
        <f t="shared" si="32"/>
        <v>7700</v>
      </c>
      <c r="I689" s="9" t="s">
        <v>12</v>
      </c>
    </row>
    <row r="690" spans="1:9" ht="14.25" customHeight="1">
      <c r="A690" s="11">
        <v>43809</v>
      </c>
      <c r="B690" s="9">
        <f t="shared" si="30"/>
        <v>12</v>
      </c>
      <c r="C690" s="9">
        <f t="shared" si="31"/>
        <v>2019</v>
      </c>
      <c r="D690" s="8" t="s">
        <v>31</v>
      </c>
      <c r="E690" s="12" t="s">
        <v>37</v>
      </c>
      <c r="F690" s="8">
        <v>200</v>
      </c>
      <c r="G690" s="8">
        <v>60</v>
      </c>
      <c r="H690" s="5">
        <f t="shared" si="32"/>
        <v>12000</v>
      </c>
      <c r="I690" s="9" t="s">
        <v>12</v>
      </c>
    </row>
    <row r="691" spans="1:9" ht="14.25" customHeight="1">
      <c r="A691" s="11">
        <v>43809</v>
      </c>
      <c r="B691" s="9">
        <f t="shared" si="30"/>
        <v>12</v>
      </c>
      <c r="C691" s="9">
        <f t="shared" si="31"/>
        <v>2019</v>
      </c>
      <c r="D691" s="8" t="s">
        <v>31</v>
      </c>
      <c r="E691" s="12" t="s">
        <v>36</v>
      </c>
      <c r="F691" s="8">
        <v>50</v>
      </c>
      <c r="G691" s="8">
        <v>20</v>
      </c>
      <c r="H691" s="5">
        <f t="shared" si="32"/>
        <v>1000</v>
      </c>
      <c r="I691" s="9" t="s">
        <v>12</v>
      </c>
    </row>
    <row r="692" spans="1:9" ht="14.25" customHeight="1">
      <c r="A692" s="11">
        <v>43809</v>
      </c>
      <c r="B692" s="9">
        <f t="shared" si="30"/>
        <v>12</v>
      </c>
      <c r="C692" s="9">
        <f t="shared" si="31"/>
        <v>2019</v>
      </c>
      <c r="D692" s="8" t="s">
        <v>31</v>
      </c>
      <c r="E692" s="12" t="s">
        <v>36</v>
      </c>
      <c r="F692" s="8">
        <v>100</v>
      </c>
      <c r="G692" s="8">
        <v>56</v>
      </c>
      <c r="H692" s="5">
        <f t="shared" si="32"/>
        <v>5600</v>
      </c>
      <c r="I692" s="9" t="s">
        <v>12</v>
      </c>
    </row>
    <row r="693" spans="1:9" ht="14.25" customHeight="1">
      <c r="A693" s="11">
        <v>43809</v>
      </c>
      <c r="B693" s="9">
        <f t="shared" si="30"/>
        <v>12</v>
      </c>
      <c r="C693" s="9">
        <f t="shared" si="31"/>
        <v>2019</v>
      </c>
      <c r="D693" s="8" t="s">
        <v>31</v>
      </c>
      <c r="E693" s="12" t="s">
        <v>36</v>
      </c>
      <c r="F693" s="8">
        <v>200</v>
      </c>
      <c r="G693" s="8">
        <v>21</v>
      </c>
      <c r="H693" s="5">
        <f t="shared" si="32"/>
        <v>4200</v>
      </c>
      <c r="I693" s="9" t="s">
        <v>12</v>
      </c>
    </row>
    <row r="694" spans="1:9" ht="14.25" customHeight="1">
      <c r="A694" s="11">
        <v>43809</v>
      </c>
      <c r="B694" s="9">
        <f t="shared" si="30"/>
        <v>12</v>
      </c>
      <c r="C694" s="9">
        <f t="shared" si="31"/>
        <v>2019</v>
      </c>
      <c r="D694" s="8" t="s">
        <v>31</v>
      </c>
      <c r="E694" s="12" t="s">
        <v>36</v>
      </c>
      <c r="F694" s="8">
        <v>500</v>
      </c>
      <c r="G694" s="8">
        <v>10</v>
      </c>
      <c r="H694" s="5">
        <f t="shared" si="32"/>
        <v>5000</v>
      </c>
      <c r="I694" s="9" t="s">
        <v>12</v>
      </c>
    </row>
    <row r="695" spans="1:9" ht="14.25" customHeight="1">
      <c r="A695" s="11">
        <v>43809</v>
      </c>
      <c r="B695" s="9">
        <f t="shared" si="30"/>
        <v>12</v>
      </c>
      <c r="C695" s="9">
        <f t="shared" si="31"/>
        <v>2019</v>
      </c>
      <c r="D695" s="8" t="s">
        <v>34</v>
      </c>
      <c r="F695" s="8">
        <v>50</v>
      </c>
      <c r="G695" s="8">
        <v>175</v>
      </c>
      <c r="H695" s="5">
        <f t="shared" si="32"/>
        <v>8750</v>
      </c>
      <c r="I695" s="9" t="s">
        <v>12</v>
      </c>
    </row>
    <row r="696" spans="1:9" ht="14.25" customHeight="1">
      <c r="A696" s="11">
        <v>43809</v>
      </c>
      <c r="B696" s="9">
        <f t="shared" si="30"/>
        <v>12</v>
      </c>
      <c r="C696" s="9">
        <f t="shared" si="31"/>
        <v>2019</v>
      </c>
      <c r="D696" s="8" t="s">
        <v>34</v>
      </c>
      <c r="F696" s="8">
        <v>80</v>
      </c>
      <c r="G696" s="8">
        <v>30</v>
      </c>
      <c r="H696" s="5">
        <f t="shared" si="32"/>
        <v>2400</v>
      </c>
      <c r="I696" s="9" t="s">
        <v>12</v>
      </c>
    </row>
    <row r="697" spans="1:9" ht="14.25" customHeight="1">
      <c r="A697" s="11">
        <v>43809</v>
      </c>
      <c r="B697" s="9">
        <f t="shared" si="30"/>
        <v>12</v>
      </c>
      <c r="C697" s="9">
        <f t="shared" si="31"/>
        <v>2019</v>
      </c>
      <c r="D697" s="8" t="s">
        <v>34</v>
      </c>
      <c r="F697" s="8">
        <v>85</v>
      </c>
      <c r="G697" s="8">
        <v>1</v>
      </c>
      <c r="H697" s="5">
        <f t="shared" si="32"/>
        <v>85</v>
      </c>
      <c r="I697" s="9" t="s">
        <v>12</v>
      </c>
    </row>
    <row r="698" spans="1:9" ht="14.25" customHeight="1">
      <c r="A698" s="11">
        <v>43809</v>
      </c>
      <c r="B698" s="9">
        <f t="shared" si="30"/>
        <v>12</v>
      </c>
      <c r="C698" s="9">
        <f t="shared" si="31"/>
        <v>2019</v>
      </c>
      <c r="D698" s="8" t="s">
        <v>34</v>
      </c>
      <c r="F698" s="8">
        <v>100</v>
      </c>
      <c r="G698" s="8">
        <v>388</v>
      </c>
      <c r="H698" s="5">
        <f t="shared" si="32"/>
        <v>38800</v>
      </c>
      <c r="I698" s="9" t="s">
        <v>12</v>
      </c>
    </row>
    <row r="699" spans="1:9" ht="14.25" customHeight="1">
      <c r="A699" s="11">
        <v>43809</v>
      </c>
      <c r="B699" s="9">
        <f t="shared" si="30"/>
        <v>12</v>
      </c>
      <c r="C699" s="9">
        <f t="shared" si="31"/>
        <v>2019</v>
      </c>
      <c r="D699" s="8" t="s">
        <v>34</v>
      </c>
      <c r="F699" s="8">
        <v>118</v>
      </c>
      <c r="G699" s="8">
        <v>50</v>
      </c>
      <c r="H699" s="5">
        <f t="shared" si="32"/>
        <v>5900</v>
      </c>
      <c r="I699" s="9" t="s">
        <v>12</v>
      </c>
    </row>
    <row r="700" spans="1:9" ht="14.25" customHeight="1">
      <c r="A700" s="11">
        <v>43809</v>
      </c>
      <c r="B700" s="9">
        <f t="shared" si="30"/>
        <v>12</v>
      </c>
      <c r="C700" s="9">
        <f t="shared" si="31"/>
        <v>2019</v>
      </c>
      <c r="D700" s="8" t="s">
        <v>34</v>
      </c>
      <c r="F700" s="8">
        <v>200</v>
      </c>
      <c r="G700" s="8">
        <v>17</v>
      </c>
      <c r="H700" s="5">
        <f t="shared" si="32"/>
        <v>3400</v>
      </c>
      <c r="I700" s="9" t="s">
        <v>12</v>
      </c>
    </row>
    <row r="701" spans="1:9" ht="14.25" customHeight="1">
      <c r="A701" s="11">
        <v>43809</v>
      </c>
      <c r="B701" s="9">
        <f t="shared" si="30"/>
        <v>12</v>
      </c>
      <c r="C701" s="9">
        <f t="shared" si="31"/>
        <v>2019</v>
      </c>
      <c r="D701" s="8" t="s">
        <v>34</v>
      </c>
      <c r="F701" s="8">
        <v>500</v>
      </c>
      <c r="G701" s="8">
        <v>57</v>
      </c>
      <c r="H701" s="5">
        <f t="shared" si="32"/>
        <v>28500</v>
      </c>
      <c r="I701" s="9" t="s">
        <v>12</v>
      </c>
    </row>
    <row r="702" spans="1:9" ht="14.25" customHeight="1">
      <c r="A702" s="11">
        <v>43812</v>
      </c>
      <c r="B702" s="9">
        <f t="shared" si="30"/>
        <v>12</v>
      </c>
      <c r="C702" s="9">
        <f t="shared" si="31"/>
        <v>2019</v>
      </c>
      <c r="D702" s="8" t="s">
        <v>39</v>
      </c>
      <c r="F702" s="8">
        <v>50</v>
      </c>
      <c r="G702" s="8">
        <v>725</v>
      </c>
      <c r="H702" s="5">
        <f t="shared" si="32"/>
        <v>36250</v>
      </c>
      <c r="I702" s="9" t="s">
        <v>12</v>
      </c>
    </row>
    <row r="703" spans="1:9" ht="14.25" customHeight="1">
      <c r="A703" s="11">
        <v>43812</v>
      </c>
      <c r="B703" s="9">
        <f t="shared" si="30"/>
        <v>12</v>
      </c>
      <c r="C703" s="9">
        <f t="shared" si="31"/>
        <v>2019</v>
      </c>
      <c r="D703" s="8" t="s">
        <v>39</v>
      </c>
      <c r="F703" s="8">
        <v>80</v>
      </c>
      <c r="G703" s="8">
        <v>2</v>
      </c>
      <c r="H703" s="5">
        <f t="shared" si="32"/>
        <v>160</v>
      </c>
      <c r="I703" s="9" t="s">
        <v>12</v>
      </c>
    </row>
    <row r="704" spans="1:9" ht="14.25" customHeight="1">
      <c r="A704" s="11">
        <v>43812</v>
      </c>
      <c r="B704" s="9">
        <f t="shared" si="30"/>
        <v>12</v>
      </c>
      <c r="C704" s="9">
        <f t="shared" si="31"/>
        <v>2019</v>
      </c>
      <c r="D704" s="8" t="s">
        <v>39</v>
      </c>
      <c r="F704" s="8">
        <v>90</v>
      </c>
      <c r="G704" s="8">
        <v>2</v>
      </c>
      <c r="H704" s="5">
        <f t="shared" si="32"/>
        <v>180</v>
      </c>
      <c r="I704" s="9" t="s">
        <v>12</v>
      </c>
    </row>
    <row r="705" spans="1:9" ht="14.25" customHeight="1">
      <c r="A705" s="11">
        <v>43812</v>
      </c>
      <c r="B705" s="9">
        <f t="shared" si="30"/>
        <v>12</v>
      </c>
      <c r="C705" s="9">
        <f t="shared" si="31"/>
        <v>2019</v>
      </c>
      <c r="D705" s="8" t="s">
        <v>39</v>
      </c>
      <c r="F705" s="8">
        <v>100</v>
      </c>
      <c r="G705" s="8">
        <v>1708</v>
      </c>
      <c r="H705" s="5">
        <f t="shared" si="32"/>
        <v>170800</v>
      </c>
      <c r="I705" s="9" t="s">
        <v>12</v>
      </c>
    </row>
    <row r="706" spans="1:9" ht="14.25" customHeight="1">
      <c r="A706" s="11">
        <v>43812</v>
      </c>
      <c r="B706" s="9">
        <f t="shared" ref="B706:B769" si="33">MONTH(A706)</f>
        <v>12</v>
      </c>
      <c r="C706" s="9">
        <f t="shared" ref="C706:C769" si="34">YEAR(A706)</f>
        <v>2019</v>
      </c>
      <c r="D706" s="8" t="s">
        <v>39</v>
      </c>
      <c r="F706" s="8">
        <v>200</v>
      </c>
      <c r="G706" s="8">
        <v>303</v>
      </c>
      <c r="H706" s="5">
        <f t="shared" ref="H706:H769" si="35">F706*G706</f>
        <v>60600</v>
      </c>
      <c r="I706" s="9" t="s">
        <v>12</v>
      </c>
    </row>
    <row r="707" spans="1:9" ht="14.25" customHeight="1">
      <c r="A707" s="11">
        <v>43812</v>
      </c>
      <c r="B707" s="9">
        <f t="shared" si="33"/>
        <v>12</v>
      </c>
      <c r="C707" s="9">
        <f t="shared" si="34"/>
        <v>2019</v>
      </c>
      <c r="D707" s="8" t="s">
        <v>39</v>
      </c>
      <c r="F707" s="8">
        <v>300</v>
      </c>
      <c r="G707" s="8">
        <v>10</v>
      </c>
      <c r="H707" s="5">
        <f t="shared" si="35"/>
        <v>3000</v>
      </c>
      <c r="I707" s="9" t="s">
        <v>12</v>
      </c>
    </row>
    <row r="708" spans="1:9" ht="14.25" customHeight="1">
      <c r="A708" s="11">
        <v>43812</v>
      </c>
      <c r="B708" s="9">
        <f t="shared" si="33"/>
        <v>12</v>
      </c>
      <c r="C708" s="9">
        <f t="shared" si="34"/>
        <v>2019</v>
      </c>
      <c r="D708" s="8" t="s">
        <v>39</v>
      </c>
      <c r="F708" s="8">
        <v>400</v>
      </c>
      <c r="G708" s="8">
        <v>4</v>
      </c>
      <c r="H708" s="5">
        <f t="shared" si="35"/>
        <v>1600</v>
      </c>
      <c r="I708" s="9" t="s">
        <v>12</v>
      </c>
    </row>
    <row r="709" spans="1:9" ht="14.25" customHeight="1">
      <c r="A709" s="11">
        <v>43812</v>
      </c>
      <c r="B709" s="9">
        <f t="shared" si="33"/>
        <v>12</v>
      </c>
      <c r="C709" s="9">
        <f t="shared" si="34"/>
        <v>2019</v>
      </c>
      <c r="D709" s="8" t="s">
        <v>39</v>
      </c>
      <c r="F709" s="8">
        <v>500</v>
      </c>
      <c r="G709" s="8">
        <v>133</v>
      </c>
      <c r="H709" s="5">
        <f t="shared" si="35"/>
        <v>66500</v>
      </c>
      <c r="I709" s="9" t="s">
        <v>12</v>
      </c>
    </row>
    <row r="710" spans="1:9" ht="14.25" customHeight="1">
      <c r="A710" s="11">
        <v>43812</v>
      </c>
      <c r="B710" s="9">
        <f t="shared" si="33"/>
        <v>12</v>
      </c>
      <c r="C710" s="9">
        <f t="shared" si="34"/>
        <v>2019</v>
      </c>
      <c r="D710" s="8" t="s">
        <v>39</v>
      </c>
      <c r="F710" s="8">
        <v>1000</v>
      </c>
      <c r="G710" s="8">
        <v>27</v>
      </c>
      <c r="H710" s="5">
        <f t="shared" si="35"/>
        <v>27000</v>
      </c>
      <c r="I710" s="9" t="s">
        <v>12</v>
      </c>
    </row>
    <row r="711" spans="1:9" ht="14.25" customHeight="1">
      <c r="A711" s="11">
        <v>43812</v>
      </c>
      <c r="B711" s="9">
        <f t="shared" si="33"/>
        <v>12</v>
      </c>
      <c r="C711" s="9">
        <f t="shared" si="34"/>
        <v>2019</v>
      </c>
      <c r="D711" s="8" t="s">
        <v>39</v>
      </c>
      <c r="F711" s="8">
        <v>2000</v>
      </c>
      <c r="G711" s="8">
        <v>2</v>
      </c>
      <c r="H711" s="5">
        <f t="shared" si="35"/>
        <v>4000</v>
      </c>
      <c r="I711" s="9" t="s">
        <v>12</v>
      </c>
    </row>
    <row r="712" spans="1:9" ht="14.25" customHeight="1">
      <c r="A712" s="11">
        <v>43812</v>
      </c>
      <c r="B712" s="9">
        <f t="shared" si="33"/>
        <v>12</v>
      </c>
      <c r="C712" s="9">
        <f t="shared" si="34"/>
        <v>2019</v>
      </c>
      <c r="D712" s="8" t="s">
        <v>34</v>
      </c>
      <c r="F712" s="8">
        <v>50</v>
      </c>
      <c r="G712" s="8">
        <v>140</v>
      </c>
      <c r="H712" s="5">
        <f t="shared" si="35"/>
        <v>7000</v>
      </c>
      <c r="I712" s="9" t="s">
        <v>12</v>
      </c>
    </row>
    <row r="713" spans="1:9" ht="14.25" customHeight="1">
      <c r="A713" s="11">
        <v>43812</v>
      </c>
      <c r="B713" s="9">
        <f t="shared" si="33"/>
        <v>12</v>
      </c>
      <c r="C713" s="9">
        <f t="shared" si="34"/>
        <v>2019</v>
      </c>
      <c r="D713" s="8" t="s">
        <v>34</v>
      </c>
      <c r="F713" s="8">
        <v>100</v>
      </c>
      <c r="G713" s="8">
        <v>362</v>
      </c>
      <c r="H713" s="5">
        <f t="shared" si="35"/>
        <v>36200</v>
      </c>
      <c r="I713" s="9" t="s">
        <v>12</v>
      </c>
    </row>
    <row r="714" spans="1:9" ht="14.25" customHeight="1">
      <c r="A714" s="11">
        <v>43812</v>
      </c>
      <c r="B714" s="9">
        <f t="shared" si="33"/>
        <v>12</v>
      </c>
      <c r="C714" s="9">
        <f t="shared" si="34"/>
        <v>2019</v>
      </c>
      <c r="D714" s="8" t="s">
        <v>34</v>
      </c>
      <c r="F714" s="8">
        <v>120</v>
      </c>
      <c r="G714" s="8">
        <v>1</v>
      </c>
      <c r="H714" s="5">
        <f t="shared" si="35"/>
        <v>120</v>
      </c>
      <c r="I714" s="9" t="s">
        <v>12</v>
      </c>
    </row>
    <row r="715" spans="1:9" ht="14.25" customHeight="1">
      <c r="A715" s="11">
        <v>43812</v>
      </c>
      <c r="B715" s="9">
        <f t="shared" si="33"/>
        <v>12</v>
      </c>
      <c r="C715" s="9">
        <f t="shared" si="34"/>
        <v>2019</v>
      </c>
      <c r="D715" s="8" t="s">
        <v>34</v>
      </c>
      <c r="F715" s="8">
        <v>200</v>
      </c>
      <c r="G715" s="8">
        <v>96</v>
      </c>
      <c r="H715" s="5">
        <f t="shared" si="35"/>
        <v>19200</v>
      </c>
      <c r="I715" s="9" t="s">
        <v>12</v>
      </c>
    </row>
    <row r="716" spans="1:9" ht="14.25" customHeight="1">
      <c r="A716" s="11">
        <v>43812</v>
      </c>
      <c r="B716" s="9">
        <f t="shared" si="33"/>
        <v>12</v>
      </c>
      <c r="C716" s="9">
        <f t="shared" si="34"/>
        <v>2019</v>
      </c>
      <c r="D716" s="8" t="s">
        <v>34</v>
      </c>
      <c r="F716" s="8">
        <v>500</v>
      </c>
      <c r="G716" s="8">
        <v>97</v>
      </c>
      <c r="H716" s="5">
        <f t="shared" si="35"/>
        <v>48500</v>
      </c>
      <c r="I716" s="9" t="s">
        <v>12</v>
      </c>
    </row>
    <row r="717" spans="1:9" ht="14.25" customHeight="1">
      <c r="A717" s="11">
        <v>43812</v>
      </c>
      <c r="B717" s="9">
        <f t="shared" si="33"/>
        <v>12</v>
      </c>
      <c r="C717" s="9">
        <f t="shared" si="34"/>
        <v>2019</v>
      </c>
      <c r="D717" s="8" t="s">
        <v>34</v>
      </c>
      <c r="F717" s="8">
        <v>1000</v>
      </c>
      <c r="G717" s="8">
        <v>3</v>
      </c>
      <c r="H717" s="5">
        <f t="shared" si="35"/>
        <v>3000</v>
      </c>
      <c r="I717" s="9" t="s">
        <v>12</v>
      </c>
    </row>
    <row r="718" spans="1:9" ht="14.25" customHeight="1">
      <c r="A718" s="11">
        <v>43812</v>
      </c>
      <c r="B718" s="9">
        <f t="shared" si="33"/>
        <v>12</v>
      </c>
      <c r="C718" s="9">
        <f t="shared" si="34"/>
        <v>2019</v>
      </c>
      <c r="D718" s="8" t="s">
        <v>31</v>
      </c>
      <c r="E718" s="8" t="s">
        <v>31</v>
      </c>
      <c r="F718" s="8">
        <v>500</v>
      </c>
      <c r="G718" s="8">
        <v>19</v>
      </c>
      <c r="H718" s="5">
        <f t="shared" si="35"/>
        <v>9500</v>
      </c>
      <c r="I718" s="9" t="s">
        <v>12</v>
      </c>
    </row>
    <row r="719" spans="1:9" ht="14.25" customHeight="1">
      <c r="A719" s="11">
        <v>43812</v>
      </c>
      <c r="B719" s="9">
        <f t="shared" si="33"/>
        <v>12</v>
      </c>
      <c r="C719" s="9">
        <f t="shared" si="34"/>
        <v>2019</v>
      </c>
      <c r="D719" s="8" t="s">
        <v>31</v>
      </c>
      <c r="E719" s="12" t="s">
        <v>36</v>
      </c>
      <c r="F719" s="8">
        <v>50</v>
      </c>
      <c r="G719" s="8">
        <v>20</v>
      </c>
      <c r="H719" s="5">
        <f t="shared" si="35"/>
        <v>1000</v>
      </c>
      <c r="I719" s="9" t="s">
        <v>12</v>
      </c>
    </row>
    <row r="720" spans="1:9" ht="14.25" customHeight="1">
      <c r="A720" s="11">
        <v>43812</v>
      </c>
      <c r="B720" s="9">
        <f t="shared" si="33"/>
        <v>12</v>
      </c>
      <c r="C720" s="9">
        <f t="shared" si="34"/>
        <v>2019</v>
      </c>
      <c r="D720" s="8" t="s">
        <v>31</v>
      </c>
      <c r="E720" s="12" t="s">
        <v>36</v>
      </c>
      <c r="F720" s="8">
        <v>100</v>
      </c>
      <c r="G720" s="8">
        <v>51</v>
      </c>
      <c r="H720" s="5">
        <f t="shared" si="35"/>
        <v>5100</v>
      </c>
      <c r="I720" s="9" t="s">
        <v>12</v>
      </c>
    </row>
    <row r="721" spans="1:9" ht="14.25" customHeight="1">
      <c r="A721" s="11">
        <v>43812</v>
      </c>
      <c r="B721" s="9">
        <f t="shared" si="33"/>
        <v>12</v>
      </c>
      <c r="C721" s="9">
        <f t="shared" si="34"/>
        <v>2019</v>
      </c>
      <c r="D721" s="8" t="s">
        <v>31</v>
      </c>
      <c r="E721" s="12" t="s">
        <v>36</v>
      </c>
      <c r="F721" s="8">
        <v>200</v>
      </c>
      <c r="G721" s="8">
        <v>64</v>
      </c>
      <c r="H721" s="5">
        <f t="shared" si="35"/>
        <v>12800</v>
      </c>
      <c r="I721" s="9" t="s">
        <v>12</v>
      </c>
    </row>
    <row r="722" spans="1:9" ht="14.25" customHeight="1">
      <c r="A722" s="11">
        <v>43812</v>
      </c>
      <c r="B722" s="9">
        <f t="shared" si="33"/>
        <v>12</v>
      </c>
      <c r="C722" s="9">
        <f t="shared" si="34"/>
        <v>2019</v>
      </c>
      <c r="D722" s="8" t="s">
        <v>31</v>
      </c>
      <c r="E722" s="12" t="s">
        <v>36</v>
      </c>
      <c r="F722" s="8">
        <v>500</v>
      </c>
      <c r="G722" s="8">
        <v>21</v>
      </c>
      <c r="H722" s="5">
        <f t="shared" si="35"/>
        <v>10500</v>
      </c>
      <c r="I722" s="9" t="s">
        <v>12</v>
      </c>
    </row>
    <row r="723" spans="1:9" ht="14.25" customHeight="1">
      <c r="A723" s="11">
        <v>43812</v>
      </c>
      <c r="B723" s="9">
        <f t="shared" si="33"/>
        <v>12</v>
      </c>
      <c r="C723" s="9">
        <f t="shared" si="34"/>
        <v>2019</v>
      </c>
      <c r="D723" s="8" t="s">
        <v>31</v>
      </c>
      <c r="E723" s="12" t="s">
        <v>37</v>
      </c>
      <c r="F723" s="8">
        <v>100</v>
      </c>
      <c r="G723" s="8">
        <v>171</v>
      </c>
      <c r="H723" s="5">
        <f t="shared" si="35"/>
        <v>17100</v>
      </c>
      <c r="I723" s="9" t="s">
        <v>12</v>
      </c>
    </row>
    <row r="724" spans="1:9" ht="14.25" customHeight="1">
      <c r="A724" s="11">
        <v>43812</v>
      </c>
      <c r="B724" s="9">
        <f t="shared" si="33"/>
        <v>12</v>
      </c>
      <c r="C724" s="9">
        <f t="shared" si="34"/>
        <v>2019</v>
      </c>
      <c r="D724" s="8" t="s">
        <v>31</v>
      </c>
      <c r="E724" s="12" t="s">
        <v>37</v>
      </c>
      <c r="F724" s="8">
        <v>150</v>
      </c>
      <c r="G724" s="8">
        <v>1</v>
      </c>
      <c r="H724" s="5">
        <f t="shared" si="35"/>
        <v>150</v>
      </c>
      <c r="I724" s="9" t="s">
        <v>12</v>
      </c>
    </row>
    <row r="725" spans="1:9" ht="14.25" customHeight="1">
      <c r="A725" s="11">
        <v>43812</v>
      </c>
      <c r="B725" s="9">
        <f t="shared" si="33"/>
        <v>12</v>
      </c>
      <c r="C725" s="9">
        <f t="shared" si="34"/>
        <v>2019</v>
      </c>
      <c r="D725" s="8" t="s">
        <v>31</v>
      </c>
      <c r="E725" s="12" t="s">
        <v>37</v>
      </c>
      <c r="F725" s="8">
        <v>153</v>
      </c>
      <c r="G725" s="8">
        <v>1</v>
      </c>
      <c r="H725" s="5">
        <f t="shared" si="35"/>
        <v>153</v>
      </c>
      <c r="I725" s="9" t="s">
        <v>12</v>
      </c>
    </row>
    <row r="726" spans="1:9" ht="14.25" customHeight="1">
      <c r="A726" s="11">
        <v>43812</v>
      </c>
      <c r="B726" s="9">
        <f t="shared" si="33"/>
        <v>12</v>
      </c>
      <c r="C726" s="9">
        <f t="shared" si="34"/>
        <v>2019</v>
      </c>
      <c r="D726" s="8" t="s">
        <v>31</v>
      </c>
      <c r="E726" s="12" t="s">
        <v>37</v>
      </c>
      <c r="F726" s="8">
        <v>200</v>
      </c>
      <c r="G726" s="8">
        <v>15</v>
      </c>
      <c r="H726" s="5">
        <f t="shared" si="35"/>
        <v>3000</v>
      </c>
      <c r="I726" s="9" t="s">
        <v>12</v>
      </c>
    </row>
    <row r="727" spans="1:9" ht="14.25" customHeight="1">
      <c r="A727" s="11">
        <v>43812</v>
      </c>
      <c r="B727" s="9">
        <f t="shared" si="33"/>
        <v>12</v>
      </c>
      <c r="C727" s="9">
        <f t="shared" si="34"/>
        <v>2019</v>
      </c>
      <c r="D727" s="8" t="s">
        <v>31</v>
      </c>
      <c r="E727" s="8" t="s">
        <v>38</v>
      </c>
      <c r="F727" s="8">
        <v>500</v>
      </c>
      <c r="G727" s="8">
        <v>6</v>
      </c>
      <c r="H727" s="5">
        <f t="shared" si="35"/>
        <v>3000</v>
      </c>
      <c r="I727" s="9" t="s">
        <v>12</v>
      </c>
    </row>
    <row r="728" spans="1:9" ht="14.25" customHeight="1">
      <c r="A728" s="11">
        <v>43812</v>
      </c>
      <c r="B728" s="9">
        <f t="shared" si="33"/>
        <v>12</v>
      </c>
      <c r="C728" s="9">
        <f t="shared" si="34"/>
        <v>2019</v>
      </c>
      <c r="D728" s="8" t="s">
        <v>31</v>
      </c>
      <c r="E728" s="8" t="s">
        <v>38</v>
      </c>
      <c r="F728" s="8">
        <v>1000</v>
      </c>
      <c r="G728" s="8">
        <v>10</v>
      </c>
      <c r="H728" s="5">
        <f t="shared" si="35"/>
        <v>10000</v>
      </c>
      <c r="I728" s="9" t="s">
        <v>12</v>
      </c>
    </row>
    <row r="729" spans="1:9" ht="14.25" customHeight="1">
      <c r="A729" s="11">
        <v>43812</v>
      </c>
      <c r="B729" s="9">
        <f t="shared" si="33"/>
        <v>12</v>
      </c>
      <c r="C729" s="9">
        <f t="shared" si="34"/>
        <v>2019</v>
      </c>
      <c r="D729" s="8" t="s">
        <v>31</v>
      </c>
      <c r="E729" s="8" t="s">
        <v>42</v>
      </c>
      <c r="F729" s="8">
        <v>100</v>
      </c>
      <c r="G729" s="8">
        <v>1</v>
      </c>
      <c r="H729" s="5">
        <f t="shared" si="35"/>
        <v>100</v>
      </c>
      <c r="I729" s="9" t="s">
        <v>12</v>
      </c>
    </row>
    <row r="730" spans="1:9" ht="14.25" customHeight="1">
      <c r="A730" s="11">
        <v>43812</v>
      </c>
      <c r="B730" s="9">
        <f t="shared" si="33"/>
        <v>12</v>
      </c>
      <c r="C730" s="9">
        <f t="shared" si="34"/>
        <v>2019</v>
      </c>
      <c r="D730" s="8" t="s">
        <v>31</v>
      </c>
      <c r="E730" s="8" t="s">
        <v>42</v>
      </c>
      <c r="F730" s="8">
        <v>200</v>
      </c>
      <c r="G730" s="8">
        <v>15</v>
      </c>
      <c r="H730" s="5">
        <f t="shared" si="35"/>
        <v>3000</v>
      </c>
      <c r="I730" s="9" t="s">
        <v>12</v>
      </c>
    </row>
    <row r="731" spans="1:9" ht="14.25" customHeight="1">
      <c r="A731" s="11">
        <v>43818</v>
      </c>
      <c r="B731" s="9">
        <f t="shared" si="33"/>
        <v>12</v>
      </c>
      <c r="C731" s="9">
        <f t="shared" si="34"/>
        <v>2019</v>
      </c>
      <c r="D731" s="8" t="s">
        <v>34</v>
      </c>
      <c r="F731" s="8">
        <v>50</v>
      </c>
      <c r="G731" s="8">
        <v>55</v>
      </c>
      <c r="H731" s="5">
        <f t="shared" si="35"/>
        <v>2750</v>
      </c>
      <c r="I731" s="9" t="s">
        <v>12</v>
      </c>
    </row>
    <row r="732" spans="1:9" ht="14.25" customHeight="1">
      <c r="A732" s="11">
        <v>43818</v>
      </c>
      <c r="B732" s="9">
        <f t="shared" si="33"/>
        <v>12</v>
      </c>
      <c r="C732" s="9">
        <f t="shared" si="34"/>
        <v>2019</v>
      </c>
      <c r="D732" s="8" t="s">
        <v>34</v>
      </c>
      <c r="F732" s="8">
        <v>80</v>
      </c>
      <c r="G732" s="8">
        <v>13</v>
      </c>
      <c r="H732" s="5">
        <f t="shared" si="35"/>
        <v>1040</v>
      </c>
      <c r="I732" s="9" t="s">
        <v>12</v>
      </c>
    </row>
    <row r="733" spans="1:9" ht="14.25" customHeight="1">
      <c r="A733" s="11">
        <v>43818</v>
      </c>
      <c r="B733" s="9">
        <f t="shared" si="33"/>
        <v>12</v>
      </c>
      <c r="C733" s="9">
        <f t="shared" si="34"/>
        <v>2019</v>
      </c>
      <c r="D733" s="8" t="s">
        <v>34</v>
      </c>
      <c r="F733" s="8">
        <v>100</v>
      </c>
      <c r="G733" s="8">
        <v>466</v>
      </c>
      <c r="H733" s="5">
        <f t="shared" si="35"/>
        <v>46600</v>
      </c>
      <c r="I733" s="9" t="s">
        <v>12</v>
      </c>
    </row>
    <row r="734" spans="1:9" ht="14.25" customHeight="1">
      <c r="A734" s="11">
        <v>43818</v>
      </c>
      <c r="B734" s="9">
        <f t="shared" si="33"/>
        <v>12</v>
      </c>
      <c r="C734" s="9">
        <f t="shared" si="34"/>
        <v>2019</v>
      </c>
      <c r="D734" s="8" t="s">
        <v>34</v>
      </c>
      <c r="F734" s="8">
        <v>200</v>
      </c>
      <c r="G734" s="8">
        <v>85</v>
      </c>
      <c r="H734" s="5">
        <f t="shared" si="35"/>
        <v>17000</v>
      </c>
      <c r="I734" s="9" t="s">
        <v>12</v>
      </c>
    </row>
    <row r="735" spans="1:9" ht="14.25" customHeight="1">
      <c r="A735" s="11">
        <v>43818</v>
      </c>
      <c r="B735" s="9">
        <f t="shared" si="33"/>
        <v>12</v>
      </c>
      <c r="C735" s="9">
        <f t="shared" si="34"/>
        <v>2019</v>
      </c>
      <c r="D735" s="8" t="s">
        <v>34</v>
      </c>
      <c r="F735" s="8">
        <v>300</v>
      </c>
      <c r="G735" s="8">
        <v>1</v>
      </c>
      <c r="H735" s="5">
        <f t="shared" si="35"/>
        <v>300</v>
      </c>
      <c r="I735" s="9" t="s">
        <v>12</v>
      </c>
    </row>
    <row r="736" spans="1:9" ht="14.25" customHeight="1">
      <c r="A736" s="11">
        <v>43818</v>
      </c>
      <c r="B736" s="9">
        <f t="shared" si="33"/>
        <v>12</v>
      </c>
      <c r="C736" s="9">
        <f t="shared" si="34"/>
        <v>2019</v>
      </c>
      <c r="D736" s="8" t="s">
        <v>34</v>
      </c>
      <c r="F736" s="8">
        <v>500</v>
      </c>
      <c r="G736" s="8">
        <v>55</v>
      </c>
      <c r="H736" s="5">
        <f t="shared" si="35"/>
        <v>27500</v>
      </c>
      <c r="I736" s="9" t="s">
        <v>12</v>
      </c>
    </row>
    <row r="737" spans="1:9" ht="14.25" customHeight="1">
      <c r="A737" s="11">
        <v>43818</v>
      </c>
      <c r="B737" s="9">
        <f t="shared" si="33"/>
        <v>12</v>
      </c>
      <c r="C737" s="9">
        <f t="shared" si="34"/>
        <v>2019</v>
      </c>
      <c r="D737" s="8" t="s">
        <v>34</v>
      </c>
      <c r="F737" s="8">
        <v>1000</v>
      </c>
      <c r="G737" s="8">
        <v>9</v>
      </c>
      <c r="H737" s="5">
        <f t="shared" si="35"/>
        <v>9000</v>
      </c>
      <c r="I737" s="9" t="s">
        <v>12</v>
      </c>
    </row>
    <row r="738" spans="1:9" ht="14.25" customHeight="1">
      <c r="A738" s="11">
        <v>43818</v>
      </c>
      <c r="B738" s="9">
        <f t="shared" si="33"/>
        <v>12</v>
      </c>
      <c r="C738" s="9">
        <f t="shared" si="34"/>
        <v>2019</v>
      </c>
      <c r="D738" s="8" t="s">
        <v>31</v>
      </c>
      <c r="E738" s="12" t="s">
        <v>36</v>
      </c>
      <c r="F738" s="8">
        <v>100</v>
      </c>
      <c r="G738" s="8">
        <v>127</v>
      </c>
      <c r="H738" s="5">
        <f t="shared" si="35"/>
        <v>12700</v>
      </c>
      <c r="I738" s="9" t="s">
        <v>12</v>
      </c>
    </row>
    <row r="739" spans="1:9" ht="14.25" customHeight="1">
      <c r="A739" s="11">
        <v>43818</v>
      </c>
      <c r="B739" s="9">
        <f t="shared" si="33"/>
        <v>12</v>
      </c>
      <c r="C739" s="9">
        <f t="shared" si="34"/>
        <v>2019</v>
      </c>
      <c r="D739" s="8" t="s">
        <v>31</v>
      </c>
      <c r="E739" s="12" t="s">
        <v>36</v>
      </c>
      <c r="F739" s="8">
        <v>200</v>
      </c>
      <c r="G739" s="8">
        <v>49</v>
      </c>
      <c r="H739" s="5">
        <f t="shared" si="35"/>
        <v>9800</v>
      </c>
      <c r="I739" s="9" t="s">
        <v>12</v>
      </c>
    </row>
    <row r="740" spans="1:9" ht="14.25" customHeight="1">
      <c r="A740" s="11">
        <v>43818</v>
      </c>
      <c r="B740" s="9">
        <f t="shared" si="33"/>
        <v>12</v>
      </c>
      <c r="C740" s="9">
        <f t="shared" si="34"/>
        <v>2019</v>
      </c>
      <c r="D740" s="8" t="s">
        <v>31</v>
      </c>
      <c r="E740" s="12" t="s">
        <v>36</v>
      </c>
      <c r="F740" s="8">
        <v>500</v>
      </c>
      <c r="G740" s="8">
        <v>1</v>
      </c>
      <c r="H740" s="5">
        <f t="shared" si="35"/>
        <v>500</v>
      </c>
      <c r="I740" s="9" t="s">
        <v>12</v>
      </c>
    </row>
    <row r="741" spans="1:9" ht="14.25" customHeight="1">
      <c r="A741" s="11">
        <v>43818</v>
      </c>
      <c r="B741" s="9">
        <f t="shared" si="33"/>
        <v>12</v>
      </c>
      <c r="C741" s="9">
        <f t="shared" si="34"/>
        <v>2019</v>
      </c>
      <c r="D741" s="8" t="s">
        <v>31</v>
      </c>
      <c r="E741" s="12" t="s">
        <v>37</v>
      </c>
      <c r="F741" s="8">
        <v>50</v>
      </c>
      <c r="G741" s="8">
        <v>51</v>
      </c>
      <c r="H741" s="5">
        <f t="shared" si="35"/>
        <v>2550</v>
      </c>
      <c r="I741" s="9" t="s">
        <v>12</v>
      </c>
    </row>
    <row r="742" spans="1:9" ht="14.25" customHeight="1">
      <c r="A742" s="11">
        <v>43818</v>
      </c>
      <c r="B742" s="9">
        <f t="shared" si="33"/>
        <v>12</v>
      </c>
      <c r="C742" s="9">
        <f t="shared" si="34"/>
        <v>2019</v>
      </c>
      <c r="D742" s="8" t="s">
        <v>31</v>
      </c>
      <c r="E742" s="12" t="s">
        <v>37</v>
      </c>
      <c r="F742" s="8">
        <v>100</v>
      </c>
      <c r="G742" s="8">
        <v>105</v>
      </c>
      <c r="H742" s="5">
        <f t="shared" si="35"/>
        <v>10500</v>
      </c>
      <c r="I742" s="9" t="s">
        <v>12</v>
      </c>
    </row>
    <row r="743" spans="1:9" ht="14.25" customHeight="1">
      <c r="A743" s="11">
        <v>43818</v>
      </c>
      <c r="B743" s="9">
        <f t="shared" si="33"/>
        <v>12</v>
      </c>
      <c r="C743" s="9">
        <f t="shared" si="34"/>
        <v>2019</v>
      </c>
      <c r="D743" s="8" t="s">
        <v>31</v>
      </c>
      <c r="E743" s="12" t="s">
        <v>37</v>
      </c>
      <c r="F743" s="8">
        <v>200</v>
      </c>
      <c r="G743" s="8">
        <v>20</v>
      </c>
      <c r="H743" s="5">
        <f t="shared" si="35"/>
        <v>4000</v>
      </c>
      <c r="I743" s="9" t="s">
        <v>12</v>
      </c>
    </row>
    <row r="744" spans="1:9" ht="14.25" customHeight="1">
      <c r="A744" s="11">
        <v>43818</v>
      </c>
      <c r="B744" s="9">
        <f t="shared" si="33"/>
        <v>12</v>
      </c>
      <c r="C744" s="9">
        <f t="shared" si="34"/>
        <v>2019</v>
      </c>
      <c r="D744" s="8" t="s">
        <v>31</v>
      </c>
      <c r="E744" s="12" t="s">
        <v>37</v>
      </c>
      <c r="F744" s="8">
        <v>500</v>
      </c>
      <c r="G744" s="8">
        <v>1</v>
      </c>
      <c r="H744" s="5">
        <f t="shared" si="35"/>
        <v>500</v>
      </c>
      <c r="I744" s="9" t="s">
        <v>12</v>
      </c>
    </row>
    <row r="745" spans="1:9" ht="14.25" customHeight="1">
      <c r="A745" s="11">
        <v>43818</v>
      </c>
      <c r="B745" s="9">
        <f t="shared" si="33"/>
        <v>12</v>
      </c>
      <c r="C745" s="9">
        <f t="shared" si="34"/>
        <v>2019</v>
      </c>
      <c r="D745" s="8" t="s">
        <v>31</v>
      </c>
      <c r="E745" s="8" t="s">
        <v>38</v>
      </c>
      <c r="F745" s="8">
        <v>1000</v>
      </c>
      <c r="G745" s="8">
        <v>2</v>
      </c>
      <c r="H745" s="5">
        <f t="shared" si="35"/>
        <v>2000</v>
      </c>
      <c r="I745" s="9" t="s">
        <v>12</v>
      </c>
    </row>
    <row r="746" spans="1:9" ht="14.25" customHeight="1">
      <c r="A746" s="11">
        <v>43818</v>
      </c>
      <c r="B746" s="9">
        <f t="shared" si="33"/>
        <v>12</v>
      </c>
      <c r="C746" s="9">
        <f t="shared" si="34"/>
        <v>2019</v>
      </c>
      <c r="D746" s="8" t="s">
        <v>31</v>
      </c>
      <c r="E746" s="8" t="s">
        <v>42</v>
      </c>
      <c r="F746" s="8">
        <v>50</v>
      </c>
      <c r="G746" s="8">
        <v>14</v>
      </c>
      <c r="H746" s="5">
        <f t="shared" si="35"/>
        <v>700</v>
      </c>
      <c r="I746" s="9" t="s">
        <v>12</v>
      </c>
    </row>
    <row r="747" spans="1:9" ht="14.25" customHeight="1">
      <c r="A747" s="11">
        <v>43818</v>
      </c>
      <c r="B747" s="9">
        <f t="shared" si="33"/>
        <v>12</v>
      </c>
      <c r="C747" s="9">
        <f t="shared" si="34"/>
        <v>2019</v>
      </c>
      <c r="D747" s="8" t="s">
        <v>31</v>
      </c>
      <c r="E747" s="8" t="s">
        <v>42</v>
      </c>
      <c r="F747" s="8">
        <v>100</v>
      </c>
      <c r="G747" s="8">
        <v>13</v>
      </c>
      <c r="H747" s="5">
        <f t="shared" si="35"/>
        <v>1300</v>
      </c>
      <c r="I747" s="9" t="s">
        <v>12</v>
      </c>
    </row>
    <row r="748" spans="1:9" ht="14.25" customHeight="1">
      <c r="A748" s="11">
        <v>43818</v>
      </c>
      <c r="B748" s="9">
        <f t="shared" si="33"/>
        <v>12</v>
      </c>
      <c r="C748" s="9">
        <f t="shared" si="34"/>
        <v>2019</v>
      </c>
      <c r="D748" s="8" t="s">
        <v>31</v>
      </c>
      <c r="E748" s="8" t="s">
        <v>40</v>
      </c>
      <c r="F748" s="8">
        <v>100</v>
      </c>
      <c r="G748" s="8">
        <v>6</v>
      </c>
      <c r="H748" s="5">
        <f t="shared" si="35"/>
        <v>600</v>
      </c>
      <c r="I748" s="9" t="s">
        <v>12</v>
      </c>
    </row>
    <row r="749" spans="1:9" ht="14.25" customHeight="1">
      <c r="A749" s="11">
        <v>43818</v>
      </c>
      <c r="B749" s="9">
        <f t="shared" si="33"/>
        <v>12</v>
      </c>
      <c r="C749" s="9">
        <f t="shared" si="34"/>
        <v>2019</v>
      </c>
      <c r="D749" s="8" t="s">
        <v>39</v>
      </c>
      <c r="F749" s="8">
        <v>50</v>
      </c>
      <c r="G749" s="8">
        <v>433</v>
      </c>
      <c r="H749" s="5">
        <f t="shared" si="35"/>
        <v>21650</v>
      </c>
      <c r="I749" s="9" t="s">
        <v>12</v>
      </c>
    </row>
    <row r="750" spans="1:9" ht="14.25" customHeight="1">
      <c r="A750" s="11">
        <v>43818</v>
      </c>
      <c r="B750" s="9">
        <f t="shared" si="33"/>
        <v>12</v>
      </c>
      <c r="C750" s="9">
        <f t="shared" si="34"/>
        <v>2019</v>
      </c>
      <c r="D750" s="8" t="s">
        <v>39</v>
      </c>
      <c r="F750" s="8">
        <v>100</v>
      </c>
      <c r="G750" s="8">
        <v>1523</v>
      </c>
      <c r="H750" s="5">
        <f t="shared" si="35"/>
        <v>152300</v>
      </c>
      <c r="I750" s="9" t="s">
        <v>12</v>
      </c>
    </row>
    <row r="751" spans="1:9" ht="14.25" customHeight="1">
      <c r="A751" s="11">
        <v>43818</v>
      </c>
      <c r="B751" s="9">
        <f t="shared" si="33"/>
        <v>12</v>
      </c>
      <c r="C751" s="9">
        <f t="shared" si="34"/>
        <v>2019</v>
      </c>
      <c r="D751" s="8" t="s">
        <v>39</v>
      </c>
      <c r="F751" s="8">
        <v>200</v>
      </c>
      <c r="G751" s="8">
        <v>313</v>
      </c>
      <c r="H751" s="5">
        <f t="shared" si="35"/>
        <v>62600</v>
      </c>
      <c r="I751" s="9" t="s">
        <v>12</v>
      </c>
    </row>
    <row r="752" spans="1:9" ht="14.25" customHeight="1">
      <c r="A752" s="11">
        <v>43818</v>
      </c>
      <c r="B752" s="9">
        <f t="shared" si="33"/>
        <v>12</v>
      </c>
      <c r="C752" s="9">
        <f t="shared" si="34"/>
        <v>2019</v>
      </c>
      <c r="D752" s="8" t="s">
        <v>39</v>
      </c>
      <c r="F752" s="8">
        <v>500</v>
      </c>
      <c r="G752" s="8">
        <v>55</v>
      </c>
      <c r="H752" s="5">
        <f t="shared" si="35"/>
        <v>27500</v>
      </c>
      <c r="I752" s="9" t="s">
        <v>12</v>
      </c>
    </row>
    <row r="753" spans="1:9" ht="14.25" customHeight="1">
      <c r="A753" s="11">
        <v>43818</v>
      </c>
      <c r="B753" s="9">
        <f t="shared" si="33"/>
        <v>12</v>
      </c>
      <c r="C753" s="9">
        <f t="shared" si="34"/>
        <v>2019</v>
      </c>
      <c r="D753" s="8" t="s">
        <v>39</v>
      </c>
      <c r="F753" s="8">
        <v>1000</v>
      </c>
      <c r="G753" s="8">
        <v>7</v>
      </c>
      <c r="H753" s="5">
        <f t="shared" si="35"/>
        <v>7000</v>
      </c>
      <c r="I753" s="9" t="s">
        <v>12</v>
      </c>
    </row>
    <row r="754" spans="1:9" ht="14.25" customHeight="1">
      <c r="A754" s="11">
        <v>43819</v>
      </c>
      <c r="B754" s="9">
        <f t="shared" si="33"/>
        <v>12</v>
      </c>
      <c r="C754" s="9">
        <f t="shared" si="34"/>
        <v>2019</v>
      </c>
      <c r="D754" s="8" t="s">
        <v>39</v>
      </c>
      <c r="F754" s="8">
        <v>50</v>
      </c>
      <c r="G754" s="8">
        <v>419</v>
      </c>
      <c r="H754" s="5">
        <f t="shared" si="35"/>
        <v>20950</v>
      </c>
      <c r="I754" s="9" t="s">
        <v>12</v>
      </c>
    </row>
    <row r="755" spans="1:9" ht="14.25" customHeight="1">
      <c r="A755" s="11">
        <v>43819</v>
      </c>
      <c r="B755" s="9">
        <f t="shared" si="33"/>
        <v>12</v>
      </c>
      <c r="C755" s="9">
        <f t="shared" si="34"/>
        <v>2019</v>
      </c>
      <c r="D755" s="8" t="s">
        <v>39</v>
      </c>
      <c r="F755" s="8">
        <v>80</v>
      </c>
      <c r="G755" s="8">
        <v>3</v>
      </c>
      <c r="H755" s="5">
        <f t="shared" si="35"/>
        <v>240</v>
      </c>
      <c r="I755" s="9" t="s">
        <v>12</v>
      </c>
    </row>
    <row r="756" spans="1:9" ht="14.25" customHeight="1">
      <c r="A756" s="11">
        <v>43819</v>
      </c>
      <c r="B756" s="9">
        <f t="shared" si="33"/>
        <v>12</v>
      </c>
      <c r="C756" s="9">
        <f t="shared" si="34"/>
        <v>2019</v>
      </c>
      <c r="D756" s="8" t="s">
        <v>39</v>
      </c>
      <c r="F756" s="8">
        <v>90</v>
      </c>
      <c r="G756" s="8">
        <v>53</v>
      </c>
      <c r="H756" s="5">
        <f t="shared" si="35"/>
        <v>4770</v>
      </c>
      <c r="I756" s="9" t="s">
        <v>12</v>
      </c>
    </row>
    <row r="757" spans="1:9" ht="14.25" customHeight="1">
      <c r="A757" s="11">
        <v>43819</v>
      </c>
      <c r="B757" s="9">
        <f t="shared" si="33"/>
        <v>12</v>
      </c>
      <c r="C757" s="9">
        <f t="shared" si="34"/>
        <v>2019</v>
      </c>
      <c r="D757" s="8" t="s">
        <v>39</v>
      </c>
      <c r="F757" s="8">
        <v>100</v>
      </c>
      <c r="G757" s="8">
        <v>917</v>
      </c>
      <c r="H757" s="5">
        <f t="shared" si="35"/>
        <v>91700</v>
      </c>
      <c r="I757" s="9" t="s">
        <v>12</v>
      </c>
    </row>
    <row r="758" spans="1:9" ht="14.25" customHeight="1">
      <c r="A758" s="11">
        <v>43819</v>
      </c>
      <c r="B758" s="9">
        <f t="shared" si="33"/>
        <v>12</v>
      </c>
      <c r="C758" s="9">
        <f t="shared" si="34"/>
        <v>2019</v>
      </c>
      <c r="D758" s="8" t="s">
        <v>39</v>
      </c>
      <c r="F758" s="8">
        <v>109</v>
      </c>
      <c r="G758" s="8">
        <v>17</v>
      </c>
      <c r="H758" s="5">
        <f t="shared" si="35"/>
        <v>1853</v>
      </c>
      <c r="I758" s="9" t="s">
        <v>12</v>
      </c>
    </row>
    <row r="759" spans="1:9" ht="14.25" customHeight="1">
      <c r="A759" s="11">
        <v>43819</v>
      </c>
      <c r="B759" s="9">
        <f t="shared" si="33"/>
        <v>12</v>
      </c>
      <c r="C759" s="9">
        <f t="shared" si="34"/>
        <v>2019</v>
      </c>
      <c r="D759" s="8" t="s">
        <v>39</v>
      </c>
      <c r="F759" s="8">
        <v>123</v>
      </c>
      <c r="G759" s="8">
        <v>30</v>
      </c>
      <c r="H759" s="5">
        <f t="shared" si="35"/>
        <v>3690</v>
      </c>
      <c r="I759" s="9" t="s">
        <v>12</v>
      </c>
    </row>
    <row r="760" spans="1:9" ht="14.25" customHeight="1">
      <c r="A760" s="11">
        <v>43819</v>
      </c>
      <c r="B760" s="9">
        <f t="shared" si="33"/>
        <v>12</v>
      </c>
      <c r="C760" s="9">
        <f t="shared" si="34"/>
        <v>2019</v>
      </c>
      <c r="D760" s="8" t="s">
        <v>39</v>
      </c>
      <c r="F760" s="8">
        <v>200</v>
      </c>
      <c r="G760" s="8">
        <v>273</v>
      </c>
      <c r="H760" s="5">
        <f t="shared" si="35"/>
        <v>54600</v>
      </c>
      <c r="I760" s="9" t="s">
        <v>12</v>
      </c>
    </row>
    <row r="761" spans="1:9" ht="14.25" customHeight="1">
      <c r="A761" s="11">
        <v>43819</v>
      </c>
      <c r="B761" s="9">
        <f t="shared" si="33"/>
        <v>12</v>
      </c>
      <c r="C761" s="9">
        <f t="shared" si="34"/>
        <v>2019</v>
      </c>
      <c r="D761" s="8" t="s">
        <v>39</v>
      </c>
      <c r="F761" s="8">
        <v>500</v>
      </c>
      <c r="G761" s="8">
        <v>47</v>
      </c>
      <c r="H761" s="5">
        <f t="shared" si="35"/>
        <v>23500</v>
      </c>
      <c r="I761" s="9" t="s">
        <v>12</v>
      </c>
    </row>
    <row r="762" spans="1:9" ht="14.25" customHeight="1">
      <c r="A762" s="11">
        <v>43819</v>
      </c>
      <c r="B762" s="9">
        <f t="shared" si="33"/>
        <v>12</v>
      </c>
      <c r="C762" s="9">
        <f t="shared" si="34"/>
        <v>2019</v>
      </c>
      <c r="D762" s="8" t="s">
        <v>39</v>
      </c>
      <c r="F762" s="8">
        <v>1000</v>
      </c>
      <c r="G762" s="8">
        <v>34</v>
      </c>
      <c r="H762" s="5">
        <f t="shared" si="35"/>
        <v>34000</v>
      </c>
      <c r="I762" s="9" t="s">
        <v>12</v>
      </c>
    </row>
    <row r="763" spans="1:9" ht="14.25" customHeight="1">
      <c r="A763" s="11">
        <v>43819</v>
      </c>
      <c r="B763" s="9">
        <f t="shared" si="33"/>
        <v>12</v>
      </c>
      <c r="C763" s="9">
        <f t="shared" si="34"/>
        <v>2019</v>
      </c>
      <c r="D763" s="8" t="s">
        <v>34</v>
      </c>
      <c r="F763" s="8">
        <v>30</v>
      </c>
      <c r="G763" s="8">
        <v>16</v>
      </c>
      <c r="H763" s="5">
        <f t="shared" si="35"/>
        <v>480</v>
      </c>
      <c r="I763" s="9" t="s">
        <v>12</v>
      </c>
    </row>
    <row r="764" spans="1:9" ht="14.25" customHeight="1">
      <c r="A764" s="11">
        <v>43819</v>
      </c>
      <c r="B764" s="9">
        <f t="shared" si="33"/>
        <v>12</v>
      </c>
      <c r="C764" s="9">
        <f t="shared" si="34"/>
        <v>2019</v>
      </c>
      <c r="D764" s="8" t="s">
        <v>34</v>
      </c>
      <c r="F764" s="8">
        <v>50</v>
      </c>
      <c r="G764" s="8">
        <v>171</v>
      </c>
      <c r="H764" s="5">
        <f t="shared" si="35"/>
        <v>8550</v>
      </c>
      <c r="I764" s="9" t="s">
        <v>12</v>
      </c>
    </row>
    <row r="765" spans="1:9" ht="14.25" customHeight="1">
      <c r="A765" s="11">
        <v>43819</v>
      </c>
      <c r="B765" s="9">
        <f t="shared" si="33"/>
        <v>12</v>
      </c>
      <c r="C765" s="9">
        <f t="shared" si="34"/>
        <v>2019</v>
      </c>
      <c r="D765" s="8" t="s">
        <v>34</v>
      </c>
      <c r="F765" s="8">
        <v>100</v>
      </c>
      <c r="G765" s="8">
        <v>636</v>
      </c>
      <c r="H765" s="5">
        <f t="shared" si="35"/>
        <v>63600</v>
      </c>
      <c r="I765" s="9" t="s">
        <v>12</v>
      </c>
    </row>
    <row r="766" spans="1:9" ht="14.25" customHeight="1">
      <c r="A766" s="11">
        <v>43819</v>
      </c>
      <c r="B766" s="9">
        <f t="shared" si="33"/>
        <v>12</v>
      </c>
      <c r="C766" s="9">
        <f t="shared" si="34"/>
        <v>2019</v>
      </c>
      <c r="D766" s="8" t="s">
        <v>34</v>
      </c>
      <c r="F766" s="8">
        <v>120</v>
      </c>
      <c r="G766" s="8">
        <v>30</v>
      </c>
      <c r="H766" s="5">
        <f t="shared" si="35"/>
        <v>3600</v>
      </c>
      <c r="I766" s="9" t="s">
        <v>12</v>
      </c>
    </row>
    <row r="767" spans="1:9" ht="14.25" customHeight="1">
      <c r="A767" s="11">
        <v>43819</v>
      </c>
      <c r="B767" s="9">
        <f t="shared" si="33"/>
        <v>12</v>
      </c>
      <c r="C767" s="9">
        <f t="shared" si="34"/>
        <v>2019</v>
      </c>
      <c r="D767" s="8" t="s">
        <v>34</v>
      </c>
      <c r="F767" s="8">
        <v>200</v>
      </c>
      <c r="G767" s="8">
        <v>74</v>
      </c>
      <c r="H767" s="5">
        <f t="shared" si="35"/>
        <v>14800</v>
      </c>
      <c r="I767" s="9" t="s">
        <v>12</v>
      </c>
    </row>
    <row r="768" spans="1:9" ht="14.25" customHeight="1">
      <c r="A768" s="11">
        <v>43819</v>
      </c>
      <c r="B768" s="9">
        <f t="shared" si="33"/>
        <v>12</v>
      </c>
      <c r="C768" s="9">
        <f t="shared" si="34"/>
        <v>2019</v>
      </c>
      <c r="D768" s="8" t="s">
        <v>34</v>
      </c>
      <c r="F768" s="8">
        <v>500</v>
      </c>
      <c r="G768" s="8">
        <v>40</v>
      </c>
      <c r="H768" s="5">
        <f t="shared" si="35"/>
        <v>20000</v>
      </c>
      <c r="I768" s="9" t="s">
        <v>12</v>
      </c>
    </row>
    <row r="769" spans="1:9" ht="14.25" customHeight="1">
      <c r="A769" s="11">
        <v>43819</v>
      </c>
      <c r="B769" s="9">
        <f t="shared" si="33"/>
        <v>12</v>
      </c>
      <c r="C769" s="9">
        <f t="shared" si="34"/>
        <v>2019</v>
      </c>
      <c r="D769" s="8" t="s">
        <v>34</v>
      </c>
      <c r="F769" s="8">
        <v>1000</v>
      </c>
      <c r="G769" s="8">
        <v>12</v>
      </c>
      <c r="H769" s="5">
        <f t="shared" si="35"/>
        <v>12000</v>
      </c>
      <c r="I769" s="9" t="s">
        <v>12</v>
      </c>
    </row>
    <row r="770" spans="1:9" ht="14.25" customHeight="1">
      <c r="A770" s="11">
        <v>43819</v>
      </c>
      <c r="B770" s="9">
        <f t="shared" ref="B770:B833" si="36">MONTH(A770)</f>
        <v>12</v>
      </c>
      <c r="C770" s="9">
        <f t="shared" ref="C770:C833" si="37">YEAR(A770)</f>
        <v>2019</v>
      </c>
      <c r="D770" s="8" t="s">
        <v>31</v>
      </c>
      <c r="E770" s="12" t="s">
        <v>36</v>
      </c>
      <c r="F770" s="8">
        <v>100</v>
      </c>
      <c r="G770" s="8">
        <v>68</v>
      </c>
      <c r="H770" s="5">
        <f t="shared" ref="H770:H833" si="38">F770*G770</f>
        <v>6800</v>
      </c>
      <c r="I770" s="9" t="s">
        <v>12</v>
      </c>
    </row>
    <row r="771" spans="1:9" ht="14.25" customHeight="1">
      <c r="A771" s="11">
        <v>43819</v>
      </c>
      <c r="B771" s="9">
        <f t="shared" si="36"/>
        <v>12</v>
      </c>
      <c r="C771" s="9">
        <f t="shared" si="37"/>
        <v>2019</v>
      </c>
      <c r="D771" s="8" t="s">
        <v>31</v>
      </c>
      <c r="E771" s="12" t="s">
        <v>36</v>
      </c>
      <c r="F771" s="8">
        <v>200</v>
      </c>
      <c r="G771" s="8">
        <v>45</v>
      </c>
      <c r="H771" s="5">
        <f t="shared" si="38"/>
        <v>9000</v>
      </c>
      <c r="I771" s="9" t="s">
        <v>12</v>
      </c>
    </row>
    <row r="772" spans="1:9" ht="14.25" customHeight="1">
      <c r="A772" s="11">
        <v>43819</v>
      </c>
      <c r="B772" s="9">
        <f t="shared" si="36"/>
        <v>12</v>
      </c>
      <c r="C772" s="9">
        <f t="shared" si="37"/>
        <v>2019</v>
      </c>
      <c r="D772" s="8" t="s">
        <v>31</v>
      </c>
      <c r="E772" s="12" t="s">
        <v>37</v>
      </c>
      <c r="F772" s="8">
        <v>50</v>
      </c>
      <c r="G772" s="8">
        <v>9</v>
      </c>
      <c r="H772" s="5">
        <f t="shared" si="38"/>
        <v>450</v>
      </c>
      <c r="I772" s="9" t="s">
        <v>12</v>
      </c>
    </row>
    <row r="773" spans="1:9" ht="14.25" customHeight="1">
      <c r="A773" s="11">
        <v>43819</v>
      </c>
      <c r="B773" s="9">
        <f t="shared" si="36"/>
        <v>12</v>
      </c>
      <c r="C773" s="9">
        <f t="shared" si="37"/>
        <v>2019</v>
      </c>
      <c r="D773" s="8" t="s">
        <v>31</v>
      </c>
      <c r="E773" s="12" t="s">
        <v>37</v>
      </c>
      <c r="F773" s="8">
        <v>100</v>
      </c>
      <c r="G773" s="8">
        <v>96</v>
      </c>
      <c r="H773" s="5">
        <f t="shared" si="38"/>
        <v>9600</v>
      </c>
      <c r="I773" s="9" t="s">
        <v>12</v>
      </c>
    </row>
    <row r="774" spans="1:9" ht="14.25" customHeight="1">
      <c r="A774" s="11">
        <v>43819</v>
      </c>
      <c r="B774" s="9">
        <f t="shared" si="36"/>
        <v>12</v>
      </c>
      <c r="C774" s="9">
        <f t="shared" si="37"/>
        <v>2019</v>
      </c>
      <c r="D774" s="8" t="s">
        <v>31</v>
      </c>
      <c r="E774" s="12" t="s">
        <v>37</v>
      </c>
      <c r="F774" s="8">
        <v>200</v>
      </c>
      <c r="G774" s="8">
        <v>75</v>
      </c>
      <c r="H774" s="5">
        <f t="shared" si="38"/>
        <v>15000</v>
      </c>
      <c r="I774" s="9" t="s">
        <v>12</v>
      </c>
    </row>
    <row r="775" spans="1:9" ht="14.25" customHeight="1">
      <c r="A775" s="11">
        <v>43819</v>
      </c>
      <c r="B775" s="9">
        <f t="shared" si="36"/>
        <v>12</v>
      </c>
      <c r="C775" s="9">
        <f t="shared" si="37"/>
        <v>2019</v>
      </c>
      <c r="D775" s="8" t="s">
        <v>31</v>
      </c>
      <c r="E775" s="12" t="s">
        <v>37</v>
      </c>
      <c r="F775" s="8">
        <v>500</v>
      </c>
      <c r="G775" s="8">
        <v>7</v>
      </c>
      <c r="H775" s="5">
        <f t="shared" si="38"/>
        <v>3500</v>
      </c>
      <c r="I775" s="9" t="s">
        <v>12</v>
      </c>
    </row>
    <row r="776" spans="1:9" ht="14.25" customHeight="1">
      <c r="A776" s="11">
        <v>43819</v>
      </c>
      <c r="B776" s="9">
        <f t="shared" si="36"/>
        <v>12</v>
      </c>
      <c r="C776" s="9">
        <f t="shared" si="37"/>
        <v>2019</v>
      </c>
      <c r="D776" s="8" t="s">
        <v>31</v>
      </c>
      <c r="E776" s="8" t="s">
        <v>38</v>
      </c>
      <c r="F776" s="8">
        <v>1000</v>
      </c>
      <c r="G776" s="8">
        <v>2</v>
      </c>
      <c r="H776" s="5">
        <f t="shared" si="38"/>
        <v>2000</v>
      </c>
      <c r="I776" s="9" t="s">
        <v>12</v>
      </c>
    </row>
    <row r="777" spans="1:9" ht="14.25" customHeight="1">
      <c r="A777" s="11">
        <v>43826</v>
      </c>
      <c r="B777" s="9">
        <f t="shared" si="36"/>
        <v>12</v>
      </c>
      <c r="C777" s="9">
        <f t="shared" si="37"/>
        <v>2019</v>
      </c>
      <c r="D777" s="8" t="s">
        <v>39</v>
      </c>
      <c r="F777" s="8">
        <v>50</v>
      </c>
      <c r="G777" s="8">
        <v>250</v>
      </c>
      <c r="H777" s="5">
        <f t="shared" si="38"/>
        <v>12500</v>
      </c>
      <c r="I777" s="9" t="s">
        <v>12</v>
      </c>
    </row>
    <row r="778" spans="1:9" ht="14.25" customHeight="1">
      <c r="A778" s="11">
        <v>43826</v>
      </c>
      <c r="B778" s="9">
        <f t="shared" si="36"/>
        <v>12</v>
      </c>
      <c r="C778" s="9">
        <f t="shared" si="37"/>
        <v>2019</v>
      </c>
      <c r="D778" s="8" t="s">
        <v>39</v>
      </c>
      <c r="F778" s="8">
        <v>100</v>
      </c>
      <c r="G778" s="8">
        <v>553</v>
      </c>
      <c r="H778" s="5">
        <f t="shared" si="38"/>
        <v>55300</v>
      </c>
      <c r="I778" s="9" t="s">
        <v>12</v>
      </c>
    </row>
    <row r="779" spans="1:9" ht="14.25" customHeight="1">
      <c r="A779" s="11">
        <v>43826</v>
      </c>
      <c r="B779" s="9">
        <f t="shared" si="36"/>
        <v>12</v>
      </c>
      <c r="C779" s="9">
        <f t="shared" si="37"/>
        <v>2019</v>
      </c>
      <c r="D779" s="8" t="s">
        <v>39</v>
      </c>
      <c r="F779" s="8">
        <v>200</v>
      </c>
      <c r="G779" s="8">
        <v>182</v>
      </c>
      <c r="H779" s="5">
        <f t="shared" si="38"/>
        <v>36400</v>
      </c>
      <c r="I779" s="9" t="s">
        <v>12</v>
      </c>
    </row>
    <row r="780" spans="1:9" ht="14.25" customHeight="1">
      <c r="A780" s="11">
        <v>43826</v>
      </c>
      <c r="B780" s="9">
        <f t="shared" si="36"/>
        <v>12</v>
      </c>
      <c r="C780" s="9">
        <f t="shared" si="37"/>
        <v>2019</v>
      </c>
      <c r="D780" s="8" t="s">
        <v>39</v>
      </c>
      <c r="F780" s="8">
        <v>500</v>
      </c>
      <c r="G780" s="8">
        <v>45</v>
      </c>
      <c r="H780" s="5">
        <f t="shared" si="38"/>
        <v>22500</v>
      </c>
      <c r="I780" s="9" t="s">
        <v>12</v>
      </c>
    </row>
    <row r="781" spans="1:9" ht="14.25" customHeight="1">
      <c r="A781" s="11">
        <v>43826</v>
      </c>
      <c r="B781" s="9">
        <f t="shared" si="36"/>
        <v>12</v>
      </c>
      <c r="C781" s="9">
        <f t="shared" si="37"/>
        <v>2019</v>
      </c>
      <c r="D781" s="8" t="s">
        <v>39</v>
      </c>
      <c r="F781" s="8">
        <v>1000</v>
      </c>
      <c r="G781" s="8">
        <v>22</v>
      </c>
      <c r="H781" s="5">
        <f t="shared" si="38"/>
        <v>22000</v>
      </c>
      <c r="I781" s="9" t="s">
        <v>12</v>
      </c>
    </row>
    <row r="782" spans="1:9" ht="14.25" customHeight="1">
      <c r="A782" s="11">
        <v>43826</v>
      </c>
      <c r="B782" s="9">
        <f t="shared" si="36"/>
        <v>12</v>
      </c>
      <c r="C782" s="9">
        <f t="shared" si="37"/>
        <v>2019</v>
      </c>
      <c r="D782" s="8" t="s">
        <v>34</v>
      </c>
      <c r="F782" s="8">
        <v>50</v>
      </c>
      <c r="G782" s="8">
        <v>35</v>
      </c>
      <c r="H782" s="5">
        <f t="shared" si="38"/>
        <v>1750</v>
      </c>
      <c r="I782" s="9" t="s">
        <v>12</v>
      </c>
    </row>
    <row r="783" spans="1:9" ht="14.25" customHeight="1">
      <c r="A783" s="11">
        <v>43826</v>
      </c>
      <c r="B783" s="9">
        <f t="shared" si="36"/>
        <v>12</v>
      </c>
      <c r="C783" s="9">
        <f t="shared" si="37"/>
        <v>2019</v>
      </c>
      <c r="D783" s="8" t="s">
        <v>34</v>
      </c>
      <c r="F783" s="8">
        <v>100</v>
      </c>
      <c r="G783" s="8">
        <v>339</v>
      </c>
      <c r="H783" s="5">
        <f t="shared" si="38"/>
        <v>33900</v>
      </c>
      <c r="I783" s="9" t="s">
        <v>12</v>
      </c>
    </row>
    <row r="784" spans="1:9" ht="14.25" customHeight="1">
      <c r="A784" s="11">
        <v>43826</v>
      </c>
      <c r="B784" s="9">
        <f t="shared" si="36"/>
        <v>12</v>
      </c>
      <c r="C784" s="9">
        <f t="shared" si="37"/>
        <v>2019</v>
      </c>
      <c r="D784" s="8" t="s">
        <v>34</v>
      </c>
      <c r="F784" s="8">
        <v>200</v>
      </c>
      <c r="G784" s="8">
        <v>33</v>
      </c>
      <c r="H784" s="5">
        <f t="shared" si="38"/>
        <v>6600</v>
      </c>
      <c r="I784" s="9" t="s">
        <v>12</v>
      </c>
    </row>
    <row r="785" spans="1:9" ht="14.25" customHeight="1">
      <c r="A785" s="11">
        <v>43826</v>
      </c>
      <c r="B785" s="9">
        <f t="shared" si="36"/>
        <v>12</v>
      </c>
      <c r="C785" s="9">
        <f t="shared" si="37"/>
        <v>2019</v>
      </c>
      <c r="D785" s="8" t="s">
        <v>34</v>
      </c>
      <c r="F785" s="8">
        <v>500</v>
      </c>
      <c r="G785" s="8">
        <v>58</v>
      </c>
      <c r="H785" s="5">
        <f t="shared" si="38"/>
        <v>29000</v>
      </c>
      <c r="I785" s="9" t="s">
        <v>12</v>
      </c>
    </row>
    <row r="786" spans="1:9" ht="14.25" customHeight="1">
      <c r="A786" s="11">
        <v>43826</v>
      </c>
      <c r="B786" s="9">
        <f t="shared" si="36"/>
        <v>12</v>
      </c>
      <c r="C786" s="9">
        <f t="shared" si="37"/>
        <v>2019</v>
      </c>
      <c r="D786" s="8" t="s">
        <v>34</v>
      </c>
      <c r="F786" s="8">
        <v>1000</v>
      </c>
      <c r="G786" s="8">
        <v>1</v>
      </c>
      <c r="H786" s="5">
        <f t="shared" si="38"/>
        <v>1000</v>
      </c>
      <c r="I786" s="9" t="s">
        <v>12</v>
      </c>
    </row>
    <row r="787" spans="1:9" ht="14.25" customHeight="1">
      <c r="A787" s="11">
        <v>43826</v>
      </c>
      <c r="B787" s="9">
        <f t="shared" si="36"/>
        <v>12</v>
      </c>
      <c r="C787" s="9">
        <f t="shared" si="37"/>
        <v>2019</v>
      </c>
      <c r="D787" s="8" t="s">
        <v>31</v>
      </c>
      <c r="E787" s="12" t="s">
        <v>36</v>
      </c>
      <c r="F787" s="8">
        <v>100</v>
      </c>
      <c r="G787" s="8">
        <v>120</v>
      </c>
      <c r="H787" s="5">
        <f t="shared" si="38"/>
        <v>12000</v>
      </c>
      <c r="I787" s="9" t="s">
        <v>12</v>
      </c>
    </row>
    <row r="788" spans="1:9" ht="14.25" customHeight="1">
      <c r="A788" s="11">
        <v>43826</v>
      </c>
      <c r="B788" s="9">
        <f t="shared" si="36"/>
        <v>12</v>
      </c>
      <c r="C788" s="9">
        <f t="shared" si="37"/>
        <v>2019</v>
      </c>
      <c r="D788" s="8" t="s">
        <v>31</v>
      </c>
      <c r="E788" s="8" t="s">
        <v>38</v>
      </c>
      <c r="F788" s="8">
        <v>1000</v>
      </c>
      <c r="G788" s="8">
        <v>4</v>
      </c>
      <c r="H788" s="5">
        <f t="shared" si="38"/>
        <v>4000</v>
      </c>
      <c r="I788" s="9" t="s">
        <v>12</v>
      </c>
    </row>
    <row r="789" spans="1:9" ht="14.25" customHeight="1">
      <c r="A789" s="11">
        <v>43826</v>
      </c>
      <c r="B789" s="9">
        <f t="shared" si="36"/>
        <v>12</v>
      </c>
      <c r="C789" s="9">
        <f t="shared" si="37"/>
        <v>2019</v>
      </c>
      <c r="D789" s="8" t="s">
        <v>31</v>
      </c>
      <c r="E789" s="12" t="s">
        <v>37</v>
      </c>
      <c r="F789" s="8">
        <v>100</v>
      </c>
      <c r="G789" s="8">
        <v>113</v>
      </c>
      <c r="H789" s="5">
        <f t="shared" si="38"/>
        <v>11300</v>
      </c>
      <c r="I789" s="9" t="s">
        <v>12</v>
      </c>
    </row>
    <row r="790" spans="1:9" ht="14.25" customHeight="1">
      <c r="A790" s="11">
        <v>43826</v>
      </c>
      <c r="B790" s="9">
        <f t="shared" si="36"/>
        <v>12</v>
      </c>
      <c r="C790" s="9">
        <f t="shared" si="37"/>
        <v>2019</v>
      </c>
      <c r="D790" s="8" t="s">
        <v>31</v>
      </c>
      <c r="E790" s="12" t="s">
        <v>37</v>
      </c>
      <c r="F790" s="8">
        <v>200</v>
      </c>
      <c r="G790" s="8">
        <v>15</v>
      </c>
      <c r="H790" s="5">
        <f t="shared" si="38"/>
        <v>3000</v>
      </c>
      <c r="I790" s="9" t="s">
        <v>12</v>
      </c>
    </row>
    <row r="791" spans="1:9" ht="14.25" customHeight="1">
      <c r="A791" s="11">
        <v>43826</v>
      </c>
      <c r="B791" s="9">
        <f t="shared" si="36"/>
        <v>12</v>
      </c>
      <c r="C791" s="9">
        <f t="shared" si="37"/>
        <v>2019</v>
      </c>
      <c r="D791" s="8" t="s">
        <v>31</v>
      </c>
      <c r="E791" s="12" t="s">
        <v>37</v>
      </c>
      <c r="F791" s="8">
        <v>500</v>
      </c>
      <c r="G791" s="8">
        <v>3</v>
      </c>
      <c r="H791" s="5">
        <f t="shared" si="38"/>
        <v>1500</v>
      </c>
      <c r="I791" s="9" t="s">
        <v>12</v>
      </c>
    </row>
    <row r="792" spans="1:9" ht="14.25" customHeight="1">
      <c r="A792" s="11">
        <v>43830</v>
      </c>
      <c r="B792" s="9">
        <f t="shared" si="36"/>
        <v>12</v>
      </c>
      <c r="C792" s="9">
        <f t="shared" si="37"/>
        <v>2019</v>
      </c>
      <c r="D792" s="8" t="s">
        <v>39</v>
      </c>
      <c r="F792" s="8">
        <v>50</v>
      </c>
      <c r="G792" s="8">
        <v>42</v>
      </c>
      <c r="H792" s="5">
        <f t="shared" si="38"/>
        <v>2100</v>
      </c>
      <c r="I792" s="9" t="s">
        <v>12</v>
      </c>
    </row>
    <row r="793" spans="1:9" ht="14.25" customHeight="1">
      <c r="A793" s="11">
        <v>43830</v>
      </c>
      <c r="B793" s="9">
        <f t="shared" si="36"/>
        <v>12</v>
      </c>
      <c r="C793" s="9">
        <f t="shared" si="37"/>
        <v>2019</v>
      </c>
      <c r="D793" s="8" t="s">
        <v>39</v>
      </c>
      <c r="F793" s="8">
        <v>95</v>
      </c>
      <c r="G793" s="8">
        <v>22</v>
      </c>
      <c r="H793" s="5">
        <f t="shared" si="38"/>
        <v>2090</v>
      </c>
      <c r="I793" s="9" t="s">
        <v>12</v>
      </c>
    </row>
    <row r="794" spans="1:9" ht="14.25" customHeight="1">
      <c r="A794" s="11">
        <v>43830</v>
      </c>
      <c r="B794" s="9">
        <f t="shared" si="36"/>
        <v>12</v>
      </c>
      <c r="C794" s="9">
        <f t="shared" si="37"/>
        <v>2019</v>
      </c>
      <c r="D794" s="8" t="s">
        <v>39</v>
      </c>
      <c r="F794" s="8">
        <v>100</v>
      </c>
      <c r="G794" s="8">
        <v>382</v>
      </c>
      <c r="H794" s="5">
        <f t="shared" si="38"/>
        <v>38200</v>
      </c>
      <c r="I794" s="9" t="s">
        <v>12</v>
      </c>
    </row>
    <row r="795" spans="1:9" ht="14.25" customHeight="1">
      <c r="A795" s="11">
        <v>43830</v>
      </c>
      <c r="B795" s="9">
        <f t="shared" si="36"/>
        <v>12</v>
      </c>
      <c r="C795" s="9">
        <f t="shared" si="37"/>
        <v>2019</v>
      </c>
      <c r="D795" s="8" t="s">
        <v>39</v>
      </c>
      <c r="F795" s="8">
        <v>200</v>
      </c>
      <c r="G795" s="8">
        <v>69</v>
      </c>
      <c r="H795" s="5">
        <f t="shared" si="38"/>
        <v>13800</v>
      </c>
      <c r="I795" s="9" t="s">
        <v>12</v>
      </c>
    </row>
    <row r="796" spans="1:9" ht="14.25" customHeight="1">
      <c r="A796" s="11">
        <v>43830</v>
      </c>
      <c r="B796" s="9">
        <f t="shared" si="36"/>
        <v>12</v>
      </c>
      <c r="C796" s="9">
        <f t="shared" si="37"/>
        <v>2019</v>
      </c>
      <c r="D796" s="8" t="s">
        <v>39</v>
      </c>
      <c r="F796" s="8">
        <v>500</v>
      </c>
      <c r="G796" s="8">
        <v>33</v>
      </c>
      <c r="H796" s="5">
        <f t="shared" si="38"/>
        <v>16500</v>
      </c>
      <c r="I796" s="9" t="s">
        <v>12</v>
      </c>
    </row>
    <row r="797" spans="1:9" ht="14.25" customHeight="1">
      <c r="A797" s="11">
        <v>43830</v>
      </c>
      <c r="B797" s="9">
        <f t="shared" si="36"/>
        <v>12</v>
      </c>
      <c r="C797" s="9">
        <f t="shared" si="37"/>
        <v>2019</v>
      </c>
      <c r="D797" s="8" t="s">
        <v>39</v>
      </c>
      <c r="F797" s="8">
        <v>1000</v>
      </c>
      <c r="G797" s="8">
        <v>15</v>
      </c>
      <c r="H797" s="5">
        <f t="shared" si="38"/>
        <v>15000</v>
      </c>
      <c r="I797" s="9" t="s">
        <v>12</v>
      </c>
    </row>
    <row r="798" spans="1:9" ht="14.25" customHeight="1">
      <c r="A798" s="11">
        <v>43830</v>
      </c>
      <c r="B798" s="9">
        <f t="shared" si="36"/>
        <v>12</v>
      </c>
      <c r="C798" s="9">
        <f t="shared" si="37"/>
        <v>2019</v>
      </c>
      <c r="D798" s="8" t="s">
        <v>39</v>
      </c>
      <c r="F798" s="8">
        <v>2000</v>
      </c>
      <c r="G798" s="8">
        <v>1</v>
      </c>
      <c r="H798" s="5">
        <f t="shared" si="38"/>
        <v>2000</v>
      </c>
      <c r="I798" s="9" t="s">
        <v>12</v>
      </c>
    </row>
    <row r="799" spans="1:9" ht="14.25" customHeight="1">
      <c r="A799" s="11">
        <v>43830</v>
      </c>
      <c r="B799" s="9">
        <f t="shared" si="36"/>
        <v>12</v>
      </c>
      <c r="C799" s="9">
        <f t="shared" si="37"/>
        <v>2019</v>
      </c>
      <c r="D799" s="8" t="s">
        <v>31</v>
      </c>
      <c r="E799" s="12" t="s">
        <v>36</v>
      </c>
      <c r="F799" s="8">
        <v>100</v>
      </c>
      <c r="G799" s="8">
        <v>11</v>
      </c>
      <c r="H799" s="5">
        <f t="shared" si="38"/>
        <v>1100</v>
      </c>
      <c r="I799" s="9" t="s">
        <v>12</v>
      </c>
    </row>
    <row r="800" spans="1:9" ht="14.25" customHeight="1">
      <c r="A800" s="11">
        <v>43830</v>
      </c>
      <c r="B800" s="9">
        <f t="shared" si="36"/>
        <v>12</v>
      </c>
      <c r="C800" s="9">
        <f t="shared" si="37"/>
        <v>2019</v>
      </c>
      <c r="D800" s="8" t="s">
        <v>31</v>
      </c>
      <c r="E800" s="12" t="s">
        <v>37</v>
      </c>
      <c r="F800" s="8">
        <v>100</v>
      </c>
      <c r="G800" s="8">
        <v>12</v>
      </c>
      <c r="H800" s="5">
        <f t="shared" si="38"/>
        <v>1200</v>
      </c>
      <c r="I800" s="9" t="s">
        <v>12</v>
      </c>
    </row>
    <row r="801" spans="1:9" ht="14.25" customHeight="1">
      <c r="A801" s="11">
        <v>43830</v>
      </c>
      <c r="B801" s="9">
        <f t="shared" si="36"/>
        <v>12</v>
      </c>
      <c r="C801" s="9">
        <f t="shared" si="37"/>
        <v>2019</v>
      </c>
      <c r="D801" s="8" t="s">
        <v>31</v>
      </c>
      <c r="E801" s="8" t="s">
        <v>42</v>
      </c>
      <c r="F801" s="8">
        <v>500</v>
      </c>
      <c r="G801" s="8">
        <v>12</v>
      </c>
      <c r="H801" s="5">
        <f t="shared" si="38"/>
        <v>6000</v>
      </c>
      <c r="I801" s="9" t="s">
        <v>12</v>
      </c>
    </row>
    <row r="802" spans="1:9" ht="14.25" customHeight="1">
      <c r="A802" s="11">
        <v>43830</v>
      </c>
      <c r="B802" s="9">
        <f t="shared" si="36"/>
        <v>12</v>
      </c>
      <c r="C802" s="9">
        <f t="shared" si="37"/>
        <v>2019</v>
      </c>
      <c r="D802" s="8" t="s">
        <v>31</v>
      </c>
      <c r="E802" s="8" t="s">
        <v>40</v>
      </c>
      <c r="F802" s="8">
        <v>75</v>
      </c>
      <c r="G802" s="8">
        <v>20</v>
      </c>
      <c r="H802" s="5">
        <f t="shared" si="38"/>
        <v>1500</v>
      </c>
      <c r="I802" s="9" t="s">
        <v>12</v>
      </c>
    </row>
    <row r="803" spans="1:9" ht="14.25" customHeight="1">
      <c r="A803" s="11">
        <v>43830</v>
      </c>
      <c r="B803" s="9">
        <f t="shared" si="36"/>
        <v>12</v>
      </c>
      <c r="C803" s="9">
        <f t="shared" si="37"/>
        <v>2019</v>
      </c>
      <c r="D803" s="8" t="s">
        <v>31</v>
      </c>
      <c r="E803" s="8" t="s">
        <v>40</v>
      </c>
      <c r="F803" s="8">
        <v>110</v>
      </c>
      <c r="G803" s="8">
        <v>15</v>
      </c>
      <c r="H803" s="5">
        <f t="shared" si="38"/>
        <v>1650</v>
      </c>
      <c r="I803" s="9" t="s">
        <v>12</v>
      </c>
    </row>
    <row r="804" spans="1:9" ht="14.25" customHeight="1">
      <c r="A804" s="11">
        <v>43830</v>
      </c>
      <c r="B804" s="9">
        <f t="shared" si="36"/>
        <v>12</v>
      </c>
      <c r="C804" s="9">
        <f t="shared" si="37"/>
        <v>2019</v>
      </c>
      <c r="D804" s="8" t="s">
        <v>34</v>
      </c>
      <c r="F804" s="8">
        <v>50</v>
      </c>
      <c r="G804" s="8">
        <v>63</v>
      </c>
      <c r="H804" s="5">
        <f t="shared" si="38"/>
        <v>3150</v>
      </c>
      <c r="I804" s="9" t="s">
        <v>12</v>
      </c>
    </row>
    <row r="805" spans="1:9" ht="14.25" customHeight="1">
      <c r="A805" s="11">
        <v>43830</v>
      </c>
      <c r="B805" s="9">
        <f t="shared" si="36"/>
        <v>12</v>
      </c>
      <c r="C805" s="9">
        <f t="shared" si="37"/>
        <v>2019</v>
      </c>
      <c r="D805" s="8" t="s">
        <v>34</v>
      </c>
      <c r="F805" s="8">
        <v>100</v>
      </c>
      <c r="G805" s="8">
        <v>180</v>
      </c>
      <c r="H805" s="5">
        <f t="shared" si="38"/>
        <v>18000</v>
      </c>
      <c r="I805" s="9" t="s">
        <v>12</v>
      </c>
    </row>
    <row r="806" spans="1:9" ht="14.25" customHeight="1">
      <c r="A806" s="11">
        <v>43830</v>
      </c>
      <c r="B806" s="9">
        <f t="shared" si="36"/>
        <v>12</v>
      </c>
      <c r="C806" s="9">
        <f t="shared" si="37"/>
        <v>2019</v>
      </c>
      <c r="D806" s="8" t="s">
        <v>34</v>
      </c>
      <c r="F806" s="8">
        <v>200</v>
      </c>
      <c r="G806" s="8">
        <v>10</v>
      </c>
      <c r="H806" s="5">
        <f t="shared" si="38"/>
        <v>2000</v>
      </c>
      <c r="I806" s="9" t="s">
        <v>12</v>
      </c>
    </row>
    <row r="807" spans="1:9" ht="14.25" customHeight="1">
      <c r="A807" s="11">
        <v>43830</v>
      </c>
      <c r="B807" s="9">
        <f t="shared" si="36"/>
        <v>12</v>
      </c>
      <c r="C807" s="9">
        <f t="shared" si="37"/>
        <v>2019</v>
      </c>
      <c r="D807" s="8" t="s">
        <v>34</v>
      </c>
      <c r="F807" s="8">
        <v>500</v>
      </c>
      <c r="G807" s="8">
        <v>1</v>
      </c>
      <c r="H807" s="5">
        <f t="shared" si="38"/>
        <v>500</v>
      </c>
      <c r="I807" s="9" t="s">
        <v>12</v>
      </c>
    </row>
    <row r="808" spans="1:9" ht="14.25" customHeight="1">
      <c r="A808" s="11">
        <v>43833</v>
      </c>
      <c r="B808" s="9">
        <f t="shared" si="36"/>
        <v>1</v>
      </c>
      <c r="C808" s="9">
        <f t="shared" si="37"/>
        <v>2020</v>
      </c>
      <c r="D808" s="8" t="s">
        <v>39</v>
      </c>
      <c r="F808" s="8">
        <v>50</v>
      </c>
      <c r="G808" s="8">
        <v>159</v>
      </c>
      <c r="H808" s="5">
        <f t="shared" si="38"/>
        <v>7950</v>
      </c>
      <c r="I808" s="9" t="s">
        <v>12</v>
      </c>
    </row>
    <row r="809" spans="1:9" ht="14.25" customHeight="1">
      <c r="A809" s="11">
        <v>43833</v>
      </c>
      <c r="B809" s="9">
        <f t="shared" si="36"/>
        <v>1</v>
      </c>
      <c r="C809" s="9">
        <f t="shared" si="37"/>
        <v>2020</v>
      </c>
      <c r="D809" s="8" t="s">
        <v>39</v>
      </c>
      <c r="F809" s="8">
        <v>100</v>
      </c>
      <c r="G809" s="8">
        <v>220</v>
      </c>
      <c r="H809" s="5">
        <f t="shared" si="38"/>
        <v>22000</v>
      </c>
      <c r="I809" s="9" t="s">
        <v>12</v>
      </c>
    </row>
    <row r="810" spans="1:9" ht="14.25" customHeight="1">
      <c r="A810" s="11">
        <v>43833</v>
      </c>
      <c r="B810" s="9">
        <f t="shared" si="36"/>
        <v>1</v>
      </c>
      <c r="C810" s="9">
        <f t="shared" si="37"/>
        <v>2020</v>
      </c>
      <c r="D810" s="8" t="s">
        <v>39</v>
      </c>
      <c r="F810" s="8">
        <v>200</v>
      </c>
      <c r="G810" s="8">
        <v>63</v>
      </c>
      <c r="H810" s="5">
        <f t="shared" si="38"/>
        <v>12600</v>
      </c>
      <c r="I810" s="9" t="s">
        <v>12</v>
      </c>
    </row>
    <row r="811" spans="1:9" ht="14.25" customHeight="1">
      <c r="A811" s="11">
        <v>43833</v>
      </c>
      <c r="B811" s="9">
        <f t="shared" si="36"/>
        <v>1</v>
      </c>
      <c r="C811" s="9">
        <f t="shared" si="37"/>
        <v>2020</v>
      </c>
      <c r="D811" s="8" t="s">
        <v>39</v>
      </c>
      <c r="F811" s="8">
        <v>500</v>
      </c>
      <c r="G811" s="8">
        <v>7</v>
      </c>
      <c r="H811" s="5">
        <f t="shared" si="38"/>
        <v>3500</v>
      </c>
      <c r="I811" s="9" t="s">
        <v>12</v>
      </c>
    </row>
    <row r="812" spans="1:9" ht="14.25" customHeight="1">
      <c r="A812" s="11">
        <v>43833</v>
      </c>
      <c r="B812" s="9">
        <f t="shared" si="36"/>
        <v>1</v>
      </c>
      <c r="C812" s="9">
        <f t="shared" si="37"/>
        <v>2020</v>
      </c>
      <c r="D812" s="8" t="s">
        <v>34</v>
      </c>
      <c r="F812" s="8">
        <v>50</v>
      </c>
      <c r="G812" s="8">
        <v>18</v>
      </c>
      <c r="H812" s="5">
        <f t="shared" si="38"/>
        <v>900</v>
      </c>
      <c r="I812" s="9" t="s">
        <v>12</v>
      </c>
    </row>
    <row r="813" spans="1:9" ht="14.25" customHeight="1">
      <c r="A813" s="11">
        <v>43833</v>
      </c>
      <c r="B813" s="9">
        <f t="shared" si="36"/>
        <v>1</v>
      </c>
      <c r="C813" s="9">
        <f t="shared" si="37"/>
        <v>2020</v>
      </c>
      <c r="D813" s="8" t="s">
        <v>34</v>
      </c>
      <c r="F813" s="8">
        <v>100</v>
      </c>
      <c r="G813" s="8">
        <v>60</v>
      </c>
      <c r="H813" s="5">
        <f t="shared" si="38"/>
        <v>6000</v>
      </c>
      <c r="I813" s="9" t="s">
        <v>12</v>
      </c>
    </row>
    <row r="814" spans="1:9" ht="14.25" customHeight="1">
      <c r="A814" s="11">
        <v>43833</v>
      </c>
      <c r="B814" s="9">
        <f t="shared" si="36"/>
        <v>1</v>
      </c>
      <c r="C814" s="9">
        <f t="shared" si="37"/>
        <v>2020</v>
      </c>
      <c r="D814" s="8" t="s">
        <v>34</v>
      </c>
      <c r="F814" s="8">
        <v>110</v>
      </c>
      <c r="G814" s="8">
        <v>9</v>
      </c>
      <c r="H814" s="5">
        <f t="shared" si="38"/>
        <v>990</v>
      </c>
      <c r="I814" s="9" t="s">
        <v>12</v>
      </c>
    </row>
    <row r="815" spans="1:9" ht="14.25" customHeight="1">
      <c r="A815" s="11">
        <v>43833</v>
      </c>
      <c r="B815" s="9">
        <f t="shared" si="36"/>
        <v>1</v>
      </c>
      <c r="C815" s="9">
        <f t="shared" si="37"/>
        <v>2020</v>
      </c>
      <c r="D815" s="8" t="s">
        <v>34</v>
      </c>
      <c r="F815" s="8">
        <v>200</v>
      </c>
      <c r="G815" s="8">
        <v>9</v>
      </c>
      <c r="H815" s="5">
        <f t="shared" si="38"/>
        <v>1800</v>
      </c>
      <c r="I815" s="9" t="s">
        <v>12</v>
      </c>
    </row>
    <row r="816" spans="1:9" ht="14.25" customHeight="1">
      <c r="A816" s="11">
        <v>43833</v>
      </c>
      <c r="B816" s="9">
        <f t="shared" si="36"/>
        <v>1</v>
      </c>
      <c r="C816" s="9">
        <f t="shared" si="37"/>
        <v>2020</v>
      </c>
      <c r="D816" s="8" t="s">
        <v>34</v>
      </c>
      <c r="F816" s="8">
        <v>500</v>
      </c>
      <c r="G816" s="8">
        <v>16</v>
      </c>
      <c r="H816" s="5">
        <f t="shared" si="38"/>
        <v>8000</v>
      </c>
      <c r="I816" s="9" t="s">
        <v>12</v>
      </c>
    </row>
    <row r="817" spans="1:9" ht="14.25" customHeight="1">
      <c r="A817" s="11">
        <v>43833</v>
      </c>
      <c r="B817" s="9">
        <f t="shared" si="36"/>
        <v>1</v>
      </c>
      <c r="C817" s="9">
        <f t="shared" si="37"/>
        <v>2020</v>
      </c>
      <c r="D817" s="8" t="s">
        <v>31</v>
      </c>
      <c r="E817" s="12" t="s">
        <v>36</v>
      </c>
      <c r="F817" s="8">
        <v>100</v>
      </c>
      <c r="G817" s="8">
        <v>10</v>
      </c>
      <c r="H817" s="5">
        <f t="shared" si="38"/>
        <v>1000</v>
      </c>
      <c r="I817" s="9" t="s">
        <v>12</v>
      </c>
    </row>
    <row r="818" spans="1:9" ht="14.25" customHeight="1">
      <c r="A818" s="11">
        <v>43833</v>
      </c>
      <c r="B818" s="9">
        <f t="shared" si="36"/>
        <v>1</v>
      </c>
      <c r="C818" s="9">
        <f t="shared" si="37"/>
        <v>2020</v>
      </c>
      <c r="D818" s="8" t="s">
        <v>31</v>
      </c>
      <c r="E818" s="12" t="s">
        <v>36</v>
      </c>
      <c r="F818" s="8">
        <v>200</v>
      </c>
      <c r="G818" s="8">
        <v>25</v>
      </c>
      <c r="H818" s="5">
        <f t="shared" si="38"/>
        <v>5000</v>
      </c>
      <c r="I818" s="9" t="s">
        <v>12</v>
      </c>
    </row>
    <row r="819" spans="1:9" ht="14.25" customHeight="1">
      <c r="A819" s="11">
        <v>43833</v>
      </c>
      <c r="B819" s="9">
        <f t="shared" si="36"/>
        <v>1</v>
      </c>
      <c r="C819" s="9">
        <f t="shared" si="37"/>
        <v>2020</v>
      </c>
      <c r="D819" s="8" t="s">
        <v>31</v>
      </c>
      <c r="E819" s="12" t="s">
        <v>36</v>
      </c>
      <c r="F819" s="8">
        <v>500</v>
      </c>
      <c r="G819" s="8">
        <v>10</v>
      </c>
      <c r="H819" s="5">
        <f t="shared" si="38"/>
        <v>5000</v>
      </c>
      <c r="I819" s="9" t="s">
        <v>12</v>
      </c>
    </row>
    <row r="820" spans="1:9" ht="14.25" customHeight="1">
      <c r="A820" s="11">
        <v>43843</v>
      </c>
      <c r="B820" s="9">
        <f t="shared" si="36"/>
        <v>1</v>
      </c>
      <c r="C820" s="9">
        <f t="shared" si="37"/>
        <v>2020</v>
      </c>
      <c r="D820" s="8" t="s">
        <v>39</v>
      </c>
      <c r="F820" s="8">
        <v>30</v>
      </c>
      <c r="G820" s="8">
        <v>18</v>
      </c>
      <c r="H820" s="5">
        <f t="shared" si="38"/>
        <v>540</v>
      </c>
      <c r="I820" s="9" t="s">
        <v>12</v>
      </c>
    </row>
    <row r="821" spans="1:9" ht="14.25" customHeight="1">
      <c r="A821" s="11">
        <v>43843</v>
      </c>
      <c r="B821" s="9">
        <f t="shared" si="36"/>
        <v>1</v>
      </c>
      <c r="C821" s="9">
        <f t="shared" si="37"/>
        <v>2020</v>
      </c>
      <c r="D821" s="8" t="s">
        <v>39</v>
      </c>
      <c r="F821" s="8">
        <v>50</v>
      </c>
      <c r="G821" s="8">
        <v>196</v>
      </c>
      <c r="H821" s="5">
        <f t="shared" si="38"/>
        <v>9800</v>
      </c>
      <c r="I821" s="9" t="s">
        <v>12</v>
      </c>
    </row>
    <row r="822" spans="1:9" ht="14.25" customHeight="1">
      <c r="A822" s="11">
        <v>43843</v>
      </c>
      <c r="B822" s="9">
        <f t="shared" si="36"/>
        <v>1</v>
      </c>
      <c r="C822" s="9">
        <f t="shared" si="37"/>
        <v>2020</v>
      </c>
      <c r="D822" s="8" t="s">
        <v>39</v>
      </c>
      <c r="F822" s="8">
        <v>60</v>
      </c>
      <c r="G822" s="8">
        <v>113</v>
      </c>
      <c r="H822" s="5">
        <f t="shared" si="38"/>
        <v>6780</v>
      </c>
      <c r="I822" s="9" t="s">
        <v>12</v>
      </c>
    </row>
    <row r="823" spans="1:9" ht="14.25" customHeight="1">
      <c r="A823" s="11">
        <v>43843</v>
      </c>
      <c r="B823" s="9">
        <f t="shared" si="36"/>
        <v>1</v>
      </c>
      <c r="C823" s="9">
        <f t="shared" si="37"/>
        <v>2020</v>
      </c>
      <c r="D823" s="8" t="s">
        <v>39</v>
      </c>
      <c r="F823" s="8">
        <v>70</v>
      </c>
      <c r="G823" s="8">
        <v>20</v>
      </c>
      <c r="H823" s="5">
        <f t="shared" si="38"/>
        <v>1400</v>
      </c>
      <c r="I823" s="9" t="s">
        <v>12</v>
      </c>
    </row>
    <row r="824" spans="1:9" ht="14.25" customHeight="1">
      <c r="A824" s="11">
        <v>43843</v>
      </c>
      <c r="B824" s="9">
        <f t="shared" si="36"/>
        <v>1</v>
      </c>
      <c r="C824" s="9">
        <f t="shared" si="37"/>
        <v>2020</v>
      </c>
      <c r="D824" s="8" t="s">
        <v>39</v>
      </c>
      <c r="F824" s="8">
        <v>80</v>
      </c>
      <c r="G824" s="8">
        <v>117</v>
      </c>
      <c r="H824" s="5">
        <f t="shared" si="38"/>
        <v>9360</v>
      </c>
      <c r="I824" s="9" t="s">
        <v>12</v>
      </c>
    </row>
    <row r="825" spans="1:9" ht="14.25" customHeight="1">
      <c r="A825" s="11">
        <v>43843</v>
      </c>
      <c r="B825" s="9">
        <f t="shared" si="36"/>
        <v>1</v>
      </c>
      <c r="C825" s="9">
        <f t="shared" si="37"/>
        <v>2020</v>
      </c>
      <c r="D825" s="8" t="s">
        <v>39</v>
      </c>
      <c r="F825" s="8">
        <v>90</v>
      </c>
      <c r="G825" s="8">
        <v>58</v>
      </c>
      <c r="H825" s="5">
        <f t="shared" si="38"/>
        <v>5220</v>
      </c>
      <c r="I825" s="9" t="s">
        <v>12</v>
      </c>
    </row>
    <row r="826" spans="1:9" ht="14.25" customHeight="1">
      <c r="A826" s="11">
        <v>43843</v>
      </c>
      <c r="B826" s="9">
        <f t="shared" si="36"/>
        <v>1</v>
      </c>
      <c r="C826" s="9">
        <f t="shared" si="37"/>
        <v>2020</v>
      </c>
      <c r="D826" s="8" t="s">
        <v>39</v>
      </c>
      <c r="F826" s="8">
        <v>95</v>
      </c>
      <c r="G826" s="8">
        <v>8</v>
      </c>
      <c r="H826" s="5">
        <f t="shared" si="38"/>
        <v>760</v>
      </c>
      <c r="I826" s="9" t="s">
        <v>12</v>
      </c>
    </row>
    <row r="827" spans="1:9" ht="14.25" customHeight="1">
      <c r="A827" s="11">
        <v>43843</v>
      </c>
      <c r="B827" s="9">
        <f t="shared" si="36"/>
        <v>1</v>
      </c>
      <c r="C827" s="9">
        <f t="shared" si="37"/>
        <v>2020</v>
      </c>
      <c r="D827" s="8" t="s">
        <v>39</v>
      </c>
      <c r="F827" s="8">
        <v>100</v>
      </c>
      <c r="G827" s="8">
        <v>1165</v>
      </c>
      <c r="H827" s="5">
        <f t="shared" si="38"/>
        <v>116500</v>
      </c>
      <c r="I827" s="9" t="s">
        <v>12</v>
      </c>
    </row>
    <row r="828" spans="1:9" ht="14.25" customHeight="1">
      <c r="A828" s="11">
        <v>43843</v>
      </c>
      <c r="B828" s="9">
        <f t="shared" si="36"/>
        <v>1</v>
      </c>
      <c r="C828" s="9">
        <f t="shared" si="37"/>
        <v>2020</v>
      </c>
      <c r="D828" s="8" t="s">
        <v>39</v>
      </c>
      <c r="F828" s="8">
        <v>109</v>
      </c>
      <c r="G828" s="8">
        <v>51</v>
      </c>
      <c r="H828" s="5">
        <f t="shared" si="38"/>
        <v>5559</v>
      </c>
      <c r="I828" s="9" t="s">
        <v>12</v>
      </c>
    </row>
    <row r="829" spans="1:9" ht="14.25" customHeight="1">
      <c r="A829" s="11">
        <v>43843</v>
      </c>
      <c r="B829" s="9">
        <f t="shared" si="36"/>
        <v>1</v>
      </c>
      <c r="C829" s="9">
        <f t="shared" si="37"/>
        <v>2020</v>
      </c>
      <c r="D829" s="8" t="s">
        <v>39</v>
      </c>
      <c r="F829" s="8">
        <v>110</v>
      </c>
      <c r="G829" s="8">
        <v>25</v>
      </c>
      <c r="H829" s="5">
        <f t="shared" si="38"/>
        <v>2750</v>
      </c>
      <c r="I829" s="9" t="s">
        <v>12</v>
      </c>
    </row>
    <row r="830" spans="1:9" ht="14.25" customHeight="1">
      <c r="A830" s="11">
        <v>43843</v>
      </c>
      <c r="B830" s="9">
        <f t="shared" si="36"/>
        <v>1</v>
      </c>
      <c r="C830" s="9">
        <f t="shared" si="37"/>
        <v>2020</v>
      </c>
      <c r="D830" s="8" t="s">
        <v>39</v>
      </c>
      <c r="F830" s="8">
        <v>120</v>
      </c>
      <c r="G830" s="8">
        <v>25</v>
      </c>
      <c r="H830" s="5">
        <f t="shared" si="38"/>
        <v>3000</v>
      </c>
      <c r="I830" s="9" t="s">
        <v>12</v>
      </c>
    </row>
    <row r="831" spans="1:9" ht="14.25" customHeight="1">
      <c r="A831" s="11">
        <v>43843</v>
      </c>
      <c r="B831" s="9">
        <f t="shared" si="36"/>
        <v>1</v>
      </c>
      <c r="C831" s="9">
        <f t="shared" si="37"/>
        <v>2020</v>
      </c>
      <c r="D831" s="8" t="s">
        <v>39</v>
      </c>
      <c r="F831" s="8">
        <v>200</v>
      </c>
      <c r="G831" s="8">
        <v>117</v>
      </c>
      <c r="H831" s="5">
        <f t="shared" si="38"/>
        <v>23400</v>
      </c>
      <c r="I831" s="9" t="s">
        <v>12</v>
      </c>
    </row>
    <row r="832" spans="1:9" ht="14.25" customHeight="1">
      <c r="A832" s="11">
        <v>43843</v>
      </c>
      <c r="B832" s="9">
        <f t="shared" si="36"/>
        <v>1</v>
      </c>
      <c r="C832" s="9">
        <f t="shared" si="37"/>
        <v>2020</v>
      </c>
      <c r="D832" s="8" t="s">
        <v>39</v>
      </c>
      <c r="F832" s="8">
        <v>300</v>
      </c>
      <c r="G832" s="8">
        <v>1</v>
      </c>
      <c r="H832" s="5">
        <f t="shared" si="38"/>
        <v>300</v>
      </c>
      <c r="I832" s="9" t="s">
        <v>12</v>
      </c>
    </row>
    <row r="833" spans="1:9" ht="14.25" customHeight="1">
      <c r="A833" s="11">
        <v>43843</v>
      </c>
      <c r="B833" s="9">
        <f t="shared" si="36"/>
        <v>1</v>
      </c>
      <c r="C833" s="9">
        <f t="shared" si="37"/>
        <v>2020</v>
      </c>
      <c r="D833" s="8" t="s">
        <v>39</v>
      </c>
      <c r="F833" s="8">
        <v>500</v>
      </c>
      <c r="G833" s="8">
        <v>58</v>
      </c>
      <c r="H833" s="5">
        <f t="shared" si="38"/>
        <v>29000</v>
      </c>
      <c r="I833" s="9" t="s">
        <v>12</v>
      </c>
    </row>
    <row r="834" spans="1:9" ht="14.25" customHeight="1">
      <c r="A834" s="11">
        <v>43843</v>
      </c>
      <c r="B834" s="9">
        <f t="shared" ref="B834:B897" si="39">MONTH(A834)</f>
        <v>1</v>
      </c>
      <c r="C834" s="9">
        <f t="shared" ref="C834:C897" si="40">YEAR(A834)</f>
        <v>2020</v>
      </c>
      <c r="D834" s="8" t="s">
        <v>39</v>
      </c>
      <c r="F834" s="8">
        <v>1000</v>
      </c>
      <c r="G834" s="8">
        <v>3</v>
      </c>
      <c r="H834" s="5">
        <f t="shared" ref="H834:H897" si="41">F834*G834</f>
        <v>3000</v>
      </c>
      <c r="I834" s="9" t="s">
        <v>12</v>
      </c>
    </row>
    <row r="835" spans="1:9" ht="14.25" customHeight="1">
      <c r="A835" s="11">
        <v>43843</v>
      </c>
      <c r="B835" s="9">
        <f t="shared" si="39"/>
        <v>1</v>
      </c>
      <c r="C835" s="9">
        <f t="shared" si="40"/>
        <v>2020</v>
      </c>
      <c r="D835" s="8" t="s">
        <v>34</v>
      </c>
      <c r="F835" s="8">
        <v>40</v>
      </c>
      <c r="G835" s="8">
        <v>35</v>
      </c>
      <c r="H835" s="5">
        <f t="shared" si="41"/>
        <v>1400</v>
      </c>
      <c r="I835" s="9" t="s">
        <v>12</v>
      </c>
    </row>
    <row r="836" spans="1:9" ht="14.25" customHeight="1">
      <c r="A836" s="11">
        <v>43843</v>
      </c>
      <c r="B836" s="9">
        <f t="shared" si="39"/>
        <v>1</v>
      </c>
      <c r="C836" s="9">
        <f t="shared" si="40"/>
        <v>2020</v>
      </c>
      <c r="D836" s="8" t="s">
        <v>34</v>
      </c>
      <c r="F836" s="8">
        <v>50</v>
      </c>
      <c r="G836" s="8">
        <v>63</v>
      </c>
      <c r="H836" s="5">
        <f t="shared" si="41"/>
        <v>3150</v>
      </c>
      <c r="I836" s="9" t="s">
        <v>12</v>
      </c>
    </row>
    <row r="837" spans="1:9" ht="14.25" customHeight="1">
      <c r="A837" s="11">
        <v>43843</v>
      </c>
      <c r="B837" s="9">
        <f t="shared" si="39"/>
        <v>1</v>
      </c>
      <c r="C837" s="9">
        <f t="shared" si="40"/>
        <v>2020</v>
      </c>
      <c r="D837" s="8" t="s">
        <v>34</v>
      </c>
      <c r="F837" s="8">
        <v>60</v>
      </c>
      <c r="G837" s="8">
        <v>16</v>
      </c>
      <c r="H837" s="5">
        <f t="shared" si="41"/>
        <v>960</v>
      </c>
      <c r="I837" s="9" t="s">
        <v>12</v>
      </c>
    </row>
    <row r="838" spans="1:9" ht="14.25" customHeight="1">
      <c r="A838" s="11">
        <v>43843</v>
      </c>
      <c r="B838" s="9">
        <f t="shared" si="39"/>
        <v>1</v>
      </c>
      <c r="C838" s="9">
        <f t="shared" si="40"/>
        <v>2020</v>
      </c>
      <c r="D838" s="8" t="s">
        <v>34</v>
      </c>
      <c r="F838" s="8">
        <v>70</v>
      </c>
      <c r="G838" s="8">
        <v>13</v>
      </c>
      <c r="H838" s="5">
        <f t="shared" si="41"/>
        <v>910</v>
      </c>
      <c r="I838" s="9" t="s">
        <v>12</v>
      </c>
    </row>
    <row r="839" spans="1:9" ht="14.25" customHeight="1">
      <c r="A839" s="11">
        <v>43843</v>
      </c>
      <c r="B839" s="9">
        <f t="shared" si="39"/>
        <v>1</v>
      </c>
      <c r="C839" s="9">
        <f t="shared" si="40"/>
        <v>2020</v>
      </c>
      <c r="D839" s="8" t="s">
        <v>34</v>
      </c>
      <c r="F839" s="8">
        <v>80</v>
      </c>
      <c r="G839" s="8">
        <v>56</v>
      </c>
      <c r="H839" s="5">
        <f t="shared" si="41"/>
        <v>4480</v>
      </c>
      <c r="I839" s="9" t="s">
        <v>12</v>
      </c>
    </row>
    <row r="840" spans="1:9" ht="14.25" customHeight="1">
      <c r="A840" s="11">
        <v>43843</v>
      </c>
      <c r="B840" s="9">
        <f t="shared" si="39"/>
        <v>1</v>
      </c>
      <c r="C840" s="9">
        <f t="shared" si="40"/>
        <v>2020</v>
      </c>
      <c r="D840" s="8" t="s">
        <v>34</v>
      </c>
      <c r="F840" s="8">
        <v>90</v>
      </c>
      <c r="G840" s="8">
        <v>51</v>
      </c>
      <c r="H840" s="5">
        <f t="shared" si="41"/>
        <v>4590</v>
      </c>
      <c r="I840" s="9" t="s">
        <v>12</v>
      </c>
    </row>
    <row r="841" spans="1:9" ht="14.25" customHeight="1">
      <c r="A841" s="11">
        <v>43843</v>
      </c>
      <c r="B841" s="9">
        <f t="shared" si="39"/>
        <v>1</v>
      </c>
      <c r="C841" s="9">
        <f t="shared" si="40"/>
        <v>2020</v>
      </c>
      <c r="D841" s="8" t="s">
        <v>34</v>
      </c>
      <c r="F841" s="8">
        <v>100</v>
      </c>
      <c r="G841" s="8">
        <v>589</v>
      </c>
      <c r="H841" s="5">
        <f t="shared" si="41"/>
        <v>58900</v>
      </c>
      <c r="I841" s="9" t="s">
        <v>12</v>
      </c>
    </row>
    <row r="842" spans="1:9" ht="14.25" customHeight="1">
      <c r="A842" s="11">
        <v>43843</v>
      </c>
      <c r="B842" s="9">
        <f t="shared" si="39"/>
        <v>1</v>
      </c>
      <c r="C842" s="9">
        <f t="shared" si="40"/>
        <v>2020</v>
      </c>
      <c r="D842" s="8" t="s">
        <v>34</v>
      </c>
      <c r="F842" s="8">
        <v>105</v>
      </c>
      <c r="G842" s="8">
        <v>21</v>
      </c>
      <c r="H842" s="5">
        <f t="shared" si="41"/>
        <v>2205</v>
      </c>
      <c r="I842" s="9" t="s">
        <v>12</v>
      </c>
    </row>
    <row r="843" spans="1:9" ht="14.25" customHeight="1">
      <c r="A843" s="11">
        <v>43843</v>
      </c>
      <c r="B843" s="9">
        <f t="shared" si="39"/>
        <v>1</v>
      </c>
      <c r="C843" s="9">
        <f t="shared" si="40"/>
        <v>2020</v>
      </c>
      <c r="D843" s="8" t="s">
        <v>34</v>
      </c>
      <c r="F843" s="8">
        <v>110</v>
      </c>
      <c r="G843" s="8">
        <v>12</v>
      </c>
      <c r="H843" s="5">
        <f t="shared" si="41"/>
        <v>1320</v>
      </c>
      <c r="I843" s="9" t="s">
        <v>12</v>
      </c>
    </row>
    <row r="844" spans="1:9" ht="14.25" customHeight="1">
      <c r="A844" s="11">
        <v>43843</v>
      </c>
      <c r="B844" s="9">
        <f t="shared" si="39"/>
        <v>1</v>
      </c>
      <c r="C844" s="9">
        <f t="shared" si="40"/>
        <v>2020</v>
      </c>
      <c r="D844" s="8" t="s">
        <v>34</v>
      </c>
      <c r="F844" s="8">
        <v>120</v>
      </c>
      <c r="G844" s="8">
        <v>41</v>
      </c>
      <c r="H844" s="5">
        <f t="shared" si="41"/>
        <v>4920</v>
      </c>
      <c r="I844" s="9" t="s">
        <v>12</v>
      </c>
    </row>
    <row r="845" spans="1:9" ht="14.25" customHeight="1">
      <c r="A845" s="11">
        <v>43843</v>
      </c>
      <c r="B845" s="9">
        <f t="shared" si="39"/>
        <v>1</v>
      </c>
      <c r="C845" s="9">
        <f t="shared" si="40"/>
        <v>2020</v>
      </c>
      <c r="D845" s="8" t="s">
        <v>34</v>
      </c>
      <c r="F845" s="8">
        <v>200</v>
      </c>
      <c r="G845" s="8">
        <v>27</v>
      </c>
      <c r="H845" s="5">
        <f t="shared" si="41"/>
        <v>5400</v>
      </c>
      <c r="I845" s="9" t="s">
        <v>12</v>
      </c>
    </row>
    <row r="846" spans="1:9" ht="14.25" customHeight="1">
      <c r="A846" s="11">
        <v>43843</v>
      </c>
      <c r="B846" s="9">
        <f t="shared" si="39"/>
        <v>1</v>
      </c>
      <c r="C846" s="9">
        <f t="shared" si="40"/>
        <v>2020</v>
      </c>
      <c r="D846" s="8" t="s">
        <v>34</v>
      </c>
      <c r="F846" s="8">
        <v>500</v>
      </c>
      <c r="G846" s="8">
        <v>14</v>
      </c>
      <c r="H846" s="5">
        <f t="shared" si="41"/>
        <v>7000</v>
      </c>
      <c r="I846" s="9" t="s">
        <v>12</v>
      </c>
    </row>
    <row r="847" spans="1:9" ht="14.25" customHeight="1">
      <c r="A847" s="11">
        <v>43843</v>
      </c>
      <c r="B847" s="9">
        <f t="shared" si="39"/>
        <v>1</v>
      </c>
      <c r="C847" s="9">
        <f t="shared" si="40"/>
        <v>2020</v>
      </c>
      <c r="D847" s="8" t="s">
        <v>31</v>
      </c>
      <c r="E847" s="12" t="s">
        <v>36</v>
      </c>
      <c r="F847" s="8">
        <v>50</v>
      </c>
      <c r="G847" s="8">
        <v>1</v>
      </c>
      <c r="H847" s="5">
        <f t="shared" si="41"/>
        <v>50</v>
      </c>
      <c r="I847" s="9" t="s">
        <v>12</v>
      </c>
    </row>
    <row r="848" spans="1:9" ht="14.25" customHeight="1">
      <c r="A848" s="11">
        <v>43843</v>
      </c>
      <c r="B848" s="9">
        <f t="shared" si="39"/>
        <v>1</v>
      </c>
      <c r="C848" s="9">
        <f t="shared" si="40"/>
        <v>2020</v>
      </c>
      <c r="D848" s="8" t="s">
        <v>31</v>
      </c>
      <c r="E848" s="12" t="s">
        <v>36</v>
      </c>
      <c r="F848" s="8">
        <v>100</v>
      </c>
      <c r="G848" s="8">
        <v>100</v>
      </c>
      <c r="H848" s="5">
        <f t="shared" si="41"/>
        <v>10000</v>
      </c>
      <c r="I848" s="9" t="s">
        <v>12</v>
      </c>
    </row>
    <row r="849" spans="1:9" ht="14.25" customHeight="1">
      <c r="A849" s="11">
        <v>43843</v>
      </c>
      <c r="B849" s="9">
        <f t="shared" si="39"/>
        <v>1</v>
      </c>
      <c r="C849" s="9">
        <f t="shared" si="40"/>
        <v>2020</v>
      </c>
      <c r="D849" s="8" t="s">
        <v>31</v>
      </c>
      <c r="E849" s="12" t="s">
        <v>36</v>
      </c>
      <c r="F849" s="8">
        <v>200</v>
      </c>
      <c r="G849" s="8">
        <v>2</v>
      </c>
      <c r="H849" s="5">
        <f t="shared" si="41"/>
        <v>400</v>
      </c>
      <c r="I849" s="9" t="s">
        <v>12</v>
      </c>
    </row>
    <row r="850" spans="1:9" ht="14.25" customHeight="1">
      <c r="A850" s="11">
        <v>43843</v>
      </c>
      <c r="B850" s="9">
        <f t="shared" si="39"/>
        <v>1</v>
      </c>
      <c r="C850" s="9">
        <f t="shared" si="40"/>
        <v>2020</v>
      </c>
      <c r="D850" s="8" t="s">
        <v>31</v>
      </c>
      <c r="E850" s="12" t="s">
        <v>36</v>
      </c>
      <c r="F850" s="8">
        <v>1000</v>
      </c>
      <c r="G850" s="8">
        <v>1</v>
      </c>
      <c r="H850" s="5">
        <f t="shared" si="41"/>
        <v>1000</v>
      </c>
      <c r="I850" s="9" t="s">
        <v>12</v>
      </c>
    </row>
    <row r="851" spans="1:9" ht="14.25" customHeight="1">
      <c r="A851" s="11">
        <v>43843</v>
      </c>
      <c r="B851" s="9">
        <f t="shared" si="39"/>
        <v>1</v>
      </c>
      <c r="C851" s="9">
        <f t="shared" si="40"/>
        <v>2020</v>
      </c>
      <c r="D851" s="8" t="s">
        <v>31</v>
      </c>
      <c r="E851" s="12" t="s">
        <v>37</v>
      </c>
      <c r="F851" s="8">
        <v>50</v>
      </c>
      <c r="G851" s="8">
        <v>21</v>
      </c>
      <c r="H851" s="5">
        <f t="shared" si="41"/>
        <v>1050</v>
      </c>
      <c r="I851" s="9" t="s">
        <v>12</v>
      </c>
    </row>
    <row r="852" spans="1:9" ht="14.25" customHeight="1">
      <c r="A852" s="11">
        <v>43843</v>
      </c>
      <c r="B852" s="9">
        <f t="shared" si="39"/>
        <v>1</v>
      </c>
      <c r="C852" s="9">
        <f t="shared" si="40"/>
        <v>2020</v>
      </c>
      <c r="D852" s="8" t="s">
        <v>31</v>
      </c>
      <c r="E852" s="12" t="s">
        <v>37</v>
      </c>
      <c r="F852" s="8">
        <v>100</v>
      </c>
      <c r="G852" s="8">
        <v>93</v>
      </c>
      <c r="H852" s="5">
        <f t="shared" si="41"/>
        <v>9300</v>
      </c>
      <c r="I852" s="9" t="s">
        <v>12</v>
      </c>
    </row>
    <row r="853" spans="1:9" ht="14.25" customHeight="1">
      <c r="A853" s="11">
        <v>43843</v>
      </c>
      <c r="B853" s="9">
        <f t="shared" si="39"/>
        <v>1</v>
      </c>
      <c r="C853" s="9">
        <f t="shared" si="40"/>
        <v>2020</v>
      </c>
      <c r="D853" s="8" t="s">
        <v>31</v>
      </c>
      <c r="E853" s="12" t="s">
        <v>37</v>
      </c>
      <c r="F853" s="8">
        <v>200</v>
      </c>
      <c r="G853" s="8">
        <v>22</v>
      </c>
      <c r="H853" s="5">
        <f t="shared" si="41"/>
        <v>4400</v>
      </c>
      <c r="I853" s="9" t="s">
        <v>12</v>
      </c>
    </row>
    <row r="854" spans="1:9" ht="14.25" customHeight="1">
      <c r="A854" s="11">
        <v>43843</v>
      </c>
      <c r="B854" s="9">
        <f t="shared" si="39"/>
        <v>1</v>
      </c>
      <c r="C854" s="9">
        <f t="shared" si="40"/>
        <v>2020</v>
      </c>
      <c r="D854" s="8" t="s">
        <v>31</v>
      </c>
      <c r="E854" s="12" t="s">
        <v>37</v>
      </c>
      <c r="F854" s="8">
        <v>300</v>
      </c>
      <c r="G854" s="8">
        <v>13</v>
      </c>
      <c r="H854" s="5">
        <f t="shared" si="41"/>
        <v>3900</v>
      </c>
      <c r="I854" s="9" t="s">
        <v>12</v>
      </c>
    </row>
    <row r="855" spans="1:9" ht="14.25" customHeight="1">
      <c r="A855" s="11">
        <v>43843</v>
      </c>
      <c r="B855" s="9">
        <f t="shared" si="39"/>
        <v>1</v>
      </c>
      <c r="C855" s="9">
        <f t="shared" si="40"/>
        <v>2020</v>
      </c>
      <c r="D855" s="8" t="s">
        <v>31</v>
      </c>
      <c r="E855" s="12" t="s">
        <v>37</v>
      </c>
      <c r="F855" s="8">
        <v>500</v>
      </c>
      <c r="G855" s="8">
        <v>7</v>
      </c>
      <c r="H855" s="5">
        <f t="shared" si="41"/>
        <v>3500</v>
      </c>
      <c r="I855" s="9" t="s">
        <v>12</v>
      </c>
    </row>
    <row r="856" spans="1:9" ht="14.25" customHeight="1">
      <c r="A856" s="11">
        <v>43843</v>
      </c>
      <c r="B856" s="9">
        <f t="shared" si="39"/>
        <v>1</v>
      </c>
      <c r="C856" s="9">
        <f t="shared" si="40"/>
        <v>2020</v>
      </c>
      <c r="D856" s="8" t="s">
        <v>31</v>
      </c>
      <c r="E856" s="8" t="s">
        <v>40</v>
      </c>
      <c r="F856" s="8">
        <v>40</v>
      </c>
      <c r="G856" s="8">
        <v>15</v>
      </c>
      <c r="H856" s="5">
        <f t="shared" si="41"/>
        <v>600</v>
      </c>
      <c r="I856" s="9" t="s">
        <v>12</v>
      </c>
    </row>
    <row r="857" spans="1:9" ht="14.25" customHeight="1">
      <c r="A857" s="11">
        <v>43843</v>
      </c>
      <c r="B857" s="9">
        <f t="shared" si="39"/>
        <v>1</v>
      </c>
      <c r="C857" s="9">
        <f t="shared" si="40"/>
        <v>2020</v>
      </c>
      <c r="D857" s="8" t="s">
        <v>31</v>
      </c>
      <c r="E857" s="8" t="s">
        <v>40</v>
      </c>
      <c r="F857" s="8">
        <v>70</v>
      </c>
      <c r="G857" s="8">
        <v>7</v>
      </c>
      <c r="H857" s="5">
        <f t="shared" si="41"/>
        <v>490</v>
      </c>
      <c r="I857" s="9" t="s">
        <v>12</v>
      </c>
    </row>
    <row r="858" spans="1:9" ht="14.25" customHeight="1">
      <c r="A858" s="11">
        <v>43843</v>
      </c>
      <c r="B858" s="9">
        <f t="shared" si="39"/>
        <v>1</v>
      </c>
      <c r="C858" s="9">
        <f t="shared" si="40"/>
        <v>2020</v>
      </c>
      <c r="D858" s="8" t="s">
        <v>31</v>
      </c>
      <c r="E858" s="8" t="s">
        <v>40</v>
      </c>
      <c r="F858" s="8">
        <v>80</v>
      </c>
      <c r="G858" s="8">
        <v>28</v>
      </c>
      <c r="H858" s="5">
        <f t="shared" si="41"/>
        <v>2240</v>
      </c>
      <c r="I858" s="9" t="s">
        <v>12</v>
      </c>
    </row>
    <row r="859" spans="1:9" ht="14.25" customHeight="1">
      <c r="A859" s="11">
        <v>43843</v>
      </c>
      <c r="B859" s="9">
        <f t="shared" si="39"/>
        <v>1</v>
      </c>
      <c r="C859" s="9">
        <f t="shared" si="40"/>
        <v>2020</v>
      </c>
      <c r="D859" s="8" t="s">
        <v>31</v>
      </c>
      <c r="E859" s="8" t="s">
        <v>40</v>
      </c>
      <c r="F859" s="8">
        <v>90</v>
      </c>
      <c r="G859" s="8">
        <v>2</v>
      </c>
      <c r="H859" s="5">
        <f t="shared" si="41"/>
        <v>180</v>
      </c>
      <c r="I859" s="9" t="s">
        <v>12</v>
      </c>
    </row>
    <row r="860" spans="1:9" ht="14.25" customHeight="1">
      <c r="A860" s="11">
        <v>43843</v>
      </c>
      <c r="B860" s="9">
        <f t="shared" si="39"/>
        <v>1</v>
      </c>
      <c r="C860" s="9">
        <f t="shared" si="40"/>
        <v>2020</v>
      </c>
      <c r="D860" s="8" t="s">
        <v>31</v>
      </c>
      <c r="E860" s="8" t="s">
        <v>40</v>
      </c>
      <c r="F860" s="8">
        <v>100</v>
      </c>
      <c r="G860" s="8">
        <v>60</v>
      </c>
      <c r="H860" s="5">
        <f t="shared" si="41"/>
        <v>6000</v>
      </c>
      <c r="I860" s="9" t="s">
        <v>12</v>
      </c>
    </row>
    <row r="861" spans="1:9" ht="14.25" customHeight="1">
      <c r="A861" s="11">
        <v>43843</v>
      </c>
      <c r="B861" s="9">
        <f t="shared" si="39"/>
        <v>1</v>
      </c>
      <c r="C861" s="9">
        <f t="shared" si="40"/>
        <v>2020</v>
      </c>
      <c r="D861" s="8" t="s">
        <v>31</v>
      </c>
      <c r="E861" s="8" t="s">
        <v>40</v>
      </c>
      <c r="F861" s="8">
        <v>110</v>
      </c>
      <c r="G861" s="8">
        <v>8</v>
      </c>
      <c r="H861" s="5">
        <f t="shared" si="41"/>
        <v>880</v>
      </c>
      <c r="I861" s="9" t="s">
        <v>12</v>
      </c>
    </row>
    <row r="862" spans="1:9" ht="14.25" customHeight="1">
      <c r="A862" s="11">
        <v>43843</v>
      </c>
      <c r="B862" s="9">
        <f t="shared" si="39"/>
        <v>1</v>
      </c>
      <c r="C862" s="9">
        <f t="shared" si="40"/>
        <v>2020</v>
      </c>
      <c r="D862" s="8" t="s">
        <v>31</v>
      </c>
      <c r="E862" s="8" t="s">
        <v>42</v>
      </c>
      <c r="F862" s="8">
        <v>50</v>
      </c>
      <c r="G862" s="8">
        <v>4</v>
      </c>
      <c r="H862" s="5">
        <f t="shared" si="41"/>
        <v>200</v>
      </c>
      <c r="I862" s="9" t="s">
        <v>12</v>
      </c>
    </row>
    <row r="863" spans="1:9" ht="14.25" customHeight="1">
      <c r="A863" s="11">
        <v>43843</v>
      </c>
      <c r="B863" s="9">
        <f t="shared" si="39"/>
        <v>1</v>
      </c>
      <c r="C863" s="9">
        <f t="shared" si="40"/>
        <v>2020</v>
      </c>
      <c r="D863" s="8" t="s">
        <v>31</v>
      </c>
      <c r="E863" s="8" t="s">
        <v>42</v>
      </c>
      <c r="F863" s="8">
        <v>100</v>
      </c>
      <c r="G863" s="8">
        <v>34</v>
      </c>
      <c r="H863" s="5">
        <f t="shared" si="41"/>
        <v>3400</v>
      </c>
      <c r="I863" s="9" t="s">
        <v>12</v>
      </c>
    </row>
    <row r="864" spans="1:9" ht="14.25" customHeight="1">
      <c r="A864" s="11">
        <v>43843</v>
      </c>
      <c r="B864" s="9">
        <f t="shared" si="39"/>
        <v>1</v>
      </c>
      <c r="C864" s="9">
        <f t="shared" si="40"/>
        <v>2020</v>
      </c>
      <c r="D864" s="8" t="s">
        <v>31</v>
      </c>
      <c r="E864" s="8" t="s">
        <v>42</v>
      </c>
      <c r="F864" s="8">
        <v>200</v>
      </c>
      <c r="G864" s="8">
        <v>2</v>
      </c>
      <c r="H864" s="5">
        <f t="shared" si="41"/>
        <v>400</v>
      </c>
      <c r="I864" s="9" t="s">
        <v>12</v>
      </c>
    </row>
    <row r="865" spans="1:9" ht="14.25" customHeight="1">
      <c r="A865" s="11">
        <v>43843</v>
      </c>
      <c r="B865" s="9">
        <f t="shared" si="39"/>
        <v>1</v>
      </c>
      <c r="C865" s="9">
        <f t="shared" si="40"/>
        <v>2020</v>
      </c>
      <c r="D865" s="8" t="s">
        <v>31</v>
      </c>
      <c r="E865" s="8" t="s">
        <v>38</v>
      </c>
      <c r="F865" s="8">
        <v>500</v>
      </c>
      <c r="G865" s="8">
        <v>6</v>
      </c>
      <c r="H865" s="5">
        <f t="shared" si="41"/>
        <v>3000</v>
      </c>
      <c r="I865" s="9" t="s">
        <v>12</v>
      </c>
    </row>
    <row r="866" spans="1:9" ht="14.25" customHeight="1">
      <c r="A866" s="11">
        <v>43843</v>
      </c>
      <c r="B866" s="9">
        <f t="shared" si="39"/>
        <v>1</v>
      </c>
      <c r="C866" s="9">
        <f t="shared" si="40"/>
        <v>2020</v>
      </c>
      <c r="D866" s="8" t="s">
        <v>31</v>
      </c>
      <c r="E866" s="8" t="s">
        <v>38</v>
      </c>
      <c r="F866" s="8">
        <v>1000</v>
      </c>
      <c r="G866" s="8">
        <v>7</v>
      </c>
      <c r="H866" s="5">
        <f t="shared" si="41"/>
        <v>7000</v>
      </c>
      <c r="I866" s="9" t="s">
        <v>12</v>
      </c>
    </row>
    <row r="867" spans="1:9" ht="14.25" customHeight="1">
      <c r="A867" s="11">
        <v>43850</v>
      </c>
      <c r="B867" s="9">
        <f t="shared" si="39"/>
        <v>1</v>
      </c>
      <c r="C867" s="9">
        <f t="shared" si="40"/>
        <v>2020</v>
      </c>
      <c r="D867" s="8" t="s">
        <v>39</v>
      </c>
      <c r="F867" s="8">
        <v>25</v>
      </c>
      <c r="G867" s="8">
        <v>16</v>
      </c>
      <c r="H867" s="5">
        <f t="shared" si="41"/>
        <v>400</v>
      </c>
      <c r="I867" s="9" t="s">
        <v>12</v>
      </c>
    </row>
    <row r="868" spans="1:9" ht="14.25" customHeight="1">
      <c r="A868" s="11">
        <v>43850</v>
      </c>
      <c r="B868" s="9">
        <f t="shared" si="39"/>
        <v>1</v>
      </c>
      <c r="C868" s="9">
        <f t="shared" si="40"/>
        <v>2020</v>
      </c>
      <c r="D868" s="8" t="s">
        <v>39</v>
      </c>
      <c r="F868" s="8">
        <v>30</v>
      </c>
      <c r="G868" s="8">
        <v>2</v>
      </c>
      <c r="H868" s="5">
        <f t="shared" si="41"/>
        <v>60</v>
      </c>
      <c r="I868" s="9" t="s">
        <v>12</v>
      </c>
    </row>
    <row r="869" spans="1:9" ht="14.25" customHeight="1">
      <c r="A869" s="11">
        <v>43850</v>
      </c>
      <c r="B869" s="9">
        <f t="shared" si="39"/>
        <v>1</v>
      </c>
      <c r="C869" s="9">
        <f t="shared" si="40"/>
        <v>2020</v>
      </c>
      <c r="D869" s="8" t="s">
        <v>39</v>
      </c>
      <c r="F869" s="8">
        <v>35</v>
      </c>
      <c r="G869" s="8">
        <v>7</v>
      </c>
      <c r="H869" s="5">
        <f t="shared" si="41"/>
        <v>245</v>
      </c>
      <c r="I869" s="9" t="s">
        <v>12</v>
      </c>
    </row>
    <row r="870" spans="1:9" ht="14.25" customHeight="1">
      <c r="A870" s="11">
        <v>43850</v>
      </c>
      <c r="B870" s="9">
        <f t="shared" si="39"/>
        <v>1</v>
      </c>
      <c r="C870" s="9">
        <f t="shared" si="40"/>
        <v>2020</v>
      </c>
      <c r="D870" s="8" t="s">
        <v>39</v>
      </c>
      <c r="F870" s="8">
        <v>40</v>
      </c>
      <c r="G870" s="8">
        <v>40</v>
      </c>
      <c r="H870" s="5">
        <f t="shared" si="41"/>
        <v>1600</v>
      </c>
      <c r="I870" s="9" t="s">
        <v>12</v>
      </c>
    </row>
    <row r="871" spans="1:9" ht="14.25" customHeight="1">
      <c r="A871" s="11">
        <v>43850</v>
      </c>
      <c r="B871" s="9">
        <f t="shared" si="39"/>
        <v>1</v>
      </c>
      <c r="C871" s="9">
        <f t="shared" si="40"/>
        <v>2020</v>
      </c>
      <c r="D871" s="8" t="s">
        <v>39</v>
      </c>
      <c r="F871" s="8">
        <v>50</v>
      </c>
      <c r="G871" s="8">
        <v>706</v>
      </c>
      <c r="H871" s="5">
        <f t="shared" si="41"/>
        <v>35300</v>
      </c>
      <c r="I871" s="9" t="s">
        <v>12</v>
      </c>
    </row>
    <row r="872" spans="1:9" ht="14.25" customHeight="1">
      <c r="A872" s="11">
        <v>43850</v>
      </c>
      <c r="B872" s="9">
        <f t="shared" si="39"/>
        <v>1</v>
      </c>
      <c r="C872" s="9">
        <f t="shared" si="40"/>
        <v>2020</v>
      </c>
      <c r="D872" s="8" t="s">
        <v>39</v>
      </c>
      <c r="F872" s="8">
        <v>55</v>
      </c>
      <c r="G872" s="8">
        <v>3</v>
      </c>
      <c r="H872" s="5">
        <f t="shared" si="41"/>
        <v>165</v>
      </c>
      <c r="I872" s="9" t="s">
        <v>12</v>
      </c>
    </row>
    <row r="873" spans="1:9" ht="14.25" customHeight="1">
      <c r="A873" s="11">
        <v>43850</v>
      </c>
      <c r="B873" s="9">
        <f t="shared" si="39"/>
        <v>1</v>
      </c>
      <c r="C873" s="9">
        <f t="shared" si="40"/>
        <v>2020</v>
      </c>
      <c r="D873" s="8" t="s">
        <v>39</v>
      </c>
      <c r="F873" s="8">
        <v>60</v>
      </c>
      <c r="G873" s="8">
        <v>4</v>
      </c>
      <c r="H873" s="5">
        <f t="shared" si="41"/>
        <v>240</v>
      </c>
      <c r="I873" s="9" t="s">
        <v>12</v>
      </c>
    </row>
    <row r="874" spans="1:9" ht="14.25" customHeight="1">
      <c r="A874" s="11">
        <v>43850</v>
      </c>
      <c r="B874" s="9">
        <f t="shared" si="39"/>
        <v>1</v>
      </c>
      <c r="C874" s="9">
        <f t="shared" si="40"/>
        <v>2020</v>
      </c>
      <c r="D874" s="8" t="s">
        <v>39</v>
      </c>
      <c r="F874" s="8">
        <v>65</v>
      </c>
      <c r="G874" s="8">
        <v>13</v>
      </c>
      <c r="H874" s="5">
        <f t="shared" si="41"/>
        <v>845</v>
      </c>
      <c r="I874" s="9" t="s">
        <v>12</v>
      </c>
    </row>
    <row r="875" spans="1:9" ht="14.25" customHeight="1">
      <c r="A875" s="11">
        <v>43850</v>
      </c>
      <c r="B875" s="9">
        <f t="shared" si="39"/>
        <v>1</v>
      </c>
      <c r="C875" s="9">
        <f t="shared" si="40"/>
        <v>2020</v>
      </c>
      <c r="D875" s="8" t="s">
        <v>39</v>
      </c>
      <c r="F875" s="8">
        <v>70</v>
      </c>
      <c r="G875" s="8">
        <v>93</v>
      </c>
      <c r="H875" s="5">
        <f t="shared" si="41"/>
        <v>6510</v>
      </c>
      <c r="I875" s="9" t="s">
        <v>12</v>
      </c>
    </row>
    <row r="876" spans="1:9" ht="14.25" customHeight="1">
      <c r="A876" s="11">
        <v>43850</v>
      </c>
      <c r="B876" s="9">
        <f t="shared" si="39"/>
        <v>1</v>
      </c>
      <c r="C876" s="9">
        <f t="shared" si="40"/>
        <v>2020</v>
      </c>
      <c r="D876" s="8" t="s">
        <v>39</v>
      </c>
      <c r="F876" s="8">
        <v>75</v>
      </c>
      <c r="G876" s="8">
        <v>20</v>
      </c>
      <c r="H876" s="5">
        <f t="shared" si="41"/>
        <v>1500</v>
      </c>
      <c r="I876" s="9" t="s">
        <v>12</v>
      </c>
    </row>
    <row r="877" spans="1:9" ht="14.25" customHeight="1">
      <c r="A877" s="11">
        <v>43850</v>
      </c>
      <c r="B877" s="9">
        <f t="shared" si="39"/>
        <v>1</v>
      </c>
      <c r="C877" s="9">
        <f t="shared" si="40"/>
        <v>2020</v>
      </c>
      <c r="D877" s="8" t="s">
        <v>39</v>
      </c>
      <c r="F877" s="8">
        <v>80</v>
      </c>
      <c r="G877" s="8">
        <v>115</v>
      </c>
      <c r="H877" s="5">
        <f t="shared" si="41"/>
        <v>9200</v>
      </c>
      <c r="I877" s="9" t="s">
        <v>12</v>
      </c>
    </row>
    <row r="878" spans="1:9" ht="14.25" customHeight="1">
      <c r="A878" s="11">
        <v>43850</v>
      </c>
      <c r="B878" s="9">
        <f t="shared" si="39"/>
        <v>1</v>
      </c>
      <c r="C878" s="9">
        <f t="shared" si="40"/>
        <v>2020</v>
      </c>
      <c r="D878" s="8" t="s">
        <v>39</v>
      </c>
      <c r="F878" s="8">
        <v>85</v>
      </c>
      <c r="G878" s="8">
        <v>3</v>
      </c>
      <c r="H878" s="5">
        <f t="shared" si="41"/>
        <v>255</v>
      </c>
      <c r="I878" s="9" t="s">
        <v>12</v>
      </c>
    </row>
    <row r="879" spans="1:9" ht="14.25" customHeight="1">
      <c r="A879" s="11">
        <v>43850</v>
      </c>
      <c r="B879" s="9">
        <f t="shared" si="39"/>
        <v>1</v>
      </c>
      <c r="C879" s="9">
        <f t="shared" si="40"/>
        <v>2020</v>
      </c>
      <c r="D879" s="8" t="s">
        <v>39</v>
      </c>
      <c r="F879" s="8">
        <v>90</v>
      </c>
      <c r="G879" s="8">
        <v>204</v>
      </c>
      <c r="H879" s="5">
        <f t="shared" si="41"/>
        <v>18360</v>
      </c>
      <c r="I879" s="9" t="s">
        <v>12</v>
      </c>
    </row>
    <row r="880" spans="1:9" ht="14.25" customHeight="1">
      <c r="A880" s="11">
        <v>43850</v>
      </c>
      <c r="B880" s="9">
        <f t="shared" si="39"/>
        <v>1</v>
      </c>
      <c r="C880" s="9">
        <f t="shared" si="40"/>
        <v>2020</v>
      </c>
      <c r="D880" s="8" t="s">
        <v>39</v>
      </c>
      <c r="F880" s="8">
        <v>95</v>
      </c>
      <c r="G880" s="8">
        <v>32</v>
      </c>
      <c r="H880" s="5">
        <f t="shared" si="41"/>
        <v>3040</v>
      </c>
      <c r="I880" s="9" t="s">
        <v>12</v>
      </c>
    </row>
    <row r="881" spans="1:9" ht="14.25" customHeight="1">
      <c r="A881" s="11">
        <v>43850</v>
      </c>
      <c r="B881" s="9">
        <f t="shared" si="39"/>
        <v>1</v>
      </c>
      <c r="C881" s="9">
        <f t="shared" si="40"/>
        <v>2020</v>
      </c>
      <c r="D881" s="8" t="s">
        <v>39</v>
      </c>
      <c r="F881" s="8">
        <v>100</v>
      </c>
      <c r="G881" s="8">
        <v>1559</v>
      </c>
      <c r="H881" s="5">
        <f t="shared" si="41"/>
        <v>155900</v>
      </c>
      <c r="I881" s="9" t="s">
        <v>12</v>
      </c>
    </row>
    <row r="882" spans="1:9" ht="14.25" customHeight="1">
      <c r="A882" s="11">
        <v>43850</v>
      </c>
      <c r="B882" s="9">
        <f t="shared" si="39"/>
        <v>1</v>
      </c>
      <c r="C882" s="9">
        <f t="shared" si="40"/>
        <v>2020</v>
      </c>
      <c r="D882" s="8" t="s">
        <v>39</v>
      </c>
      <c r="F882" s="8">
        <v>105</v>
      </c>
      <c r="G882" s="8">
        <v>58</v>
      </c>
      <c r="H882" s="5">
        <f t="shared" si="41"/>
        <v>6090</v>
      </c>
      <c r="I882" s="9" t="s">
        <v>12</v>
      </c>
    </row>
    <row r="883" spans="1:9" ht="14.25" customHeight="1">
      <c r="A883" s="11">
        <v>43850</v>
      </c>
      <c r="B883" s="9">
        <f t="shared" si="39"/>
        <v>1</v>
      </c>
      <c r="C883" s="9">
        <f t="shared" si="40"/>
        <v>2020</v>
      </c>
      <c r="D883" s="8" t="s">
        <v>39</v>
      </c>
      <c r="F883" s="8">
        <v>110</v>
      </c>
      <c r="G883" s="8">
        <v>53</v>
      </c>
      <c r="H883" s="5">
        <f t="shared" si="41"/>
        <v>5830</v>
      </c>
      <c r="I883" s="9" t="s">
        <v>12</v>
      </c>
    </row>
    <row r="884" spans="1:9" ht="14.25" customHeight="1">
      <c r="A884" s="11">
        <v>43850</v>
      </c>
      <c r="B884" s="9">
        <f t="shared" si="39"/>
        <v>1</v>
      </c>
      <c r="C884" s="9">
        <f t="shared" si="40"/>
        <v>2020</v>
      </c>
      <c r="D884" s="8" t="s">
        <v>39</v>
      </c>
      <c r="F884" s="8">
        <v>118</v>
      </c>
      <c r="G884" s="8">
        <v>18</v>
      </c>
      <c r="H884" s="5">
        <f t="shared" si="41"/>
        <v>2124</v>
      </c>
      <c r="I884" s="9" t="s">
        <v>12</v>
      </c>
    </row>
    <row r="885" spans="1:9" ht="14.25" customHeight="1">
      <c r="A885" s="11">
        <v>43850</v>
      </c>
      <c r="B885" s="9">
        <f t="shared" si="39"/>
        <v>1</v>
      </c>
      <c r="C885" s="9">
        <f t="shared" si="40"/>
        <v>2020</v>
      </c>
      <c r="D885" s="8" t="s">
        <v>39</v>
      </c>
      <c r="F885" s="8">
        <v>120</v>
      </c>
      <c r="G885" s="8">
        <v>120</v>
      </c>
      <c r="H885" s="5">
        <f t="shared" si="41"/>
        <v>14400</v>
      </c>
      <c r="I885" s="9" t="s">
        <v>12</v>
      </c>
    </row>
    <row r="886" spans="1:9" ht="14.25" customHeight="1">
      <c r="A886" s="11">
        <v>43850</v>
      </c>
      <c r="B886" s="9">
        <f t="shared" si="39"/>
        <v>1</v>
      </c>
      <c r="C886" s="9">
        <f t="shared" si="40"/>
        <v>2020</v>
      </c>
      <c r="D886" s="8" t="s">
        <v>39</v>
      </c>
      <c r="F886" s="8">
        <v>123</v>
      </c>
      <c r="G886" s="8">
        <v>23</v>
      </c>
      <c r="H886" s="5">
        <f t="shared" si="41"/>
        <v>2829</v>
      </c>
      <c r="I886" s="9" t="s">
        <v>12</v>
      </c>
    </row>
    <row r="887" spans="1:9" ht="14.25" customHeight="1">
      <c r="A887" s="11">
        <v>43850</v>
      </c>
      <c r="B887" s="9">
        <f t="shared" si="39"/>
        <v>1</v>
      </c>
      <c r="C887" s="9">
        <f t="shared" si="40"/>
        <v>2020</v>
      </c>
      <c r="D887" s="8" t="s">
        <v>39</v>
      </c>
      <c r="F887" s="8">
        <v>200</v>
      </c>
      <c r="G887" s="8">
        <v>140</v>
      </c>
      <c r="H887" s="5">
        <f t="shared" si="41"/>
        <v>28000</v>
      </c>
      <c r="I887" s="9" t="s">
        <v>12</v>
      </c>
    </row>
    <row r="888" spans="1:9" ht="14.25" customHeight="1">
      <c r="A888" s="11">
        <v>43850</v>
      </c>
      <c r="B888" s="9">
        <f t="shared" si="39"/>
        <v>1</v>
      </c>
      <c r="C888" s="9">
        <f t="shared" si="40"/>
        <v>2020</v>
      </c>
      <c r="D888" s="8" t="s">
        <v>39</v>
      </c>
      <c r="F888" s="8">
        <v>300</v>
      </c>
      <c r="G888" s="8">
        <v>3</v>
      </c>
      <c r="H888" s="5">
        <f t="shared" si="41"/>
        <v>900</v>
      </c>
      <c r="I888" s="9" t="s">
        <v>12</v>
      </c>
    </row>
    <row r="889" spans="1:9" ht="14.25" customHeight="1">
      <c r="A889" s="11">
        <v>43850</v>
      </c>
      <c r="B889" s="9">
        <f t="shared" si="39"/>
        <v>1</v>
      </c>
      <c r="C889" s="9">
        <f t="shared" si="40"/>
        <v>2020</v>
      </c>
      <c r="D889" s="8" t="s">
        <v>39</v>
      </c>
      <c r="F889" s="8">
        <v>500</v>
      </c>
      <c r="G889" s="8">
        <v>82</v>
      </c>
      <c r="H889" s="5">
        <f t="shared" si="41"/>
        <v>41000</v>
      </c>
      <c r="I889" s="9" t="s">
        <v>12</v>
      </c>
    </row>
    <row r="890" spans="1:9" ht="14.25" customHeight="1">
      <c r="A890" s="11">
        <v>43850</v>
      </c>
      <c r="B890" s="9">
        <f t="shared" si="39"/>
        <v>1</v>
      </c>
      <c r="C890" s="9">
        <f t="shared" si="40"/>
        <v>2020</v>
      </c>
      <c r="D890" s="8" t="s">
        <v>39</v>
      </c>
      <c r="F890" s="8">
        <v>1000</v>
      </c>
      <c r="G890" s="8">
        <v>16</v>
      </c>
      <c r="H890" s="5">
        <f t="shared" si="41"/>
        <v>16000</v>
      </c>
      <c r="I890" s="9" t="s">
        <v>12</v>
      </c>
    </row>
    <row r="891" spans="1:9" ht="14.25" customHeight="1">
      <c r="A891" s="11">
        <v>43850</v>
      </c>
      <c r="B891" s="9">
        <f t="shared" si="39"/>
        <v>1</v>
      </c>
      <c r="C891" s="9">
        <f t="shared" si="40"/>
        <v>2020</v>
      </c>
      <c r="D891" s="8" t="s">
        <v>39</v>
      </c>
      <c r="F891" s="8">
        <v>5000</v>
      </c>
      <c r="G891" s="8">
        <v>1</v>
      </c>
      <c r="H891" s="5">
        <f t="shared" si="41"/>
        <v>5000</v>
      </c>
      <c r="I891" s="9" t="s">
        <v>12</v>
      </c>
    </row>
    <row r="892" spans="1:9" ht="14.25" customHeight="1">
      <c r="A892" s="11">
        <v>43850</v>
      </c>
      <c r="B892" s="9">
        <f t="shared" si="39"/>
        <v>1</v>
      </c>
      <c r="C892" s="9">
        <f t="shared" si="40"/>
        <v>2020</v>
      </c>
      <c r="D892" s="8" t="s">
        <v>34</v>
      </c>
      <c r="F892" s="8">
        <v>30</v>
      </c>
      <c r="G892" s="8">
        <v>79</v>
      </c>
      <c r="H892" s="5">
        <f t="shared" si="41"/>
        <v>2370</v>
      </c>
      <c r="I892" s="9" t="s">
        <v>12</v>
      </c>
    </row>
    <row r="893" spans="1:9" ht="14.25" customHeight="1">
      <c r="A893" s="11">
        <v>43850</v>
      </c>
      <c r="B893" s="9">
        <f t="shared" si="39"/>
        <v>1</v>
      </c>
      <c r="C893" s="9">
        <f t="shared" si="40"/>
        <v>2020</v>
      </c>
      <c r="D893" s="8" t="s">
        <v>34</v>
      </c>
      <c r="F893" s="8">
        <v>50</v>
      </c>
      <c r="G893" s="8">
        <v>265</v>
      </c>
      <c r="H893" s="5">
        <f t="shared" si="41"/>
        <v>13250</v>
      </c>
      <c r="I893" s="9" t="s">
        <v>12</v>
      </c>
    </row>
    <row r="894" spans="1:9" ht="14.25" customHeight="1">
      <c r="A894" s="11">
        <v>43850</v>
      </c>
      <c r="B894" s="9">
        <f t="shared" si="39"/>
        <v>1</v>
      </c>
      <c r="C894" s="9">
        <f t="shared" si="40"/>
        <v>2020</v>
      </c>
      <c r="D894" s="8" t="s">
        <v>34</v>
      </c>
      <c r="F894" s="8">
        <v>60</v>
      </c>
      <c r="G894" s="8">
        <v>61</v>
      </c>
      <c r="H894" s="5">
        <f t="shared" si="41"/>
        <v>3660</v>
      </c>
      <c r="I894" s="9" t="s">
        <v>12</v>
      </c>
    </row>
    <row r="895" spans="1:9" ht="14.25" customHeight="1">
      <c r="A895" s="11">
        <v>43850</v>
      </c>
      <c r="B895" s="9">
        <f t="shared" si="39"/>
        <v>1</v>
      </c>
      <c r="C895" s="9">
        <f t="shared" si="40"/>
        <v>2020</v>
      </c>
      <c r="D895" s="8" t="s">
        <v>34</v>
      </c>
      <c r="F895" s="8">
        <v>70</v>
      </c>
      <c r="G895" s="8">
        <v>144</v>
      </c>
      <c r="H895" s="5">
        <f t="shared" si="41"/>
        <v>10080</v>
      </c>
      <c r="I895" s="9" t="s">
        <v>12</v>
      </c>
    </row>
    <row r="896" spans="1:9" ht="14.25" customHeight="1">
      <c r="A896" s="11">
        <v>43850</v>
      </c>
      <c r="B896" s="9">
        <f t="shared" si="39"/>
        <v>1</v>
      </c>
      <c r="C896" s="9">
        <f t="shared" si="40"/>
        <v>2020</v>
      </c>
      <c r="D896" s="8" t="s">
        <v>34</v>
      </c>
      <c r="F896" s="8">
        <v>80</v>
      </c>
      <c r="G896" s="8">
        <v>390</v>
      </c>
      <c r="H896" s="5">
        <f t="shared" si="41"/>
        <v>31200</v>
      </c>
      <c r="I896" s="9" t="s">
        <v>12</v>
      </c>
    </row>
    <row r="897" spans="1:9" ht="14.25" customHeight="1">
      <c r="A897" s="11">
        <v>43850</v>
      </c>
      <c r="B897" s="9">
        <f t="shared" si="39"/>
        <v>1</v>
      </c>
      <c r="C897" s="9">
        <f t="shared" si="40"/>
        <v>2020</v>
      </c>
      <c r="D897" s="8" t="s">
        <v>34</v>
      </c>
      <c r="F897" s="8">
        <v>82</v>
      </c>
      <c r="G897" s="8">
        <v>2</v>
      </c>
      <c r="H897" s="5">
        <f t="shared" si="41"/>
        <v>164</v>
      </c>
      <c r="I897" s="9" t="s">
        <v>12</v>
      </c>
    </row>
    <row r="898" spans="1:9" ht="14.25" customHeight="1">
      <c r="A898" s="11">
        <v>43850</v>
      </c>
      <c r="B898" s="9">
        <f t="shared" ref="B898:B961" si="42">MONTH(A898)</f>
        <v>1</v>
      </c>
      <c r="C898" s="9">
        <f t="shared" ref="C898:C961" si="43">YEAR(A898)</f>
        <v>2020</v>
      </c>
      <c r="D898" s="8" t="s">
        <v>34</v>
      </c>
      <c r="F898" s="8">
        <v>85</v>
      </c>
      <c r="G898" s="8">
        <v>6</v>
      </c>
      <c r="H898" s="5">
        <f t="shared" ref="H898:H961" si="44">F898*G898</f>
        <v>510</v>
      </c>
      <c r="I898" s="9" t="s">
        <v>12</v>
      </c>
    </row>
    <row r="899" spans="1:9" ht="14.25" customHeight="1">
      <c r="A899" s="11">
        <v>43850</v>
      </c>
      <c r="B899" s="9">
        <f t="shared" si="42"/>
        <v>1</v>
      </c>
      <c r="C899" s="9">
        <f t="shared" si="43"/>
        <v>2020</v>
      </c>
      <c r="D899" s="8" t="s">
        <v>34</v>
      </c>
      <c r="F899" s="8">
        <v>90</v>
      </c>
      <c r="G899" s="8">
        <v>83</v>
      </c>
      <c r="H899" s="5">
        <f t="shared" si="44"/>
        <v>7470</v>
      </c>
      <c r="I899" s="9" t="s">
        <v>12</v>
      </c>
    </row>
    <row r="900" spans="1:9" ht="14.25" customHeight="1">
      <c r="A900" s="11">
        <v>43850</v>
      </c>
      <c r="B900" s="9">
        <f t="shared" si="42"/>
        <v>1</v>
      </c>
      <c r="C900" s="9">
        <f t="shared" si="43"/>
        <v>2020</v>
      </c>
      <c r="D900" s="8" t="s">
        <v>34</v>
      </c>
      <c r="F900" s="8">
        <v>95</v>
      </c>
      <c r="G900" s="8">
        <v>2</v>
      </c>
      <c r="H900" s="5">
        <f t="shared" si="44"/>
        <v>190</v>
      </c>
      <c r="I900" s="9" t="s">
        <v>12</v>
      </c>
    </row>
    <row r="901" spans="1:9" ht="14.25" customHeight="1">
      <c r="A901" s="11">
        <v>43850</v>
      </c>
      <c r="B901" s="9">
        <f t="shared" si="42"/>
        <v>1</v>
      </c>
      <c r="C901" s="9">
        <f t="shared" si="43"/>
        <v>2020</v>
      </c>
      <c r="D901" s="8" t="s">
        <v>34</v>
      </c>
      <c r="F901" s="8">
        <v>100</v>
      </c>
      <c r="G901" s="8">
        <v>701</v>
      </c>
      <c r="H901" s="5">
        <f t="shared" si="44"/>
        <v>70100</v>
      </c>
      <c r="I901" s="9" t="s">
        <v>12</v>
      </c>
    </row>
    <row r="902" spans="1:9" ht="14.25" customHeight="1">
      <c r="A902" s="11">
        <v>43850</v>
      </c>
      <c r="B902" s="9">
        <f t="shared" si="42"/>
        <v>1</v>
      </c>
      <c r="C902" s="9">
        <f t="shared" si="43"/>
        <v>2020</v>
      </c>
      <c r="D902" s="8" t="s">
        <v>34</v>
      </c>
      <c r="F902" s="8">
        <v>105</v>
      </c>
      <c r="G902" s="8">
        <v>9</v>
      </c>
      <c r="H902" s="5">
        <f t="shared" si="44"/>
        <v>945</v>
      </c>
      <c r="I902" s="9" t="s">
        <v>12</v>
      </c>
    </row>
    <row r="903" spans="1:9" ht="14.25" customHeight="1">
      <c r="A903" s="11">
        <v>43850</v>
      </c>
      <c r="B903" s="9">
        <f t="shared" si="42"/>
        <v>1</v>
      </c>
      <c r="C903" s="9">
        <f t="shared" si="43"/>
        <v>2020</v>
      </c>
      <c r="D903" s="8" t="s">
        <v>34</v>
      </c>
      <c r="F903" s="8">
        <v>110</v>
      </c>
      <c r="G903" s="8">
        <v>20</v>
      </c>
      <c r="H903" s="5">
        <f t="shared" si="44"/>
        <v>2200</v>
      </c>
      <c r="I903" s="9" t="s">
        <v>12</v>
      </c>
    </row>
    <row r="904" spans="1:9" ht="14.25" customHeight="1">
      <c r="A904" s="11">
        <v>43850</v>
      </c>
      <c r="B904" s="9">
        <f t="shared" si="42"/>
        <v>1</v>
      </c>
      <c r="C904" s="9">
        <f t="shared" si="43"/>
        <v>2020</v>
      </c>
      <c r="D904" s="8" t="s">
        <v>34</v>
      </c>
      <c r="F904" s="8">
        <v>120</v>
      </c>
      <c r="G904" s="8">
        <v>13</v>
      </c>
      <c r="H904" s="5">
        <f t="shared" si="44"/>
        <v>1560</v>
      </c>
      <c r="I904" s="9" t="s">
        <v>12</v>
      </c>
    </row>
    <row r="905" spans="1:9" ht="14.25" customHeight="1">
      <c r="A905" s="11">
        <v>43850</v>
      </c>
      <c r="B905" s="9">
        <f t="shared" si="42"/>
        <v>1</v>
      </c>
      <c r="C905" s="9">
        <f t="shared" si="43"/>
        <v>2020</v>
      </c>
      <c r="D905" s="8" t="s">
        <v>34</v>
      </c>
      <c r="F905" s="8">
        <v>123</v>
      </c>
      <c r="G905" s="8">
        <v>47</v>
      </c>
      <c r="H905" s="5">
        <f t="shared" si="44"/>
        <v>5781</v>
      </c>
      <c r="I905" s="9" t="s">
        <v>12</v>
      </c>
    </row>
    <row r="906" spans="1:9" ht="14.25" customHeight="1">
      <c r="A906" s="11">
        <v>43850</v>
      </c>
      <c r="B906" s="9">
        <f t="shared" si="42"/>
        <v>1</v>
      </c>
      <c r="C906" s="9">
        <f t="shared" si="43"/>
        <v>2020</v>
      </c>
      <c r="D906" s="8" t="s">
        <v>34</v>
      </c>
      <c r="F906" s="8">
        <v>200</v>
      </c>
      <c r="G906" s="8">
        <v>53</v>
      </c>
      <c r="H906" s="5">
        <f t="shared" si="44"/>
        <v>10600</v>
      </c>
      <c r="I906" s="9" t="s">
        <v>12</v>
      </c>
    </row>
    <row r="907" spans="1:9" ht="14.25" customHeight="1">
      <c r="A907" s="11">
        <v>43850</v>
      </c>
      <c r="B907" s="9">
        <f t="shared" si="42"/>
        <v>1</v>
      </c>
      <c r="C907" s="9">
        <f t="shared" si="43"/>
        <v>2020</v>
      </c>
      <c r="D907" s="8" t="s">
        <v>34</v>
      </c>
      <c r="F907" s="8">
        <v>250</v>
      </c>
      <c r="G907" s="8">
        <v>2</v>
      </c>
      <c r="H907" s="5">
        <f t="shared" si="44"/>
        <v>500</v>
      </c>
      <c r="I907" s="9" t="s">
        <v>12</v>
      </c>
    </row>
    <row r="908" spans="1:9" ht="14.25" customHeight="1">
      <c r="A908" s="11">
        <v>43850</v>
      </c>
      <c r="B908" s="9">
        <f t="shared" si="42"/>
        <v>1</v>
      </c>
      <c r="C908" s="9">
        <f t="shared" si="43"/>
        <v>2020</v>
      </c>
      <c r="D908" s="8" t="s">
        <v>34</v>
      </c>
      <c r="F908" s="8">
        <v>500</v>
      </c>
      <c r="G908" s="8">
        <v>29</v>
      </c>
      <c r="H908" s="5">
        <f t="shared" si="44"/>
        <v>14500</v>
      </c>
      <c r="I908" s="9" t="s">
        <v>12</v>
      </c>
    </row>
    <row r="909" spans="1:9" ht="14.25" customHeight="1">
      <c r="A909" s="11">
        <v>43850</v>
      </c>
      <c r="B909" s="9">
        <f t="shared" si="42"/>
        <v>1</v>
      </c>
      <c r="C909" s="9">
        <f t="shared" si="43"/>
        <v>2020</v>
      </c>
      <c r="D909" s="8" t="s">
        <v>34</v>
      </c>
      <c r="F909" s="8">
        <v>1000</v>
      </c>
      <c r="G909" s="8">
        <v>3</v>
      </c>
      <c r="H909" s="5">
        <f t="shared" si="44"/>
        <v>3000</v>
      </c>
      <c r="I909" s="9" t="s">
        <v>12</v>
      </c>
    </row>
    <row r="910" spans="1:9" ht="14.25" customHeight="1">
      <c r="A910" s="11">
        <v>43850</v>
      </c>
      <c r="B910" s="9">
        <f t="shared" si="42"/>
        <v>1</v>
      </c>
      <c r="C910" s="9">
        <f t="shared" si="43"/>
        <v>2020</v>
      </c>
      <c r="D910" s="8" t="s">
        <v>31</v>
      </c>
      <c r="E910" s="12" t="s">
        <v>37</v>
      </c>
      <c r="F910" s="8">
        <v>20</v>
      </c>
      <c r="G910" s="8">
        <v>19</v>
      </c>
      <c r="H910" s="5">
        <f t="shared" si="44"/>
        <v>380</v>
      </c>
      <c r="I910" s="9" t="s">
        <v>12</v>
      </c>
    </row>
    <row r="911" spans="1:9" ht="14.25" customHeight="1">
      <c r="A911" s="11">
        <v>43850</v>
      </c>
      <c r="B911" s="9">
        <f t="shared" si="42"/>
        <v>1</v>
      </c>
      <c r="C911" s="9">
        <f t="shared" si="43"/>
        <v>2020</v>
      </c>
      <c r="D911" s="8" t="s">
        <v>31</v>
      </c>
      <c r="E911" s="12" t="s">
        <v>37</v>
      </c>
      <c r="F911" s="8">
        <v>50</v>
      </c>
      <c r="G911" s="8">
        <v>12</v>
      </c>
      <c r="H911" s="5">
        <f t="shared" si="44"/>
        <v>600</v>
      </c>
      <c r="I911" s="9" t="s">
        <v>12</v>
      </c>
    </row>
    <row r="912" spans="1:9" ht="14.25" customHeight="1">
      <c r="A912" s="11">
        <v>43850</v>
      </c>
      <c r="B912" s="9">
        <f t="shared" si="42"/>
        <v>1</v>
      </c>
      <c r="C912" s="9">
        <f t="shared" si="43"/>
        <v>2020</v>
      </c>
      <c r="D912" s="8" t="s">
        <v>31</v>
      </c>
      <c r="E912" s="12" t="s">
        <v>37</v>
      </c>
      <c r="F912" s="8">
        <v>100</v>
      </c>
      <c r="G912" s="8">
        <v>31</v>
      </c>
      <c r="H912" s="5">
        <f t="shared" si="44"/>
        <v>3100</v>
      </c>
      <c r="I912" s="9" t="s">
        <v>12</v>
      </c>
    </row>
    <row r="913" spans="1:9" ht="14.25" customHeight="1">
      <c r="A913" s="11">
        <v>43850</v>
      </c>
      <c r="B913" s="9">
        <f t="shared" si="42"/>
        <v>1</v>
      </c>
      <c r="C913" s="9">
        <f t="shared" si="43"/>
        <v>2020</v>
      </c>
      <c r="D913" s="8" t="s">
        <v>31</v>
      </c>
      <c r="E913" s="12" t="s">
        <v>37</v>
      </c>
      <c r="F913" s="8">
        <v>200</v>
      </c>
      <c r="G913" s="8">
        <v>14</v>
      </c>
      <c r="H913" s="5">
        <f t="shared" si="44"/>
        <v>2800</v>
      </c>
      <c r="I913" s="9" t="s">
        <v>12</v>
      </c>
    </row>
    <row r="914" spans="1:9" ht="14.25" customHeight="1">
      <c r="A914" s="11">
        <v>43850</v>
      </c>
      <c r="B914" s="9">
        <f t="shared" si="42"/>
        <v>1</v>
      </c>
      <c r="C914" s="9">
        <f t="shared" si="43"/>
        <v>2020</v>
      </c>
      <c r="D914" s="8" t="s">
        <v>31</v>
      </c>
      <c r="E914" s="8" t="s">
        <v>40</v>
      </c>
      <c r="F914" s="8">
        <v>40</v>
      </c>
      <c r="G914" s="8">
        <v>34</v>
      </c>
      <c r="H914" s="5">
        <f t="shared" si="44"/>
        <v>1360</v>
      </c>
      <c r="I914" s="9" t="s">
        <v>12</v>
      </c>
    </row>
    <row r="915" spans="1:9" ht="14.25" customHeight="1">
      <c r="A915" s="11">
        <v>43850</v>
      </c>
      <c r="B915" s="9">
        <f t="shared" si="42"/>
        <v>1</v>
      </c>
      <c r="C915" s="9">
        <f t="shared" si="43"/>
        <v>2020</v>
      </c>
      <c r="D915" s="8" t="s">
        <v>31</v>
      </c>
      <c r="E915" s="8" t="s">
        <v>40</v>
      </c>
      <c r="F915" s="8">
        <v>45</v>
      </c>
      <c r="G915" s="8">
        <v>1</v>
      </c>
      <c r="H915" s="5">
        <f t="shared" si="44"/>
        <v>45</v>
      </c>
      <c r="I915" s="9" t="s">
        <v>12</v>
      </c>
    </row>
    <row r="916" spans="1:9" ht="14.25" customHeight="1">
      <c r="A916" s="11">
        <v>43850</v>
      </c>
      <c r="B916" s="9">
        <f t="shared" si="42"/>
        <v>1</v>
      </c>
      <c r="C916" s="9">
        <f t="shared" si="43"/>
        <v>2020</v>
      </c>
      <c r="D916" s="8" t="s">
        <v>31</v>
      </c>
      <c r="E916" s="8" t="s">
        <v>40</v>
      </c>
      <c r="F916" s="8">
        <v>70</v>
      </c>
      <c r="G916" s="8">
        <v>2</v>
      </c>
      <c r="H916" s="5">
        <f t="shared" si="44"/>
        <v>140</v>
      </c>
      <c r="I916" s="9" t="s">
        <v>12</v>
      </c>
    </row>
    <row r="917" spans="1:9" ht="14.25" customHeight="1">
      <c r="A917" s="11">
        <v>43850</v>
      </c>
      <c r="B917" s="9">
        <f t="shared" si="42"/>
        <v>1</v>
      </c>
      <c r="C917" s="9">
        <f t="shared" si="43"/>
        <v>2020</v>
      </c>
      <c r="D917" s="8" t="s">
        <v>31</v>
      </c>
      <c r="E917" s="8" t="s">
        <v>40</v>
      </c>
      <c r="F917" s="8">
        <v>75</v>
      </c>
      <c r="G917" s="8">
        <v>34</v>
      </c>
      <c r="H917" s="5">
        <f t="shared" si="44"/>
        <v>2550</v>
      </c>
      <c r="I917" s="9" t="s">
        <v>12</v>
      </c>
    </row>
    <row r="918" spans="1:9" ht="14.25" customHeight="1">
      <c r="A918" s="11">
        <v>43850</v>
      </c>
      <c r="B918" s="9">
        <f t="shared" si="42"/>
        <v>1</v>
      </c>
      <c r="C918" s="9">
        <f t="shared" si="43"/>
        <v>2020</v>
      </c>
      <c r="D918" s="8" t="s">
        <v>31</v>
      </c>
      <c r="E918" s="8" t="s">
        <v>40</v>
      </c>
      <c r="F918" s="8">
        <v>80</v>
      </c>
      <c r="G918" s="8">
        <v>117</v>
      </c>
      <c r="H918" s="5">
        <f t="shared" si="44"/>
        <v>9360</v>
      </c>
      <c r="I918" s="9" t="s">
        <v>12</v>
      </c>
    </row>
    <row r="919" spans="1:9" ht="14.25" customHeight="1">
      <c r="A919" s="11">
        <v>43850</v>
      </c>
      <c r="B919" s="9">
        <f t="shared" si="42"/>
        <v>1</v>
      </c>
      <c r="C919" s="9">
        <f t="shared" si="43"/>
        <v>2020</v>
      </c>
      <c r="D919" s="8" t="s">
        <v>31</v>
      </c>
      <c r="E919" s="8" t="s">
        <v>40</v>
      </c>
      <c r="F919" s="8">
        <v>85</v>
      </c>
      <c r="G919" s="8">
        <v>4</v>
      </c>
      <c r="H919" s="5">
        <f t="shared" si="44"/>
        <v>340</v>
      </c>
      <c r="I919" s="9" t="s">
        <v>12</v>
      </c>
    </row>
    <row r="920" spans="1:9" ht="14.25" customHeight="1">
      <c r="A920" s="11">
        <v>43850</v>
      </c>
      <c r="B920" s="9">
        <f t="shared" si="42"/>
        <v>1</v>
      </c>
      <c r="C920" s="9">
        <f t="shared" si="43"/>
        <v>2020</v>
      </c>
      <c r="D920" s="8" t="s">
        <v>31</v>
      </c>
      <c r="E920" s="8" t="s">
        <v>40</v>
      </c>
      <c r="F920" s="8">
        <v>90</v>
      </c>
      <c r="G920" s="8">
        <v>55</v>
      </c>
      <c r="H920" s="5">
        <f t="shared" si="44"/>
        <v>4950</v>
      </c>
      <c r="I920" s="9" t="s">
        <v>12</v>
      </c>
    </row>
    <row r="921" spans="1:9" ht="14.25" customHeight="1">
      <c r="A921" s="11">
        <v>43850</v>
      </c>
      <c r="B921" s="9">
        <f t="shared" si="42"/>
        <v>1</v>
      </c>
      <c r="C921" s="9">
        <f t="shared" si="43"/>
        <v>2020</v>
      </c>
      <c r="D921" s="8" t="s">
        <v>31</v>
      </c>
      <c r="E921" s="8" t="s">
        <v>40</v>
      </c>
      <c r="F921" s="8">
        <v>95</v>
      </c>
      <c r="G921" s="8">
        <v>5</v>
      </c>
      <c r="H921" s="5">
        <f t="shared" si="44"/>
        <v>475</v>
      </c>
      <c r="I921" s="9" t="s">
        <v>12</v>
      </c>
    </row>
    <row r="922" spans="1:9" ht="14.25" customHeight="1">
      <c r="A922" s="11">
        <v>43850</v>
      </c>
      <c r="B922" s="9">
        <f t="shared" si="42"/>
        <v>1</v>
      </c>
      <c r="C922" s="9">
        <f t="shared" si="43"/>
        <v>2020</v>
      </c>
      <c r="D922" s="8" t="s">
        <v>31</v>
      </c>
      <c r="E922" s="8" t="s">
        <v>40</v>
      </c>
      <c r="F922" s="8">
        <v>100</v>
      </c>
      <c r="G922" s="8">
        <v>134</v>
      </c>
      <c r="H922" s="5">
        <f t="shared" si="44"/>
        <v>13400</v>
      </c>
      <c r="I922" s="9" t="s">
        <v>12</v>
      </c>
    </row>
    <row r="923" spans="1:9" ht="14.25" customHeight="1">
      <c r="A923" s="11">
        <v>43850</v>
      </c>
      <c r="B923" s="9">
        <f t="shared" si="42"/>
        <v>1</v>
      </c>
      <c r="C923" s="9">
        <f t="shared" si="43"/>
        <v>2020</v>
      </c>
      <c r="D923" s="8" t="s">
        <v>31</v>
      </c>
      <c r="E923" s="8" t="s">
        <v>40</v>
      </c>
      <c r="F923" s="8">
        <v>110</v>
      </c>
      <c r="G923" s="8">
        <v>14</v>
      </c>
      <c r="H923" s="5">
        <f t="shared" si="44"/>
        <v>1540</v>
      </c>
      <c r="I923" s="9" t="s">
        <v>12</v>
      </c>
    </row>
    <row r="924" spans="1:9" ht="14.25" customHeight="1">
      <c r="A924" s="11">
        <v>43850</v>
      </c>
      <c r="B924" s="9">
        <f t="shared" si="42"/>
        <v>1</v>
      </c>
      <c r="C924" s="9">
        <f t="shared" si="43"/>
        <v>2020</v>
      </c>
      <c r="D924" s="8" t="s">
        <v>31</v>
      </c>
      <c r="E924" s="8" t="s">
        <v>40</v>
      </c>
      <c r="F924" s="8">
        <v>123</v>
      </c>
      <c r="G924" s="8">
        <v>9</v>
      </c>
      <c r="H924" s="5">
        <f t="shared" si="44"/>
        <v>1107</v>
      </c>
      <c r="I924" s="9" t="s">
        <v>12</v>
      </c>
    </row>
    <row r="925" spans="1:9" ht="14.25" customHeight="1">
      <c r="A925" s="11">
        <v>43850</v>
      </c>
      <c r="B925" s="9">
        <f t="shared" si="42"/>
        <v>1</v>
      </c>
      <c r="C925" s="9">
        <f t="shared" si="43"/>
        <v>2020</v>
      </c>
      <c r="D925" s="8" t="s">
        <v>31</v>
      </c>
      <c r="E925" s="12" t="s">
        <v>36</v>
      </c>
      <c r="F925" s="8">
        <v>100</v>
      </c>
      <c r="G925" s="8">
        <v>30</v>
      </c>
      <c r="H925" s="5">
        <f t="shared" si="44"/>
        <v>3000</v>
      </c>
      <c r="I925" s="9" t="s">
        <v>12</v>
      </c>
    </row>
    <row r="926" spans="1:9" ht="14.25" customHeight="1">
      <c r="A926" s="11">
        <v>43850</v>
      </c>
      <c r="B926" s="9">
        <f t="shared" si="42"/>
        <v>1</v>
      </c>
      <c r="C926" s="9">
        <f t="shared" si="43"/>
        <v>2020</v>
      </c>
      <c r="D926" s="8" t="s">
        <v>31</v>
      </c>
      <c r="E926" s="12" t="s">
        <v>36</v>
      </c>
      <c r="F926" s="8">
        <v>200</v>
      </c>
      <c r="G926" s="8">
        <v>46</v>
      </c>
      <c r="H926" s="5">
        <f t="shared" si="44"/>
        <v>9200</v>
      </c>
      <c r="I926" s="9" t="s">
        <v>12</v>
      </c>
    </row>
    <row r="927" spans="1:9" ht="14.25" customHeight="1">
      <c r="A927" s="11">
        <v>43850</v>
      </c>
      <c r="B927" s="9">
        <f t="shared" si="42"/>
        <v>1</v>
      </c>
      <c r="C927" s="9">
        <f t="shared" si="43"/>
        <v>2020</v>
      </c>
      <c r="D927" s="8" t="s">
        <v>31</v>
      </c>
      <c r="E927" s="12" t="s">
        <v>36</v>
      </c>
      <c r="F927" s="8">
        <v>500</v>
      </c>
      <c r="G927" s="8">
        <v>2</v>
      </c>
      <c r="H927" s="5">
        <f t="shared" si="44"/>
        <v>1000</v>
      </c>
      <c r="I927" s="9" t="s">
        <v>12</v>
      </c>
    </row>
    <row r="928" spans="1:9" ht="14.25" customHeight="1">
      <c r="A928" s="11">
        <v>43850</v>
      </c>
      <c r="B928" s="9">
        <f t="shared" si="42"/>
        <v>1</v>
      </c>
      <c r="C928" s="9">
        <f t="shared" si="43"/>
        <v>2020</v>
      </c>
      <c r="D928" s="8" t="s">
        <v>31</v>
      </c>
      <c r="E928" s="8" t="s">
        <v>38</v>
      </c>
      <c r="F928" s="8">
        <v>500</v>
      </c>
      <c r="G928" s="8">
        <v>4</v>
      </c>
      <c r="H928" s="5">
        <f t="shared" si="44"/>
        <v>2000</v>
      </c>
      <c r="I928" s="9" t="s">
        <v>12</v>
      </c>
    </row>
    <row r="929" spans="1:9" ht="14.25" customHeight="1">
      <c r="A929" s="11">
        <v>43850</v>
      </c>
      <c r="B929" s="9">
        <f t="shared" si="42"/>
        <v>1</v>
      </c>
      <c r="C929" s="9">
        <f t="shared" si="43"/>
        <v>2020</v>
      </c>
      <c r="D929" s="8" t="s">
        <v>39</v>
      </c>
      <c r="F929" s="8">
        <v>20</v>
      </c>
      <c r="G929" s="8">
        <v>1</v>
      </c>
      <c r="H929" s="5">
        <f t="shared" si="44"/>
        <v>20</v>
      </c>
      <c r="I929" s="9" t="s">
        <v>12</v>
      </c>
    </row>
    <row r="930" spans="1:9" ht="14.25" customHeight="1">
      <c r="A930" s="11">
        <v>43850</v>
      </c>
      <c r="B930" s="9">
        <f t="shared" si="42"/>
        <v>1</v>
      </c>
      <c r="C930" s="9">
        <f t="shared" si="43"/>
        <v>2020</v>
      </c>
      <c r="D930" s="8" t="s">
        <v>39</v>
      </c>
      <c r="F930" s="8">
        <v>35</v>
      </c>
      <c r="G930" s="8">
        <v>2</v>
      </c>
      <c r="H930" s="5">
        <f t="shared" si="44"/>
        <v>70</v>
      </c>
      <c r="I930" s="9" t="s">
        <v>12</v>
      </c>
    </row>
    <row r="931" spans="1:9" ht="14.25" customHeight="1">
      <c r="A931" s="11">
        <v>43850</v>
      </c>
      <c r="B931" s="9">
        <f t="shared" si="42"/>
        <v>1</v>
      </c>
      <c r="C931" s="9">
        <f t="shared" si="43"/>
        <v>2020</v>
      </c>
      <c r="D931" s="8" t="s">
        <v>39</v>
      </c>
      <c r="F931" s="8">
        <v>40</v>
      </c>
      <c r="G931" s="8">
        <v>7</v>
      </c>
      <c r="H931" s="5">
        <f t="shared" si="44"/>
        <v>280</v>
      </c>
      <c r="I931" s="9" t="s">
        <v>12</v>
      </c>
    </row>
    <row r="932" spans="1:9" ht="14.25" customHeight="1">
      <c r="A932" s="11">
        <v>43850</v>
      </c>
      <c r="B932" s="9">
        <f t="shared" si="42"/>
        <v>1</v>
      </c>
      <c r="C932" s="9">
        <f t="shared" si="43"/>
        <v>2020</v>
      </c>
      <c r="D932" s="8" t="s">
        <v>39</v>
      </c>
      <c r="F932" s="8">
        <v>45</v>
      </c>
      <c r="G932" s="8">
        <v>1</v>
      </c>
      <c r="H932" s="5">
        <f t="shared" si="44"/>
        <v>45</v>
      </c>
      <c r="I932" s="9" t="s">
        <v>12</v>
      </c>
    </row>
    <row r="933" spans="1:9" ht="14.25" customHeight="1">
      <c r="A933" s="11">
        <v>43854</v>
      </c>
      <c r="B933" s="9">
        <f t="shared" si="42"/>
        <v>1</v>
      </c>
      <c r="C933" s="9">
        <f t="shared" si="43"/>
        <v>2020</v>
      </c>
      <c r="D933" s="8" t="s">
        <v>39</v>
      </c>
      <c r="F933" s="8">
        <v>50</v>
      </c>
      <c r="G933" s="8">
        <v>462</v>
      </c>
      <c r="H933" s="5">
        <f t="shared" si="44"/>
        <v>23100</v>
      </c>
      <c r="I933" s="9" t="s">
        <v>12</v>
      </c>
    </row>
    <row r="934" spans="1:9" ht="14.25" customHeight="1">
      <c r="A934" s="11">
        <v>43854</v>
      </c>
      <c r="B934" s="9">
        <f t="shared" si="42"/>
        <v>1</v>
      </c>
      <c r="C934" s="9">
        <f t="shared" si="43"/>
        <v>2020</v>
      </c>
      <c r="D934" s="8" t="s">
        <v>39</v>
      </c>
      <c r="F934" s="8">
        <v>60</v>
      </c>
      <c r="G934" s="8">
        <v>42</v>
      </c>
      <c r="H934" s="5">
        <f t="shared" si="44"/>
        <v>2520</v>
      </c>
      <c r="I934" s="9" t="s">
        <v>12</v>
      </c>
    </row>
    <row r="935" spans="1:9" ht="14.25" customHeight="1">
      <c r="A935" s="11">
        <v>43854</v>
      </c>
      <c r="B935" s="9">
        <f t="shared" si="42"/>
        <v>1</v>
      </c>
      <c r="C935" s="9">
        <f t="shared" si="43"/>
        <v>2020</v>
      </c>
      <c r="D935" s="8" t="s">
        <v>39</v>
      </c>
      <c r="F935" s="8">
        <v>70</v>
      </c>
      <c r="G935" s="8">
        <v>117</v>
      </c>
      <c r="H935" s="5">
        <f t="shared" si="44"/>
        <v>8190</v>
      </c>
      <c r="I935" s="9" t="s">
        <v>12</v>
      </c>
    </row>
    <row r="936" spans="1:9" ht="14.25" customHeight="1">
      <c r="A936" s="11">
        <v>43854</v>
      </c>
      <c r="B936" s="9">
        <f t="shared" si="42"/>
        <v>1</v>
      </c>
      <c r="C936" s="9">
        <f t="shared" si="43"/>
        <v>2020</v>
      </c>
      <c r="D936" s="8" t="s">
        <v>39</v>
      </c>
      <c r="F936" s="8">
        <v>75</v>
      </c>
      <c r="G936" s="8">
        <v>23</v>
      </c>
      <c r="H936" s="5">
        <f t="shared" si="44"/>
        <v>1725</v>
      </c>
      <c r="I936" s="9" t="s">
        <v>12</v>
      </c>
    </row>
    <row r="937" spans="1:9" ht="14.25" customHeight="1">
      <c r="A937" s="11">
        <v>43854</v>
      </c>
      <c r="B937" s="9">
        <f t="shared" si="42"/>
        <v>1</v>
      </c>
      <c r="C937" s="9">
        <f t="shared" si="43"/>
        <v>2020</v>
      </c>
      <c r="D937" s="8" t="s">
        <v>39</v>
      </c>
      <c r="F937" s="8">
        <v>80</v>
      </c>
      <c r="G937" s="8">
        <v>290</v>
      </c>
      <c r="H937" s="5">
        <f t="shared" si="44"/>
        <v>23200</v>
      </c>
      <c r="I937" s="9" t="s">
        <v>12</v>
      </c>
    </row>
    <row r="938" spans="1:9" ht="14.25" customHeight="1">
      <c r="A938" s="11">
        <v>43854</v>
      </c>
      <c r="B938" s="9">
        <f t="shared" si="42"/>
        <v>1</v>
      </c>
      <c r="C938" s="9">
        <f t="shared" si="43"/>
        <v>2020</v>
      </c>
      <c r="D938" s="8" t="s">
        <v>39</v>
      </c>
      <c r="F938" s="8">
        <v>85</v>
      </c>
      <c r="G938" s="8">
        <v>5</v>
      </c>
      <c r="H938" s="5">
        <f t="shared" si="44"/>
        <v>425</v>
      </c>
      <c r="I938" s="9" t="s">
        <v>12</v>
      </c>
    </row>
    <row r="939" spans="1:9" ht="14.25" customHeight="1">
      <c r="A939" s="11">
        <v>43854</v>
      </c>
      <c r="B939" s="9">
        <f t="shared" si="42"/>
        <v>1</v>
      </c>
      <c r="C939" s="9">
        <f t="shared" si="43"/>
        <v>2020</v>
      </c>
      <c r="D939" s="8" t="s">
        <v>39</v>
      </c>
      <c r="F939" s="8">
        <v>90</v>
      </c>
      <c r="G939" s="8">
        <v>85</v>
      </c>
      <c r="H939" s="5">
        <f t="shared" si="44"/>
        <v>7650</v>
      </c>
      <c r="I939" s="9" t="s">
        <v>12</v>
      </c>
    </row>
    <row r="940" spans="1:9" ht="14.25" customHeight="1">
      <c r="A940" s="11">
        <v>43854</v>
      </c>
      <c r="B940" s="9">
        <f t="shared" si="42"/>
        <v>1</v>
      </c>
      <c r="C940" s="9">
        <f t="shared" si="43"/>
        <v>2020</v>
      </c>
      <c r="D940" s="8" t="s">
        <v>39</v>
      </c>
      <c r="F940" s="8">
        <v>95</v>
      </c>
      <c r="G940" s="8">
        <v>42</v>
      </c>
      <c r="H940" s="5">
        <f t="shared" si="44"/>
        <v>3990</v>
      </c>
      <c r="I940" s="9" t="s">
        <v>12</v>
      </c>
    </row>
    <row r="941" spans="1:9" ht="14.25" customHeight="1">
      <c r="A941" s="11">
        <v>43854</v>
      </c>
      <c r="B941" s="9">
        <f t="shared" si="42"/>
        <v>1</v>
      </c>
      <c r="C941" s="9">
        <f t="shared" si="43"/>
        <v>2020</v>
      </c>
      <c r="D941" s="8" t="s">
        <v>39</v>
      </c>
      <c r="F941" s="8">
        <v>100</v>
      </c>
      <c r="G941" s="8">
        <v>1233</v>
      </c>
      <c r="H941" s="5">
        <f t="shared" si="44"/>
        <v>123300</v>
      </c>
      <c r="I941" s="9" t="s">
        <v>12</v>
      </c>
    </row>
    <row r="942" spans="1:9" ht="14.25" customHeight="1">
      <c r="A942" s="11">
        <v>43854</v>
      </c>
      <c r="B942" s="9">
        <f t="shared" si="42"/>
        <v>1</v>
      </c>
      <c r="C942" s="9">
        <f t="shared" si="43"/>
        <v>2020</v>
      </c>
      <c r="D942" s="8" t="s">
        <v>39</v>
      </c>
      <c r="F942" s="8">
        <v>105</v>
      </c>
      <c r="G942" s="8">
        <v>22</v>
      </c>
      <c r="H942" s="5">
        <f t="shared" si="44"/>
        <v>2310</v>
      </c>
      <c r="I942" s="9" t="s">
        <v>12</v>
      </c>
    </row>
    <row r="943" spans="1:9" ht="14.25" customHeight="1">
      <c r="A943" s="11">
        <v>43854</v>
      </c>
      <c r="B943" s="9">
        <f t="shared" si="42"/>
        <v>1</v>
      </c>
      <c r="C943" s="9">
        <f t="shared" si="43"/>
        <v>2020</v>
      </c>
      <c r="D943" s="8" t="s">
        <v>39</v>
      </c>
      <c r="F943" s="8">
        <v>110</v>
      </c>
      <c r="G943" s="8">
        <v>48</v>
      </c>
      <c r="H943" s="5">
        <f t="shared" si="44"/>
        <v>5280</v>
      </c>
      <c r="I943" s="9" t="s">
        <v>12</v>
      </c>
    </row>
    <row r="944" spans="1:9" ht="14.25" customHeight="1">
      <c r="A944" s="11">
        <v>43854</v>
      </c>
      <c r="B944" s="9">
        <f t="shared" si="42"/>
        <v>1</v>
      </c>
      <c r="C944" s="9">
        <f t="shared" si="43"/>
        <v>2020</v>
      </c>
      <c r="D944" s="8" t="s">
        <v>39</v>
      </c>
      <c r="F944" s="8">
        <v>115</v>
      </c>
      <c r="G944" s="8">
        <v>1</v>
      </c>
      <c r="H944" s="5">
        <f t="shared" si="44"/>
        <v>115</v>
      </c>
      <c r="I944" s="9" t="s">
        <v>12</v>
      </c>
    </row>
    <row r="945" spans="1:9" ht="14.25" customHeight="1">
      <c r="A945" s="11">
        <v>43854</v>
      </c>
      <c r="B945" s="9">
        <f t="shared" si="42"/>
        <v>1</v>
      </c>
      <c r="C945" s="9">
        <f t="shared" si="43"/>
        <v>2020</v>
      </c>
      <c r="D945" s="8" t="s">
        <v>39</v>
      </c>
      <c r="F945" s="8">
        <v>118</v>
      </c>
      <c r="G945" s="8">
        <v>41</v>
      </c>
      <c r="H945" s="5">
        <f t="shared" si="44"/>
        <v>4838</v>
      </c>
      <c r="I945" s="9" t="s">
        <v>12</v>
      </c>
    </row>
    <row r="946" spans="1:9" ht="14.25" customHeight="1">
      <c r="A946" s="11">
        <v>43854</v>
      </c>
      <c r="B946" s="9">
        <f t="shared" si="42"/>
        <v>1</v>
      </c>
      <c r="C946" s="9">
        <f t="shared" si="43"/>
        <v>2020</v>
      </c>
      <c r="D946" s="8" t="s">
        <v>39</v>
      </c>
      <c r="F946" s="8">
        <v>120</v>
      </c>
      <c r="G946" s="8">
        <v>14</v>
      </c>
      <c r="H946" s="5">
        <f t="shared" si="44"/>
        <v>1680</v>
      </c>
      <c r="I946" s="9" t="s">
        <v>12</v>
      </c>
    </row>
    <row r="947" spans="1:9" ht="14.25" customHeight="1">
      <c r="A947" s="11">
        <v>43854</v>
      </c>
      <c r="B947" s="9">
        <f t="shared" si="42"/>
        <v>1</v>
      </c>
      <c r="C947" s="9">
        <f t="shared" si="43"/>
        <v>2020</v>
      </c>
      <c r="D947" s="8" t="s">
        <v>39</v>
      </c>
      <c r="F947" s="8">
        <v>200</v>
      </c>
      <c r="G947" s="8">
        <v>119</v>
      </c>
      <c r="H947" s="5">
        <f t="shared" si="44"/>
        <v>23800</v>
      </c>
      <c r="I947" s="9" t="s">
        <v>12</v>
      </c>
    </row>
    <row r="948" spans="1:9" ht="14.25" customHeight="1">
      <c r="A948" s="11">
        <v>43854</v>
      </c>
      <c r="B948" s="9">
        <f t="shared" si="42"/>
        <v>1</v>
      </c>
      <c r="C948" s="9">
        <f t="shared" si="43"/>
        <v>2020</v>
      </c>
      <c r="D948" s="8" t="s">
        <v>39</v>
      </c>
      <c r="F948" s="8">
        <v>500</v>
      </c>
      <c r="G948" s="8">
        <v>69</v>
      </c>
      <c r="H948" s="5">
        <f t="shared" si="44"/>
        <v>34500</v>
      </c>
      <c r="I948" s="9" t="s">
        <v>12</v>
      </c>
    </row>
    <row r="949" spans="1:9" ht="14.25" customHeight="1">
      <c r="A949" s="11">
        <v>43854</v>
      </c>
      <c r="B949" s="9">
        <f t="shared" si="42"/>
        <v>1</v>
      </c>
      <c r="C949" s="9">
        <f t="shared" si="43"/>
        <v>2020</v>
      </c>
      <c r="D949" s="8" t="s">
        <v>39</v>
      </c>
      <c r="F949" s="8">
        <v>1000</v>
      </c>
      <c r="G949" s="8">
        <v>18</v>
      </c>
      <c r="H949" s="5">
        <f t="shared" si="44"/>
        <v>18000</v>
      </c>
      <c r="I949" s="9" t="s">
        <v>12</v>
      </c>
    </row>
    <row r="950" spans="1:9" ht="14.25" customHeight="1">
      <c r="A950" s="11">
        <v>43854</v>
      </c>
      <c r="B950" s="9">
        <f t="shared" si="42"/>
        <v>1</v>
      </c>
      <c r="C950" s="9">
        <f t="shared" si="43"/>
        <v>2020</v>
      </c>
      <c r="D950" s="8" t="s">
        <v>34</v>
      </c>
      <c r="F950" s="8">
        <v>30</v>
      </c>
      <c r="G950" s="8">
        <v>46</v>
      </c>
      <c r="H950" s="5">
        <f t="shared" si="44"/>
        <v>1380</v>
      </c>
      <c r="I950" s="9" t="s">
        <v>12</v>
      </c>
    </row>
    <row r="951" spans="1:9" ht="14.25" customHeight="1">
      <c r="A951" s="11">
        <v>43854</v>
      </c>
      <c r="B951" s="9">
        <f t="shared" si="42"/>
        <v>1</v>
      </c>
      <c r="C951" s="9">
        <f t="shared" si="43"/>
        <v>2020</v>
      </c>
      <c r="D951" s="8" t="s">
        <v>34</v>
      </c>
      <c r="F951" s="8">
        <v>40</v>
      </c>
      <c r="G951" s="8">
        <v>13</v>
      </c>
      <c r="H951" s="5">
        <f t="shared" si="44"/>
        <v>520</v>
      </c>
      <c r="I951" s="9" t="s">
        <v>12</v>
      </c>
    </row>
    <row r="952" spans="1:9" ht="14.25" customHeight="1">
      <c r="A952" s="11">
        <v>43854</v>
      </c>
      <c r="B952" s="9">
        <f t="shared" si="42"/>
        <v>1</v>
      </c>
      <c r="C952" s="9">
        <f t="shared" si="43"/>
        <v>2020</v>
      </c>
      <c r="D952" s="8" t="s">
        <v>34</v>
      </c>
      <c r="F952" s="8">
        <v>50</v>
      </c>
      <c r="G952" s="8">
        <v>279</v>
      </c>
      <c r="H952" s="5">
        <f t="shared" si="44"/>
        <v>13950</v>
      </c>
      <c r="I952" s="9" t="s">
        <v>12</v>
      </c>
    </row>
    <row r="953" spans="1:9" ht="14.25" customHeight="1">
      <c r="A953" s="11">
        <v>43854</v>
      </c>
      <c r="B953" s="9">
        <f t="shared" si="42"/>
        <v>1</v>
      </c>
      <c r="C953" s="9">
        <f t="shared" si="43"/>
        <v>2020</v>
      </c>
      <c r="D953" s="8" t="s">
        <v>34</v>
      </c>
      <c r="F953" s="8">
        <v>60</v>
      </c>
      <c r="G953" s="8">
        <v>3</v>
      </c>
      <c r="H953" s="5">
        <f t="shared" si="44"/>
        <v>180</v>
      </c>
      <c r="I953" s="9" t="s">
        <v>12</v>
      </c>
    </row>
    <row r="954" spans="1:9" ht="14.25" customHeight="1">
      <c r="A954" s="11">
        <v>43854</v>
      </c>
      <c r="B954" s="9">
        <f t="shared" si="42"/>
        <v>1</v>
      </c>
      <c r="C954" s="9">
        <f t="shared" si="43"/>
        <v>2020</v>
      </c>
      <c r="D954" s="8" t="s">
        <v>34</v>
      </c>
      <c r="F954" s="8">
        <v>70</v>
      </c>
      <c r="G954" s="8">
        <v>100</v>
      </c>
      <c r="H954" s="5">
        <f t="shared" si="44"/>
        <v>7000</v>
      </c>
      <c r="I954" s="9" t="s">
        <v>12</v>
      </c>
    </row>
    <row r="955" spans="1:9" ht="14.25" customHeight="1">
      <c r="A955" s="11">
        <v>43854</v>
      </c>
      <c r="B955" s="9">
        <f t="shared" si="42"/>
        <v>1</v>
      </c>
      <c r="C955" s="9">
        <f t="shared" si="43"/>
        <v>2020</v>
      </c>
      <c r="D955" s="8" t="s">
        <v>34</v>
      </c>
      <c r="F955" s="8">
        <v>80</v>
      </c>
      <c r="G955" s="8">
        <v>205</v>
      </c>
      <c r="H955" s="5">
        <f t="shared" si="44"/>
        <v>16400</v>
      </c>
      <c r="I955" s="9" t="s">
        <v>12</v>
      </c>
    </row>
    <row r="956" spans="1:9" ht="14.25" customHeight="1">
      <c r="A956" s="11">
        <v>43854</v>
      </c>
      <c r="B956" s="9">
        <f t="shared" si="42"/>
        <v>1</v>
      </c>
      <c r="C956" s="9">
        <f t="shared" si="43"/>
        <v>2020</v>
      </c>
      <c r="D956" s="8" t="s">
        <v>34</v>
      </c>
      <c r="F956" s="8">
        <v>85</v>
      </c>
      <c r="G956" s="8">
        <v>33</v>
      </c>
      <c r="H956" s="5">
        <f t="shared" si="44"/>
        <v>2805</v>
      </c>
      <c r="I956" s="9" t="s">
        <v>12</v>
      </c>
    </row>
    <row r="957" spans="1:9" ht="14.25" customHeight="1">
      <c r="A957" s="11">
        <v>43854</v>
      </c>
      <c r="B957" s="9">
        <f t="shared" si="42"/>
        <v>1</v>
      </c>
      <c r="C957" s="9">
        <f t="shared" si="43"/>
        <v>2020</v>
      </c>
      <c r="D957" s="8" t="s">
        <v>34</v>
      </c>
      <c r="F957" s="8">
        <v>90</v>
      </c>
      <c r="G957" s="8">
        <v>22</v>
      </c>
      <c r="H957" s="5">
        <f t="shared" si="44"/>
        <v>1980</v>
      </c>
      <c r="I957" s="9" t="s">
        <v>12</v>
      </c>
    </row>
    <row r="958" spans="1:9" ht="14.25" customHeight="1">
      <c r="A958" s="11">
        <v>43854</v>
      </c>
      <c r="B958" s="9">
        <f t="shared" si="42"/>
        <v>1</v>
      </c>
      <c r="C958" s="9">
        <f t="shared" si="43"/>
        <v>2020</v>
      </c>
      <c r="D958" s="8" t="s">
        <v>34</v>
      </c>
      <c r="F958" s="8">
        <v>100</v>
      </c>
      <c r="G958" s="8">
        <v>812</v>
      </c>
      <c r="H958" s="5">
        <f t="shared" si="44"/>
        <v>81200</v>
      </c>
      <c r="I958" s="9" t="s">
        <v>12</v>
      </c>
    </row>
    <row r="959" spans="1:9" ht="14.25" customHeight="1">
      <c r="A959" s="11">
        <v>43854</v>
      </c>
      <c r="B959" s="9">
        <f t="shared" si="42"/>
        <v>1</v>
      </c>
      <c r="C959" s="9">
        <f t="shared" si="43"/>
        <v>2020</v>
      </c>
      <c r="D959" s="8" t="s">
        <v>34</v>
      </c>
      <c r="F959" s="8">
        <v>105</v>
      </c>
      <c r="G959" s="8">
        <v>14</v>
      </c>
      <c r="H959" s="5">
        <f t="shared" si="44"/>
        <v>1470</v>
      </c>
      <c r="I959" s="9" t="s">
        <v>12</v>
      </c>
    </row>
    <row r="960" spans="1:9" ht="14.25" customHeight="1">
      <c r="A960" s="11">
        <v>43854</v>
      </c>
      <c r="B960" s="9">
        <f t="shared" si="42"/>
        <v>1</v>
      </c>
      <c r="C960" s="9">
        <f t="shared" si="43"/>
        <v>2020</v>
      </c>
      <c r="D960" s="8" t="s">
        <v>34</v>
      </c>
      <c r="F960" s="8">
        <v>110</v>
      </c>
      <c r="G960" s="8">
        <v>8</v>
      </c>
      <c r="H960" s="5">
        <f t="shared" si="44"/>
        <v>880</v>
      </c>
      <c r="I960" s="9" t="s">
        <v>12</v>
      </c>
    </row>
    <row r="961" spans="1:9" ht="14.25" customHeight="1">
      <c r="A961" s="11">
        <v>43854</v>
      </c>
      <c r="B961" s="9">
        <f t="shared" si="42"/>
        <v>1</v>
      </c>
      <c r="C961" s="9">
        <f t="shared" si="43"/>
        <v>2020</v>
      </c>
      <c r="D961" s="8" t="s">
        <v>34</v>
      </c>
      <c r="F961" s="8">
        <v>120</v>
      </c>
      <c r="G961" s="8">
        <v>15</v>
      </c>
      <c r="H961" s="5">
        <f t="shared" si="44"/>
        <v>1800</v>
      </c>
      <c r="I961" s="9" t="s">
        <v>12</v>
      </c>
    </row>
    <row r="962" spans="1:9" ht="14.25" customHeight="1">
      <c r="A962" s="11">
        <v>43854</v>
      </c>
      <c r="B962" s="9">
        <f t="shared" ref="B962:B1025" si="45">MONTH(A962)</f>
        <v>1</v>
      </c>
      <c r="C962" s="9">
        <f t="shared" ref="C962:C1025" si="46">YEAR(A962)</f>
        <v>2020</v>
      </c>
      <c r="D962" s="8" t="s">
        <v>34</v>
      </c>
      <c r="F962" s="8">
        <v>123</v>
      </c>
      <c r="G962" s="8">
        <v>2</v>
      </c>
      <c r="H962" s="5">
        <f t="shared" ref="H962:H1025" si="47">F962*G962</f>
        <v>246</v>
      </c>
      <c r="I962" s="9" t="s">
        <v>12</v>
      </c>
    </row>
    <row r="963" spans="1:9" ht="14.25" customHeight="1">
      <c r="A963" s="11">
        <v>43854</v>
      </c>
      <c r="B963" s="9">
        <f t="shared" si="45"/>
        <v>1</v>
      </c>
      <c r="C963" s="9">
        <f t="shared" si="46"/>
        <v>2020</v>
      </c>
      <c r="D963" s="8" t="s">
        <v>34</v>
      </c>
      <c r="F963" s="8">
        <v>200</v>
      </c>
      <c r="G963" s="8">
        <v>35</v>
      </c>
      <c r="H963" s="5">
        <f t="shared" si="47"/>
        <v>7000</v>
      </c>
      <c r="I963" s="9" t="s">
        <v>12</v>
      </c>
    </row>
    <row r="964" spans="1:9" ht="14.25" customHeight="1">
      <c r="A964" s="11">
        <v>43854</v>
      </c>
      <c r="B964" s="9">
        <f t="shared" si="45"/>
        <v>1</v>
      </c>
      <c r="C964" s="9">
        <f t="shared" si="46"/>
        <v>2020</v>
      </c>
      <c r="D964" s="8" t="s">
        <v>34</v>
      </c>
      <c r="F964" s="8">
        <v>500</v>
      </c>
      <c r="G964" s="8">
        <v>23</v>
      </c>
      <c r="H964" s="5">
        <f t="shared" si="47"/>
        <v>11500</v>
      </c>
      <c r="I964" s="9" t="s">
        <v>12</v>
      </c>
    </row>
    <row r="965" spans="1:9" ht="14.25" customHeight="1">
      <c r="A965" s="11">
        <v>43854</v>
      </c>
      <c r="B965" s="9">
        <f t="shared" si="45"/>
        <v>1</v>
      </c>
      <c r="C965" s="9">
        <f t="shared" si="46"/>
        <v>2020</v>
      </c>
      <c r="D965" s="8" t="s">
        <v>34</v>
      </c>
      <c r="F965" s="8">
        <v>1000</v>
      </c>
      <c r="G965" s="8">
        <v>3</v>
      </c>
      <c r="H965" s="5">
        <f t="shared" si="47"/>
        <v>3000</v>
      </c>
      <c r="I965" s="9" t="s">
        <v>12</v>
      </c>
    </row>
    <row r="966" spans="1:9" ht="14.25" customHeight="1">
      <c r="A966" s="11">
        <v>43854</v>
      </c>
      <c r="B966" s="9">
        <f t="shared" si="45"/>
        <v>1</v>
      </c>
      <c r="C966" s="9">
        <f t="shared" si="46"/>
        <v>2020</v>
      </c>
      <c r="D966" s="8" t="s">
        <v>31</v>
      </c>
      <c r="E966" s="8" t="s">
        <v>31</v>
      </c>
      <c r="F966" s="8">
        <v>50</v>
      </c>
      <c r="G966" s="8">
        <v>23</v>
      </c>
      <c r="H966" s="5">
        <f t="shared" si="47"/>
        <v>1150</v>
      </c>
      <c r="I966" s="9" t="s">
        <v>12</v>
      </c>
    </row>
    <row r="967" spans="1:9" ht="14.25" customHeight="1">
      <c r="A967" s="11">
        <v>43854</v>
      </c>
      <c r="B967" s="9">
        <f t="shared" si="45"/>
        <v>1</v>
      </c>
      <c r="C967" s="9">
        <f t="shared" si="46"/>
        <v>2020</v>
      </c>
      <c r="D967" s="8" t="s">
        <v>31</v>
      </c>
      <c r="E967" s="8" t="s">
        <v>31</v>
      </c>
      <c r="F967" s="8">
        <v>100</v>
      </c>
      <c r="G967" s="8">
        <v>11</v>
      </c>
      <c r="H967" s="5">
        <f t="shared" si="47"/>
        <v>1100</v>
      </c>
      <c r="I967" s="9" t="s">
        <v>12</v>
      </c>
    </row>
    <row r="968" spans="1:9" ht="14.25" customHeight="1">
      <c r="A968" s="11">
        <v>43854</v>
      </c>
      <c r="B968" s="9">
        <f t="shared" si="45"/>
        <v>1</v>
      </c>
      <c r="C968" s="9">
        <f t="shared" si="46"/>
        <v>2020</v>
      </c>
      <c r="D968" s="8" t="s">
        <v>31</v>
      </c>
      <c r="E968" s="12" t="s">
        <v>36</v>
      </c>
      <c r="F968" s="8">
        <v>100</v>
      </c>
      <c r="G968" s="8">
        <v>79</v>
      </c>
      <c r="H968" s="5">
        <f t="shared" si="47"/>
        <v>7900</v>
      </c>
      <c r="I968" s="9" t="s">
        <v>12</v>
      </c>
    </row>
    <row r="969" spans="1:9" ht="14.25" customHeight="1">
      <c r="A969" s="11">
        <v>43854</v>
      </c>
      <c r="B969" s="9">
        <f t="shared" si="45"/>
        <v>1</v>
      </c>
      <c r="C969" s="9">
        <f t="shared" si="46"/>
        <v>2020</v>
      </c>
      <c r="D969" s="8" t="s">
        <v>31</v>
      </c>
      <c r="E969" s="12" t="s">
        <v>36</v>
      </c>
      <c r="F969" s="8">
        <v>125</v>
      </c>
      <c r="G969" s="8">
        <v>1</v>
      </c>
      <c r="H969" s="5">
        <f t="shared" si="47"/>
        <v>125</v>
      </c>
      <c r="I969" s="9" t="s">
        <v>12</v>
      </c>
    </row>
    <row r="970" spans="1:9" ht="14.25" customHeight="1">
      <c r="A970" s="11">
        <v>43854</v>
      </c>
      <c r="B970" s="9">
        <f t="shared" si="45"/>
        <v>1</v>
      </c>
      <c r="C970" s="9">
        <f t="shared" si="46"/>
        <v>2020</v>
      </c>
      <c r="D970" s="8" t="s">
        <v>31</v>
      </c>
      <c r="E970" s="12" t="s">
        <v>36</v>
      </c>
      <c r="F970" s="8">
        <v>152</v>
      </c>
      <c r="G970" s="8">
        <v>1</v>
      </c>
      <c r="H970" s="5">
        <f t="shared" si="47"/>
        <v>152</v>
      </c>
      <c r="I970" s="9" t="s">
        <v>12</v>
      </c>
    </row>
    <row r="971" spans="1:9" ht="14.25" customHeight="1">
      <c r="A971" s="11">
        <v>43854</v>
      </c>
      <c r="B971" s="9">
        <f t="shared" si="45"/>
        <v>1</v>
      </c>
      <c r="C971" s="9">
        <f t="shared" si="46"/>
        <v>2020</v>
      </c>
      <c r="D971" s="8" t="s">
        <v>31</v>
      </c>
      <c r="E971" s="12" t="s">
        <v>36</v>
      </c>
      <c r="F971" s="8">
        <v>181</v>
      </c>
      <c r="G971" s="8">
        <v>1</v>
      </c>
      <c r="H971" s="5">
        <f t="shared" si="47"/>
        <v>181</v>
      </c>
      <c r="I971" s="9" t="s">
        <v>12</v>
      </c>
    </row>
    <row r="972" spans="1:9" ht="14.25" customHeight="1">
      <c r="A972" s="11">
        <v>43854</v>
      </c>
      <c r="B972" s="9">
        <f t="shared" si="45"/>
        <v>1</v>
      </c>
      <c r="C972" s="9">
        <f t="shared" si="46"/>
        <v>2020</v>
      </c>
      <c r="D972" s="8" t="s">
        <v>31</v>
      </c>
      <c r="E972" s="12" t="s">
        <v>36</v>
      </c>
      <c r="F972" s="8">
        <v>200</v>
      </c>
      <c r="G972" s="8">
        <v>4</v>
      </c>
      <c r="H972" s="5">
        <f t="shared" si="47"/>
        <v>800</v>
      </c>
      <c r="I972" s="9" t="s">
        <v>12</v>
      </c>
    </row>
    <row r="973" spans="1:9" ht="14.25" customHeight="1">
      <c r="A973" s="11">
        <v>43854</v>
      </c>
      <c r="B973" s="9">
        <f t="shared" si="45"/>
        <v>1</v>
      </c>
      <c r="C973" s="9">
        <f t="shared" si="46"/>
        <v>2020</v>
      </c>
      <c r="D973" s="8" t="s">
        <v>31</v>
      </c>
      <c r="E973" s="12" t="s">
        <v>36</v>
      </c>
      <c r="F973" s="8">
        <v>500</v>
      </c>
      <c r="G973" s="8">
        <v>4</v>
      </c>
      <c r="H973" s="5">
        <f t="shared" si="47"/>
        <v>2000</v>
      </c>
      <c r="I973" s="9" t="s">
        <v>12</v>
      </c>
    </row>
    <row r="974" spans="1:9" ht="14.25" customHeight="1">
      <c r="A974" s="11">
        <v>43854</v>
      </c>
      <c r="B974" s="9">
        <f t="shared" si="45"/>
        <v>1</v>
      </c>
      <c r="C974" s="9">
        <f t="shared" si="46"/>
        <v>2020</v>
      </c>
      <c r="D974" s="8" t="s">
        <v>31</v>
      </c>
      <c r="E974" s="12" t="s">
        <v>37</v>
      </c>
      <c r="F974" s="8">
        <v>100</v>
      </c>
      <c r="G974" s="8">
        <v>124</v>
      </c>
      <c r="H974" s="5">
        <f t="shared" si="47"/>
        <v>12400</v>
      </c>
      <c r="I974" s="9" t="s">
        <v>12</v>
      </c>
    </row>
    <row r="975" spans="1:9" ht="14.25" customHeight="1">
      <c r="A975" s="11">
        <v>43854</v>
      </c>
      <c r="B975" s="9">
        <f t="shared" si="45"/>
        <v>1</v>
      </c>
      <c r="C975" s="9">
        <f t="shared" si="46"/>
        <v>2020</v>
      </c>
      <c r="D975" s="8" t="s">
        <v>31</v>
      </c>
      <c r="E975" s="8" t="s">
        <v>42</v>
      </c>
      <c r="F975" s="8">
        <v>100</v>
      </c>
      <c r="G975" s="8">
        <v>8</v>
      </c>
      <c r="H975" s="5">
        <f t="shared" si="47"/>
        <v>800</v>
      </c>
      <c r="I975" s="9" t="s">
        <v>12</v>
      </c>
    </row>
    <row r="976" spans="1:9" ht="14.25" customHeight="1">
      <c r="A976" s="11">
        <v>43854</v>
      </c>
      <c r="B976" s="9">
        <f t="shared" si="45"/>
        <v>1</v>
      </c>
      <c r="C976" s="9">
        <f t="shared" si="46"/>
        <v>2020</v>
      </c>
      <c r="D976" s="8" t="s">
        <v>31</v>
      </c>
      <c r="E976" s="8" t="s">
        <v>42</v>
      </c>
      <c r="F976" s="8">
        <v>500</v>
      </c>
      <c r="G976" s="8">
        <v>6</v>
      </c>
      <c r="H976" s="5">
        <f t="shared" si="47"/>
        <v>3000</v>
      </c>
      <c r="I976" s="9" t="s">
        <v>12</v>
      </c>
    </row>
    <row r="977" spans="1:9" ht="14.25" customHeight="1">
      <c r="A977" s="11">
        <v>43854</v>
      </c>
      <c r="B977" s="9">
        <f t="shared" si="45"/>
        <v>1</v>
      </c>
      <c r="C977" s="9">
        <f t="shared" si="46"/>
        <v>2020</v>
      </c>
      <c r="D977" s="8" t="s">
        <v>31</v>
      </c>
      <c r="E977" s="8" t="s">
        <v>40</v>
      </c>
      <c r="F977" s="8">
        <v>40</v>
      </c>
      <c r="G977" s="8">
        <v>55</v>
      </c>
      <c r="H977" s="5">
        <f t="shared" si="47"/>
        <v>2200</v>
      </c>
      <c r="I977" s="9" t="s">
        <v>12</v>
      </c>
    </row>
    <row r="978" spans="1:9" ht="14.25" customHeight="1">
      <c r="A978" s="11">
        <v>43854</v>
      </c>
      <c r="B978" s="9">
        <f t="shared" si="45"/>
        <v>1</v>
      </c>
      <c r="C978" s="9">
        <f t="shared" si="46"/>
        <v>2020</v>
      </c>
      <c r="D978" s="8" t="s">
        <v>31</v>
      </c>
      <c r="E978" s="8" t="s">
        <v>40</v>
      </c>
      <c r="F978" s="8">
        <v>55</v>
      </c>
      <c r="G978" s="8">
        <v>6</v>
      </c>
      <c r="H978" s="5">
        <f t="shared" si="47"/>
        <v>330</v>
      </c>
      <c r="I978" s="9" t="s">
        <v>12</v>
      </c>
    </row>
    <row r="979" spans="1:9" ht="14.25" customHeight="1">
      <c r="A979" s="11">
        <v>43854</v>
      </c>
      <c r="B979" s="9">
        <f t="shared" si="45"/>
        <v>1</v>
      </c>
      <c r="C979" s="9">
        <f t="shared" si="46"/>
        <v>2020</v>
      </c>
      <c r="D979" s="8" t="s">
        <v>31</v>
      </c>
      <c r="E979" s="8" t="s">
        <v>40</v>
      </c>
      <c r="F979" s="8">
        <v>80</v>
      </c>
      <c r="G979" s="8">
        <v>12</v>
      </c>
      <c r="H979" s="5">
        <f t="shared" si="47"/>
        <v>960</v>
      </c>
      <c r="I979" s="9" t="s">
        <v>12</v>
      </c>
    </row>
    <row r="980" spans="1:9" ht="14.25" customHeight="1">
      <c r="A980" s="11">
        <v>43854</v>
      </c>
      <c r="B980" s="9">
        <f t="shared" si="45"/>
        <v>1</v>
      </c>
      <c r="C980" s="9">
        <f t="shared" si="46"/>
        <v>2020</v>
      </c>
      <c r="D980" s="8" t="s">
        <v>31</v>
      </c>
      <c r="E980" s="8" t="s">
        <v>40</v>
      </c>
      <c r="F980" s="8">
        <v>90</v>
      </c>
      <c r="G980" s="8">
        <v>1</v>
      </c>
      <c r="H980" s="5">
        <f t="shared" si="47"/>
        <v>90</v>
      </c>
      <c r="I980" s="9" t="s">
        <v>12</v>
      </c>
    </row>
    <row r="981" spans="1:9" ht="14.25" customHeight="1">
      <c r="A981" s="11">
        <v>43854</v>
      </c>
      <c r="B981" s="9">
        <f t="shared" si="45"/>
        <v>1</v>
      </c>
      <c r="C981" s="9">
        <f t="shared" si="46"/>
        <v>2020</v>
      </c>
      <c r="D981" s="8" t="s">
        <v>31</v>
      </c>
      <c r="E981" s="8" t="s">
        <v>40</v>
      </c>
      <c r="F981" s="8">
        <v>100</v>
      </c>
      <c r="G981" s="8">
        <v>85</v>
      </c>
      <c r="H981" s="5">
        <f t="shared" si="47"/>
        <v>8500</v>
      </c>
      <c r="I981" s="9" t="s">
        <v>12</v>
      </c>
    </row>
    <row r="982" spans="1:9" ht="14.25" customHeight="1">
      <c r="A982" s="11">
        <v>43854</v>
      </c>
      <c r="B982" s="9">
        <f t="shared" si="45"/>
        <v>1</v>
      </c>
      <c r="C982" s="9">
        <f t="shared" si="46"/>
        <v>2020</v>
      </c>
      <c r="D982" s="8" t="s">
        <v>31</v>
      </c>
      <c r="E982" s="8" t="s">
        <v>40</v>
      </c>
      <c r="F982" s="8">
        <v>120</v>
      </c>
      <c r="G982" s="8">
        <v>6</v>
      </c>
      <c r="H982" s="5">
        <f t="shared" si="47"/>
        <v>720</v>
      </c>
      <c r="I982" s="9" t="s">
        <v>12</v>
      </c>
    </row>
    <row r="983" spans="1:9" ht="14.25" customHeight="1">
      <c r="A983" s="11">
        <v>43861</v>
      </c>
      <c r="B983" s="9">
        <f t="shared" si="45"/>
        <v>1</v>
      </c>
      <c r="C983" s="9">
        <f t="shared" si="46"/>
        <v>2020</v>
      </c>
      <c r="D983" s="8" t="s">
        <v>39</v>
      </c>
      <c r="F983" s="8">
        <v>35</v>
      </c>
      <c r="G983" s="8">
        <v>32</v>
      </c>
      <c r="H983" s="5">
        <f t="shared" si="47"/>
        <v>1120</v>
      </c>
      <c r="I983" s="9" t="s">
        <v>12</v>
      </c>
    </row>
    <row r="984" spans="1:9" ht="14.25" customHeight="1">
      <c r="A984" s="11">
        <v>43861</v>
      </c>
      <c r="B984" s="9">
        <f t="shared" si="45"/>
        <v>1</v>
      </c>
      <c r="C984" s="9">
        <f t="shared" si="46"/>
        <v>2020</v>
      </c>
      <c r="D984" s="8" t="s">
        <v>39</v>
      </c>
      <c r="F984" s="8">
        <v>50</v>
      </c>
      <c r="G984" s="8">
        <v>43</v>
      </c>
      <c r="H984" s="5">
        <f t="shared" si="47"/>
        <v>2150</v>
      </c>
      <c r="I984" s="9" t="s">
        <v>12</v>
      </c>
    </row>
    <row r="985" spans="1:9" ht="14.25" customHeight="1">
      <c r="A985" s="11">
        <v>43861</v>
      </c>
      <c r="B985" s="9">
        <f t="shared" si="45"/>
        <v>1</v>
      </c>
      <c r="C985" s="9">
        <f t="shared" si="46"/>
        <v>2020</v>
      </c>
      <c r="D985" s="8" t="s">
        <v>39</v>
      </c>
      <c r="F985" s="8">
        <v>90</v>
      </c>
      <c r="G985" s="8">
        <v>20</v>
      </c>
      <c r="H985" s="5">
        <f t="shared" si="47"/>
        <v>1800</v>
      </c>
      <c r="I985" s="9" t="s">
        <v>12</v>
      </c>
    </row>
    <row r="986" spans="1:9" ht="14.25" customHeight="1">
      <c r="A986" s="11">
        <v>43861</v>
      </c>
      <c r="B986" s="9">
        <f t="shared" si="45"/>
        <v>1</v>
      </c>
      <c r="C986" s="9">
        <f t="shared" si="46"/>
        <v>2020</v>
      </c>
      <c r="D986" s="8" t="s">
        <v>39</v>
      </c>
      <c r="F986" s="8">
        <v>100</v>
      </c>
      <c r="G986" s="8">
        <v>317</v>
      </c>
      <c r="H986" s="5">
        <f t="shared" si="47"/>
        <v>31700</v>
      </c>
      <c r="I986" s="9" t="s">
        <v>12</v>
      </c>
    </row>
    <row r="987" spans="1:9" ht="14.25" customHeight="1">
      <c r="A987" s="11">
        <v>43861</v>
      </c>
      <c r="B987" s="9">
        <f t="shared" si="45"/>
        <v>1</v>
      </c>
      <c r="C987" s="9">
        <f t="shared" si="46"/>
        <v>2020</v>
      </c>
      <c r="D987" s="8" t="s">
        <v>39</v>
      </c>
      <c r="F987" s="8">
        <v>200</v>
      </c>
      <c r="G987" s="8">
        <v>74</v>
      </c>
      <c r="H987" s="5">
        <f t="shared" si="47"/>
        <v>14800</v>
      </c>
      <c r="I987" s="9" t="s">
        <v>12</v>
      </c>
    </row>
    <row r="988" spans="1:9" ht="14.25" customHeight="1">
      <c r="A988" s="11">
        <v>43861</v>
      </c>
      <c r="B988" s="9">
        <f t="shared" si="45"/>
        <v>1</v>
      </c>
      <c r="C988" s="9">
        <f t="shared" si="46"/>
        <v>2020</v>
      </c>
      <c r="D988" s="8" t="s">
        <v>39</v>
      </c>
      <c r="F988" s="8">
        <v>500</v>
      </c>
      <c r="G988" s="8">
        <v>57</v>
      </c>
      <c r="H988" s="5">
        <f t="shared" si="47"/>
        <v>28500</v>
      </c>
      <c r="I988" s="9" t="s">
        <v>12</v>
      </c>
    </row>
    <row r="989" spans="1:9" ht="14.25" customHeight="1">
      <c r="A989" s="11">
        <v>43861</v>
      </c>
      <c r="B989" s="9">
        <f t="shared" si="45"/>
        <v>1</v>
      </c>
      <c r="C989" s="9">
        <f t="shared" si="46"/>
        <v>2020</v>
      </c>
      <c r="D989" s="8" t="s">
        <v>39</v>
      </c>
      <c r="F989" s="8">
        <v>1000</v>
      </c>
      <c r="G989" s="8">
        <v>21</v>
      </c>
      <c r="H989" s="5">
        <f t="shared" si="47"/>
        <v>21000</v>
      </c>
      <c r="I989" s="9" t="s">
        <v>12</v>
      </c>
    </row>
    <row r="990" spans="1:9" ht="14.25" customHeight="1">
      <c r="A990" s="11">
        <v>43861</v>
      </c>
      <c r="B990" s="9">
        <f t="shared" si="45"/>
        <v>1</v>
      </c>
      <c r="C990" s="9">
        <f t="shared" si="46"/>
        <v>2020</v>
      </c>
      <c r="D990" s="8" t="s">
        <v>34</v>
      </c>
      <c r="F990" s="8">
        <v>100</v>
      </c>
      <c r="G990" s="8">
        <v>76</v>
      </c>
      <c r="H990" s="5">
        <f t="shared" si="47"/>
        <v>7600</v>
      </c>
      <c r="I990" s="9" t="s">
        <v>12</v>
      </c>
    </row>
    <row r="991" spans="1:9" ht="14.25" customHeight="1">
      <c r="A991" s="11">
        <v>43861</v>
      </c>
      <c r="B991" s="9">
        <f t="shared" si="45"/>
        <v>1</v>
      </c>
      <c r="C991" s="9">
        <f t="shared" si="46"/>
        <v>2020</v>
      </c>
      <c r="D991" s="8" t="s">
        <v>34</v>
      </c>
      <c r="F991" s="8">
        <v>200</v>
      </c>
      <c r="G991" s="8">
        <v>31</v>
      </c>
      <c r="H991" s="5">
        <f t="shared" si="47"/>
        <v>6200</v>
      </c>
      <c r="I991" s="9" t="s">
        <v>12</v>
      </c>
    </row>
    <row r="992" spans="1:9" ht="14.25" customHeight="1">
      <c r="A992" s="11">
        <v>43861</v>
      </c>
      <c r="B992" s="9">
        <f t="shared" si="45"/>
        <v>1</v>
      </c>
      <c r="C992" s="9">
        <f t="shared" si="46"/>
        <v>2020</v>
      </c>
      <c r="D992" s="8" t="s">
        <v>34</v>
      </c>
      <c r="F992" s="8">
        <v>500</v>
      </c>
      <c r="G992" s="8">
        <v>15</v>
      </c>
      <c r="H992" s="5">
        <f t="shared" si="47"/>
        <v>7500</v>
      </c>
      <c r="I992" s="9" t="s">
        <v>12</v>
      </c>
    </row>
    <row r="993" spans="1:9" ht="14.25" customHeight="1">
      <c r="A993" s="11">
        <v>43861</v>
      </c>
      <c r="B993" s="9">
        <f t="shared" si="45"/>
        <v>1</v>
      </c>
      <c r="C993" s="9">
        <f t="shared" si="46"/>
        <v>2020</v>
      </c>
      <c r="D993" s="8" t="s">
        <v>34</v>
      </c>
      <c r="F993" s="8">
        <v>1000</v>
      </c>
      <c r="G993" s="8">
        <v>3</v>
      </c>
      <c r="H993" s="5">
        <f t="shared" si="47"/>
        <v>3000</v>
      </c>
      <c r="I993" s="9" t="s">
        <v>12</v>
      </c>
    </row>
    <row r="994" spans="1:9" ht="14.25" customHeight="1">
      <c r="A994" s="11">
        <v>43861</v>
      </c>
      <c r="B994" s="9">
        <f t="shared" si="45"/>
        <v>1</v>
      </c>
      <c r="C994" s="9">
        <f t="shared" si="46"/>
        <v>2020</v>
      </c>
      <c r="D994" s="8" t="s">
        <v>31</v>
      </c>
      <c r="E994" s="12" t="s">
        <v>36</v>
      </c>
      <c r="F994" s="8">
        <v>50</v>
      </c>
      <c r="G994" s="8">
        <v>20</v>
      </c>
      <c r="H994" s="5">
        <f t="shared" si="47"/>
        <v>1000</v>
      </c>
      <c r="I994" s="9" t="s">
        <v>12</v>
      </c>
    </row>
    <row r="995" spans="1:9" ht="14.25" customHeight="1">
      <c r="A995" s="11">
        <v>43861</v>
      </c>
      <c r="B995" s="9">
        <f t="shared" si="45"/>
        <v>1</v>
      </c>
      <c r="C995" s="9">
        <f t="shared" si="46"/>
        <v>2020</v>
      </c>
      <c r="D995" s="8" t="s">
        <v>31</v>
      </c>
      <c r="E995" s="12" t="s">
        <v>36</v>
      </c>
      <c r="F995" s="8">
        <v>100</v>
      </c>
      <c r="G995" s="8">
        <v>121</v>
      </c>
      <c r="H995" s="5">
        <f t="shared" si="47"/>
        <v>12100</v>
      </c>
      <c r="I995" s="9" t="s">
        <v>12</v>
      </c>
    </row>
    <row r="996" spans="1:9" ht="14.25" customHeight="1">
      <c r="A996" s="11">
        <v>43861</v>
      </c>
      <c r="B996" s="9">
        <f t="shared" si="45"/>
        <v>1</v>
      </c>
      <c r="C996" s="9">
        <f t="shared" si="46"/>
        <v>2020</v>
      </c>
      <c r="D996" s="8" t="s">
        <v>31</v>
      </c>
      <c r="E996" s="12" t="s">
        <v>36</v>
      </c>
      <c r="F996" s="8">
        <v>200</v>
      </c>
      <c r="G996" s="8">
        <v>25</v>
      </c>
      <c r="H996" s="5">
        <f t="shared" si="47"/>
        <v>5000</v>
      </c>
      <c r="I996" s="9" t="s">
        <v>12</v>
      </c>
    </row>
    <row r="997" spans="1:9" ht="14.25" customHeight="1">
      <c r="A997" s="11">
        <v>43861</v>
      </c>
      <c r="B997" s="9">
        <f t="shared" si="45"/>
        <v>1</v>
      </c>
      <c r="C997" s="9">
        <f t="shared" si="46"/>
        <v>2020</v>
      </c>
      <c r="D997" s="8" t="s">
        <v>31</v>
      </c>
      <c r="E997" s="12" t="s">
        <v>36</v>
      </c>
      <c r="F997" s="8">
        <v>500</v>
      </c>
      <c r="G997" s="8">
        <v>4</v>
      </c>
      <c r="H997" s="5">
        <f t="shared" si="47"/>
        <v>2000</v>
      </c>
      <c r="I997" s="9" t="s">
        <v>12</v>
      </c>
    </row>
    <row r="998" spans="1:9" ht="14.25" customHeight="1">
      <c r="A998" s="11">
        <v>43861</v>
      </c>
      <c r="B998" s="9">
        <f t="shared" si="45"/>
        <v>1</v>
      </c>
      <c r="C998" s="9">
        <f t="shared" si="46"/>
        <v>2020</v>
      </c>
      <c r="D998" s="8" t="s">
        <v>31</v>
      </c>
      <c r="E998" s="12" t="s">
        <v>37</v>
      </c>
      <c r="F998" s="8">
        <v>100</v>
      </c>
      <c r="G998" s="8">
        <v>46</v>
      </c>
      <c r="H998" s="5">
        <f t="shared" si="47"/>
        <v>4600</v>
      </c>
      <c r="I998" s="9" t="s">
        <v>12</v>
      </c>
    </row>
    <row r="999" spans="1:9" ht="14.25" customHeight="1">
      <c r="A999" s="11">
        <v>43861</v>
      </c>
      <c r="B999" s="9">
        <f t="shared" si="45"/>
        <v>1</v>
      </c>
      <c r="C999" s="9">
        <f t="shared" si="46"/>
        <v>2020</v>
      </c>
      <c r="D999" s="8" t="s">
        <v>31</v>
      </c>
      <c r="E999" s="8" t="s">
        <v>42</v>
      </c>
      <c r="F999" s="8">
        <v>500</v>
      </c>
      <c r="G999" s="8">
        <v>16</v>
      </c>
      <c r="H999" s="5">
        <f t="shared" si="47"/>
        <v>8000</v>
      </c>
      <c r="I999" s="9" t="s">
        <v>12</v>
      </c>
    </row>
    <row r="1000" spans="1:9" ht="14.25" customHeight="1">
      <c r="A1000" s="11">
        <v>43840</v>
      </c>
      <c r="B1000" s="9">
        <f t="shared" si="45"/>
        <v>1</v>
      </c>
      <c r="C1000" s="9">
        <f t="shared" si="46"/>
        <v>2020</v>
      </c>
      <c r="D1000" s="8" t="s">
        <v>39</v>
      </c>
      <c r="F1000" s="8">
        <v>50</v>
      </c>
      <c r="G1000" s="8">
        <v>525</v>
      </c>
      <c r="H1000" s="5">
        <f t="shared" si="47"/>
        <v>26250</v>
      </c>
      <c r="I1000" s="9" t="s">
        <v>12</v>
      </c>
    </row>
    <row r="1001" spans="1:9" ht="14.25" customHeight="1">
      <c r="A1001" s="11">
        <v>43871</v>
      </c>
      <c r="B1001" s="9">
        <f t="shared" si="45"/>
        <v>2</v>
      </c>
      <c r="C1001" s="9">
        <f t="shared" si="46"/>
        <v>2020</v>
      </c>
      <c r="D1001" s="8" t="s">
        <v>39</v>
      </c>
      <c r="F1001" s="8">
        <v>100</v>
      </c>
      <c r="G1001" s="8">
        <v>472</v>
      </c>
      <c r="H1001" s="5">
        <f t="shared" si="47"/>
        <v>47200</v>
      </c>
      <c r="I1001" s="9" t="s">
        <v>12</v>
      </c>
    </row>
    <row r="1002" spans="1:9" ht="14.25" customHeight="1">
      <c r="A1002" s="11">
        <v>43871</v>
      </c>
      <c r="B1002" s="9">
        <f t="shared" si="45"/>
        <v>2</v>
      </c>
      <c r="C1002" s="9">
        <f t="shared" si="46"/>
        <v>2020</v>
      </c>
      <c r="D1002" s="8" t="s">
        <v>39</v>
      </c>
      <c r="F1002" s="8">
        <v>200</v>
      </c>
      <c r="G1002" s="8">
        <v>191</v>
      </c>
      <c r="H1002" s="5">
        <f t="shared" si="47"/>
        <v>38200</v>
      </c>
      <c r="I1002" s="9" t="s">
        <v>12</v>
      </c>
    </row>
    <row r="1003" spans="1:9" ht="14.25" customHeight="1">
      <c r="A1003" s="11">
        <v>43871</v>
      </c>
      <c r="B1003" s="9">
        <f t="shared" si="45"/>
        <v>2</v>
      </c>
      <c r="C1003" s="9">
        <f t="shared" si="46"/>
        <v>2020</v>
      </c>
      <c r="D1003" s="8" t="s">
        <v>39</v>
      </c>
      <c r="F1003" s="8">
        <v>400</v>
      </c>
      <c r="G1003" s="8">
        <v>5</v>
      </c>
      <c r="H1003" s="5">
        <f t="shared" si="47"/>
        <v>2000</v>
      </c>
      <c r="I1003" s="9" t="s">
        <v>12</v>
      </c>
    </row>
    <row r="1004" spans="1:9" ht="14.25" customHeight="1">
      <c r="A1004" s="11">
        <v>43871</v>
      </c>
      <c r="B1004" s="9">
        <f t="shared" si="45"/>
        <v>2</v>
      </c>
      <c r="C1004" s="9">
        <f t="shared" si="46"/>
        <v>2020</v>
      </c>
      <c r="D1004" s="8" t="s">
        <v>39</v>
      </c>
      <c r="F1004" s="8">
        <v>500</v>
      </c>
      <c r="G1004" s="8">
        <v>16</v>
      </c>
      <c r="H1004" s="5">
        <f t="shared" si="47"/>
        <v>8000</v>
      </c>
      <c r="I1004" s="9" t="s">
        <v>12</v>
      </c>
    </row>
    <row r="1005" spans="1:9" ht="14.25" customHeight="1">
      <c r="A1005" s="11">
        <v>43871</v>
      </c>
      <c r="B1005" s="9">
        <f t="shared" si="45"/>
        <v>2</v>
      </c>
      <c r="C1005" s="9">
        <f t="shared" si="46"/>
        <v>2020</v>
      </c>
      <c r="D1005" s="8" t="s">
        <v>34</v>
      </c>
      <c r="F1005" s="8">
        <v>100</v>
      </c>
      <c r="G1005" s="8">
        <v>154</v>
      </c>
      <c r="H1005" s="5">
        <f t="shared" si="47"/>
        <v>15400</v>
      </c>
      <c r="I1005" s="9" t="s">
        <v>12</v>
      </c>
    </row>
    <row r="1006" spans="1:9" ht="14.25" customHeight="1">
      <c r="A1006" s="11">
        <v>43871</v>
      </c>
      <c r="B1006" s="9">
        <f t="shared" si="45"/>
        <v>2</v>
      </c>
      <c r="C1006" s="9">
        <f t="shared" si="46"/>
        <v>2020</v>
      </c>
      <c r="D1006" s="8" t="s">
        <v>34</v>
      </c>
      <c r="F1006" s="8">
        <v>200</v>
      </c>
      <c r="G1006" s="8">
        <v>12</v>
      </c>
      <c r="H1006" s="5">
        <f t="shared" si="47"/>
        <v>2400</v>
      </c>
      <c r="I1006" s="9" t="s">
        <v>12</v>
      </c>
    </row>
    <row r="1007" spans="1:9" ht="14.25" customHeight="1">
      <c r="A1007" s="11">
        <v>43871</v>
      </c>
      <c r="B1007" s="9">
        <f t="shared" si="45"/>
        <v>2</v>
      </c>
      <c r="C1007" s="9">
        <f t="shared" si="46"/>
        <v>2020</v>
      </c>
      <c r="D1007" s="8" t="s">
        <v>34</v>
      </c>
      <c r="F1007" s="8">
        <v>500</v>
      </c>
      <c r="G1007" s="8">
        <v>8</v>
      </c>
      <c r="H1007" s="5">
        <f t="shared" si="47"/>
        <v>4000</v>
      </c>
      <c r="I1007" s="9" t="s">
        <v>12</v>
      </c>
    </row>
    <row r="1008" spans="1:9" ht="14.25" customHeight="1">
      <c r="A1008" s="11">
        <v>43871</v>
      </c>
      <c r="B1008" s="9">
        <f t="shared" si="45"/>
        <v>2</v>
      </c>
      <c r="C1008" s="9">
        <f t="shared" si="46"/>
        <v>2020</v>
      </c>
      <c r="D1008" s="8" t="s">
        <v>34</v>
      </c>
      <c r="F1008" s="8">
        <v>1000</v>
      </c>
      <c r="G1008" s="8">
        <v>9</v>
      </c>
      <c r="H1008" s="5">
        <f t="shared" si="47"/>
        <v>9000</v>
      </c>
      <c r="I1008" s="9" t="s">
        <v>12</v>
      </c>
    </row>
    <row r="1009" spans="1:9" ht="14.25" customHeight="1">
      <c r="A1009" s="11">
        <v>43871</v>
      </c>
      <c r="B1009" s="9">
        <f t="shared" si="45"/>
        <v>2</v>
      </c>
      <c r="C1009" s="9">
        <f t="shared" si="46"/>
        <v>2020</v>
      </c>
      <c r="D1009" s="8" t="s">
        <v>31</v>
      </c>
      <c r="E1009" s="8" t="s">
        <v>31</v>
      </c>
      <c r="F1009" s="8">
        <v>50</v>
      </c>
      <c r="G1009" s="8">
        <v>60</v>
      </c>
      <c r="H1009" s="5">
        <f t="shared" si="47"/>
        <v>3000</v>
      </c>
      <c r="I1009" s="9" t="s">
        <v>12</v>
      </c>
    </row>
    <row r="1010" spans="1:9" ht="14.25" customHeight="1">
      <c r="A1010" s="11">
        <v>43871</v>
      </c>
      <c r="B1010" s="9">
        <f t="shared" si="45"/>
        <v>2</v>
      </c>
      <c r="C1010" s="9">
        <f t="shared" si="46"/>
        <v>2020</v>
      </c>
      <c r="D1010" s="8" t="s">
        <v>31</v>
      </c>
      <c r="E1010" s="8" t="s">
        <v>31</v>
      </c>
      <c r="F1010" s="8">
        <v>100</v>
      </c>
      <c r="G1010" s="8">
        <v>20</v>
      </c>
      <c r="H1010" s="5">
        <f t="shared" si="47"/>
        <v>2000</v>
      </c>
      <c r="I1010" s="9" t="s">
        <v>12</v>
      </c>
    </row>
    <row r="1011" spans="1:9" ht="14.25" customHeight="1">
      <c r="A1011" s="11">
        <v>43871</v>
      </c>
      <c r="B1011" s="9">
        <f t="shared" si="45"/>
        <v>2</v>
      </c>
      <c r="C1011" s="9">
        <f t="shared" si="46"/>
        <v>2020</v>
      </c>
      <c r="D1011" s="8" t="s">
        <v>31</v>
      </c>
      <c r="E1011" s="12" t="s">
        <v>36</v>
      </c>
      <c r="F1011" s="8">
        <v>100</v>
      </c>
      <c r="G1011" s="8">
        <v>50</v>
      </c>
      <c r="H1011" s="5">
        <f t="shared" si="47"/>
        <v>5000</v>
      </c>
      <c r="I1011" s="9" t="s">
        <v>12</v>
      </c>
    </row>
    <row r="1012" spans="1:9" ht="14.25" customHeight="1">
      <c r="A1012" s="11">
        <v>43871</v>
      </c>
      <c r="B1012" s="9">
        <f t="shared" si="45"/>
        <v>2</v>
      </c>
      <c r="C1012" s="9">
        <f t="shared" si="46"/>
        <v>2020</v>
      </c>
      <c r="D1012" s="8" t="s">
        <v>31</v>
      </c>
      <c r="E1012" s="12" t="s">
        <v>36</v>
      </c>
      <c r="F1012" s="8">
        <v>200</v>
      </c>
      <c r="G1012" s="8">
        <v>4</v>
      </c>
      <c r="H1012" s="5">
        <f t="shared" si="47"/>
        <v>800</v>
      </c>
      <c r="I1012" s="9" t="s">
        <v>12</v>
      </c>
    </row>
    <row r="1013" spans="1:9" ht="14.25" customHeight="1">
      <c r="A1013" s="11">
        <v>43871</v>
      </c>
      <c r="B1013" s="9">
        <f t="shared" si="45"/>
        <v>2</v>
      </c>
      <c r="C1013" s="9">
        <f t="shared" si="46"/>
        <v>2020</v>
      </c>
      <c r="D1013" s="8" t="s">
        <v>31</v>
      </c>
      <c r="E1013" s="12" t="s">
        <v>36</v>
      </c>
      <c r="F1013" s="8">
        <v>500</v>
      </c>
      <c r="G1013" s="8">
        <v>31</v>
      </c>
      <c r="H1013" s="5">
        <f t="shared" si="47"/>
        <v>15500</v>
      </c>
      <c r="I1013" s="9" t="s">
        <v>12</v>
      </c>
    </row>
    <row r="1014" spans="1:9" ht="14.25" customHeight="1">
      <c r="A1014" s="11">
        <v>43871</v>
      </c>
      <c r="B1014" s="9">
        <f t="shared" si="45"/>
        <v>2</v>
      </c>
      <c r="C1014" s="9">
        <f t="shared" si="46"/>
        <v>2020</v>
      </c>
      <c r="D1014" s="8" t="s">
        <v>31</v>
      </c>
      <c r="E1014" s="12" t="s">
        <v>37</v>
      </c>
      <c r="F1014" s="8">
        <v>50</v>
      </c>
      <c r="G1014" s="8">
        <v>15</v>
      </c>
      <c r="H1014" s="5">
        <f t="shared" si="47"/>
        <v>750</v>
      </c>
      <c r="I1014" s="9" t="s">
        <v>12</v>
      </c>
    </row>
    <row r="1015" spans="1:9" ht="14.25" customHeight="1">
      <c r="A1015" s="11">
        <v>43871</v>
      </c>
      <c r="B1015" s="9">
        <f t="shared" si="45"/>
        <v>2</v>
      </c>
      <c r="C1015" s="9">
        <f t="shared" si="46"/>
        <v>2020</v>
      </c>
      <c r="D1015" s="8" t="s">
        <v>31</v>
      </c>
      <c r="E1015" s="12" t="s">
        <v>37</v>
      </c>
      <c r="F1015" s="8">
        <v>100</v>
      </c>
      <c r="G1015" s="8">
        <v>113</v>
      </c>
      <c r="H1015" s="5">
        <f t="shared" si="47"/>
        <v>11300</v>
      </c>
      <c r="I1015" s="9" t="s">
        <v>12</v>
      </c>
    </row>
    <row r="1016" spans="1:9" ht="14.25" customHeight="1">
      <c r="A1016" s="11">
        <v>43871</v>
      </c>
      <c r="B1016" s="9">
        <f t="shared" si="45"/>
        <v>2</v>
      </c>
      <c r="C1016" s="9">
        <f t="shared" si="46"/>
        <v>2020</v>
      </c>
      <c r="D1016" s="8" t="s">
        <v>31</v>
      </c>
      <c r="E1016" s="12" t="s">
        <v>37</v>
      </c>
      <c r="F1016" s="8">
        <v>200</v>
      </c>
      <c r="G1016" s="8">
        <v>25</v>
      </c>
      <c r="H1016" s="5">
        <f t="shared" si="47"/>
        <v>5000</v>
      </c>
      <c r="I1016" s="9" t="s">
        <v>12</v>
      </c>
    </row>
    <row r="1017" spans="1:9" ht="14.25" customHeight="1">
      <c r="A1017" s="11">
        <v>43871</v>
      </c>
      <c r="B1017" s="9">
        <f t="shared" si="45"/>
        <v>2</v>
      </c>
      <c r="C1017" s="9">
        <f t="shared" si="46"/>
        <v>2020</v>
      </c>
      <c r="D1017" s="8" t="s">
        <v>31</v>
      </c>
      <c r="E1017" s="12" t="s">
        <v>37</v>
      </c>
      <c r="F1017" s="8">
        <v>500</v>
      </c>
      <c r="G1017" s="8">
        <v>5</v>
      </c>
      <c r="H1017" s="5">
        <f t="shared" si="47"/>
        <v>2500</v>
      </c>
      <c r="I1017" s="9" t="s">
        <v>12</v>
      </c>
    </row>
    <row r="1018" spans="1:9" ht="14.25" customHeight="1">
      <c r="A1018" s="11">
        <v>43871</v>
      </c>
      <c r="B1018" s="9">
        <f t="shared" si="45"/>
        <v>2</v>
      </c>
      <c r="C1018" s="9">
        <f t="shared" si="46"/>
        <v>2020</v>
      </c>
      <c r="D1018" s="8" t="s">
        <v>31</v>
      </c>
      <c r="E1018" s="8" t="s">
        <v>42</v>
      </c>
      <c r="F1018" s="8">
        <v>250</v>
      </c>
      <c r="G1018" s="8">
        <v>8</v>
      </c>
      <c r="H1018" s="5">
        <f t="shared" si="47"/>
        <v>2000</v>
      </c>
      <c r="I1018" s="9" t="s">
        <v>12</v>
      </c>
    </row>
    <row r="1019" spans="1:9" ht="14.25" customHeight="1">
      <c r="A1019" s="11">
        <v>43878</v>
      </c>
      <c r="B1019" s="9">
        <f t="shared" si="45"/>
        <v>2</v>
      </c>
      <c r="C1019" s="9">
        <f t="shared" si="46"/>
        <v>2020</v>
      </c>
      <c r="D1019" s="8" t="s">
        <v>39</v>
      </c>
      <c r="F1019" s="8">
        <v>50</v>
      </c>
      <c r="G1019" s="8">
        <v>466</v>
      </c>
      <c r="H1019" s="5">
        <f t="shared" si="47"/>
        <v>23300</v>
      </c>
      <c r="I1019" s="9" t="s">
        <v>12</v>
      </c>
    </row>
    <row r="1020" spans="1:9" ht="14.25" customHeight="1">
      <c r="A1020" s="11">
        <v>43878</v>
      </c>
      <c r="B1020" s="9">
        <f t="shared" si="45"/>
        <v>2</v>
      </c>
      <c r="C1020" s="9">
        <f t="shared" si="46"/>
        <v>2020</v>
      </c>
      <c r="D1020" s="8" t="s">
        <v>39</v>
      </c>
      <c r="F1020" s="8">
        <v>100</v>
      </c>
      <c r="G1020" s="8">
        <v>456</v>
      </c>
      <c r="H1020" s="5">
        <f t="shared" si="47"/>
        <v>45600</v>
      </c>
      <c r="I1020" s="9" t="s">
        <v>12</v>
      </c>
    </row>
    <row r="1021" spans="1:9" ht="14.25" customHeight="1">
      <c r="A1021" s="11">
        <v>43878</v>
      </c>
      <c r="B1021" s="9">
        <f t="shared" si="45"/>
        <v>2</v>
      </c>
      <c r="C1021" s="9">
        <f t="shared" si="46"/>
        <v>2020</v>
      </c>
      <c r="D1021" s="8" t="s">
        <v>39</v>
      </c>
      <c r="F1021" s="8">
        <v>200</v>
      </c>
      <c r="G1021" s="8">
        <v>259</v>
      </c>
      <c r="H1021" s="5">
        <f t="shared" si="47"/>
        <v>51800</v>
      </c>
      <c r="I1021" s="9" t="s">
        <v>12</v>
      </c>
    </row>
    <row r="1022" spans="1:9" ht="14.25" customHeight="1">
      <c r="A1022" s="11">
        <v>43878</v>
      </c>
      <c r="B1022" s="9">
        <f t="shared" si="45"/>
        <v>2</v>
      </c>
      <c r="C1022" s="9">
        <f t="shared" si="46"/>
        <v>2020</v>
      </c>
      <c r="D1022" s="8" t="s">
        <v>39</v>
      </c>
      <c r="F1022" s="8">
        <v>500</v>
      </c>
      <c r="G1022" s="8">
        <v>35</v>
      </c>
      <c r="H1022" s="5">
        <f t="shared" si="47"/>
        <v>17500</v>
      </c>
      <c r="I1022" s="9" t="s">
        <v>12</v>
      </c>
    </row>
    <row r="1023" spans="1:9" ht="14.25" customHeight="1">
      <c r="A1023" s="11">
        <v>43878</v>
      </c>
      <c r="B1023" s="9">
        <f t="shared" si="45"/>
        <v>2</v>
      </c>
      <c r="C1023" s="9">
        <f t="shared" si="46"/>
        <v>2020</v>
      </c>
      <c r="D1023" s="8" t="s">
        <v>39</v>
      </c>
      <c r="F1023" s="8">
        <v>1000</v>
      </c>
      <c r="G1023" s="8">
        <v>10</v>
      </c>
      <c r="H1023" s="5">
        <f t="shared" si="47"/>
        <v>10000</v>
      </c>
      <c r="I1023" s="9" t="s">
        <v>12</v>
      </c>
    </row>
    <row r="1024" spans="1:9" ht="14.25" customHeight="1">
      <c r="A1024" s="11">
        <v>43878</v>
      </c>
      <c r="B1024" s="9">
        <f t="shared" si="45"/>
        <v>2</v>
      </c>
      <c r="C1024" s="9">
        <f t="shared" si="46"/>
        <v>2020</v>
      </c>
      <c r="D1024" s="8" t="s">
        <v>34</v>
      </c>
      <c r="F1024" s="8">
        <v>50</v>
      </c>
      <c r="G1024" s="8">
        <v>5</v>
      </c>
      <c r="H1024" s="5">
        <f t="shared" si="47"/>
        <v>250</v>
      </c>
      <c r="I1024" s="9" t="s">
        <v>12</v>
      </c>
    </row>
    <row r="1025" spans="1:9" ht="14.25" customHeight="1">
      <c r="A1025" s="11">
        <v>43878</v>
      </c>
      <c r="B1025" s="9">
        <f t="shared" si="45"/>
        <v>2</v>
      </c>
      <c r="C1025" s="9">
        <f t="shared" si="46"/>
        <v>2020</v>
      </c>
      <c r="D1025" s="8" t="s">
        <v>34</v>
      </c>
      <c r="F1025" s="8">
        <v>100</v>
      </c>
      <c r="G1025" s="8">
        <v>48</v>
      </c>
      <c r="H1025" s="5">
        <f t="shared" si="47"/>
        <v>4800</v>
      </c>
      <c r="I1025" s="9" t="s">
        <v>12</v>
      </c>
    </row>
    <row r="1026" spans="1:9" ht="14.25" customHeight="1">
      <c r="A1026" s="11">
        <v>43878</v>
      </c>
      <c r="B1026" s="9">
        <f t="shared" ref="B1026:B1089" si="48">MONTH(A1026)</f>
        <v>2</v>
      </c>
      <c r="C1026" s="9">
        <f t="shared" ref="C1026:C1089" si="49">YEAR(A1026)</f>
        <v>2020</v>
      </c>
      <c r="D1026" s="8" t="s">
        <v>34</v>
      </c>
      <c r="F1026" s="8">
        <v>110</v>
      </c>
      <c r="G1026" s="8">
        <v>6</v>
      </c>
      <c r="H1026" s="5">
        <f t="shared" ref="H1026:H1089" si="50">F1026*G1026</f>
        <v>660</v>
      </c>
      <c r="I1026" s="9" t="s">
        <v>12</v>
      </c>
    </row>
    <row r="1027" spans="1:9" ht="14.25" customHeight="1">
      <c r="A1027" s="11">
        <v>43878</v>
      </c>
      <c r="B1027" s="9">
        <f t="shared" si="48"/>
        <v>2</v>
      </c>
      <c r="C1027" s="9">
        <f t="shared" si="49"/>
        <v>2020</v>
      </c>
      <c r="D1027" s="8" t="s">
        <v>34</v>
      </c>
      <c r="F1027" s="8">
        <v>200</v>
      </c>
      <c r="G1027" s="8">
        <v>11</v>
      </c>
      <c r="H1027" s="5">
        <f t="shared" si="50"/>
        <v>2200</v>
      </c>
      <c r="I1027" s="9" t="s">
        <v>12</v>
      </c>
    </row>
    <row r="1028" spans="1:9" ht="14.25" customHeight="1">
      <c r="A1028" s="11">
        <v>43878</v>
      </c>
      <c r="B1028" s="9">
        <f t="shared" si="48"/>
        <v>2</v>
      </c>
      <c r="C1028" s="9">
        <f t="shared" si="49"/>
        <v>2020</v>
      </c>
      <c r="D1028" s="8" t="s">
        <v>34</v>
      </c>
      <c r="F1028" s="8">
        <v>500</v>
      </c>
      <c r="G1028" s="8">
        <v>13</v>
      </c>
      <c r="H1028" s="5">
        <f t="shared" si="50"/>
        <v>6500</v>
      </c>
      <c r="I1028" s="9" t="s">
        <v>12</v>
      </c>
    </row>
    <row r="1029" spans="1:9" ht="14.25" customHeight="1">
      <c r="A1029" s="11">
        <v>43878</v>
      </c>
      <c r="B1029" s="9">
        <f t="shared" si="48"/>
        <v>2</v>
      </c>
      <c r="C1029" s="9">
        <f t="shared" si="49"/>
        <v>2020</v>
      </c>
      <c r="D1029" s="8" t="s">
        <v>34</v>
      </c>
      <c r="F1029" s="8">
        <v>1000</v>
      </c>
      <c r="G1029" s="8">
        <v>3</v>
      </c>
      <c r="H1029" s="5">
        <f t="shared" si="50"/>
        <v>3000</v>
      </c>
      <c r="I1029" s="9" t="s">
        <v>12</v>
      </c>
    </row>
    <row r="1030" spans="1:9" ht="14.25" customHeight="1">
      <c r="A1030" s="11">
        <v>43878</v>
      </c>
      <c r="B1030" s="9">
        <f t="shared" si="48"/>
        <v>2</v>
      </c>
      <c r="C1030" s="9">
        <f t="shared" si="49"/>
        <v>2020</v>
      </c>
      <c r="D1030" s="8" t="s">
        <v>31</v>
      </c>
      <c r="E1030" s="12" t="s">
        <v>36</v>
      </c>
      <c r="F1030" s="8">
        <v>100</v>
      </c>
      <c r="G1030" s="8">
        <v>32</v>
      </c>
      <c r="H1030" s="5">
        <f t="shared" si="50"/>
        <v>3200</v>
      </c>
      <c r="I1030" s="9" t="s">
        <v>12</v>
      </c>
    </row>
    <row r="1031" spans="1:9" ht="14.25" customHeight="1">
      <c r="A1031" s="11">
        <v>43878</v>
      </c>
      <c r="B1031" s="9">
        <f t="shared" si="48"/>
        <v>2</v>
      </c>
      <c r="C1031" s="9">
        <f t="shared" si="49"/>
        <v>2020</v>
      </c>
      <c r="D1031" s="8" t="s">
        <v>31</v>
      </c>
      <c r="E1031" s="12" t="s">
        <v>36</v>
      </c>
      <c r="F1031" s="8">
        <v>200</v>
      </c>
      <c r="G1031" s="8">
        <v>55</v>
      </c>
      <c r="H1031" s="5">
        <f t="shared" si="50"/>
        <v>11000</v>
      </c>
      <c r="I1031" s="9" t="s">
        <v>12</v>
      </c>
    </row>
    <row r="1032" spans="1:9" ht="14.25" customHeight="1">
      <c r="A1032" s="11">
        <v>43878</v>
      </c>
      <c r="B1032" s="9">
        <f t="shared" si="48"/>
        <v>2</v>
      </c>
      <c r="C1032" s="9">
        <f t="shared" si="49"/>
        <v>2020</v>
      </c>
      <c r="D1032" s="8" t="s">
        <v>31</v>
      </c>
      <c r="E1032" s="12" t="s">
        <v>37</v>
      </c>
      <c r="F1032" s="8">
        <v>100</v>
      </c>
      <c r="G1032" s="8">
        <v>140</v>
      </c>
      <c r="H1032" s="5">
        <f t="shared" si="50"/>
        <v>14000</v>
      </c>
      <c r="I1032" s="9" t="s">
        <v>12</v>
      </c>
    </row>
    <row r="1033" spans="1:9" ht="14.25" customHeight="1">
      <c r="A1033" s="11">
        <v>43878</v>
      </c>
      <c r="B1033" s="9">
        <f t="shared" si="48"/>
        <v>2</v>
      </c>
      <c r="C1033" s="9">
        <f t="shared" si="49"/>
        <v>2020</v>
      </c>
      <c r="D1033" s="8" t="s">
        <v>31</v>
      </c>
      <c r="E1033" s="12" t="s">
        <v>37</v>
      </c>
      <c r="F1033" s="8">
        <v>500</v>
      </c>
      <c r="G1033" s="8">
        <v>1</v>
      </c>
      <c r="H1033" s="5">
        <f t="shared" si="50"/>
        <v>500</v>
      </c>
      <c r="I1033" s="9" t="s">
        <v>12</v>
      </c>
    </row>
    <row r="1034" spans="1:9" ht="14.25" customHeight="1">
      <c r="A1034" s="11">
        <v>43878</v>
      </c>
      <c r="B1034" s="9">
        <f t="shared" si="48"/>
        <v>2</v>
      </c>
      <c r="C1034" s="9">
        <f t="shared" si="49"/>
        <v>2020</v>
      </c>
      <c r="D1034" s="8" t="s">
        <v>31</v>
      </c>
      <c r="E1034" s="8" t="s">
        <v>42</v>
      </c>
      <c r="F1034" s="8">
        <v>100</v>
      </c>
      <c r="G1034" s="8">
        <v>9</v>
      </c>
      <c r="H1034" s="5">
        <f t="shared" si="50"/>
        <v>900</v>
      </c>
      <c r="I1034" s="9" t="s">
        <v>12</v>
      </c>
    </row>
    <row r="1035" spans="1:9" ht="14.25" customHeight="1">
      <c r="A1035" s="11">
        <v>43892</v>
      </c>
      <c r="B1035" s="9">
        <f t="shared" si="48"/>
        <v>3</v>
      </c>
      <c r="C1035" s="9">
        <f t="shared" si="49"/>
        <v>2020</v>
      </c>
      <c r="D1035" s="8" t="s">
        <v>39</v>
      </c>
      <c r="F1035" s="8">
        <v>50</v>
      </c>
      <c r="G1035" s="8">
        <v>334</v>
      </c>
      <c r="H1035" s="5">
        <f t="shared" si="50"/>
        <v>16700</v>
      </c>
      <c r="I1035" s="9" t="s">
        <v>12</v>
      </c>
    </row>
    <row r="1036" spans="1:9" ht="14.25" customHeight="1">
      <c r="A1036" s="11">
        <v>43892</v>
      </c>
      <c r="B1036" s="9">
        <f t="shared" si="48"/>
        <v>3</v>
      </c>
      <c r="C1036" s="9">
        <f t="shared" si="49"/>
        <v>2020</v>
      </c>
      <c r="D1036" s="8" t="s">
        <v>39</v>
      </c>
      <c r="F1036" s="8">
        <v>100</v>
      </c>
      <c r="G1036" s="8">
        <v>266</v>
      </c>
      <c r="H1036" s="5">
        <f t="shared" si="50"/>
        <v>26600</v>
      </c>
      <c r="I1036" s="9" t="s">
        <v>12</v>
      </c>
    </row>
    <row r="1037" spans="1:9" ht="14.25" customHeight="1">
      <c r="A1037" s="11">
        <v>43892</v>
      </c>
      <c r="B1037" s="9">
        <f t="shared" si="48"/>
        <v>3</v>
      </c>
      <c r="C1037" s="9">
        <f t="shared" si="49"/>
        <v>2020</v>
      </c>
      <c r="D1037" s="8" t="s">
        <v>39</v>
      </c>
      <c r="F1037" s="8">
        <v>131</v>
      </c>
      <c r="G1037" s="8">
        <v>33</v>
      </c>
      <c r="H1037" s="5">
        <f t="shared" si="50"/>
        <v>4323</v>
      </c>
      <c r="I1037" s="9" t="s">
        <v>12</v>
      </c>
    </row>
    <row r="1038" spans="1:9" ht="14.25" customHeight="1">
      <c r="A1038" s="11">
        <v>43892</v>
      </c>
      <c r="B1038" s="9">
        <f t="shared" si="48"/>
        <v>3</v>
      </c>
      <c r="C1038" s="9">
        <f t="shared" si="49"/>
        <v>2020</v>
      </c>
      <c r="D1038" s="8" t="s">
        <v>39</v>
      </c>
      <c r="F1038" s="8">
        <v>200</v>
      </c>
      <c r="G1038" s="8">
        <v>182</v>
      </c>
      <c r="H1038" s="5">
        <f t="shared" si="50"/>
        <v>36400</v>
      </c>
      <c r="I1038" s="9" t="s">
        <v>12</v>
      </c>
    </row>
    <row r="1039" spans="1:9" ht="14.25" customHeight="1">
      <c r="A1039" s="11">
        <v>43892</v>
      </c>
      <c r="B1039" s="9">
        <f t="shared" si="48"/>
        <v>3</v>
      </c>
      <c r="C1039" s="9">
        <f t="shared" si="49"/>
        <v>2020</v>
      </c>
      <c r="D1039" s="8" t="s">
        <v>39</v>
      </c>
      <c r="F1039" s="8">
        <v>500</v>
      </c>
      <c r="G1039" s="8">
        <v>45</v>
      </c>
      <c r="H1039" s="5">
        <f t="shared" si="50"/>
        <v>22500</v>
      </c>
      <c r="I1039" s="9" t="s">
        <v>12</v>
      </c>
    </row>
    <row r="1040" spans="1:9" ht="14.25" customHeight="1">
      <c r="A1040" s="11">
        <v>43892</v>
      </c>
      <c r="B1040" s="9">
        <f t="shared" si="48"/>
        <v>3</v>
      </c>
      <c r="C1040" s="9">
        <f t="shared" si="49"/>
        <v>2020</v>
      </c>
      <c r="D1040" s="8" t="s">
        <v>39</v>
      </c>
      <c r="F1040" s="8">
        <v>1000</v>
      </c>
      <c r="G1040" s="8">
        <v>8</v>
      </c>
      <c r="H1040" s="5">
        <f t="shared" si="50"/>
        <v>8000</v>
      </c>
      <c r="I1040" s="9" t="s">
        <v>12</v>
      </c>
    </row>
    <row r="1041" spans="1:9" ht="14.25" customHeight="1">
      <c r="A1041" s="11">
        <v>43892</v>
      </c>
      <c r="B1041" s="9">
        <f t="shared" si="48"/>
        <v>3</v>
      </c>
      <c r="C1041" s="9">
        <f t="shared" si="49"/>
        <v>2020</v>
      </c>
      <c r="D1041" s="8" t="s">
        <v>34</v>
      </c>
      <c r="F1041" s="8">
        <v>100</v>
      </c>
      <c r="G1041" s="8">
        <v>91</v>
      </c>
      <c r="H1041" s="5">
        <f t="shared" si="50"/>
        <v>9100</v>
      </c>
      <c r="I1041" s="9" t="s">
        <v>12</v>
      </c>
    </row>
    <row r="1042" spans="1:9" ht="14.25" customHeight="1">
      <c r="A1042" s="11">
        <v>43892</v>
      </c>
      <c r="B1042" s="9">
        <f t="shared" si="48"/>
        <v>3</v>
      </c>
      <c r="C1042" s="9">
        <f t="shared" si="49"/>
        <v>2020</v>
      </c>
      <c r="D1042" s="8" t="s">
        <v>34</v>
      </c>
      <c r="F1042" s="8">
        <v>500</v>
      </c>
      <c r="G1042" s="8">
        <v>2</v>
      </c>
      <c r="H1042" s="5">
        <f t="shared" si="50"/>
        <v>1000</v>
      </c>
      <c r="I1042" s="9" t="s">
        <v>12</v>
      </c>
    </row>
    <row r="1043" spans="1:9" ht="14.25" customHeight="1">
      <c r="A1043" s="11">
        <v>43892</v>
      </c>
      <c r="B1043" s="9">
        <f t="shared" si="48"/>
        <v>3</v>
      </c>
      <c r="C1043" s="9">
        <f t="shared" si="49"/>
        <v>2020</v>
      </c>
      <c r="D1043" s="8" t="s">
        <v>31</v>
      </c>
      <c r="E1043" s="12" t="s">
        <v>36</v>
      </c>
      <c r="F1043" s="8">
        <v>50</v>
      </c>
      <c r="G1043" s="8">
        <v>17</v>
      </c>
      <c r="H1043" s="5">
        <f t="shared" si="50"/>
        <v>850</v>
      </c>
      <c r="I1043" s="9" t="s">
        <v>12</v>
      </c>
    </row>
    <row r="1044" spans="1:9" ht="14.25" customHeight="1">
      <c r="A1044" s="11">
        <v>43892</v>
      </c>
      <c r="B1044" s="9">
        <f t="shared" si="48"/>
        <v>3</v>
      </c>
      <c r="C1044" s="9">
        <f t="shared" si="49"/>
        <v>2020</v>
      </c>
      <c r="D1044" s="8" t="s">
        <v>31</v>
      </c>
      <c r="E1044" s="12" t="s">
        <v>36</v>
      </c>
      <c r="F1044" s="8">
        <v>100</v>
      </c>
      <c r="G1044" s="8">
        <v>34</v>
      </c>
      <c r="H1044" s="5">
        <f t="shared" si="50"/>
        <v>3400</v>
      </c>
      <c r="I1044" s="9" t="s">
        <v>12</v>
      </c>
    </row>
    <row r="1045" spans="1:9" ht="14.25" customHeight="1">
      <c r="A1045" s="11">
        <v>43892</v>
      </c>
      <c r="B1045" s="9">
        <f t="shared" si="48"/>
        <v>3</v>
      </c>
      <c r="C1045" s="9">
        <f t="shared" si="49"/>
        <v>2020</v>
      </c>
      <c r="D1045" s="8" t="s">
        <v>31</v>
      </c>
      <c r="E1045" s="12" t="s">
        <v>36</v>
      </c>
      <c r="F1045" s="8">
        <v>200</v>
      </c>
      <c r="G1045" s="8">
        <v>39</v>
      </c>
      <c r="H1045" s="5">
        <f t="shared" si="50"/>
        <v>7800</v>
      </c>
      <c r="I1045" s="9" t="s">
        <v>12</v>
      </c>
    </row>
    <row r="1046" spans="1:9" ht="14.25" customHeight="1">
      <c r="A1046" s="11">
        <v>43892</v>
      </c>
      <c r="B1046" s="9">
        <f t="shared" si="48"/>
        <v>3</v>
      </c>
      <c r="C1046" s="9">
        <f t="shared" si="49"/>
        <v>2020</v>
      </c>
      <c r="D1046" s="8" t="s">
        <v>31</v>
      </c>
      <c r="E1046" s="12" t="s">
        <v>36</v>
      </c>
      <c r="F1046" s="8">
        <v>500</v>
      </c>
      <c r="G1046" s="8">
        <v>7</v>
      </c>
      <c r="H1046" s="5">
        <f t="shared" si="50"/>
        <v>3500</v>
      </c>
      <c r="I1046" s="9" t="s">
        <v>12</v>
      </c>
    </row>
    <row r="1047" spans="1:9" ht="14.25" customHeight="1">
      <c r="A1047" s="11">
        <v>43892</v>
      </c>
      <c r="B1047" s="9">
        <f t="shared" si="48"/>
        <v>3</v>
      </c>
      <c r="C1047" s="9">
        <f t="shared" si="49"/>
        <v>2020</v>
      </c>
      <c r="D1047" s="8" t="s">
        <v>31</v>
      </c>
      <c r="E1047" s="12" t="s">
        <v>37</v>
      </c>
      <c r="F1047" s="8">
        <v>50</v>
      </c>
      <c r="G1047" s="8">
        <v>49</v>
      </c>
      <c r="H1047" s="5">
        <f t="shared" si="50"/>
        <v>2450</v>
      </c>
      <c r="I1047" s="9" t="s">
        <v>12</v>
      </c>
    </row>
    <row r="1048" spans="1:9" ht="14.25" customHeight="1">
      <c r="A1048" s="11">
        <v>43892</v>
      </c>
      <c r="B1048" s="9">
        <f t="shared" si="48"/>
        <v>3</v>
      </c>
      <c r="C1048" s="9">
        <f t="shared" si="49"/>
        <v>2020</v>
      </c>
      <c r="D1048" s="8" t="s">
        <v>31</v>
      </c>
      <c r="E1048" s="12" t="s">
        <v>37</v>
      </c>
      <c r="F1048" s="8">
        <v>100</v>
      </c>
      <c r="G1048" s="8">
        <v>70</v>
      </c>
      <c r="H1048" s="5">
        <f t="shared" si="50"/>
        <v>7000</v>
      </c>
      <c r="I1048" s="9" t="s">
        <v>12</v>
      </c>
    </row>
    <row r="1049" spans="1:9" ht="14.25" customHeight="1">
      <c r="A1049" s="11">
        <v>43892</v>
      </c>
      <c r="B1049" s="9">
        <f t="shared" si="48"/>
        <v>3</v>
      </c>
      <c r="C1049" s="9">
        <f t="shared" si="49"/>
        <v>2020</v>
      </c>
      <c r="D1049" s="8" t="s">
        <v>31</v>
      </c>
      <c r="E1049" s="12" t="s">
        <v>37</v>
      </c>
      <c r="F1049" s="8">
        <v>200</v>
      </c>
      <c r="G1049" s="8">
        <v>14</v>
      </c>
      <c r="H1049" s="5">
        <f t="shared" si="50"/>
        <v>2800</v>
      </c>
      <c r="I1049" s="9" t="s">
        <v>12</v>
      </c>
    </row>
    <row r="1050" spans="1:9" ht="14.25" customHeight="1">
      <c r="A1050" s="11">
        <v>43892</v>
      </c>
      <c r="B1050" s="9">
        <f t="shared" si="48"/>
        <v>3</v>
      </c>
      <c r="C1050" s="9">
        <f t="shared" si="49"/>
        <v>2020</v>
      </c>
      <c r="D1050" s="8" t="s">
        <v>31</v>
      </c>
      <c r="E1050" s="12" t="s">
        <v>37</v>
      </c>
      <c r="F1050" s="8">
        <v>500</v>
      </c>
      <c r="G1050" s="8">
        <v>2</v>
      </c>
      <c r="H1050" s="5">
        <f t="shared" si="50"/>
        <v>1000</v>
      </c>
      <c r="I1050" s="9" t="s">
        <v>12</v>
      </c>
    </row>
    <row r="1051" spans="1:9" ht="14.25" customHeight="1">
      <c r="A1051" s="11">
        <v>43892</v>
      </c>
      <c r="B1051" s="9">
        <f t="shared" si="48"/>
        <v>3</v>
      </c>
      <c r="C1051" s="9">
        <f t="shared" si="49"/>
        <v>2020</v>
      </c>
      <c r="D1051" s="8" t="s">
        <v>31</v>
      </c>
      <c r="E1051" s="12" t="s">
        <v>37</v>
      </c>
      <c r="F1051" s="8">
        <v>1000</v>
      </c>
      <c r="G1051" s="8">
        <v>1</v>
      </c>
      <c r="H1051" s="5">
        <f t="shared" si="50"/>
        <v>1000</v>
      </c>
      <c r="I1051" s="9" t="s">
        <v>12</v>
      </c>
    </row>
    <row r="1052" spans="1:9" ht="14.25" customHeight="1">
      <c r="A1052" s="11">
        <v>43892</v>
      </c>
      <c r="B1052" s="9">
        <f t="shared" si="48"/>
        <v>3</v>
      </c>
      <c r="C1052" s="9">
        <f t="shared" si="49"/>
        <v>2020</v>
      </c>
      <c r="D1052" s="8" t="s">
        <v>31</v>
      </c>
      <c r="E1052" s="8" t="s">
        <v>31</v>
      </c>
      <c r="F1052" s="8">
        <v>100</v>
      </c>
      <c r="G1052" s="8">
        <v>10</v>
      </c>
      <c r="H1052" s="5">
        <f t="shared" si="50"/>
        <v>1000</v>
      </c>
      <c r="I1052" s="9" t="s">
        <v>12</v>
      </c>
    </row>
    <row r="1053" spans="1:9" ht="14.25" customHeight="1">
      <c r="A1053" s="11">
        <v>43892</v>
      </c>
      <c r="B1053" s="9">
        <f t="shared" si="48"/>
        <v>3</v>
      </c>
      <c r="C1053" s="9">
        <f t="shared" si="49"/>
        <v>2020</v>
      </c>
      <c r="D1053" s="8" t="s">
        <v>31</v>
      </c>
      <c r="E1053" s="8" t="s">
        <v>38</v>
      </c>
      <c r="F1053" s="8">
        <v>100</v>
      </c>
      <c r="G1053" s="8">
        <v>5</v>
      </c>
      <c r="H1053" s="5">
        <f t="shared" si="50"/>
        <v>500</v>
      </c>
      <c r="I1053" s="9" t="s">
        <v>12</v>
      </c>
    </row>
    <row r="1054" spans="1:9" ht="14.25" customHeight="1">
      <c r="A1054" s="11">
        <v>43892</v>
      </c>
      <c r="B1054" s="9">
        <f t="shared" si="48"/>
        <v>3</v>
      </c>
      <c r="C1054" s="9">
        <f t="shared" si="49"/>
        <v>2020</v>
      </c>
      <c r="D1054" s="8" t="s">
        <v>31</v>
      </c>
      <c r="E1054" s="8" t="s">
        <v>42</v>
      </c>
      <c r="F1054" s="8">
        <v>100</v>
      </c>
      <c r="G1054" s="8">
        <v>7</v>
      </c>
      <c r="H1054" s="5">
        <f t="shared" si="50"/>
        <v>700</v>
      </c>
      <c r="I1054" s="9" t="s">
        <v>12</v>
      </c>
    </row>
    <row r="1055" spans="1:9" ht="14.25" customHeight="1">
      <c r="A1055" s="11">
        <v>43892</v>
      </c>
      <c r="B1055" s="9">
        <f t="shared" si="48"/>
        <v>3</v>
      </c>
      <c r="C1055" s="9">
        <f t="shared" si="49"/>
        <v>2020</v>
      </c>
      <c r="D1055" s="8" t="s">
        <v>31</v>
      </c>
      <c r="E1055" s="8" t="s">
        <v>42</v>
      </c>
      <c r="F1055" s="8">
        <v>200</v>
      </c>
      <c r="G1055" s="8">
        <v>4</v>
      </c>
      <c r="H1055" s="5">
        <f t="shared" si="50"/>
        <v>800</v>
      </c>
      <c r="I1055" s="9" t="s">
        <v>12</v>
      </c>
    </row>
    <row r="1056" spans="1:9" ht="14.25" customHeight="1">
      <c r="A1056" s="11">
        <v>43885</v>
      </c>
      <c r="B1056" s="9">
        <f t="shared" si="48"/>
        <v>2</v>
      </c>
      <c r="C1056" s="9">
        <f t="shared" si="49"/>
        <v>2020</v>
      </c>
      <c r="D1056" s="8" t="s">
        <v>39</v>
      </c>
      <c r="F1056" s="8">
        <v>50</v>
      </c>
      <c r="G1056" s="8">
        <v>296</v>
      </c>
      <c r="H1056" s="5">
        <f t="shared" si="50"/>
        <v>14800</v>
      </c>
      <c r="I1056" s="9" t="s">
        <v>12</v>
      </c>
    </row>
    <row r="1057" spans="1:9" ht="14.25" customHeight="1">
      <c r="A1057" s="11">
        <v>43885</v>
      </c>
      <c r="B1057" s="9">
        <f t="shared" si="48"/>
        <v>2</v>
      </c>
      <c r="C1057" s="9">
        <f t="shared" si="49"/>
        <v>2020</v>
      </c>
      <c r="D1057" s="8" t="s">
        <v>39</v>
      </c>
      <c r="F1057" s="8">
        <v>90</v>
      </c>
      <c r="G1057" s="8">
        <v>6</v>
      </c>
      <c r="H1057" s="5">
        <f t="shared" si="50"/>
        <v>540</v>
      </c>
      <c r="I1057" s="9" t="s">
        <v>12</v>
      </c>
    </row>
    <row r="1058" spans="1:9" ht="14.25" customHeight="1">
      <c r="A1058" s="11">
        <v>43885</v>
      </c>
      <c r="B1058" s="9">
        <f t="shared" si="48"/>
        <v>2</v>
      </c>
      <c r="C1058" s="9">
        <f t="shared" si="49"/>
        <v>2020</v>
      </c>
      <c r="D1058" s="8" t="s">
        <v>39</v>
      </c>
      <c r="F1058" s="8">
        <v>100</v>
      </c>
      <c r="G1058" s="8">
        <v>558</v>
      </c>
      <c r="H1058" s="5">
        <f t="shared" si="50"/>
        <v>55800</v>
      </c>
      <c r="I1058" s="9" t="s">
        <v>12</v>
      </c>
    </row>
    <row r="1059" spans="1:9" ht="14.25" customHeight="1">
      <c r="A1059" s="11">
        <v>43885</v>
      </c>
      <c r="B1059" s="9">
        <f t="shared" si="48"/>
        <v>2</v>
      </c>
      <c r="C1059" s="9">
        <f t="shared" si="49"/>
        <v>2020</v>
      </c>
      <c r="D1059" s="8" t="s">
        <v>39</v>
      </c>
      <c r="F1059" s="8">
        <v>200</v>
      </c>
      <c r="G1059" s="8">
        <v>237</v>
      </c>
      <c r="H1059" s="5">
        <f t="shared" si="50"/>
        <v>47400</v>
      </c>
      <c r="I1059" s="9" t="s">
        <v>12</v>
      </c>
    </row>
    <row r="1060" spans="1:9" ht="14.25" customHeight="1">
      <c r="A1060" s="11">
        <v>43885</v>
      </c>
      <c r="B1060" s="9">
        <f t="shared" si="48"/>
        <v>2</v>
      </c>
      <c r="C1060" s="9">
        <f t="shared" si="49"/>
        <v>2020</v>
      </c>
      <c r="D1060" s="8" t="s">
        <v>39</v>
      </c>
      <c r="F1060" s="8">
        <v>500</v>
      </c>
      <c r="G1060" s="8">
        <v>87</v>
      </c>
      <c r="H1060" s="5">
        <f t="shared" si="50"/>
        <v>43500</v>
      </c>
      <c r="I1060" s="9" t="s">
        <v>12</v>
      </c>
    </row>
    <row r="1061" spans="1:9" ht="14.25" customHeight="1">
      <c r="A1061" s="11">
        <v>43885</v>
      </c>
      <c r="B1061" s="9">
        <f t="shared" si="48"/>
        <v>2</v>
      </c>
      <c r="C1061" s="9">
        <f t="shared" si="49"/>
        <v>2020</v>
      </c>
      <c r="D1061" s="8" t="s">
        <v>39</v>
      </c>
      <c r="F1061" s="8">
        <v>1000</v>
      </c>
      <c r="G1061" s="8">
        <v>7</v>
      </c>
      <c r="H1061" s="5">
        <f t="shared" si="50"/>
        <v>7000</v>
      </c>
      <c r="I1061" s="9" t="s">
        <v>12</v>
      </c>
    </row>
    <row r="1062" spans="1:9" ht="14.25" customHeight="1">
      <c r="A1062" s="11">
        <v>43885</v>
      </c>
      <c r="B1062" s="9">
        <f t="shared" si="48"/>
        <v>2</v>
      </c>
      <c r="C1062" s="9">
        <f t="shared" si="49"/>
        <v>2020</v>
      </c>
      <c r="D1062" s="8" t="s">
        <v>34</v>
      </c>
      <c r="F1062" s="8">
        <v>20</v>
      </c>
      <c r="G1062" s="8">
        <v>10</v>
      </c>
      <c r="H1062" s="5">
        <f t="shared" si="50"/>
        <v>200</v>
      </c>
      <c r="I1062" s="9" t="s">
        <v>12</v>
      </c>
    </row>
    <row r="1063" spans="1:9" ht="14.25" customHeight="1">
      <c r="A1063" s="11">
        <v>43885</v>
      </c>
      <c r="B1063" s="9">
        <f t="shared" si="48"/>
        <v>2</v>
      </c>
      <c r="C1063" s="9">
        <f t="shared" si="49"/>
        <v>2020</v>
      </c>
      <c r="D1063" s="8" t="s">
        <v>34</v>
      </c>
      <c r="F1063" s="8">
        <v>50</v>
      </c>
      <c r="G1063" s="8">
        <v>28</v>
      </c>
      <c r="H1063" s="5">
        <f t="shared" si="50"/>
        <v>1400</v>
      </c>
      <c r="I1063" s="9" t="s">
        <v>12</v>
      </c>
    </row>
    <row r="1064" spans="1:9" ht="14.25" customHeight="1">
      <c r="A1064" s="11">
        <v>43885</v>
      </c>
      <c r="B1064" s="9">
        <f t="shared" si="48"/>
        <v>2</v>
      </c>
      <c r="C1064" s="9">
        <f t="shared" si="49"/>
        <v>2020</v>
      </c>
      <c r="D1064" s="8" t="s">
        <v>34</v>
      </c>
      <c r="F1064" s="8">
        <v>100</v>
      </c>
      <c r="G1064" s="8">
        <v>165</v>
      </c>
      <c r="H1064" s="5">
        <f t="shared" si="50"/>
        <v>16500</v>
      </c>
      <c r="I1064" s="9" t="s">
        <v>12</v>
      </c>
    </row>
    <row r="1065" spans="1:9" ht="14.25" customHeight="1">
      <c r="A1065" s="11">
        <v>43885</v>
      </c>
      <c r="B1065" s="9">
        <f t="shared" si="48"/>
        <v>2</v>
      </c>
      <c r="C1065" s="9">
        <f t="shared" si="49"/>
        <v>2020</v>
      </c>
      <c r="D1065" s="8" t="s">
        <v>34</v>
      </c>
      <c r="F1065" s="8">
        <v>200</v>
      </c>
      <c r="G1065" s="8">
        <v>5</v>
      </c>
      <c r="H1065" s="5">
        <f t="shared" si="50"/>
        <v>1000</v>
      </c>
      <c r="I1065" s="9" t="s">
        <v>12</v>
      </c>
    </row>
    <row r="1066" spans="1:9" ht="14.25" customHeight="1">
      <c r="A1066" s="11">
        <v>43885</v>
      </c>
      <c r="B1066" s="9">
        <f t="shared" si="48"/>
        <v>2</v>
      </c>
      <c r="C1066" s="9">
        <f t="shared" si="49"/>
        <v>2020</v>
      </c>
      <c r="D1066" s="8" t="s">
        <v>34</v>
      </c>
      <c r="F1066" s="8">
        <v>500</v>
      </c>
      <c r="G1066" s="8">
        <v>9</v>
      </c>
      <c r="H1066" s="5">
        <f t="shared" si="50"/>
        <v>4500</v>
      </c>
      <c r="I1066" s="9" t="s">
        <v>12</v>
      </c>
    </row>
    <row r="1067" spans="1:9" ht="14.25" customHeight="1">
      <c r="A1067" s="11">
        <v>43885</v>
      </c>
      <c r="B1067" s="9">
        <f t="shared" si="48"/>
        <v>2</v>
      </c>
      <c r="C1067" s="9">
        <f t="shared" si="49"/>
        <v>2020</v>
      </c>
      <c r="D1067" s="8" t="s">
        <v>31</v>
      </c>
      <c r="F1067" s="8">
        <v>50</v>
      </c>
      <c r="G1067" s="8">
        <v>78</v>
      </c>
      <c r="H1067" s="5">
        <f t="shared" si="50"/>
        <v>3900</v>
      </c>
      <c r="I1067" s="9" t="s">
        <v>12</v>
      </c>
    </row>
    <row r="1068" spans="1:9" ht="14.25" customHeight="1">
      <c r="A1068" s="11">
        <v>43885</v>
      </c>
      <c r="B1068" s="9">
        <f t="shared" si="48"/>
        <v>2</v>
      </c>
      <c r="C1068" s="9">
        <f t="shared" si="49"/>
        <v>2020</v>
      </c>
      <c r="D1068" s="8" t="s">
        <v>31</v>
      </c>
      <c r="F1068" s="8">
        <v>100</v>
      </c>
      <c r="G1068" s="8">
        <v>87</v>
      </c>
      <c r="H1068" s="5">
        <f t="shared" si="50"/>
        <v>8700</v>
      </c>
      <c r="I1068" s="9" t="s">
        <v>12</v>
      </c>
    </row>
    <row r="1069" spans="1:9" ht="14.25" customHeight="1">
      <c r="A1069" s="11">
        <v>43885</v>
      </c>
      <c r="B1069" s="9">
        <f t="shared" si="48"/>
        <v>2</v>
      </c>
      <c r="C1069" s="9">
        <f t="shared" si="49"/>
        <v>2020</v>
      </c>
      <c r="D1069" s="8" t="s">
        <v>31</v>
      </c>
      <c r="F1069" s="8">
        <v>200</v>
      </c>
      <c r="G1069" s="8">
        <v>48</v>
      </c>
      <c r="H1069" s="5">
        <f t="shared" si="50"/>
        <v>9600</v>
      </c>
      <c r="I1069" s="9" t="s">
        <v>12</v>
      </c>
    </row>
    <row r="1070" spans="1:9" ht="14.25" customHeight="1">
      <c r="A1070" s="11">
        <v>43885</v>
      </c>
      <c r="B1070" s="9">
        <f t="shared" si="48"/>
        <v>2</v>
      </c>
      <c r="C1070" s="9">
        <f t="shared" si="49"/>
        <v>2020</v>
      </c>
      <c r="D1070" s="8" t="s">
        <v>31</v>
      </c>
      <c r="F1070" s="8">
        <v>500</v>
      </c>
      <c r="G1070" s="8">
        <v>3</v>
      </c>
      <c r="H1070" s="5">
        <f t="shared" si="50"/>
        <v>1500</v>
      </c>
      <c r="I1070" s="9" t="s">
        <v>12</v>
      </c>
    </row>
    <row r="1071" spans="1:9" ht="14.25" customHeight="1">
      <c r="A1071" s="11">
        <v>43892</v>
      </c>
      <c r="B1071" s="9">
        <f t="shared" si="48"/>
        <v>3</v>
      </c>
      <c r="C1071" s="9">
        <f t="shared" si="49"/>
        <v>2020</v>
      </c>
      <c r="D1071" s="8" t="s">
        <v>39</v>
      </c>
      <c r="F1071" s="8">
        <v>50</v>
      </c>
      <c r="G1071" s="8">
        <v>334</v>
      </c>
      <c r="H1071" s="5">
        <f t="shared" si="50"/>
        <v>16700</v>
      </c>
      <c r="I1071" s="9" t="s">
        <v>12</v>
      </c>
    </row>
    <row r="1072" spans="1:9" ht="14.25" customHeight="1">
      <c r="A1072" s="11">
        <v>43892</v>
      </c>
      <c r="B1072" s="9">
        <f t="shared" si="48"/>
        <v>3</v>
      </c>
      <c r="C1072" s="9">
        <f t="shared" si="49"/>
        <v>2020</v>
      </c>
      <c r="D1072" s="8" t="s">
        <v>39</v>
      </c>
      <c r="F1072" s="8">
        <v>100</v>
      </c>
      <c r="G1072" s="8">
        <v>266</v>
      </c>
      <c r="H1072" s="5">
        <f t="shared" si="50"/>
        <v>26600</v>
      </c>
      <c r="I1072" s="9" t="s">
        <v>12</v>
      </c>
    </row>
    <row r="1073" spans="1:9" ht="14.25" customHeight="1">
      <c r="A1073" s="11">
        <v>43892</v>
      </c>
      <c r="B1073" s="9">
        <f t="shared" si="48"/>
        <v>3</v>
      </c>
      <c r="C1073" s="9">
        <f t="shared" si="49"/>
        <v>2020</v>
      </c>
      <c r="D1073" s="8" t="s">
        <v>39</v>
      </c>
      <c r="F1073" s="8">
        <v>131</v>
      </c>
      <c r="G1073" s="8">
        <v>33</v>
      </c>
      <c r="H1073" s="5">
        <f t="shared" si="50"/>
        <v>4323</v>
      </c>
      <c r="I1073" s="9" t="s">
        <v>12</v>
      </c>
    </row>
    <row r="1074" spans="1:9" ht="14.25" customHeight="1">
      <c r="A1074" s="11">
        <v>43892</v>
      </c>
      <c r="B1074" s="9">
        <f t="shared" si="48"/>
        <v>3</v>
      </c>
      <c r="C1074" s="9">
        <f t="shared" si="49"/>
        <v>2020</v>
      </c>
      <c r="D1074" s="8" t="s">
        <v>39</v>
      </c>
      <c r="F1074" s="8">
        <v>200</v>
      </c>
      <c r="G1074" s="8">
        <v>182</v>
      </c>
      <c r="H1074" s="5">
        <f t="shared" si="50"/>
        <v>36400</v>
      </c>
      <c r="I1074" s="9" t="s">
        <v>12</v>
      </c>
    </row>
    <row r="1075" spans="1:9" ht="14.25" customHeight="1">
      <c r="A1075" s="11">
        <v>43892</v>
      </c>
      <c r="B1075" s="9">
        <f t="shared" si="48"/>
        <v>3</v>
      </c>
      <c r="C1075" s="9">
        <f t="shared" si="49"/>
        <v>2020</v>
      </c>
      <c r="D1075" s="8" t="s">
        <v>39</v>
      </c>
      <c r="F1075" s="8">
        <v>500</v>
      </c>
      <c r="G1075" s="8">
        <v>45</v>
      </c>
      <c r="H1075" s="5">
        <f t="shared" si="50"/>
        <v>22500</v>
      </c>
      <c r="I1075" s="9" t="s">
        <v>12</v>
      </c>
    </row>
    <row r="1076" spans="1:9" ht="14.25" customHeight="1">
      <c r="A1076" s="11">
        <v>43892</v>
      </c>
      <c r="B1076" s="9">
        <f t="shared" si="48"/>
        <v>3</v>
      </c>
      <c r="C1076" s="9">
        <f t="shared" si="49"/>
        <v>2020</v>
      </c>
      <c r="D1076" s="8" t="s">
        <v>39</v>
      </c>
      <c r="F1076" s="8">
        <v>1000</v>
      </c>
      <c r="G1076" s="8">
        <v>8</v>
      </c>
      <c r="H1076" s="5">
        <f t="shared" si="50"/>
        <v>8000</v>
      </c>
      <c r="I1076" s="9" t="s">
        <v>12</v>
      </c>
    </row>
    <row r="1077" spans="1:9" ht="14.25" customHeight="1">
      <c r="A1077" s="11">
        <v>43892</v>
      </c>
      <c r="B1077" s="9">
        <f t="shared" si="48"/>
        <v>3</v>
      </c>
      <c r="C1077" s="9">
        <f t="shared" si="49"/>
        <v>2020</v>
      </c>
      <c r="D1077" s="8" t="s">
        <v>34</v>
      </c>
      <c r="F1077" s="8">
        <v>100</v>
      </c>
      <c r="G1077" s="8">
        <v>91</v>
      </c>
      <c r="H1077" s="5">
        <f t="shared" si="50"/>
        <v>9100</v>
      </c>
      <c r="I1077" s="9" t="s">
        <v>12</v>
      </c>
    </row>
    <row r="1078" spans="1:9" ht="14.25" customHeight="1">
      <c r="A1078" s="11">
        <v>43892</v>
      </c>
      <c r="B1078" s="9">
        <f t="shared" si="48"/>
        <v>3</v>
      </c>
      <c r="C1078" s="9">
        <f t="shared" si="49"/>
        <v>2020</v>
      </c>
      <c r="D1078" s="8" t="s">
        <v>34</v>
      </c>
      <c r="F1078" s="8">
        <v>500</v>
      </c>
      <c r="G1078" s="8">
        <v>2</v>
      </c>
      <c r="H1078" s="5">
        <f t="shared" si="50"/>
        <v>1000</v>
      </c>
      <c r="I1078" s="9" t="s">
        <v>12</v>
      </c>
    </row>
    <row r="1079" spans="1:9" ht="14.25" customHeight="1">
      <c r="A1079" s="11">
        <v>43892</v>
      </c>
      <c r="B1079" s="9">
        <f t="shared" si="48"/>
        <v>3</v>
      </c>
      <c r="C1079" s="9">
        <f t="shared" si="49"/>
        <v>2020</v>
      </c>
      <c r="D1079" s="8" t="s">
        <v>31</v>
      </c>
      <c r="E1079" s="12" t="s">
        <v>36</v>
      </c>
      <c r="F1079" s="8">
        <v>50</v>
      </c>
      <c r="G1079" s="8">
        <v>17</v>
      </c>
      <c r="H1079" s="5">
        <f t="shared" si="50"/>
        <v>850</v>
      </c>
      <c r="I1079" s="9" t="s">
        <v>12</v>
      </c>
    </row>
    <row r="1080" spans="1:9" ht="14.25" customHeight="1">
      <c r="A1080" s="11">
        <v>43892</v>
      </c>
      <c r="B1080" s="9">
        <f t="shared" si="48"/>
        <v>3</v>
      </c>
      <c r="C1080" s="9">
        <f t="shared" si="49"/>
        <v>2020</v>
      </c>
      <c r="D1080" s="8" t="s">
        <v>31</v>
      </c>
      <c r="E1080" s="12" t="s">
        <v>36</v>
      </c>
      <c r="F1080" s="8">
        <v>100</v>
      </c>
      <c r="G1080" s="8">
        <v>34</v>
      </c>
      <c r="H1080" s="5">
        <f t="shared" si="50"/>
        <v>3400</v>
      </c>
      <c r="I1080" s="9" t="s">
        <v>12</v>
      </c>
    </row>
    <row r="1081" spans="1:9" ht="14.25" customHeight="1">
      <c r="A1081" s="11">
        <v>43892</v>
      </c>
      <c r="B1081" s="9">
        <f t="shared" si="48"/>
        <v>3</v>
      </c>
      <c r="C1081" s="9">
        <f t="shared" si="49"/>
        <v>2020</v>
      </c>
      <c r="D1081" s="8" t="s">
        <v>31</v>
      </c>
      <c r="E1081" s="12" t="s">
        <v>36</v>
      </c>
      <c r="F1081" s="8">
        <v>200</v>
      </c>
      <c r="G1081" s="8">
        <v>39</v>
      </c>
      <c r="H1081" s="5">
        <f t="shared" si="50"/>
        <v>7800</v>
      </c>
      <c r="I1081" s="9" t="s">
        <v>12</v>
      </c>
    </row>
    <row r="1082" spans="1:9" ht="14.25" customHeight="1">
      <c r="A1082" s="11">
        <v>43892</v>
      </c>
      <c r="B1082" s="9">
        <f t="shared" si="48"/>
        <v>3</v>
      </c>
      <c r="C1082" s="9">
        <f t="shared" si="49"/>
        <v>2020</v>
      </c>
      <c r="D1082" s="8" t="s">
        <v>31</v>
      </c>
      <c r="E1082" s="12" t="s">
        <v>36</v>
      </c>
      <c r="F1082" s="8">
        <v>500</v>
      </c>
      <c r="G1082" s="8">
        <v>8</v>
      </c>
      <c r="H1082" s="5">
        <f t="shared" si="50"/>
        <v>4000</v>
      </c>
      <c r="I1082" s="9" t="s">
        <v>12</v>
      </c>
    </row>
    <row r="1083" spans="1:9" ht="14.25" customHeight="1">
      <c r="A1083" s="11">
        <v>43892</v>
      </c>
      <c r="B1083" s="9">
        <f t="shared" si="48"/>
        <v>3</v>
      </c>
      <c r="C1083" s="9">
        <f t="shared" si="49"/>
        <v>2020</v>
      </c>
      <c r="D1083" s="8" t="s">
        <v>31</v>
      </c>
      <c r="E1083" s="12" t="s">
        <v>37</v>
      </c>
      <c r="F1083" s="8">
        <v>50</v>
      </c>
      <c r="G1083" s="8">
        <v>49</v>
      </c>
      <c r="H1083" s="5">
        <f t="shared" si="50"/>
        <v>2450</v>
      </c>
      <c r="I1083" s="9" t="s">
        <v>12</v>
      </c>
    </row>
    <row r="1084" spans="1:9" ht="14.25" customHeight="1">
      <c r="A1084" s="11">
        <v>43892</v>
      </c>
      <c r="B1084" s="9">
        <f t="shared" si="48"/>
        <v>3</v>
      </c>
      <c r="C1084" s="9">
        <f t="shared" si="49"/>
        <v>2020</v>
      </c>
      <c r="D1084" s="8" t="s">
        <v>31</v>
      </c>
      <c r="E1084" s="12" t="s">
        <v>37</v>
      </c>
      <c r="F1084" s="8">
        <v>100</v>
      </c>
      <c r="G1084" s="8">
        <v>70</v>
      </c>
      <c r="H1084" s="5">
        <f t="shared" si="50"/>
        <v>7000</v>
      </c>
      <c r="I1084" s="9" t="s">
        <v>12</v>
      </c>
    </row>
    <row r="1085" spans="1:9" ht="14.25" customHeight="1">
      <c r="A1085" s="11">
        <v>43892</v>
      </c>
      <c r="B1085" s="9">
        <f t="shared" si="48"/>
        <v>3</v>
      </c>
      <c r="C1085" s="9">
        <f t="shared" si="49"/>
        <v>2020</v>
      </c>
      <c r="D1085" s="8" t="s">
        <v>31</v>
      </c>
      <c r="E1085" s="12" t="s">
        <v>37</v>
      </c>
      <c r="F1085" s="8">
        <v>200</v>
      </c>
      <c r="G1085" s="8">
        <v>14</v>
      </c>
      <c r="H1085" s="5">
        <f t="shared" si="50"/>
        <v>2800</v>
      </c>
      <c r="I1085" s="9" t="s">
        <v>12</v>
      </c>
    </row>
    <row r="1086" spans="1:9" ht="14.25" customHeight="1">
      <c r="A1086" s="11">
        <v>43892</v>
      </c>
      <c r="B1086" s="9">
        <f t="shared" si="48"/>
        <v>3</v>
      </c>
      <c r="C1086" s="9">
        <f t="shared" si="49"/>
        <v>2020</v>
      </c>
      <c r="D1086" s="8" t="s">
        <v>31</v>
      </c>
      <c r="E1086" s="12" t="s">
        <v>37</v>
      </c>
      <c r="F1086" s="8">
        <v>500</v>
      </c>
      <c r="G1086" s="8">
        <v>2</v>
      </c>
      <c r="H1086" s="5">
        <f t="shared" si="50"/>
        <v>1000</v>
      </c>
      <c r="I1086" s="9" t="s">
        <v>12</v>
      </c>
    </row>
    <row r="1087" spans="1:9" ht="14.25" customHeight="1">
      <c r="A1087" s="11">
        <v>43892</v>
      </c>
      <c r="B1087" s="9">
        <f t="shared" si="48"/>
        <v>3</v>
      </c>
      <c r="C1087" s="9">
        <f t="shared" si="49"/>
        <v>2020</v>
      </c>
      <c r="D1087" s="8" t="s">
        <v>31</v>
      </c>
      <c r="E1087" s="12" t="s">
        <v>37</v>
      </c>
      <c r="F1087" s="8">
        <v>1000</v>
      </c>
      <c r="G1087" s="8">
        <v>1</v>
      </c>
      <c r="H1087" s="5">
        <f t="shared" si="50"/>
        <v>1000</v>
      </c>
      <c r="I1087" s="9" t="s">
        <v>12</v>
      </c>
    </row>
    <row r="1088" spans="1:9" ht="14.25" customHeight="1">
      <c r="A1088" s="11">
        <v>43892</v>
      </c>
      <c r="B1088" s="9">
        <f t="shared" si="48"/>
        <v>3</v>
      </c>
      <c r="C1088" s="9">
        <f t="shared" si="49"/>
        <v>2020</v>
      </c>
      <c r="D1088" s="8" t="s">
        <v>31</v>
      </c>
      <c r="E1088" s="8" t="s">
        <v>31</v>
      </c>
      <c r="F1088" s="8">
        <v>100</v>
      </c>
      <c r="G1088" s="8">
        <v>10</v>
      </c>
      <c r="H1088" s="5">
        <f t="shared" si="50"/>
        <v>1000</v>
      </c>
      <c r="I1088" s="9" t="s">
        <v>12</v>
      </c>
    </row>
    <row r="1089" spans="1:9" ht="14.25" customHeight="1">
      <c r="A1089" s="11">
        <v>43892</v>
      </c>
      <c r="B1089" s="9">
        <f t="shared" si="48"/>
        <v>3</v>
      </c>
      <c r="C1089" s="9">
        <f t="shared" si="49"/>
        <v>2020</v>
      </c>
      <c r="D1089" s="8" t="s">
        <v>31</v>
      </c>
      <c r="E1089" s="8" t="s">
        <v>38</v>
      </c>
      <c r="F1089" s="8">
        <v>100</v>
      </c>
      <c r="G1089" s="8">
        <v>5</v>
      </c>
      <c r="H1089" s="5">
        <f t="shared" si="50"/>
        <v>500</v>
      </c>
      <c r="I1089" s="9" t="s">
        <v>12</v>
      </c>
    </row>
    <row r="1090" spans="1:9" ht="14.25" customHeight="1">
      <c r="A1090" s="11">
        <v>43892</v>
      </c>
      <c r="B1090" s="9">
        <f t="shared" ref="B1090:B1153" si="51">MONTH(A1090)</f>
        <v>3</v>
      </c>
      <c r="C1090" s="9">
        <f t="shared" ref="C1090:C1153" si="52">YEAR(A1090)</f>
        <v>2020</v>
      </c>
      <c r="D1090" s="8" t="s">
        <v>31</v>
      </c>
      <c r="E1090" s="8" t="s">
        <v>42</v>
      </c>
      <c r="F1090" s="8">
        <v>100</v>
      </c>
      <c r="G1090" s="8">
        <v>7</v>
      </c>
      <c r="H1090" s="5">
        <f t="shared" ref="H1090:H1153" si="53">F1090*G1090</f>
        <v>700</v>
      </c>
      <c r="I1090" s="9" t="s">
        <v>12</v>
      </c>
    </row>
    <row r="1091" spans="1:9" ht="14.25" customHeight="1">
      <c r="A1091" s="11">
        <v>43892</v>
      </c>
      <c r="B1091" s="9">
        <f t="shared" si="51"/>
        <v>3</v>
      </c>
      <c r="C1091" s="9">
        <f t="shared" si="52"/>
        <v>2020</v>
      </c>
      <c r="D1091" s="8" t="s">
        <v>31</v>
      </c>
      <c r="E1091" s="8" t="s">
        <v>42</v>
      </c>
      <c r="F1091" s="8">
        <v>200</v>
      </c>
      <c r="G1091" s="8">
        <v>4</v>
      </c>
      <c r="H1091" s="5">
        <f t="shared" si="53"/>
        <v>800</v>
      </c>
      <c r="I1091" s="9" t="s">
        <v>12</v>
      </c>
    </row>
    <row r="1092" spans="1:9" ht="14.25" customHeight="1">
      <c r="A1092" s="11">
        <v>43899</v>
      </c>
      <c r="B1092" s="9">
        <f t="shared" si="51"/>
        <v>3</v>
      </c>
      <c r="C1092" s="9">
        <f t="shared" si="52"/>
        <v>2020</v>
      </c>
      <c r="D1092" s="8" t="s">
        <v>39</v>
      </c>
      <c r="F1092" s="8">
        <v>50</v>
      </c>
      <c r="G1092" s="8">
        <v>48</v>
      </c>
      <c r="H1092" s="5">
        <f t="shared" si="53"/>
        <v>2400</v>
      </c>
      <c r="I1092" s="9" t="s">
        <v>12</v>
      </c>
    </row>
    <row r="1093" spans="1:9" ht="14.25" customHeight="1">
      <c r="A1093" s="11">
        <v>43899</v>
      </c>
      <c r="B1093" s="9">
        <f t="shared" si="51"/>
        <v>3</v>
      </c>
      <c r="C1093" s="9">
        <f t="shared" si="52"/>
        <v>2020</v>
      </c>
      <c r="D1093" s="8" t="s">
        <v>39</v>
      </c>
      <c r="F1093" s="8">
        <v>100</v>
      </c>
      <c r="G1093" s="8">
        <v>343</v>
      </c>
      <c r="H1093" s="5">
        <f t="shared" si="53"/>
        <v>34300</v>
      </c>
      <c r="I1093" s="9" t="s">
        <v>12</v>
      </c>
    </row>
    <row r="1094" spans="1:9" ht="14.25" customHeight="1">
      <c r="A1094" s="11">
        <v>43899</v>
      </c>
      <c r="B1094" s="9">
        <f t="shared" si="51"/>
        <v>3</v>
      </c>
      <c r="C1094" s="9">
        <f t="shared" si="52"/>
        <v>2020</v>
      </c>
      <c r="D1094" s="8" t="s">
        <v>39</v>
      </c>
      <c r="F1094" s="8">
        <v>200</v>
      </c>
      <c r="G1094" s="8">
        <v>65</v>
      </c>
      <c r="H1094" s="5">
        <f t="shared" si="53"/>
        <v>13000</v>
      </c>
      <c r="I1094" s="9" t="s">
        <v>12</v>
      </c>
    </row>
    <row r="1095" spans="1:9" ht="14.25" customHeight="1">
      <c r="A1095" s="11">
        <v>43899</v>
      </c>
      <c r="B1095" s="9">
        <f t="shared" si="51"/>
        <v>3</v>
      </c>
      <c r="C1095" s="9">
        <f t="shared" si="52"/>
        <v>2020</v>
      </c>
      <c r="D1095" s="8" t="s">
        <v>39</v>
      </c>
      <c r="F1095" s="8">
        <v>500</v>
      </c>
      <c r="G1095" s="8">
        <v>18</v>
      </c>
      <c r="H1095" s="5">
        <f t="shared" si="53"/>
        <v>9000</v>
      </c>
      <c r="I1095" s="9" t="s">
        <v>12</v>
      </c>
    </row>
    <row r="1096" spans="1:9" ht="14.25" customHeight="1">
      <c r="A1096" s="11">
        <v>43899</v>
      </c>
      <c r="B1096" s="9">
        <f t="shared" si="51"/>
        <v>3</v>
      </c>
      <c r="C1096" s="9">
        <f t="shared" si="52"/>
        <v>2020</v>
      </c>
      <c r="D1096" s="8" t="s">
        <v>39</v>
      </c>
      <c r="F1096" s="8">
        <v>1000</v>
      </c>
      <c r="G1096" s="8">
        <v>24</v>
      </c>
      <c r="H1096" s="5">
        <f t="shared" si="53"/>
        <v>24000</v>
      </c>
      <c r="I1096" s="9" t="s">
        <v>12</v>
      </c>
    </row>
    <row r="1097" spans="1:9" ht="14.25" customHeight="1">
      <c r="A1097" s="11">
        <v>43899</v>
      </c>
      <c r="B1097" s="9">
        <f t="shared" si="51"/>
        <v>3</v>
      </c>
      <c r="C1097" s="9">
        <f t="shared" si="52"/>
        <v>2020</v>
      </c>
      <c r="D1097" s="8" t="s">
        <v>34</v>
      </c>
      <c r="F1097" s="8">
        <v>100</v>
      </c>
      <c r="G1097" s="8">
        <v>29</v>
      </c>
      <c r="H1097" s="5">
        <f t="shared" si="53"/>
        <v>2900</v>
      </c>
      <c r="I1097" s="9" t="s">
        <v>12</v>
      </c>
    </row>
    <row r="1098" spans="1:9" ht="14.25" customHeight="1">
      <c r="A1098" s="11">
        <v>43899</v>
      </c>
      <c r="B1098" s="9">
        <f t="shared" si="51"/>
        <v>3</v>
      </c>
      <c r="C1098" s="9">
        <f t="shared" si="52"/>
        <v>2020</v>
      </c>
      <c r="D1098" s="8" t="s">
        <v>34</v>
      </c>
      <c r="F1098" s="8">
        <v>110</v>
      </c>
      <c r="G1098" s="8">
        <v>7</v>
      </c>
      <c r="H1098" s="5">
        <f t="shared" si="53"/>
        <v>770</v>
      </c>
      <c r="I1098" s="9" t="s">
        <v>12</v>
      </c>
    </row>
    <row r="1099" spans="1:9" ht="14.25" customHeight="1">
      <c r="A1099" s="11">
        <v>43899</v>
      </c>
      <c r="B1099" s="9">
        <f t="shared" si="51"/>
        <v>3</v>
      </c>
      <c r="C1099" s="9">
        <f t="shared" si="52"/>
        <v>2020</v>
      </c>
      <c r="D1099" s="8" t="s">
        <v>34</v>
      </c>
      <c r="F1099" s="8">
        <v>200</v>
      </c>
      <c r="G1099" s="8">
        <v>10</v>
      </c>
      <c r="H1099" s="5">
        <f t="shared" si="53"/>
        <v>2000</v>
      </c>
      <c r="I1099" s="9" t="s">
        <v>12</v>
      </c>
    </row>
    <row r="1100" spans="1:9" ht="14.25" customHeight="1">
      <c r="A1100" s="11">
        <v>43899</v>
      </c>
      <c r="B1100" s="9">
        <f t="shared" si="51"/>
        <v>3</v>
      </c>
      <c r="C1100" s="9">
        <f t="shared" si="52"/>
        <v>2020</v>
      </c>
      <c r="D1100" s="8" t="s">
        <v>34</v>
      </c>
      <c r="F1100" s="8">
        <v>500</v>
      </c>
      <c r="G1100" s="8">
        <v>16</v>
      </c>
      <c r="H1100" s="5">
        <f t="shared" si="53"/>
        <v>8000</v>
      </c>
      <c r="I1100" s="9" t="s">
        <v>12</v>
      </c>
    </row>
    <row r="1101" spans="1:9" ht="14.25" customHeight="1">
      <c r="A1101" s="11">
        <v>43899</v>
      </c>
      <c r="B1101" s="9">
        <f t="shared" si="51"/>
        <v>3</v>
      </c>
      <c r="C1101" s="9">
        <f t="shared" si="52"/>
        <v>2020</v>
      </c>
      <c r="D1101" s="8" t="s">
        <v>31</v>
      </c>
      <c r="E1101" s="12" t="s">
        <v>36</v>
      </c>
      <c r="F1101" s="8">
        <v>100</v>
      </c>
      <c r="G1101" s="8">
        <v>43</v>
      </c>
      <c r="H1101" s="5">
        <f t="shared" si="53"/>
        <v>4300</v>
      </c>
      <c r="I1101" s="9" t="s">
        <v>12</v>
      </c>
    </row>
    <row r="1102" spans="1:9" ht="14.25" customHeight="1">
      <c r="A1102" s="11">
        <v>43899</v>
      </c>
      <c r="B1102" s="9">
        <f t="shared" si="51"/>
        <v>3</v>
      </c>
      <c r="C1102" s="9">
        <f t="shared" si="52"/>
        <v>2020</v>
      </c>
      <c r="D1102" s="8" t="s">
        <v>31</v>
      </c>
      <c r="E1102" s="12" t="s">
        <v>36</v>
      </c>
      <c r="F1102" s="8">
        <v>500</v>
      </c>
      <c r="G1102" s="8">
        <v>10</v>
      </c>
      <c r="H1102" s="5">
        <f t="shared" si="53"/>
        <v>5000</v>
      </c>
      <c r="I1102" s="9" t="s">
        <v>12</v>
      </c>
    </row>
    <row r="1103" spans="1:9" ht="14.25" customHeight="1">
      <c r="A1103" s="11">
        <v>43899</v>
      </c>
      <c r="B1103" s="9">
        <f t="shared" si="51"/>
        <v>3</v>
      </c>
      <c r="C1103" s="9">
        <f t="shared" si="52"/>
        <v>2020</v>
      </c>
      <c r="D1103" s="8" t="s">
        <v>31</v>
      </c>
      <c r="E1103" s="12" t="s">
        <v>36</v>
      </c>
      <c r="F1103" s="8">
        <v>1000</v>
      </c>
      <c r="G1103" s="8">
        <v>6</v>
      </c>
      <c r="H1103" s="5">
        <f t="shared" si="53"/>
        <v>6000</v>
      </c>
      <c r="I1103" s="9" t="s">
        <v>12</v>
      </c>
    </row>
    <row r="1104" spans="1:9" ht="14.25" customHeight="1">
      <c r="A1104" s="11">
        <v>43899</v>
      </c>
      <c r="B1104" s="9">
        <f t="shared" si="51"/>
        <v>3</v>
      </c>
      <c r="C1104" s="9">
        <f t="shared" si="52"/>
        <v>2020</v>
      </c>
      <c r="D1104" s="8" t="s">
        <v>31</v>
      </c>
      <c r="E1104" s="12" t="s">
        <v>37</v>
      </c>
      <c r="F1104" s="8">
        <v>50</v>
      </c>
      <c r="G1104" s="8">
        <v>10</v>
      </c>
      <c r="H1104" s="5">
        <f t="shared" si="53"/>
        <v>500</v>
      </c>
      <c r="I1104" s="9" t="s">
        <v>12</v>
      </c>
    </row>
    <row r="1105" spans="1:9" ht="14.25" customHeight="1">
      <c r="A1105" s="11">
        <v>43899</v>
      </c>
      <c r="B1105" s="9">
        <f t="shared" si="51"/>
        <v>3</v>
      </c>
      <c r="C1105" s="9">
        <f t="shared" si="52"/>
        <v>2020</v>
      </c>
      <c r="D1105" s="8" t="s">
        <v>31</v>
      </c>
      <c r="E1105" s="12" t="s">
        <v>37</v>
      </c>
      <c r="F1105" s="8">
        <v>100</v>
      </c>
      <c r="G1105" s="8">
        <v>130</v>
      </c>
      <c r="H1105" s="5">
        <f t="shared" si="53"/>
        <v>13000</v>
      </c>
      <c r="I1105" s="9" t="s">
        <v>12</v>
      </c>
    </row>
    <row r="1106" spans="1:9" ht="14.25" customHeight="1">
      <c r="A1106" s="11">
        <v>43899</v>
      </c>
      <c r="B1106" s="9">
        <f t="shared" si="51"/>
        <v>3</v>
      </c>
      <c r="C1106" s="9">
        <f t="shared" si="52"/>
        <v>2020</v>
      </c>
      <c r="D1106" s="8" t="s">
        <v>31</v>
      </c>
      <c r="E1106" s="12" t="s">
        <v>37</v>
      </c>
      <c r="F1106" s="8">
        <v>500</v>
      </c>
      <c r="G1106" s="8">
        <v>2</v>
      </c>
      <c r="H1106" s="5">
        <f t="shared" si="53"/>
        <v>1000</v>
      </c>
      <c r="I1106" s="9" t="s">
        <v>12</v>
      </c>
    </row>
    <row r="1107" spans="1:9" ht="14.25" customHeight="1">
      <c r="A1107" s="11">
        <v>43899</v>
      </c>
      <c r="B1107" s="9">
        <f t="shared" si="51"/>
        <v>3</v>
      </c>
      <c r="C1107" s="9">
        <f t="shared" si="52"/>
        <v>2020</v>
      </c>
      <c r="D1107" s="8" t="s">
        <v>31</v>
      </c>
      <c r="E1107" s="12" t="s">
        <v>37</v>
      </c>
      <c r="F1107" s="8">
        <v>1000</v>
      </c>
      <c r="G1107" s="8">
        <v>1</v>
      </c>
      <c r="H1107" s="5">
        <f t="shared" si="53"/>
        <v>1000</v>
      </c>
      <c r="I1107" s="9" t="s">
        <v>12</v>
      </c>
    </row>
    <row r="1108" spans="1:9" ht="14.25" customHeight="1">
      <c r="A1108" s="11">
        <v>43920</v>
      </c>
      <c r="B1108" s="9">
        <f t="shared" si="51"/>
        <v>3</v>
      </c>
      <c r="C1108" s="9">
        <f t="shared" si="52"/>
        <v>2020</v>
      </c>
      <c r="D1108" s="8" t="s">
        <v>39</v>
      </c>
      <c r="F1108" s="8">
        <v>35</v>
      </c>
      <c r="G1108" s="8">
        <v>36</v>
      </c>
      <c r="H1108" s="5">
        <f t="shared" si="53"/>
        <v>1260</v>
      </c>
      <c r="I1108" s="9" t="s">
        <v>12</v>
      </c>
    </row>
    <row r="1109" spans="1:9" ht="14.25" customHeight="1">
      <c r="A1109" s="11">
        <v>43920</v>
      </c>
      <c r="B1109" s="9">
        <f t="shared" si="51"/>
        <v>3</v>
      </c>
      <c r="C1109" s="9">
        <f t="shared" si="52"/>
        <v>2020</v>
      </c>
      <c r="D1109" s="8" t="s">
        <v>39</v>
      </c>
      <c r="F1109" s="8">
        <v>50</v>
      </c>
      <c r="G1109" s="8">
        <v>24</v>
      </c>
      <c r="H1109" s="5">
        <f t="shared" si="53"/>
        <v>1200</v>
      </c>
    </row>
    <row r="1110" spans="1:9" ht="14.25" customHeight="1">
      <c r="A1110" s="11">
        <v>43920</v>
      </c>
      <c r="B1110" s="9">
        <f t="shared" si="51"/>
        <v>3</v>
      </c>
      <c r="C1110" s="9">
        <f t="shared" si="52"/>
        <v>2020</v>
      </c>
      <c r="D1110" s="8" t="s">
        <v>39</v>
      </c>
      <c r="F1110" s="8">
        <v>70</v>
      </c>
      <c r="G1110" s="8">
        <v>36</v>
      </c>
      <c r="H1110" s="5">
        <f t="shared" si="53"/>
        <v>2520</v>
      </c>
      <c r="I1110" s="9" t="s">
        <v>12</v>
      </c>
    </row>
    <row r="1111" spans="1:9" ht="14.25" customHeight="1">
      <c r="A1111" s="11">
        <v>43920</v>
      </c>
      <c r="B1111" s="9">
        <f t="shared" si="51"/>
        <v>3</v>
      </c>
      <c r="C1111" s="9">
        <f t="shared" si="52"/>
        <v>2020</v>
      </c>
      <c r="D1111" s="8" t="s">
        <v>39</v>
      </c>
      <c r="F1111" s="8">
        <v>100</v>
      </c>
      <c r="G1111" s="8">
        <v>198</v>
      </c>
      <c r="H1111" s="5">
        <f t="shared" si="53"/>
        <v>19800</v>
      </c>
      <c r="I1111" s="9" t="s">
        <v>12</v>
      </c>
    </row>
    <row r="1112" spans="1:9" ht="14.25" customHeight="1">
      <c r="A1112" s="11">
        <v>43920</v>
      </c>
      <c r="B1112" s="9">
        <f t="shared" si="51"/>
        <v>3</v>
      </c>
      <c r="C1112" s="9">
        <f t="shared" si="52"/>
        <v>2020</v>
      </c>
      <c r="D1112" s="8" t="s">
        <v>39</v>
      </c>
      <c r="F1112" s="8">
        <v>200</v>
      </c>
      <c r="G1112" s="8">
        <v>39</v>
      </c>
      <c r="H1112" s="5">
        <f t="shared" si="53"/>
        <v>7800</v>
      </c>
      <c r="I1112" s="9" t="s">
        <v>12</v>
      </c>
    </row>
    <row r="1113" spans="1:9" ht="14.25" customHeight="1">
      <c r="A1113" s="11">
        <v>43920</v>
      </c>
      <c r="B1113" s="9">
        <f t="shared" si="51"/>
        <v>3</v>
      </c>
      <c r="C1113" s="9">
        <f t="shared" si="52"/>
        <v>2020</v>
      </c>
      <c r="D1113" s="8" t="s">
        <v>39</v>
      </c>
      <c r="F1113" s="8">
        <v>500</v>
      </c>
      <c r="G1113" s="8">
        <v>15</v>
      </c>
      <c r="H1113" s="5">
        <f t="shared" si="53"/>
        <v>7500</v>
      </c>
      <c r="I1113" s="9" t="s">
        <v>12</v>
      </c>
    </row>
    <row r="1114" spans="1:9" ht="14.25" customHeight="1">
      <c r="A1114" s="11">
        <v>43920</v>
      </c>
      <c r="B1114" s="9">
        <f t="shared" si="51"/>
        <v>3</v>
      </c>
      <c r="C1114" s="9">
        <f t="shared" si="52"/>
        <v>2020</v>
      </c>
      <c r="D1114" s="8" t="s">
        <v>39</v>
      </c>
      <c r="F1114" s="8">
        <v>1000</v>
      </c>
      <c r="G1114" s="8">
        <v>10</v>
      </c>
      <c r="H1114" s="5">
        <f t="shared" si="53"/>
        <v>10000</v>
      </c>
      <c r="I1114" s="9" t="s">
        <v>12</v>
      </c>
    </row>
    <row r="1115" spans="1:9" ht="14.25" customHeight="1">
      <c r="A1115" s="11">
        <v>43920</v>
      </c>
      <c r="B1115" s="9">
        <f t="shared" si="51"/>
        <v>3</v>
      </c>
      <c r="C1115" s="9">
        <f t="shared" si="52"/>
        <v>2020</v>
      </c>
      <c r="D1115" s="8" t="s">
        <v>34</v>
      </c>
      <c r="F1115" s="8">
        <v>50</v>
      </c>
      <c r="G1115" s="8">
        <v>28</v>
      </c>
      <c r="H1115" s="5">
        <f t="shared" si="53"/>
        <v>1400</v>
      </c>
      <c r="I1115" s="9" t="s">
        <v>12</v>
      </c>
    </row>
    <row r="1116" spans="1:9" ht="14.25" customHeight="1">
      <c r="A1116" s="11">
        <v>43920</v>
      </c>
      <c r="B1116" s="9">
        <f t="shared" si="51"/>
        <v>3</v>
      </c>
      <c r="C1116" s="9">
        <f t="shared" si="52"/>
        <v>2020</v>
      </c>
      <c r="D1116" s="8" t="s">
        <v>34</v>
      </c>
      <c r="F1116" s="8">
        <v>100</v>
      </c>
      <c r="G1116" s="8">
        <v>63</v>
      </c>
      <c r="H1116" s="5">
        <f t="shared" si="53"/>
        <v>6300</v>
      </c>
      <c r="I1116" s="9" t="s">
        <v>12</v>
      </c>
    </row>
    <row r="1117" spans="1:9" ht="14.25" customHeight="1">
      <c r="A1117" s="11">
        <v>43920</v>
      </c>
      <c r="B1117" s="9">
        <f t="shared" si="51"/>
        <v>3</v>
      </c>
      <c r="C1117" s="9">
        <f t="shared" si="52"/>
        <v>2020</v>
      </c>
      <c r="D1117" s="8" t="s">
        <v>34</v>
      </c>
      <c r="F1117" s="8">
        <v>200</v>
      </c>
      <c r="G1117" s="8">
        <v>10</v>
      </c>
      <c r="H1117" s="5">
        <f t="shared" si="53"/>
        <v>2000</v>
      </c>
      <c r="I1117" s="9" t="s">
        <v>12</v>
      </c>
    </row>
    <row r="1118" spans="1:9" ht="14.25" customHeight="1">
      <c r="A1118" s="11">
        <v>43920</v>
      </c>
      <c r="B1118" s="9">
        <f t="shared" si="51"/>
        <v>3</v>
      </c>
      <c r="C1118" s="9">
        <f t="shared" si="52"/>
        <v>2020</v>
      </c>
      <c r="D1118" s="8" t="s">
        <v>34</v>
      </c>
      <c r="F1118" s="8">
        <v>500</v>
      </c>
      <c r="G1118" s="8">
        <v>46</v>
      </c>
      <c r="H1118" s="5">
        <f t="shared" si="53"/>
        <v>23000</v>
      </c>
      <c r="I1118" s="9" t="s">
        <v>12</v>
      </c>
    </row>
    <row r="1119" spans="1:9" ht="14.25" customHeight="1">
      <c r="A1119" s="11">
        <v>43920</v>
      </c>
      <c r="B1119" s="9">
        <f t="shared" si="51"/>
        <v>3</v>
      </c>
      <c r="C1119" s="9">
        <f t="shared" si="52"/>
        <v>2020</v>
      </c>
      <c r="D1119" s="8" t="s">
        <v>31</v>
      </c>
      <c r="E1119" s="12" t="s">
        <v>36</v>
      </c>
      <c r="F1119" s="8">
        <v>1000</v>
      </c>
      <c r="G1119" s="8">
        <v>3</v>
      </c>
      <c r="H1119" s="5">
        <f t="shared" si="53"/>
        <v>3000</v>
      </c>
      <c r="I1119" s="9" t="s">
        <v>12</v>
      </c>
    </row>
    <row r="1120" spans="1:9" ht="14.25" customHeight="1">
      <c r="A1120" s="11">
        <v>43920</v>
      </c>
      <c r="B1120" s="9">
        <f t="shared" si="51"/>
        <v>3</v>
      </c>
      <c r="C1120" s="9">
        <f t="shared" si="52"/>
        <v>2020</v>
      </c>
      <c r="D1120" s="8" t="s">
        <v>31</v>
      </c>
      <c r="E1120" s="12" t="s">
        <v>37</v>
      </c>
      <c r="F1120" s="8">
        <v>100</v>
      </c>
      <c r="G1120" s="8">
        <v>1</v>
      </c>
      <c r="H1120" s="5">
        <f t="shared" si="53"/>
        <v>100</v>
      </c>
      <c r="I1120" s="9" t="s">
        <v>12</v>
      </c>
    </row>
    <row r="1121" spans="1:9" ht="14.25" customHeight="1">
      <c r="A1121" s="11">
        <v>43951</v>
      </c>
      <c r="B1121" s="9">
        <f t="shared" si="51"/>
        <v>4</v>
      </c>
      <c r="C1121" s="9">
        <f t="shared" si="52"/>
        <v>2020</v>
      </c>
      <c r="D1121" s="8" t="s">
        <v>39</v>
      </c>
      <c r="F1121" s="8">
        <v>35</v>
      </c>
      <c r="G1121" s="8">
        <v>20</v>
      </c>
      <c r="H1121" s="5">
        <f t="shared" si="53"/>
        <v>700</v>
      </c>
      <c r="I1121" s="9" t="s">
        <v>12</v>
      </c>
    </row>
    <row r="1122" spans="1:9" ht="14.25" customHeight="1">
      <c r="A1122" s="11">
        <v>43951</v>
      </c>
      <c r="B1122" s="9">
        <f t="shared" si="51"/>
        <v>4</v>
      </c>
      <c r="C1122" s="9">
        <f t="shared" si="52"/>
        <v>2020</v>
      </c>
      <c r="D1122" s="8" t="s">
        <v>39</v>
      </c>
      <c r="F1122" s="8">
        <v>50</v>
      </c>
      <c r="G1122" s="8">
        <v>186</v>
      </c>
      <c r="H1122" s="5">
        <f t="shared" si="53"/>
        <v>9300</v>
      </c>
      <c r="I1122" s="9" t="s">
        <v>12</v>
      </c>
    </row>
    <row r="1123" spans="1:9" ht="14.25" customHeight="1">
      <c r="A1123" s="11">
        <v>43951</v>
      </c>
      <c r="B1123" s="9">
        <f t="shared" si="51"/>
        <v>4</v>
      </c>
      <c r="C1123" s="9">
        <f t="shared" si="52"/>
        <v>2020</v>
      </c>
      <c r="D1123" s="8" t="s">
        <v>39</v>
      </c>
      <c r="F1123" s="8">
        <v>70</v>
      </c>
      <c r="G1123" s="8">
        <v>20</v>
      </c>
      <c r="H1123" s="5">
        <f t="shared" si="53"/>
        <v>1400</v>
      </c>
      <c r="I1123" s="9" t="s">
        <v>12</v>
      </c>
    </row>
    <row r="1124" spans="1:9" ht="14.25" customHeight="1">
      <c r="A1124" s="11">
        <v>43951</v>
      </c>
      <c r="B1124" s="9">
        <f t="shared" si="51"/>
        <v>4</v>
      </c>
      <c r="C1124" s="9">
        <f t="shared" si="52"/>
        <v>2020</v>
      </c>
      <c r="D1124" s="8" t="s">
        <v>39</v>
      </c>
      <c r="F1124" s="8">
        <v>100</v>
      </c>
      <c r="G1124" s="8">
        <v>286</v>
      </c>
      <c r="H1124" s="5">
        <f t="shared" si="53"/>
        <v>28600</v>
      </c>
      <c r="I1124" s="9" t="s">
        <v>12</v>
      </c>
    </row>
    <row r="1125" spans="1:9" ht="14.25" customHeight="1">
      <c r="A1125" s="11">
        <v>43951</v>
      </c>
      <c r="B1125" s="9">
        <f t="shared" si="51"/>
        <v>4</v>
      </c>
      <c r="C1125" s="9">
        <f t="shared" si="52"/>
        <v>2020</v>
      </c>
      <c r="D1125" s="8" t="s">
        <v>39</v>
      </c>
      <c r="F1125" s="8">
        <v>200</v>
      </c>
      <c r="G1125" s="8">
        <v>91</v>
      </c>
      <c r="H1125" s="5">
        <f t="shared" si="53"/>
        <v>18200</v>
      </c>
      <c r="I1125" s="9" t="s">
        <v>12</v>
      </c>
    </row>
    <row r="1126" spans="1:9" ht="14.25" customHeight="1">
      <c r="A1126" s="11">
        <v>43951</v>
      </c>
      <c r="B1126" s="9">
        <f t="shared" si="51"/>
        <v>4</v>
      </c>
      <c r="C1126" s="9">
        <f t="shared" si="52"/>
        <v>2020</v>
      </c>
      <c r="D1126" s="8" t="s">
        <v>39</v>
      </c>
      <c r="F1126" s="8">
        <v>500</v>
      </c>
      <c r="G1126" s="8">
        <v>20</v>
      </c>
      <c r="H1126" s="5">
        <f t="shared" si="53"/>
        <v>10000</v>
      </c>
      <c r="I1126" s="9" t="s">
        <v>12</v>
      </c>
    </row>
    <row r="1127" spans="1:9" ht="14.25" customHeight="1">
      <c r="A1127" s="11">
        <v>43951</v>
      </c>
      <c r="B1127" s="9">
        <f t="shared" si="51"/>
        <v>4</v>
      </c>
      <c r="C1127" s="9">
        <f t="shared" si="52"/>
        <v>2020</v>
      </c>
      <c r="D1127" s="8" t="s">
        <v>39</v>
      </c>
      <c r="F1127" s="8">
        <v>1000</v>
      </c>
      <c r="G1127" s="8">
        <v>24</v>
      </c>
      <c r="H1127" s="5">
        <f t="shared" si="53"/>
        <v>24000</v>
      </c>
      <c r="I1127" s="9" t="s">
        <v>12</v>
      </c>
    </row>
    <row r="1128" spans="1:9" ht="14.25" customHeight="1">
      <c r="A1128" s="11">
        <v>43951</v>
      </c>
      <c r="B1128" s="9">
        <f t="shared" si="51"/>
        <v>4</v>
      </c>
      <c r="C1128" s="9">
        <f t="shared" si="52"/>
        <v>2020</v>
      </c>
      <c r="D1128" s="8" t="s">
        <v>34</v>
      </c>
      <c r="F1128" s="8">
        <v>50</v>
      </c>
      <c r="G1128" s="8">
        <v>59</v>
      </c>
      <c r="H1128" s="5">
        <f t="shared" si="53"/>
        <v>2950</v>
      </c>
      <c r="I1128" s="9" t="s">
        <v>12</v>
      </c>
    </row>
    <row r="1129" spans="1:9" ht="14.25" customHeight="1">
      <c r="A1129" s="11">
        <v>43951</v>
      </c>
      <c r="B1129" s="9">
        <f t="shared" si="51"/>
        <v>4</v>
      </c>
      <c r="C1129" s="9">
        <f t="shared" si="52"/>
        <v>2020</v>
      </c>
      <c r="D1129" s="8" t="s">
        <v>34</v>
      </c>
      <c r="F1129" s="8">
        <v>75</v>
      </c>
      <c r="G1129" s="8">
        <v>2</v>
      </c>
      <c r="H1129" s="5">
        <f t="shared" si="53"/>
        <v>150</v>
      </c>
      <c r="I1129" s="9" t="s">
        <v>12</v>
      </c>
    </row>
    <row r="1130" spans="1:9" ht="14.25" customHeight="1">
      <c r="A1130" s="11">
        <v>43951</v>
      </c>
      <c r="B1130" s="9">
        <f t="shared" si="51"/>
        <v>4</v>
      </c>
      <c r="C1130" s="9">
        <f t="shared" si="52"/>
        <v>2020</v>
      </c>
      <c r="D1130" s="8" t="s">
        <v>34</v>
      </c>
      <c r="F1130" s="8">
        <v>100</v>
      </c>
      <c r="G1130" s="8">
        <v>49</v>
      </c>
      <c r="H1130" s="5">
        <f t="shared" si="53"/>
        <v>4900</v>
      </c>
      <c r="I1130" s="9" t="s">
        <v>12</v>
      </c>
    </row>
    <row r="1131" spans="1:9" ht="14.25" customHeight="1">
      <c r="A1131" s="11">
        <v>43951</v>
      </c>
      <c r="B1131" s="9">
        <f t="shared" si="51"/>
        <v>4</v>
      </c>
      <c r="C1131" s="9">
        <f t="shared" si="52"/>
        <v>2020</v>
      </c>
      <c r="D1131" s="8" t="s">
        <v>34</v>
      </c>
      <c r="F1131" s="8">
        <v>123</v>
      </c>
      <c r="G1131" s="8">
        <v>50</v>
      </c>
      <c r="H1131" s="5">
        <f t="shared" si="53"/>
        <v>6150</v>
      </c>
      <c r="I1131" s="9" t="s">
        <v>12</v>
      </c>
    </row>
    <row r="1132" spans="1:9" ht="14.25" customHeight="1">
      <c r="A1132" s="11">
        <v>43951</v>
      </c>
      <c r="B1132" s="9">
        <f t="shared" si="51"/>
        <v>4</v>
      </c>
      <c r="C1132" s="9">
        <f t="shared" si="52"/>
        <v>2020</v>
      </c>
      <c r="D1132" s="8" t="s">
        <v>34</v>
      </c>
      <c r="F1132" s="8">
        <v>131</v>
      </c>
      <c r="G1132" s="8">
        <v>6</v>
      </c>
      <c r="H1132" s="5">
        <f t="shared" si="53"/>
        <v>786</v>
      </c>
      <c r="I1132" s="9" t="s">
        <v>12</v>
      </c>
    </row>
    <row r="1133" spans="1:9" ht="14.25" customHeight="1">
      <c r="A1133" s="11">
        <v>43951</v>
      </c>
      <c r="B1133" s="9">
        <f t="shared" si="51"/>
        <v>4</v>
      </c>
      <c r="C1133" s="9">
        <f t="shared" si="52"/>
        <v>2020</v>
      </c>
      <c r="D1133" s="8" t="s">
        <v>34</v>
      </c>
      <c r="F1133" s="8">
        <v>200</v>
      </c>
      <c r="G1133" s="8">
        <v>10</v>
      </c>
      <c r="H1133" s="5">
        <f t="shared" si="53"/>
        <v>2000</v>
      </c>
      <c r="I1133" s="9" t="s">
        <v>12</v>
      </c>
    </row>
    <row r="1134" spans="1:9" ht="14.25" customHeight="1">
      <c r="A1134" s="11">
        <v>43951</v>
      </c>
      <c r="B1134" s="9">
        <f t="shared" si="51"/>
        <v>4</v>
      </c>
      <c r="C1134" s="9">
        <f t="shared" si="52"/>
        <v>2020</v>
      </c>
      <c r="D1134" s="8" t="s">
        <v>34</v>
      </c>
      <c r="F1134" s="8">
        <v>500</v>
      </c>
      <c r="G1134" s="8">
        <v>22</v>
      </c>
      <c r="H1134" s="5">
        <f t="shared" si="53"/>
        <v>11000</v>
      </c>
      <c r="I1134" s="9" t="s">
        <v>12</v>
      </c>
    </row>
    <row r="1135" spans="1:9" ht="14.25" customHeight="1">
      <c r="A1135" s="11">
        <v>43951</v>
      </c>
      <c r="B1135" s="9">
        <f t="shared" si="51"/>
        <v>4</v>
      </c>
      <c r="C1135" s="9">
        <f t="shared" si="52"/>
        <v>2020</v>
      </c>
      <c r="D1135" s="8" t="s">
        <v>31</v>
      </c>
      <c r="E1135" s="8" t="s">
        <v>38</v>
      </c>
      <c r="F1135" s="8">
        <v>1000</v>
      </c>
      <c r="G1135" s="8">
        <v>5</v>
      </c>
      <c r="H1135" s="5">
        <f t="shared" si="53"/>
        <v>5000</v>
      </c>
      <c r="I1135" s="9" t="s">
        <v>12</v>
      </c>
    </row>
    <row r="1136" spans="1:9" ht="14.25" customHeight="1">
      <c r="A1136" s="11">
        <v>43951</v>
      </c>
      <c r="B1136" s="9">
        <f t="shared" si="51"/>
        <v>4</v>
      </c>
      <c r="C1136" s="9">
        <f t="shared" si="52"/>
        <v>2020</v>
      </c>
      <c r="D1136" s="8" t="s">
        <v>31</v>
      </c>
      <c r="E1136" s="8" t="s">
        <v>42</v>
      </c>
      <c r="F1136" s="8">
        <v>500</v>
      </c>
      <c r="G1136" s="8">
        <v>10</v>
      </c>
      <c r="H1136" s="5">
        <f t="shared" si="53"/>
        <v>5000</v>
      </c>
      <c r="I1136" s="9" t="s">
        <v>12</v>
      </c>
    </row>
    <row r="1137" spans="1:9" ht="14.25" customHeight="1">
      <c r="A1137" s="11">
        <v>43951</v>
      </c>
      <c r="B1137" s="9">
        <f t="shared" si="51"/>
        <v>4</v>
      </c>
      <c r="C1137" s="9">
        <f t="shared" si="52"/>
        <v>2020</v>
      </c>
      <c r="D1137" s="8" t="s">
        <v>31</v>
      </c>
      <c r="E1137" s="12" t="s">
        <v>36</v>
      </c>
      <c r="F1137" s="8">
        <v>100</v>
      </c>
      <c r="G1137" s="8">
        <v>85</v>
      </c>
      <c r="H1137" s="5">
        <f t="shared" si="53"/>
        <v>8500</v>
      </c>
      <c r="I1137" s="9" t="s">
        <v>12</v>
      </c>
    </row>
    <row r="1138" spans="1:9" ht="14.25" customHeight="1">
      <c r="A1138" s="11">
        <v>43951</v>
      </c>
      <c r="B1138" s="9">
        <f t="shared" si="51"/>
        <v>4</v>
      </c>
      <c r="C1138" s="9">
        <f t="shared" si="52"/>
        <v>2020</v>
      </c>
      <c r="D1138" s="8" t="s">
        <v>31</v>
      </c>
      <c r="E1138" s="12" t="s">
        <v>37</v>
      </c>
      <c r="F1138" s="8">
        <v>100</v>
      </c>
      <c r="G1138" s="8">
        <v>20</v>
      </c>
      <c r="H1138" s="5">
        <f t="shared" si="53"/>
        <v>2000</v>
      </c>
      <c r="I1138" s="9" t="s">
        <v>12</v>
      </c>
    </row>
    <row r="1139" spans="1:9" ht="14.25" customHeight="1">
      <c r="A1139" s="11">
        <v>43978</v>
      </c>
      <c r="B1139" s="9">
        <f t="shared" si="51"/>
        <v>5</v>
      </c>
      <c r="C1139" s="9">
        <f t="shared" si="52"/>
        <v>2020</v>
      </c>
      <c r="D1139" s="8" t="s">
        <v>39</v>
      </c>
      <c r="F1139" s="8">
        <v>50</v>
      </c>
      <c r="G1139" s="8">
        <v>1261</v>
      </c>
      <c r="H1139" s="5">
        <f t="shared" si="53"/>
        <v>63050</v>
      </c>
      <c r="I1139" s="9" t="s">
        <v>12</v>
      </c>
    </row>
    <row r="1140" spans="1:9" ht="14.25" customHeight="1">
      <c r="A1140" s="11">
        <v>43978</v>
      </c>
      <c r="B1140" s="9">
        <f t="shared" si="51"/>
        <v>5</v>
      </c>
      <c r="C1140" s="9">
        <f t="shared" si="52"/>
        <v>2020</v>
      </c>
      <c r="D1140" s="8" t="s">
        <v>39</v>
      </c>
      <c r="F1140" s="8">
        <v>90</v>
      </c>
      <c r="G1140" s="8">
        <v>10</v>
      </c>
      <c r="H1140" s="5">
        <f t="shared" si="53"/>
        <v>900</v>
      </c>
      <c r="I1140" s="9" t="s">
        <v>12</v>
      </c>
    </row>
    <row r="1141" spans="1:9" ht="14.25" customHeight="1">
      <c r="A1141" s="11">
        <v>43978</v>
      </c>
      <c r="B1141" s="9">
        <f t="shared" si="51"/>
        <v>5</v>
      </c>
      <c r="C1141" s="9">
        <f t="shared" si="52"/>
        <v>2020</v>
      </c>
      <c r="D1141" s="8" t="s">
        <v>39</v>
      </c>
      <c r="F1141" s="8">
        <v>100</v>
      </c>
      <c r="G1141" s="8">
        <v>939</v>
      </c>
      <c r="H1141" s="5">
        <f t="shared" si="53"/>
        <v>93900</v>
      </c>
      <c r="I1141" s="9" t="s">
        <v>12</v>
      </c>
    </row>
    <row r="1142" spans="1:9" ht="14.25" customHeight="1">
      <c r="A1142" s="11">
        <v>43978</v>
      </c>
      <c r="B1142" s="9">
        <f t="shared" si="51"/>
        <v>5</v>
      </c>
      <c r="C1142" s="9">
        <f t="shared" si="52"/>
        <v>2020</v>
      </c>
      <c r="D1142" s="8" t="s">
        <v>39</v>
      </c>
      <c r="F1142" s="8">
        <v>120</v>
      </c>
      <c r="G1142" s="8">
        <v>25</v>
      </c>
      <c r="H1142" s="5">
        <f t="shared" si="53"/>
        <v>3000</v>
      </c>
      <c r="I1142" s="9" t="s">
        <v>12</v>
      </c>
    </row>
    <row r="1143" spans="1:9" ht="14.25" customHeight="1">
      <c r="A1143" s="11">
        <v>43978</v>
      </c>
      <c r="B1143" s="9">
        <f t="shared" si="51"/>
        <v>5</v>
      </c>
      <c r="C1143" s="9">
        <f t="shared" si="52"/>
        <v>2020</v>
      </c>
      <c r="D1143" s="8" t="s">
        <v>39</v>
      </c>
      <c r="F1143" s="8">
        <v>200</v>
      </c>
      <c r="G1143" s="8">
        <v>283</v>
      </c>
      <c r="H1143" s="5">
        <f t="shared" si="53"/>
        <v>56600</v>
      </c>
      <c r="I1143" s="9" t="s">
        <v>12</v>
      </c>
    </row>
    <row r="1144" spans="1:9" ht="14.25" customHeight="1">
      <c r="A1144" s="11">
        <v>43978</v>
      </c>
      <c r="B1144" s="9">
        <f t="shared" si="51"/>
        <v>5</v>
      </c>
      <c r="C1144" s="9">
        <f t="shared" si="52"/>
        <v>2020</v>
      </c>
      <c r="D1144" s="8" t="s">
        <v>39</v>
      </c>
      <c r="F1144" s="8">
        <v>500</v>
      </c>
      <c r="G1144" s="8">
        <v>147</v>
      </c>
      <c r="H1144" s="5">
        <f t="shared" si="53"/>
        <v>73500</v>
      </c>
      <c r="I1144" s="9" t="s">
        <v>12</v>
      </c>
    </row>
    <row r="1145" spans="1:9" ht="14.25" customHeight="1">
      <c r="A1145" s="11">
        <v>43978</v>
      </c>
      <c r="B1145" s="9">
        <f t="shared" si="51"/>
        <v>5</v>
      </c>
      <c r="C1145" s="9">
        <f t="shared" si="52"/>
        <v>2020</v>
      </c>
      <c r="D1145" s="8" t="s">
        <v>39</v>
      </c>
      <c r="F1145" s="8">
        <v>1000</v>
      </c>
      <c r="G1145" s="8">
        <v>22</v>
      </c>
      <c r="H1145" s="5">
        <f t="shared" si="53"/>
        <v>22000</v>
      </c>
      <c r="I1145" s="9" t="s">
        <v>12</v>
      </c>
    </row>
    <row r="1146" spans="1:9" ht="14.25" customHeight="1">
      <c r="A1146" s="11">
        <v>43978</v>
      </c>
      <c r="B1146" s="9">
        <f t="shared" si="51"/>
        <v>5</v>
      </c>
      <c r="C1146" s="9">
        <f t="shared" si="52"/>
        <v>2020</v>
      </c>
      <c r="D1146" s="8" t="s">
        <v>34</v>
      </c>
      <c r="F1146" s="8">
        <v>50</v>
      </c>
      <c r="G1146" s="8">
        <v>137</v>
      </c>
      <c r="H1146" s="5">
        <f t="shared" si="53"/>
        <v>6850</v>
      </c>
      <c r="I1146" s="9" t="s">
        <v>12</v>
      </c>
    </row>
    <row r="1147" spans="1:9" ht="14.25" customHeight="1">
      <c r="A1147" s="11">
        <v>43978</v>
      </c>
      <c r="B1147" s="9">
        <f t="shared" si="51"/>
        <v>5</v>
      </c>
      <c r="C1147" s="9">
        <f t="shared" si="52"/>
        <v>2020</v>
      </c>
      <c r="D1147" s="8" t="s">
        <v>34</v>
      </c>
      <c r="F1147" s="8">
        <v>100</v>
      </c>
      <c r="G1147" s="8">
        <v>168</v>
      </c>
      <c r="H1147" s="5">
        <f t="shared" si="53"/>
        <v>16800</v>
      </c>
      <c r="I1147" s="9" t="s">
        <v>12</v>
      </c>
    </row>
    <row r="1148" spans="1:9" ht="14.25" customHeight="1">
      <c r="A1148" s="11">
        <v>43978</v>
      </c>
      <c r="B1148" s="9">
        <f t="shared" si="51"/>
        <v>5</v>
      </c>
      <c r="C1148" s="9">
        <f t="shared" si="52"/>
        <v>2020</v>
      </c>
      <c r="D1148" s="8" t="s">
        <v>34</v>
      </c>
      <c r="F1148" s="8">
        <v>200</v>
      </c>
      <c r="G1148" s="8">
        <v>41</v>
      </c>
      <c r="H1148" s="5">
        <f t="shared" si="53"/>
        <v>8200</v>
      </c>
      <c r="I1148" s="9" t="s">
        <v>12</v>
      </c>
    </row>
    <row r="1149" spans="1:9" ht="14.25" customHeight="1">
      <c r="A1149" s="11">
        <v>43978</v>
      </c>
      <c r="B1149" s="9">
        <f t="shared" si="51"/>
        <v>5</v>
      </c>
      <c r="C1149" s="9">
        <f t="shared" si="52"/>
        <v>2020</v>
      </c>
      <c r="D1149" s="8" t="s">
        <v>34</v>
      </c>
      <c r="F1149" s="8">
        <v>500</v>
      </c>
      <c r="G1149" s="8">
        <v>64</v>
      </c>
      <c r="H1149" s="5">
        <f t="shared" si="53"/>
        <v>32000</v>
      </c>
      <c r="I1149" s="9" t="s">
        <v>12</v>
      </c>
    </row>
    <row r="1150" spans="1:9" ht="14.25" customHeight="1">
      <c r="A1150" s="11">
        <v>43978</v>
      </c>
      <c r="B1150" s="9">
        <f t="shared" si="51"/>
        <v>5</v>
      </c>
      <c r="C1150" s="9">
        <f t="shared" si="52"/>
        <v>2020</v>
      </c>
      <c r="D1150" s="8" t="s">
        <v>34</v>
      </c>
      <c r="F1150" s="8">
        <v>1000</v>
      </c>
      <c r="G1150" s="8">
        <v>10</v>
      </c>
      <c r="H1150" s="5">
        <f t="shared" si="53"/>
        <v>10000</v>
      </c>
      <c r="I1150" s="9" t="s">
        <v>12</v>
      </c>
    </row>
    <row r="1151" spans="1:9" ht="14.25" customHeight="1">
      <c r="A1151" s="11">
        <v>43978</v>
      </c>
      <c r="B1151" s="9">
        <f t="shared" si="51"/>
        <v>5</v>
      </c>
      <c r="C1151" s="9">
        <f t="shared" si="52"/>
        <v>2020</v>
      </c>
      <c r="D1151" s="8" t="s">
        <v>31</v>
      </c>
      <c r="E1151" s="8" t="s">
        <v>40</v>
      </c>
      <c r="F1151" s="8">
        <v>40</v>
      </c>
      <c r="G1151" s="8">
        <v>2</v>
      </c>
      <c r="H1151" s="5">
        <f t="shared" si="53"/>
        <v>80</v>
      </c>
      <c r="I1151" s="9" t="s">
        <v>12</v>
      </c>
    </row>
    <row r="1152" spans="1:9" ht="14.25" customHeight="1">
      <c r="A1152" s="11">
        <v>43978</v>
      </c>
      <c r="B1152" s="9">
        <f t="shared" si="51"/>
        <v>5</v>
      </c>
      <c r="C1152" s="9">
        <f t="shared" si="52"/>
        <v>2020</v>
      </c>
      <c r="D1152" s="8" t="s">
        <v>31</v>
      </c>
      <c r="E1152" s="8" t="s">
        <v>40</v>
      </c>
      <c r="F1152" s="8">
        <v>110</v>
      </c>
      <c r="G1152" s="8">
        <v>4</v>
      </c>
      <c r="H1152" s="5">
        <f t="shared" si="53"/>
        <v>440</v>
      </c>
      <c r="I1152" s="9" t="s">
        <v>12</v>
      </c>
    </row>
    <row r="1153" spans="1:9" ht="14.25" customHeight="1">
      <c r="A1153" s="11">
        <v>43978</v>
      </c>
      <c r="B1153" s="9">
        <f t="shared" si="51"/>
        <v>5</v>
      </c>
      <c r="C1153" s="9">
        <f t="shared" si="52"/>
        <v>2020</v>
      </c>
      <c r="D1153" s="8" t="s">
        <v>31</v>
      </c>
      <c r="E1153" s="12" t="s">
        <v>37</v>
      </c>
      <c r="F1153" s="8">
        <v>50</v>
      </c>
      <c r="G1153" s="8">
        <v>76</v>
      </c>
      <c r="H1153" s="5">
        <f t="shared" si="53"/>
        <v>3800</v>
      </c>
      <c r="I1153" s="9" t="s">
        <v>12</v>
      </c>
    </row>
    <row r="1154" spans="1:9" ht="14.25" customHeight="1">
      <c r="A1154" s="11">
        <v>43978</v>
      </c>
      <c r="B1154" s="9">
        <f t="shared" ref="B1154:B1217" si="54">MONTH(A1154)</f>
        <v>5</v>
      </c>
      <c r="C1154" s="9">
        <f t="shared" ref="C1154:C1217" si="55">YEAR(A1154)</f>
        <v>2020</v>
      </c>
      <c r="D1154" s="8" t="s">
        <v>31</v>
      </c>
      <c r="E1154" s="12" t="s">
        <v>37</v>
      </c>
      <c r="F1154" s="8">
        <v>100</v>
      </c>
      <c r="G1154" s="8">
        <v>190</v>
      </c>
      <c r="H1154" s="5">
        <f t="shared" ref="H1154:H1217" si="56">F1154*G1154</f>
        <v>19000</v>
      </c>
      <c r="I1154" s="9" t="s">
        <v>12</v>
      </c>
    </row>
    <row r="1155" spans="1:9" ht="14.25" customHeight="1">
      <c r="A1155" s="11">
        <v>43978</v>
      </c>
      <c r="B1155" s="9">
        <f t="shared" si="54"/>
        <v>5</v>
      </c>
      <c r="C1155" s="9">
        <f t="shared" si="55"/>
        <v>2020</v>
      </c>
      <c r="D1155" s="8" t="s">
        <v>31</v>
      </c>
      <c r="E1155" s="12" t="s">
        <v>37</v>
      </c>
      <c r="F1155" s="8">
        <v>200</v>
      </c>
      <c r="G1155" s="8">
        <v>60</v>
      </c>
      <c r="H1155" s="5">
        <f t="shared" si="56"/>
        <v>12000</v>
      </c>
      <c r="I1155" s="9" t="s">
        <v>12</v>
      </c>
    </row>
    <row r="1156" spans="1:9" ht="14.25" customHeight="1">
      <c r="A1156" s="11">
        <v>43978</v>
      </c>
      <c r="B1156" s="9">
        <f t="shared" si="54"/>
        <v>5</v>
      </c>
      <c r="C1156" s="9">
        <f t="shared" si="55"/>
        <v>2020</v>
      </c>
      <c r="D1156" s="8" t="s">
        <v>31</v>
      </c>
      <c r="E1156" s="12" t="s">
        <v>36</v>
      </c>
      <c r="F1156" s="8">
        <v>50</v>
      </c>
      <c r="G1156" s="8">
        <v>40</v>
      </c>
      <c r="H1156" s="5">
        <f t="shared" si="56"/>
        <v>2000</v>
      </c>
      <c r="I1156" s="9" t="s">
        <v>12</v>
      </c>
    </row>
    <row r="1157" spans="1:9" ht="14.25" customHeight="1">
      <c r="A1157" s="11">
        <v>43978</v>
      </c>
      <c r="B1157" s="9">
        <f t="shared" si="54"/>
        <v>5</v>
      </c>
      <c r="C1157" s="9">
        <f t="shared" si="55"/>
        <v>2020</v>
      </c>
      <c r="D1157" s="8" t="s">
        <v>31</v>
      </c>
      <c r="E1157" s="12" t="s">
        <v>36</v>
      </c>
      <c r="F1157" s="8">
        <v>100</v>
      </c>
      <c r="G1157" s="8">
        <v>196</v>
      </c>
      <c r="H1157" s="5">
        <f t="shared" si="56"/>
        <v>19600</v>
      </c>
      <c r="I1157" s="9" t="s">
        <v>12</v>
      </c>
    </row>
    <row r="1158" spans="1:9" ht="14.25" customHeight="1">
      <c r="A1158" s="11">
        <v>43978</v>
      </c>
      <c r="B1158" s="9">
        <f t="shared" si="54"/>
        <v>5</v>
      </c>
      <c r="C1158" s="9">
        <f t="shared" si="55"/>
        <v>2020</v>
      </c>
      <c r="D1158" s="8" t="s">
        <v>31</v>
      </c>
      <c r="E1158" s="12" t="s">
        <v>36</v>
      </c>
      <c r="F1158" s="8">
        <v>500</v>
      </c>
      <c r="G1158" s="8">
        <v>14</v>
      </c>
      <c r="H1158" s="5">
        <f t="shared" si="56"/>
        <v>7000</v>
      </c>
      <c r="I1158" s="9" t="s">
        <v>12</v>
      </c>
    </row>
    <row r="1159" spans="1:9" ht="14.25" customHeight="1">
      <c r="A1159" s="11">
        <v>43978</v>
      </c>
      <c r="B1159" s="9">
        <f t="shared" si="54"/>
        <v>5</v>
      </c>
      <c r="C1159" s="9">
        <f t="shared" si="55"/>
        <v>2020</v>
      </c>
      <c r="D1159" s="8" t="s">
        <v>31</v>
      </c>
      <c r="E1159" s="8" t="s">
        <v>38</v>
      </c>
      <c r="F1159" s="8">
        <v>1000</v>
      </c>
      <c r="G1159" s="8">
        <v>4</v>
      </c>
      <c r="H1159" s="5">
        <f t="shared" si="56"/>
        <v>4000</v>
      </c>
      <c r="I1159" s="9" t="s">
        <v>12</v>
      </c>
    </row>
    <row r="1160" spans="1:9" ht="14.25" customHeight="1">
      <c r="A1160" s="11">
        <v>43985</v>
      </c>
      <c r="B1160" s="9">
        <f t="shared" si="54"/>
        <v>6</v>
      </c>
      <c r="C1160" s="9">
        <f t="shared" si="55"/>
        <v>2020</v>
      </c>
      <c r="D1160" s="8" t="s">
        <v>39</v>
      </c>
      <c r="F1160" s="8">
        <v>50</v>
      </c>
      <c r="G1160" s="8">
        <v>351</v>
      </c>
      <c r="H1160" s="5">
        <f t="shared" si="56"/>
        <v>17550</v>
      </c>
      <c r="I1160" s="9" t="s">
        <v>12</v>
      </c>
    </row>
    <row r="1161" spans="1:9" ht="14.25" customHeight="1">
      <c r="A1161" s="11">
        <v>43985</v>
      </c>
      <c r="B1161" s="9">
        <f t="shared" si="54"/>
        <v>6</v>
      </c>
      <c r="C1161" s="9">
        <f t="shared" si="55"/>
        <v>2020</v>
      </c>
      <c r="D1161" s="8" t="s">
        <v>39</v>
      </c>
      <c r="F1161" s="8">
        <v>100</v>
      </c>
      <c r="G1161" s="8">
        <v>670</v>
      </c>
      <c r="H1161" s="5">
        <f t="shared" si="56"/>
        <v>67000</v>
      </c>
      <c r="I1161" s="9" t="s">
        <v>12</v>
      </c>
    </row>
    <row r="1162" spans="1:9" ht="14.25" customHeight="1">
      <c r="A1162" s="11">
        <v>43985</v>
      </c>
      <c r="B1162" s="9">
        <f t="shared" si="54"/>
        <v>6</v>
      </c>
      <c r="C1162" s="9">
        <f t="shared" si="55"/>
        <v>2020</v>
      </c>
      <c r="D1162" s="8" t="s">
        <v>39</v>
      </c>
      <c r="F1162" s="8">
        <v>200</v>
      </c>
      <c r="G1162" s="8">
        <v>97</v>
      </c>
      <c r="H1162" s="5">
        <f t="shared" si="56"/>
        <v>19400</v>
      </c>
      <c r="I1162" s="9" t="s">
        <v>12</v>
      </c>
    </row>
    <row r="1163" spans="1:9" ht="14.25" customHeight="1">
      <c r="A1163" s="11">
        <v>43985</v>
      </c>
      <c r="B1163" s="9">
        <f t="shared" si="54"/>
        <v>6</v>
      </c>
      <c r="C1163" s="9">
        <f t="shared" si="55"/>
        <v>2020</v>
      </c>
      <c r="D1163" s="8" t="s">
        <v>39</v>
      </c>
      <c r="F1163" s="8">
        <v>500</v>
      </c>
      <c r="G1163" s="8">
        <v>41</v>
      </c>
      <c r="H1163" s="5">
        <f t="shared" si="56"/>
        <v>20500</v>
      </c>
      <c r="I1163" s="9" t="s">
        <v>12</v>
      </c>
    </row>
    <row r="1164" spans="1:9" ht="14.25" customHeight="1">
      <c r="A1164" s="11">
        <v>43985</v>
      </c>
      <c r="B1164" s="9">
        <f t="shared" si="54"/>
        <v>6</v>
      </c>
      <c r="C1164" s="9">
        <f t="shared" si="55"/>
        <v>2020</v>
      </c>
      <c r="D1164" s="8" t="s">
        <v>39</v>
      </c>
      <c r="F1164" s="8">
        <v>1000</v>
      </c>
      <c r="G1164" s="8">
        <v>9</v>
      </c>
      <c r="H1164" s="5">
        <f t="shared" si="56"/>
        <v>9000</v>
      </c>
      <c r="I1164" s="9" t="s">
        <v>12</v>
      </c>
    </row>
    <row r="1165" spans="1:9" ht="14.25" customHeight="1">
      <c r="A1165" s="11">
        <v>43985</v>
      </c>
      <c r="B1165" s="9">
        <f t="shared" si="54"/>
        <v>6</v>
      </c>
      <c r="C1165" s="9">
        <f t="shared" si="55"/>
        <v>2020</v>
      </c>
      <c r="D1165" s="8" t="s">
        <v>34</v>
      </c>
      <c r="F1165" s="8">
        <v>50</v>
      </c>
      <c r="G1165" s="8">
        <v>4</v>
      </c>
      <c r="H1165" s="5">
        <f t="shared" si="56"/>
        <v>200</v>
      </c>
      <c r="I1165" s="9" t="s">
        <v>12</v>
      </c>
    </row>
    <row r="1166" spans="1:9" ht="14.25" customHeight="1">
      <c r="A1166" s="11">
        <v>43985</v>
      </c>
      <c r="B1166" s="9">
        <f t="shared" si="54"/>
        <v>6</v>
      </c>
      <c r="C1166" s="9">
        <f t="shared" si="55"/>
        <v>2020</v>
      </c>
      <c r="D1166" s="8" t="s">
        <v>34</v>
      </c>
      <c r="F1166" s="8">
        <v>100</v>
      </c>
      <c r="G1166" s="8">
        <v>49</v>
      </c>
      <c r="H1166" s="5">
        <f t="shared" si="56"/>
        <v>4900</v>
      </c>
      <c r="I1166" s="9" t="s">
        <v>12</v>
      </c>
    </row>
    <row r="1167" spans="1:9" ht="14.25" customHeight="1">
      <c r="A1167" s="11">
        <v>43985</v>
      </c>
      <c r="B1167" s="9">
        <f t="shared" si="54"/>
        <v>6</v>
      </c>
      <c r="C1167" s="9">
        <f t="shared" si="55"/>
        <v>2020</v>
      </c>
      <c r="D1167" s="8" t="s">
        <v>34</v>
      </c>
      <c r="F1167" s="8">
        <v>131</v>
      </c>
      <c r="G1167" s="8">
        <v>37</v>
      </c>
      <c r="H1167" s="5">
        <f t="shared" si="56"/>
        <v>4847</v>
      </c>
      <c r="I1167" s="9" t="s">
        <v>12</v>
      </c>
    </row>
    <row r="1168" spans="1:9" ht="14.25" customHeight="1">
      <c r="A1168" s="11">
        <v>43985</v>
      </c>
      <c r="B1168" s="9">
        <f t="shared" si="54"/>
        <v>6</v>
      </c>
      <c r="C1168" s="9">
        <f t="shared" si="55"/>
        <v>2020</v>
      </c>
      <c r="D1168" s="8" t="s">
        <v>34</v>
      </c>
      <c r="F1168" s="8">
        <v>200</v>
      </c>
      <c r="G1168" s="8">
        <v>29</v>
      </c>
      <c r="H1168" s="5">
        <f t="shared" si="56"/>
        <v>5800</v>
      </c>
      <c r="I1168" s="9" t="s">
        <v>12</v>
      </c>
    </row>
    <row r="1169" spans="1:9" ht="14.25" customHeight="1">
      <c r="A1169" s="11">
        <v>43985</v>
      </c>
      <c r="B1169" s="9">
        <f t="shared" si="54"/>
        <v>6</v>
      </c>
      <c r="C1169" s="9">
        <f t="shared" si="55"/>
        <v>2020</v>
      </c>
      <c r="D1169" s="8" t="s">
        <v>34</v>
      </c>
      <c r="F1169" s="8">
        <v>500</v>
      </c>
      <c r="G1169" s="8">
        <v>45</v>
      </c>
      <c r="H1169" s="5">
        <f t="shared" si="56"/>
        <v>22500</v>
      </c>
      <c r="I1169" s="9" t="s">
        <v>12</v>
      </c>
    </row>
    <row r="1170" spans="1:9" ht="14.25" customHeight="1">
      <c r="A1170" s="11">
        <v>43985</v>
      </c>
      <c r="B1170" s="9">
        <f t="shared" si="54"/>
        <v>6</v>
      </c>
      <c r="C1170" s="9">
        <f t="shared" si="55"/>
        <v>2020</v>
      </c>
      <c r="D1170" s="8" t="s">
        <v>31</v>
      </c>
      <c r="E1170" s="8" t="s">
        <v>42</v>
      </c>
      <c r="F1170" s="8">
        <v>100</v>
      </c>
      <c r="G1170" s="8">
        <v>2</v>
      </c>
      <c r="H1170" s="5">
        <f t="shared" si="56"/>
        <v>200</v>
      </c>
      <c r="I1170" s="9" t="s">
        <v>12</v>
      </c>
    </row>
    <row r="1171" spans="1:9" ht="14.25" customHeight="1">
      <c r="A1171" s="11">
        <v>43985</v>
      </c>
      <c r="B1171" s="9">
        <f t="shared" si="54"/>
        <v>6</v>
      </c>
      <c r="C1171" s="9">
        <f t="shared" si="55"/>
        <v>2020</v>
      </c>
      <c r="D1171" s="8" t="s">
        <v>31</v>
      </c>
      <c r="E1171" s="8" t="s">
        <v>42</v>
      </c>
      <c r="F1171" s="8">
        <v>500</v>
      </c>
      <c r="G1171" s="8">
        <v>4</v>
      </c>
      <c r="H1171" s="5">
        <f t="shared" si="56"/>
        <v>2000</v>
      </c>
      <c r="I1171" s="9" t="s">
        <v>12</v>
      </c>
    </row>
    <row r="1172" spans="1:9" ht="14.25" customHeight="1">
      <c r="A1172" s="11">
        <v>43985</v>
      </c>
      <c r="B1172" s="9">
        <f t="shared" si="54"/>
        <v>6</v>
      </c>
      <c r="C1172" s="9">
        <f t="shared" si="55"/>
        <v>2020</v>
      </c>
      <c r="D1172" s="8" t="s">
        <v>31</v>
      </c>
      <c r="E1172" s="8" t="s">
        <v>38</v>
      </c>
      <c r="F1172" s="8">
        <v>1000</v>
      </c>
      <c r="G1172" s="8">
        <v>5</v>
      </c>
      <c r="H1172" s="5">
        <f t="shared" si="56"/>
        <v>5000</v>
      </c>
      <c r="I1172" s="9" t="s">
        <v>12</v>
      </c>
    </row>
    <row r="1173" spans="1:9" ht="14.25" customHeight="1">
      <c r="A1173" s="11">
        <v>43985</v>
      </c>
      <c r="B1173" s="9">
        <f t="shared" si="54"/>
        <v>6</v>
      </c>
      <c r="C1173" s="9">
        <f t="shared" si="55"/>
        <v>2020</v>
      </c>
      <c r="D1173" s="8" t="s">
        <v>31</v>
      </c>
      <c r="E1173" s="12" t="s">
        <v>36</v>
      </c>
      <c r="F1173" s="8">
        <v>50</v>
      </c>
      <c r="G1173" s="8">
        <v>10</v>
      </c>
      <c r="H1173" s="5">
        <f t="shared" si="56"/>
        <v>500</v>
      </c>
      <c r="I1173" s="9" t="s">
        <v>12</v>
      </c>
    </row>
    <row r="1174" spans="1:9" ht="14.25" customHeight="1">
      <c r="A1174" s="11">
        <v>43985</v>
      </c>
      <c r="B1174" s="9">
        <f t="shared" si="54"/>
        <v>6</v>
      </c>
      <c r="C1174" s="9">
        <f t="shared" si="55"/>
        <v>2020</v>
      </c>
      <c r="D1174" s="8" t="s">
        <v>31</v>
      </c>
      <c r="E1174" s="12" t="s">
        <v>36</v>
      </c>
      <c r="F1174" s="8">
        <v>100</v>
      </c>
      <c r="G1174" s="8">
        <v>40</v>
      </c>
      <c r="H1174" s="5">
        <f t="shared" si="56"/>
        <v>4000</v>
      </c>
      <c r="I1174" s="9" t="s">
        <v>12</v>
      </c>
    </row>
    <row r="1175" spans="1:9" ht="14.25" customHeight="1">
      <c r="A1175" s="11">
        <v>43985</v>
      </c>
      <c r="B1175" s="9">
        <f t="shared" si="54"/>
        <v>6</v>
      </c>
      <c r="C1175" s="9">
        <f t="shared" si="55"/>
        <v>2020</v>
      </c>
      <c r="D1175" s="8" t="s">
        <v>31</v>
      </c>
      <c r="E1175" s="12" t="s">
        <v>36</v>
      </c>
      <c r="F1175" s="8">
        <v>200</v>
      </c>
      <c r="G1175" s="8">
        <v>51</v>
      </c>
      <c r="H1175" s="5">
        <f t="shared" si="56"/>
        <v>10200</v>
      </c>
      <c r="I1175" s="9" t="s">
        <v>12</v>
      </c>
    </row>
    <row r="1176" spans="1:9" ht="14.25" customHeight="1">
      <c r="A1176" s="11">
        <v>43985</v>
      </c>
      <c r="B1176" s="9">
        <f t="shared" si="54"/>
        <v>6</v>
      </c>
      <c r="C1176" s="9">
        <f t="shared" si="55"/>
        <v>2020</v>
      </c>
      <c r="D1176" s="8" t="s">
        <v>31</v>
      </c>
      <c r="E1176" s="12" t="s">
        <v>36</v>
      </c>
      <c r="F1176" s="8">
        <v>500</v>
      </c>
      <c r="G1176" s="8">
        <v>17</v>
      </c>
      <c r="H1176" s="5">
        <f t="shared" si="56"/>
        <v>8500</v>
      </c>
      <c r="I1176" s="9" t="s">
        <v>12</v>
      </c>
    </row>
    <row r="1177" spans="1:9" ht="14.25" customHeight="1">
      <c r="A1177" s="11">
        <v>43985</v>
      </c>
      <c r="B1177" s="9">
        <f t="shared" si="54"/>
        <v>6</v>
      </c>
      <c r="C1177" s="9">
        <f t="shared" si="55"/>
        <v>2020</v>
      </c>
      <c r="D1177" s="8" t="s">
        <v>31</v>
      </c>
      <c r="E1177" s="12" t="s">
        <v>37</v>
      </c>
      <c r="F1177" s="8">
        <v>100</v>
      </c>
      <c r="G1177" s="8">
        <v>223</v>
      </c>
      <c r="H1177" s="5">
        <f t="shared" si="56"/>
        <v>22300</v>
      </c>
      <c r="I1177" s="9" t="s">
        <v>12</v>
      </c>
    </row>
    <row r="1178" spans="1:9" ht="14.25" customHeight="1">
      <c r="A1178" s="11">
        <v>43985</v>
      </c>
      <c r="B1178" s="9">
        <f t="shared" si="54"/>
        <v>6</v>
      </c>
      <c r="C1178" s="9">
        <f t="shared" si="55"/>
        <v>2020</v>
      </c>
      <c r="D1178" s="8" t="s">
        <v>31</v>
      </c>
      <c r="E1178" s="12" t="s">
        <v>37</v>
      </c>
      <c r="F1178" s="8">
        <v>153</v>
      </c>
      <c r="G1178" s="8">
        <v>1</v>
      </c>
      <c r="H1178" s="5">
        <f t="shared" si="56"/>
        <v>153</v>
      </c>
      <c r="I1178" s="9" t="s">
        <v>12</v>
      </c>
    </row>
    <row r="1179" spans="1:9" ht="14.25" customHeight="1">
      <c r="A1179" s="11">
        <v>43985</v>
      </c>
      <c r="B1179" s="9">
        <f t="shared" si="54"/>
        <v>6</v>
      </c>
      <c r="C1179" s="9">
        <f t="shared" si="55"/>
        <v>2020</v>
      </c>
      <c r="D1179" s="8" t="s">
        <v>31</v>
      </c>
      <c r="E1179" s="12" t="s">
        <v>37</v>
      </c>
      <c r="F1179" s="8">
        <v>200</v>
      </c>
      <c r="G1179" s="8">
        <v>7</v>
      </c>
      <c r="H1179" s="5">
        <f t="shared" si="56"/>
        <v>1400</v>
      </c>
      <c r="I1179" s="9" t="s">
        <v>12</v>
      </c>
    </row>
    <row r="1180" spans="1:9" ht="14.25" customHeight="1">
      <c r="A1180" s="11">
        <v>43985</v>
      </c>
      <c r="B1180" s="9">
        <f t="shared" si="54"/>
        <v>6</v>
      </c>
      <c r="C1180" s="9">
        <f t="shared" si="55"/>
        <v>2020</v>
      </c>
      <c r="D1180" s="8" t="s">
        <v>31</v>
      </c>
      <c r="E1180" s="12" t="s">
        <v>37</v>
      </c>
      <c r="F1180" s="8">
        <v>500</v>
      </c>
      <c r="G1180" s="8">
        <v>4</v>
      </c>
      <c r="H1180" s="5">
        <f t="shared" si="56"/>
        <v>2000</v>
      </c>
      <c r="I1180" s="9" t="s">
        <v>12</v>
      </c>
    </row>
    <row r="1181" spans="1:9" ht="14.25" customHeight="1">
      <c r="A1181" s="11">
        <v>43992</v>
      </c>
      <c r="B1181" s="9">
        <f t="shared" si="54"/>
        <v>6</v>
      </c>
      <c r="C1181" s="9">
        <f t="shared" si="55"/>
        <v>2020</v>
      </c>
      <c r="D1181" s="8" t="s">
        <v>39</v>
      </c>
      <c r="F1181" s="8">
        <v>50</v>
      </c>
      <c r="G1181" s="8">
        <v>408</v>
      </c>
      <c r="H1181" s="5">
        <f t="shared" si="56"/>
        <v>20400</v>
      </c>
      <c r="I1181" s="9" t="s">
        <v>12</v>
      </c>
    </row>
    <row r="1182" spans="1:9" ht="14.25" customHeight="1">
      <c r="A1182" s="11">
        <v>43992</v>
      </c>
      <c r="B1182" s="9">
        <f t="shared" si="54"/>
        <v>6</v>
      </c>
      <c r="C1182" s="9">
        <f t="shared" si="55"/>
        <v>2020</v>
      </c>
      <c r="D1182" s="8" t="s">
        <v>39</v>
      </c>
      <c r="F1182" s="8">
        <v>100</v>
      </c>
      <c r="G1182" s="8">
        <v>583</v>
      </c>
      <c r="H1182" s="5">
        <f t="shared" si="56"/>
        <v>58300</v>
      </c>
      <c r="I1182" s="9" t="s">
        <v>12</v>
      </c>
    </row>
    <row r="1183" spans="1:9" ht="14.25" customHeight="1">
      <c r="A1183" s="11">
        <v>43992</v>
      </c>
      <c r="B1183" s="9">
        <f t="shared" si="54"/>
        <v>6</v>
      </c>
      <c r="C1183" s="9">
        <f t="shared" si="55"/>
        <v>2020</v>
      </c>
      <c r="D1183" s="8" t="s">
        <v>39</v>
      </c>
      <c r="F1183" s="8">
        <v>200</v>
      </c>
      <c r="G1183" s="8">
        <v>104</v>
      </c>
      <c r="H1183" s="5">
        <f t="shared" si="56"/>
        <v>20800</v>
      </c>
      <c r="I1183" s="9" t="s">
        <v>12</v>
      </c>
    </row>
    <row r="1184" spans="1:9" ht="14.25" customHeight="1">
      <c r="A1184" s="11">
        <v>43992</v>
      </c>
      <c r="B1184" s="9">
        <f t="shared" si="54"/>
        <v>6</v>
      </c>
      <c r="C1184" s="9">
        <f t="shared" si="55"/>
        <v>2020</v>
      </c>
      <c r="D1184" s="8" t="s">
        <v>39</v>
      </c>
      <c r="F1184" s="8">
        <v>500</v>
      </c>
      <c r="G1184" s="8">
        <v>49</v>
      </c>
      <c r="H1184" s="5">
        <f t="shared" si="56"/>
        <v>24500</v>
      </c>
      <c r="I1184" s="9" t="s">
        <v>12</v>
      </c>
    </row>
    <row r="1185" spans="1:9" ht="14.25" customHeight="1">
      <c r="A1185" s="11">
        <v>43992</v>
      </c>
      <c r="B1185" s="9">
        <f t="shared" si="54"/>
        <v>6</v>
      </c>
      <c r="C1185" s="9">
        <f t="shared" si="55"/>
        <v>2020</v>
      </c>
      <c r="D1185" s="8" t="s">
        <v>39</v>
      </c>
      <c r="F1185" s="8">
        <v>1000</v>
      </c>
      <c r="G1185" s="8">
        <v>33</v>
      </c>
      <c r="H1185" s="5">
        <f t="shared" si="56"/>
        <v>33000</v>
      </c>
      <c r="I1185" s="9" t="s">
        <v>12</v>
      </c>
    </row>
    <row r="1186" spans="1:9" ht="14.25" customHeight="1">
      <c r="A1186" s="11">
        <v>43992</v>
      </c>
      <c r="B1186" s="9">
        <f t="shared" si="54"/>
        <v>6</v>
      </c>
      <c r="C1186" s="9">
        <f t="shared" si="55"/>
        <v>2020</v>
      </c>
      <c r="D1186" s="8" t="s">
        <v>34</v>
      </c>
      <c r="F1186" s="8">
        <v>50</v>
      </c>
      <c r="G1186" s="8">
        <v>10</v>
      </c>
      <c r="H1186" s="5">
        <f t="shared" si="56"/>
        <v>500</v>
      </c>
      <c r="I1186" s="9" t="s">
        <v>12</v>
      </c>
    </row>
    <row r="1187" spans="1:9" ht="14.25" customHeight="1">
      <c r="A1187" s="11">
        <v>43992</v>
      </c>
      <c r="B1187" s="9">
        <f t="shared" si="54"/>
        <v>6</v>
      </c>
      <c r="C1187" s="9">
        <f t="shared" si="55"/>
        <v>2020</v>
      </c>
      <c r="D1187" s="8" t="s">
        <v>34</v>
      </c>
      <c r="F1187" s="8">
        <v>100</v>
      </c>
      <c r="G1187" s="8">
        <v>197</v>
      </c>
      <c r="H1187" s="5">
        <f t="shared" si="56"/>
        <v>19700</v>
      </c>
      <c r="I1187" s="9" t="s">
        <v>12</v>
      </c>
    </row>
    <row r="1188" spans="1:9" ht="14.25" customHeight="1">
      <c r="A1188" s="11">
        <v>43992</v>
      </c>
      <c r="B1188" s="9">
        <f t="shared" si="54"/>
        <v>6</v>
      </c>
      <c r="C1188" s="9">
        <f t="shared" si="55"/>
        <v>2020</v>
      </c>
      <c r="D1188" s="8" t="s">
        <v>34</v>
      </c>
      <c r="F1188" s="8">
        <v>200</v>
      </c>
      <c r="G1188" s="8">
        <v>1</v>
      </c>
      <c r="H1188" s="5">
        <f t="shared" si="56"/>
        <v>200</v>
      </c>
      <c r="I1188" s="9" t="s">
        <v>12</v>
      </c>
    </row>
    <row r="1189" spans="1:9" ht="14.25" customHeight="1">
      <c r="A1189" s="11">
        <v>43992</v>
      </c>
      <c r="B1189" s="9">
        <f t="shared" si="54"/>
        <v>6</v>
      </c>
      <c r="C1189" s="9">
        <f t="shared" si="55"/>
        <v>2020</v>
      </c>
      <c r="D1189" s="8" t="s">
        <v>34</v>
      </c>
      <c r="F1189" s="8">
        <v>500</v>
      </c>
      <c r="G1189" s="8">
        <v>28</v>
      </c>
      <c r="H1189" s="5">
        <f t="shared" si="56"/>
        <v>14000</v>
      </c>
      <c r="I1189" s="9" t="s">
        <v>12</v>
      </c>
    </row>
    <row r="1190" spans="1:9" ht="14.25" customHeight="1">
      <c r="A1190" s="11">
        <v>43992</v>
      </c>
      <c r="B1190" s="9">
        <f t="shared" si="54"/>
        <v>6</v>
      </c>
      <c r="C1190" s="9">
        <f t="shared" si="55"/>
        <v>2020</v>
      </c>
      <c r="D1190" s="8" t="s">
        <v>31</v>
      </c>
      <c r="E1190" s="12" t="s">
        <v>37</v>
      </c>
      <c r="F1190" s="8">
        <v>100</v>
      </c>
      <c r="G1190" s="8">
        <v>47</v>
      </c>
      <c r="H1190" s="5">
        <f t="shared" si="56"/>
        <v>4700</v>
      </c>
      <c r="I1190" s="9" t="s">
        <v>12</v>
      </c>
    </row>
    <row r="1191" spans="1:9" ht="14.25" customHeight="1">
      <c r="A1191" s="11">
        <v>43992</v>
      </c>
      <c r="B1191" s="9">
        <f t="shared" si="54"/>
        <v>6</v>
      </c>
      <c r="C1191" s="9">
        <f t="shared" si="55"/>
        <v>2020</v>
      </c>
      <c r="D1191" s="8" t="s">
        <v>31</v>
      </c>
      <c r="E1191" s="12" t="s">
        <v>37</v>
      </c>
      <c r="F1191" s="8">
        <v>200</v>
      </c>
      <c r="G1191" s="8">
        <v>35</v>
      </c>
      <c r="H1191" s="5">
        <f t="shared" si="56"/>
        <v>7000</v>
      </c>
      <c r="I1191" s="9" t="s">
        <v>12</v>
      </c>
    </row>
    <row r="1192" spans="1:9" ht="14.25" customHeight="1">
      <c r="A1192" s="11">
        <v>43992</v>
      </c>
      <c r="B1192" s="9">
        <f t="shared" si="54"/>
        <v>6</v>
      </c>
      <c r="C1192" s="9">
        <f t="shared" si="55"/>
        <v>2020</v>
      </c>
      <c r="D1192" s="8" t="s">
        <v>31</v>
      </c>
      <c r="E1192" s="8" t="s">
        <v>38</v>
      </c>
      <c r="F1192" s="8">
        <v>1000</v>
      </c>
      <c r="G1192" s="8">
        <v>4</v>
      </c>
      <c r="H1192" s="5">
        <f t="shared" si="56"/>
        <v>4000</v>
      </c>
      <c r="I1192" s="9" t="s">
        <v>12</v>
      </c>
    </row>
    <row r="1193" spans="1:9" ht="14.25" customHeight="1">
      <c r="A1193" s="11">
        <v>43992</v>
      </c>
      <c r="B1193" s="9">
        <f t="shared" si="54"/>
        <v>6</v>
      </c>
      <c r="C1193" s="9">
        <f t="shared" si="55"/>
        <v>2020</v>
      </c>
      <c r="D1193" s="8" t="s">
        <v>31</v>
      </c>
      <c r="E1193" s="12" t="s">
        <v>36</v>
      </c>
      <c r="F1193" s="8">
        <v>50</v>
      </c>
      <c r="G1193" s="8">
        <v>5</v>
      </c>
      <c r="H1193" s="5">
        <f t="shared" si="56"/>
        <v>250</v>
      </c>
      <c r="I1193" s="9" t="s">
        <v>12</v>
      </c>
    </row>
    <row r="1194" spans="1:9" ht="14.25" customHeight="1">
      <c r="A1194" s="11">
        <v>43992</v>
      </c>
      <c r="B1194" s="9">
        <f t="shared" si="54"/>
        <v>6</v>
      </c>
      <c r="C1194" s="9">
        <f t="shared" si="55"/>
        <v>2020</v>
      </c>
      <c r="D1194" s="8" t="s">
        <v>31</v>
      </c>
      <c r="E1194" s="12" t="s">
        <v>36</v>
      </c>
      <c r="F1194" s="8">
        <v>100</v>
      </c>
      <c r="G1194" s="8">
        <v>9</v>
      </c>
      <c r="H1194" s="5">
        <f t="shared" si="56"/>
        <v>900</v>
      </c>
      <c r="I1194" s="9" t="s">
        <v>12</v>
      </c>
    </row>
    <row r="1195" spans="1:9" ht="14.25" customHeight="1">
      <c r="A1195" s="11">
        <v>43999</v>
      </c>
      <c r="B1195" s="9">
        <f t="shared" si="54"/>
        <v>6</v>
      </c>
      <c r="C1195" s="9">
        <f t="shared" si="55"/>
        <v>2020</v>
      </c>
      <c r="D1195" s="8" t="s">
        <v>39</v>
      </c>
      <c r="F1195" s="8">
        <v>50</v>
      </c>
      <c r="G1195" s="8">
        <v>74</v>
      </c>
      <c r="H1195" s="5">
        <f t="shared" si="56"/>
        <v>3700</v>
      </c>
      <c r="I1195" s="9" t="s">
        <v>12</v>
      </c>
    </row>
    <row r="1196" spans="1:9" ht="14.25" customHeight="1">
      <c r="A1196" s="11">
        <v>43999</v>
      </c>
      <c r="B1196" s="9">
        <f t="shared" si="54"/>
        <v>6</v>
      </c>
      <c r="C1196" s="9">
        <f t="shared" si="55"/>
        <v>2020</v>
      </c>
      <c r="D1196" s="8" t="s">
        <v>39</v>
      </c>
      <c r="F1196" s="8">
        <v>100</v>
      </c>
      <c r="G1196" s="8">
        <v>313</v>
      </c>
      <c r="H1196" s="5">
        <f t="shared" si="56"/>
        <v>31300</v>
      </c>
      <c r="I1196" s="9" t="s">
        <v>12</v>
      </c>
    </row>
    <row r="1197" spans="1:9" ht="14.25" customHeight="1">
      <c r="A1197" s="11">
        <v>43999</v>
      </c>
      <c r="B1197" s="9">
        <f t="shared" si="54"/>
        <v>6</v>
      </c>
      <c r="C1197" s="9">
        <f t="shared" si="55"/>
        <v>2020</v>
      </c>
      <c r="D1197" s="8" t="s">
        <v>39</v>
      </c>
      <c r="F1197" s="8">
        <v>200</v>
      </c>
      <c r="G1197" s="8">
        <v>65</v>
      </c>
      <c r="H1197" s="5">
        <f t="shared" si="56"/>
        <v>13000</v>
      </c>
      <c r="I1197" s="9" t="s">
        <v>12</v>
      </c>
    </row>
    <row r="1198" spans="1:9" ht="14.25" customHeight="1">
      <c r="A1198" s="11">
        <v>43999</v>
      </c>
      <c r="B1198" s="9">
        <f t="shared" si="54"/>
        <v>6</v>
      </c>
      <c r="C1198" s="9">
        <f t="shared" si="55"/>
        <v>2020</v>
      </c>
      <c r="D1198" s="8" t="s">
        <v>39</v>
      </c>
      <c r="F1198" s="8">
        <v>400</v>
      </c>
      <c r="G1198" s="8">
        <v>7</v>
      </c>
      <c r="H1198" s="5">
        <f t="shared" si="56"/>
        <v>2800</v>
      </c>
      <c r="I1198" s="9" t="s">
        <v>12</v>
      </c>
    </row>
    <row r="1199" spans="1:9" ht="14.25" customHeight="1">
      <c r="A1199" s="11">
        <v>43999</v>
      </c>
      <c r="B1199" s="9">
        <f t="shared" si="54"/>
        <v>6</v>
      </c>
      <c r="C1199" s="9">
        <f t="shared" si="55"/>
        <v>2020</v>
      </c>
      <c r="D1199" s="8" t="s">
        <v>39</v>
      </c>
      <c r="F1199" s="8">
        <v>500</v>
      </c>
      <c r="G1199" s="8">
        <v>11</v>
      </c>
      <c r="H1199" s="5">
        <f t="shared" si="56"/>
        <v>5500</v>
      </c>
      <c r="I1199" s="9" t="s">
        <v>12</v>
      </c>
    </row>
    <row r="1200" spans="1:9" ht="14.25" customHeight="1">
      <c r="A1200" s="11">
        <v>43999</v>
      </c>
      <c r="B1200" s="9">
        <f t="shared" si="54"/>
        <v>6</v>
      </c>
      <c r="C1200" s="9">
        <f t="shared" si="55"/>
        <v>2020</v>
      </c>
      <c r="D1200" s="8" t="s">
        <v>39</v>
      </c>
      <c r="F1200" s="8">
        <v>1000</v>
      </c>
      <c r="G1200" s="8">
        <v>30</v>
      </c>
      <c r="H1200" s="5">
        <f t="shared" si="56"/>
        <v>30000</v>
      </c>
      <c r="I1200" s="9" t="s">
        <v>12</v>
      </c>
    </row>
    <row r="1201" spans="1:9" ht="14.25" customHeight="1">
      <c r="A1201" s="11">
        <v>43999</v>
      </c>
      <c r="B1201" s="9">
        <f t="shared" si="54"/>
        <v>6</v>
      </c>
      <c r="C1201" s="9">
        <f t="shared" si="55"/>
        <v>2020</v>
      </c>
      <c r="D1201" s="8" t="s">
        <v>34</v>
      </c>
      <c r="F1201" s="8">
        <v>50</v>
      </c>
      <c r="G1201" s="8">
        <v>100</v>
      </c>
      <c r="H1201" s="5">
        <f t="shared" si="56"/>
        <v>5000</v>
      </c>
      <c r="I1201" s="9" t="s">
        <v>12</v>
      </c>
    </row>
    <row r="1202" spans="1:9" ht="14.25" customHeight="1">
      <c r="A1202" s="11">
        <v>43999</v>
      </c>
      <c r="B1202" s="9">
        <f t="shared" si="54"/>
        <v>6</v>
      </c>
      <c r="C1202" s="9">
        <f t="shared" si="55"/>
        <v>2020</v>
      </c>
      <c r="D1202" s="8" t="s">
        <v>34</v>
      </c>
      <c r="F1202" s="8">
        <v>100</v>
      </c>
      <c r="G1202" s="8">
        <v>100</v>
      </c>
      <c r="H1202" s="5">
        <f t="shared" si="56"/>
        <v>10000</v>
      </c>
      <c r="I1202" s="9" t="s">
        <v>12</v>
      </c>
    </row>
    <row r="1203" spans="1:9" ht="14.25" customHeight="1">
      <c r="A1203" s="11">
        <v>43999</v>
      </c>
      <c r="B1203" s="9">
        <f t="shared" si="54"/>
        <v>6</v>
      </c>
      <c r="C1203" s="9">
        <f t="shared" si="55"/>
        <v>2020</v>
      </c>
      <c r="D1203" s="8" t="s">
        <v>34</v>
      </c>
      <c r="F1203" s="8">
        <v>200</v>
      </c>
      <c r="G1203" s="8">
        <v>5</v>
      </c>
      <c r="H1203" s="5">
        <f t="shared" si="56"/>
        <v>1000</v>
      </c>
      <c r="I1203" s="9" t="s">
        <v>12</v>
      </c>
    </row>
    <row r="1204" spans="1:9" ht="14.25" customHeight="1">
      <c r="A1204" s="11">
        <v>43999</v>
      </c>
      <c r="B1204" s="9">
        <f t="shared" si="54"/>
        <v>6</v>
      </c>
      <c r="C1204" s="9">
        <f t="shared" si="55"/>
        <v>2020</v>
      </c>
      <c r="D1204" s="8" t="s">
        <v>34</v>
      </c>
      <c r="F1204" s="8">
        <v>500</v>
      </c>
      <c r="G1204" s="8">
        <v>9</v>
      </c>
      <c r="H1204" s="5">
        <f t="shared" si="56"/>
        <v>4500</v>
      </c>
      <c r="I1204" s="9" t="s">
        <v>12</v>
      </c>
    </row>
    <row r="1205" spans="1:9" ht="14.25" customHeight="1">
      <c r="A1205" s="11">
        <v>43999</v>
      </c>
      <c r="B1205" s="9">
        <f t="shared" si="54"/>
        <v>6</v>
      </c>
      <c r="C1205" s="9">
        <f t="shared" si="55"/>
        <v>2020</v>
      </c>
      <c r="D1205" s="8" t="s">
        <v>34</v>
      </c>
      <c r="F1205" s="8">
        <v>1000</v>
      </c>
      <c r="G1205" s="8">
        <v>6</v>
      </c>
      <c r="H1205" s="5">
        <f t="shared" si="56"/>
        <v>6000</v>
      </c>
      <c r="I1205" s="9" t="s">
        <v>12</v>
      </c>
    </row>
    <row r="1206" spans="1:9" ht="14.25" customHeight="1">
      <c r="A1206" s="11">
        <v>43999</v>
      </c>
      <c r="B1206" s="9">
        <f t="shared" si="54"/>
        <v>6</v>
      </c>
      <c r="C1206" s="9">
        <f t="shared" si="55"/>
        <v>2020</v>
      </c>
      <c r="D1206" s="8" t="s">
        <v>31</v>
      </c>
      <c r="E1206" s="12" t="s">
        <v>36</v>
      </c>
      <c r="F1206" s="8">
        <v>100</v>
      </c>
      <c r="G1206" s="8">
        <v>20</v>
      </c>
      <c r="H1206" s="5">
        <f t="shared" si="56"/>
        <v>2000</v>
      </c>
      <c r="I1206" s="9" t="s">
        <v>12</v>
      </c>
    </row>
    <row r="1207" spans="1:9" ht="14.25" customHeight="1">
      <c r="A1207" s="11">
        <v>43999</v>
      </c>
      <c r="B1207" s="9">
        <f t="shared" si="54"/>
        <v>6</v>
      </c>
      <c r="C1207" s="9">
        <f t="shared" si="55"/>
        <v>2020</v>
      </c>
      <c r="D1207" s="8" t="s">
        <v>31</v>
      </c>
      <c r="E1207" s="12" t="s">
        <v>37</v>
      </c>
      <c r="F1207" s="8">
        <v>100</v>
      </c>
      <c r="G1207" s="8">
        <v>89</v>
      </c>
      <c r="H1207" s="5">
        <f t="shared" si="56"/>
        <v>8900</v>
      </c>
      <c r="I1207" s="9" t="s">
        <v>12</v>
      </c>
    </row>
    <row r="1208" spans="1:9" ht="14.25" customHeight="1">
      <c r="A1208" s="11">
        <v>43999</v>
      </c>
      <c r="B1208" s="9">
        <f t="shared" si="54"/>
        <v>6</v>
      </c>
      <c r="C1208" s="9">
        <f t="shared" si="55"/>
        <v>2020</v>
      </c>
      <c r="D1208" s="8" t="s">
        <v>31</v>
      </c>
      <c r="E1208" s="12" t="s">
        <v>37</v>
      </c>
      <c r="F1208" s="8">
        <v>200</v>
      </c>
      <c r="G1208" s="8">
        <v>37</v>
      </c>
      <c r="H1208" s="5">
        <f t="shared" si="56"/>
        <v>7400</v>
      </c>
      <c r="I1208" s="9" t="s">
        <v>12</v>
      </c>
    </row>
    <row r="1209" spans="1:9" ht="14.25" customHeight="1">
      <c r="A1209" s="11">
        <v>43999</v>
      </c>
      <c r="B1209" s="9">
        <f t="shared" si="54"/>
        <v>6</v>
      </c>
      <c r="C1209" s="9">
        <f t="shared" si="55"/>
        <v>2020</v>
      </c>
      <c r="D1209" s="8" t="s">
        <v>39</v>
      </c>
      <c r="F1209" s="8">
        <v>50</v>
      </c>
      <c r="G1209" s="8">
        <v>527</v>
      </c>
      <c r="H1209" s="5">
        <f t="shared" si="56"/>
        <v>26350</v>
      </c>
      <c r="I1209" s="9" t="s">
        <v>12</v>
      </c>
    </row>
    <row r="1210" spans="1:9" ht="14.25" customHeight="1">
      <c r="A1210" s="11">
        <v>44006</v>
      </c>
      <c r="B1210" s="9">
        <f t="shared" si="54"/>
        <v>6</v>
      </c>
      <c r="C1210" s="9">
        <f t="shared" si="55"/>
        <v>2020</v>
      </c>
      <c r="D1210" s="8" t="s">
        <v>39</v>
      </c>
      <c r="F1210" s="8">
        <v>100</v>
      </c>
      <c r="G1210" s="8">
        <v>971</v>
      </c>
      <c r="H1210" s="5">
        <f t="shared" si="56"/>
        <v>97100</v>
      </c>
      <c r="I1210" s="9" t="s">
        <v>12</v>
      </c>
    </row>
    <row r="1211" spans="1:9" ht="14.25" customHeight="1">
      <c r="A1211" s="11">
        <v>44006</v>
      </c>
      <c r="B1211" s="9">
        <f t="shared" si="54"/>
        <v>6</v>
      </c>
      <c r="C1211" s="9">
        <f t="shared" si="55"/>
        <v>2020</v>
      </c>
      <c r="D1211" s="8" t="s">
        <v>39</v>
      </c>
      <c r="F1211" s="8">
        <v>118</v>
      </c>
      <c r="G1211" s="8">
        <v>8</v>
      </c>
      <c r="H1211" s="5">
        <f t="shared" si="56"/>
        <v>944</v>
      </c>
      <c r="I1211" s="9" t="s">
        <v>12</v>
      </c>
    </row>
    <row r="1212" spans="1:9" ht="14.25" customHeight="1">
      <c r="A1212" s="11">
        <v>44006</v>
      </c>
      <c r="B1212" s="9">
        <f t="shared" si="54"/>
        <v>6</v>
      </c>
      <c r="C1212" s="9">
        <f t="shared" si="55"/>
        <v>2020</v>
      </c>
      <c r="D1212" s="8" t="s">
        <v>39</v>
      </c>
      <c r="F1212" s="8">
        <v>200</v>
      </c>
      <c r="G1212" s="8">
        <v>164</v>
      </c>
      <c r="H1212" s="5">
        <f t="shared" si="56"/>
        <v>32800</v>
      </c>
      <c r="I1212" s="9" t="s">
        <v>12</v>
      </c>
    </row>
    <row r="1213" spans="1:9" ht="14.25" customHeight="1">
      <c r="A1213" s="11">
        <v>44006</v>
      </c>
      <c r="B1213" s="9">
        <f t="shared" si="54"/>
        <v>6</v>
      </c>
      <c r="C1213" s="9">
        <f t="shared" si="55"/>
        <v>2020</v>
      </c>
      <c r="D1213" s="8" t="s">
        <v>39</v>
      </c>
      <c r="F1213" s="8">
        <v>500</v>
      </c>
      <c r="G1213" s="8">
        <v>74</v>
      </c>
      <c r="H1213" s="5">
        <f t="shared" si="56"/>
        <v>37000</v>
      </c>
      <c r="I1213" s="9" t="s">
        <v>12</v>
      </c>
    </row>
    <row r="1214" spans="1:9" ht="14.25" customHeight="1">
      <c r="A1214" s="11">
        <v>44006</v>
      </c>
      <c r="B1214" s="9">
        <f t="shared" si="54"/>
        <v>6</v>
      </c>
      <c r="C1214" s="9">
        <f t="shared" si="55"/>
        <v>2020</v>
      </c>
      <c r="D1214" s="8" t="s">
        <v>39</v>
      </c>
      <c r="F1214" s="8">
        <v>1000</v>
      </c>
      <c r="G1214" s="8">
        <v>33</v>
      </c>
      <c r="H1214" s="5">
        <f t="shared" si="56"/>
        <v>33000</v>
      </c>
      <c r="I1214" s="9" t="s">
        <v>12</v>
      </c>
    </row>
    <row r="1215" spans="1:9" ht="14.25" customHeight="1">
      <c r="A1215" s="11">
        <v>44006</v>
      </c>
      <c r="B1215" s="9">
        <f t="shared" si="54"/>
        <v>6</v>
      </c>
      <c r="C1215" s="9">
        <f t="shared" si="55"/>
        <v>2020</v>
      </c>
      <c r="D1215" s="8" t="s">
        <v>34</v>
      </c>
      <c r="F1215" s="8">
        <v>50</v>
      </c>
      <c r="G1215" s="8">
        <v>83</v>
      </c>
      <c r="H1215" s="5">
        <f t="shared" si="56"/>
        <v>4150</v>
      </c>
      <c r="I1215" s="9" t="s">
        <v>12</v>
      </c>
    </row>
    <row r="1216" spans="1:9" ht="14.25" customHeight="1">
      <c r="A1216" s="11">
        <v>44006</v>
      </c>
      <c r="B1216" s="9">
        <f t="shared" si="54"/>
        <v>6</v>
      </c>
      <c r="C1216" s="9">
        <f t="shared" si="55"/>
        <v>2020</v>
      </c>
      <c r="D1216" s="8" t="s">
        <v>34</v>
      </c>
      <c r="F1216" s="8">
        <v>60</v>
      </c>
      <c r="G1216" s="8">
        <v>70</v>
      </c>
      <c r="H1216" s="5">
        <f t="shared" si="56"/>
        <v>4200</v>
      </c>
      <c r="I1216" s="9" t="s">
        <v>12</v>
      </c>
    </row>
    <row r="1217" spans="1:9" ht="14.25" customHeight="1">
      <c r="A1217" s="11">
        <v>44006</v>
      </c>
      <c r="B1217" s="9">
        <f t="shared" si="54"/>
        <v>6</v>
      </c>
      <c r="C1217" s="9">
        <f t="shared" si="55"/>
        <v>2020</v>
      </c>
      <c r="D1217" s="8" t="s">
        <v>34</v>
      </c>
      <c r="F1217" s="8">
        <v>100</v>
      </c>
      <c r="G1217" s="8">
        <v>163</v>
      </c>
      <c r="H1217" s="5">
        <f t="shared" si="56"/>
        <v>16300</v>
      </c>
      <c r="I1217" s="9" t="s">
        <v>12</v>
      </c>
    </row>
    <row r="1218" spans="1:9" ht="14.25" customHeight="1">
      <c r="A1218" s="11">
        <v>44006</v>
      </c>
      <c r="B1218" s="9">
        <f t="shared" ref="B1218:B1281" si="57">MONTH(A1218)</f>
        <v>6</v>
      </c>
      <c r="C1218" s="9">
        <f t="shared" ref="C1218:C1281" si="58">YEAR(A1218)</f>
        <v>2020</v>
      </c>
      <c r="D1218" s="8" t="s">
        <v>34</v>
      </c>
      <c r="F1218" s="8">
        <v>200</v>
      </c>
      <c r="G1218" s="8">
        <v>31</v>
      </c>
      <c r="H1218" s="5">
        <f t="shared" ref="H1218:H1281" si="59">F1218*G1218</f>
        <v>6200</v>
      </c>
      <c r="I1218" s="9" t="s">
        <v>12</v>
      </c>
    </row>
    <row r="1219" spans="1:9" ht="14.25" customHeight="1">
      <c r="A1219" s="11">
        <v>44006</v>
      </c>
      <c r="B1219" s="9">
        <f t="shared" si="57"/>
        <v>6</v>
      </c>
      <c r="C1219" s="9">
        <f t="shared" si="58"/>
        <v>2020</v>
      </c>
      <c r="D1219" s="8" t="s">
        <v>34</v>
      </c>
      <c r="F1219" s="8">
        <v>500</v>
      </c>
      <c r="G1219" s="8">
        <v>26</v>
      </c>
      <c r="H1219" s="5">
        <f t="shared" si="59"/>
        <v>13000</v>
      </c>
      <c r="I1219" s="9" t="s">
        <v>12</v>
      </c>
    </row>
    <row r="1220" spans="1:9" ht="14.25" customHeight="1">
      <c r="A1220" s="11">
        <v>44006</v>
      </c>
      <c r="B1220" s="9">
        <f t="shared" si="57"/>
        <v>6</v>
      </c>
      <c r="C1220" s="9">
        <f t="shared" si="58"/>
        <v>2020</v>
      </c>
      <c r="D1220" s="8" t="s">
        <v>31</v>
      </c>
      <c r="E1220" s="12" t="s">
        <v>36</v>
      </c>
      <c r="F1220" s="8">
        <v>50</v>
      </c>
      <c r="G1220" s="8">
        <v>100</v>
      </c>
      <c r="H1220" s="5">
        <f t="shared" si="59"/>
        <v>5000</v>
      </c>
      <c r="I1220" s="9" t="s">
        <v>12</v>
      </c>
    </row>
    <row r="1221" spans="1:9" ht="14.25" customHeight="1">
      <c r="A1221" s="11">
        <v>44006</v>
      </c>
      <c r="B1221" s="9">
        <f t="shared" si="57"/>
        <v>6</v>
      </c>
      <c r="C1221" s="9">
        <f t="shared" si="58"/>
        <v>2020</v>
      </c>
      <c r="D1221" s="8" t="s">
        <v>31</v>
      </c>
      <c r="E1221" s="12" t="s">
        <v>36</v>
      </c>
      <c r="F1221" s="8">
        <v>100</v>
      </c>
      <c r="G1221" s="8">
        <v>84</v>
      </c>
      <c r="H1221" s="5">
        <f t="shared" si="59"/>
        <v>8400</v>
      </c>
      <c r="I1221" s="9" t="s">
        <v>12</v>
      </c>
    </row>
    <row r="1222" spans="1:9" ht="14.25" customHeight="1">
      <c r="A1222" s="11">
        <v>44006</v>
      </c>
      <c r="B1222" s="9">
        <f t="shared" si="57"/>
        <v>6</v>
      </c>
      <c r="C1222" s="9">
        <f t="shared" si="58"/>
        <v>2020</v>
      </c>
      <c r="D1222" s="8" t="s">
        <v>31</v>
      </c>
      <c r="E1222" s="12" t="s">
        <v>36</v>
      </c>
      <c r="F1222" s="8">
        <v>200</v>
      </c>
      <c r="G1222" s="8">
        <v>14</v>
      </c>
      <c r="H1222" s="5">
        <f t="shared" si="59"/>
        <v>2800</v>
      </c>
      <c r="I1222" s="9" t="s">
        <v>12</v>
      </c>
    </row>
    <row r="1223" spans="1:9" ht="14.25" customHeight="1">
      <c r="A1223" s="11">
        <v>44006</v>
      </c>
      <c r="B1223" s="9">
        <f t="shared" si="57"/>
        <v>6</v>
      </c>
      <c r="C1223" s="9">
        <f t="shared" si="58"/>
        <v>2020</v>
      </c>
      <c r="D1223" s="8" t="s">
        <v>31</v>
      </c>
      <c r="E1223" s="12" t="s">
        <v>36</v>
      </c>
      <c r="F1223" s="8">
        <v>500</v>
      </c>
      <c r="G1223" s="8">
        <v>8</v>
      </c>
      <c r="H1223" s="5">
        <f t="shared" si="59"/>
        <v>4000</v>
      </c>
      <c r="I1223" s="9" t="s">
        <v>12</v>
      </c>
    </row>
    <row r="1224" spans="1:9" ht="14.25" customHeight="1">
      <c r="A1224" s="11">
        <v>44006</v>
      </c>
      <c r="B1224" s="9">
        <f t="shared" si="57"/>
        <v>6</v>
      </c>
      <c r="C1224" s="9">
        <f t="shared" si="58"/>
        <v>2020</v>
      </c>
      <c r="D1224" s="8" t="s">
        <v>31</v>
      </c>
      <c r="E1224" s="12" t="s">
        <v>36</v>
      </c>
      <c r="F1224" s="8">
        <v>1000</v>
      </c>
      <c r="G1224" s="8">
        <v>8</v>
      </c>
      <c r="H1224" s="5">
        <f t="shared" si="59"/>
        <v>8000</v>
      </c>
      <c r="I1224" s="9" t="s">
        <v>12</v>
      </c>
    </row>
    <row r="1225" spans="1:9" ht="14.25" customHeight="1">
      <c r="A1225" s="11">
        <v>44006</v>
      </c>
      <c r="B1225" s="9">
        <f t="shared" si="57"/>
        <v>6</v>
      </c>
      <c r="C1225" s="9">
        <f t="shared" si="58"/>
        <v>2020</v>
      </c>
      <c r="D1225" s="8" t="s">
        <v>31</v>
      </c>
      <c r="E1225" s="12" t="s">
        <v>37</v>
      </c>
      <c r="F1225" s="8">
        <v>50</v>
      </c>
      <c r="G1225" s="8">
        <v>4</v>
      </c>
      <c r="H1225" s="5">
        <f t="shared" si="59"/>
        <v>200</v>
      </c>
      <c r="I1225" s="9" t="s">
        <v>12</v>
      </c>
    </row>
    <row r="1226" spans="1:9" ht="14.25" customHeight="1">
      <c r="A1226" s="11">
        <v>44006</v>
      </c>
      <c r="B1226" s="9">
        <f t="shared" si="57"/>
        <v>6</v>
      </c>
      <c r="C1226" s="9">
        <f t="shared" si="58"/>
        <v>2020</v>
      </c>
      <c r="D1226" s="8" t="s">
        <v>31</v>
      </c>
      <c r="E1226" s="12" t="s">
        <v>37</v>
      </c>
      <c r="F1226" s="8">
        <v>100</v>
      </c>
      <c r="G1226" s="8">
        <v>118</v>
      </c>
      <c r="H1226" s="5">
        <f t="shared" si="59"/>
        <v>11800</v>
      </c>
      <c r="I1226" s="9" t="s">
        <v>12</v>
      </c>
    </row>
    <row r="1227" spans="1:9" ht="14.25" customHeight="1">
      <c r="A1227" s="11">
        <v>44006</v>
      </c>
      <c r="B1227" s="9">
        <f t="shared" si="57"/>
        <v>6</v>
      </c>
      <c r="C1227" s="9">
        <f t="shared" si="58"/>
        <v>2020</v>
      </c>
      <c r="D1227" s="8" t="s">
        <v>31</v>
      </c>
      <c r="E1227" s="12" t="s">
        <v>37</v>
      </c>
      <c r="F1227" s="8">
        <v>200</v>
      </c>
      <c r="G1227" s="8">
        <v>60</v>
      </c>
      <c r="H1227" s="5">
        <f t="shared" si="59"/>
        <v>12000</v>
      </c>
      <c r="I1227" s="9" t="s">
        <v>12</v>
      </c>
    </row>
    <row r="1228" spans="1:9" ht="14.25" customHeight="1">
      <c r="A1228" s="11">
        <v>43999</v>
      </c>
      <c r="B1228" s="9">
        <f t="shared" si="57"/>
        <v>6</v>
      </c>
      <c r="C1228" s="9">
        <f t="shared" si="58"/>
        <v>2020</v>
      </c>
      <c r="D1228" s="8" t="s">
        <v>31</v>
      </c>
      <c r="E1228" s="12" t="s">
        <v>36</v>
      </c>
      <c r="F1228" s="8">
        <v>200</v>
      </c>
      <c r="G1228" s="8">
        <v>3</v>
      </c>
      <c r="H1228" s="5">
        <f t="shared" si="59"/>
        <v>600</v>
      </c>
      <c r="I1228" s="9" t="s">
        <v>12</v>
      </c>
    </row>
    <row r="1229" spans="1:9" ht="14.25" customHeight="1">
      <c r="A1229" s="11">
        <v>43999</v>
      </c>
      <c r="B1229" s="9">
        <f t="shared" si="57"/>
        <v>6</v>
      </c>
      <c r="C1229" s="9">
        <f t="shared" si="58"/>
        <v>2020</v>
      </c>
      <c r="D1229" s="8" t="s">
        <v>31</v>
      </c>
      <c r="E1229" s="12" t="s">
        <v>36</v>
      </c>
      <c r="F1229" s="8">
        <v>500</v>
      </c>
      <c r="G1229" s="8">
        <v>12</v>
      </c>
      <c r="H1229" s="5">
        <f t="shared" si="59"/>
        <v>6000</v>
      </c>
      <c r="I1229" s="9" t="s">
        <v>12</v>
      </c>
    </row>
    <row r="1230" spans="1:9" ht="14.25" customHeight="1">
      <c r="A1230" s="11">
        <v>43999</v>
      </c>
      <c r="B1230" s="9">
        <f t="shared" si="57"/>
        <v>6</v>
      </c>
      <c r="C1230" s="9">
        <f t="shared" si="58"/>
        <v>2020</v>
      </c>
      <c r="D1230" s="8" t="s">
        <v>31</v>
      </c>
      <c r="E1230" s="12" t="s">
        <v>37</v>
      </c>
      <c r="F1230" s="8">
        <v>500</v>
      </c>
      <c r="G1230" s="8">
        <v>1</v>
      </c>
      <c r="H1230" s="5">
        <f t="shared" si="59"/>
        <v>500</v>
      </c>
      <c r="I1230" s="9" t="s">
        <v>12</v>
      </c>
    </row>
    <row r="1231" spans="1:9" ht="14.25" customHeight="1">
      <c r="A1231" s="11">
        <v>43999</v>
      </c>
      <c r="B1231" s="9">
        <f t="shared" si="57"/>
        <v>6</v>
      </c>
      <c r="C1231" s="9">
        <f t="shared" si="58"/>
        <v>2020</v>
      </c>
      <c r="D1231" s="8" t="s">
        <v>31</v>
      </c>
      <c r="E1231" s="12" t="s">
        <v>37</v>
      </c>
      <c r="F1231" s="8">
        <v>1000</v>
      </c>
      <c r="G1231" s="8">
        <v>1</v>
      </c>
      <c r="H1231" s="5">
        <f t="shared" si="59"/>
        <v>1000</v>
      </c>
      <c r="I1231" s="9" t="s">
        <v>12</v>
      </c>
    </row>
    <row r="1232" spans="1:9" ht="14.25" customHeight="1">
      <c r="A1232" s="11">
        <v>44013</v>
      </c>
      <c r="B1232" s="9">
        <f t="shared" si="57"/>
        <v>7</v>
      </c>
      <c r="C1232" s="9">
        <f t="shared" si="58"/>
        <v>2020</v>
      </c>
      <c r="D1232" s="8" t="s">
        <v>39</v>
      </c>
      <c r="F1232" s="8">
        <v>50</v>
      </c>
      <c r="G1232" s="8">
        <v>232</v>
      </c>
      <c r="H1232" s="5">
        <f t="shared" si="59"/>
        <v>11600</v>
      </c>
      <c r="I1232" s="9" t="s">
        <v>12</v>
      </c>
    </row>
    <row r="1233" spans="1:9" ht="14.25" customHeight="1">
      <c r="A1233" s="11">
        <v>44013</v>
      </c>
      <c r="B1233" s="9">
        <f t="shared" si="57"/>
        <v>7</v>
      </c>
      <c r="C1233" s="9">
        <f t="shared" si="58"/>
        <v>2020</v>
      </c>
      <c r="D1233" s="8" t="s">
        <v>39</v>
      </c>
      <c r="F1233" s="8">
        <v>100</v>
      </c>
      <c r="G1233" s="8">
        <v>527</v>
      </c>
      <c r="H1233" s="5">
        <f t="shared" si="59"/>
        <v>52700</v>
      </c>
      <c r="I1233" s="9" t="s">
        <v>12</v>
      </c>
    </row>
    <row r="1234" spans="1:9" ht="14.25" customHeight="1">
      <c r="A1234" s="11">
        <v>44013</v>
      </c>
      <c r="B1234" s="9">
        <f t="shared" si="57"/>
        <v>7</v>
      </c>
      <c r="C1234" s="9">
        <f t="shared" si="58"/>
        <v>2020</v>
      </c>
      <c r="D1234" s="8" t="s">
        <v>39</v>
      </c>
      <c r="F1234" s="8">
        <v>200</v>
      </c>
      <c r="G1234" s="8">
        <v>190</v>
      </c>
      <c r="H1234" s="5">
        <f t="shared" si="59"/>
        <v>38000</v>
      </c>
      <c r="I1234" s="9" t="s">
        <v>12</v>
      </c>
    </row>
    <row r="1235" spans="1:9" ht="14.25" customHeight="1">
      <c r="A1235" s="11">
        <v>44013</v>
      </c>
      <c r="B1235" s="9">
        <f t="shared" si="57"/>
        <v>7</v>
      </c>
      <c r="C1235" s="9">
        <f t="shared" si="58"/>
        <v>2020</v>
      </c>
      <c r="D1235" s="8" t="s">
        <v>39</v>
      </c>
      <c r="F1235" s="8">
        <v>500</v>
      </c>
      <c r="G1235" s="8">
        <v>64</v>
      </c>
      <c r="H1235" s="5">
        <f t="shared" si="59"/>
        <v>32000</v>
      </c>
      <c r="I1235" s="9" t="s">
        <v>12</v>
      </c>
    </row>
    <row r="1236" spans="1:9" ht="14.25" customHeight="1">
      <c r="A1236" s="11">
        <v>44013</v>
      </c>
      <c r="B1236" s="9">
        <f t="shared" si="57"/>
        <v>7</v>
      </c>
      <c r="C1236" s="9">
        <f t="shared" si="58"/>
        <v>2020</v>
      </c>
      <c r="D1236" s="8" t="s">
        <v>39</v>
      </c>
      <c r="F1236" s="8">
        <v>1000</v>
      </c>
      <c r="G1236" s="8">
        <v>14</v>
      </c>
      <c r="H1236" s="5">
        <f t="shared" si="59"/>
        <v>14000</v>
      </c>
      <c r="I1236" s="9" t="s">
        <v>12</v>
      </c>
    </row>
    <row r="1237" spans="1:9" ht="14.25" customHeight="1">
      <c r="A1237" s="11">
        <v>44013</v>
      </c>
      <c r="B1237" s="9">
        <f t="shared" si="57"/>
        <v>7</v>
      </c>
      <c r="C1237" s="9">
        <f t="shared" si="58"/>
        <v>2020</v>
      </c>
      <c r="D1237" s="8" t="s">
        <v>34</v>
      </c>
      <c r="F1237" s="8">
        <v>30</v>
      </c>
      <c r="G1237" s="8">
        <v>40</v>
      </c>
      <c r="H1237" s="5">
        <f t="shared" si="59"/>
        <v>1200</v>
      </c>
      <c r="I1237" s="9" t="s">
        <v>12</v>
      </c>
    </row>
    <row r="1238" spans="1:9" ht="14.25" customHeight="1">
      <c r="A1238" s="11">
        <v>44013</v>
      </c>
      <c r="B1238" s="9">
        <f t="shared" si="57"/>
        <v>7</v>
      </c>
      <c r="C1238" s="9">
        <f t="shared" si="58"/>
        <v>2020</v>
      </c>
      <c r="D1238" s="8" t="s">
        <v>34</v>
      </c>
      <c r="F1238" s="8">
        <v>50</v>
      </c>
      <c r="G1238" s="8">
        <v>108</v>
      </c>
      <c r="H1238" s="5">
        <f t="shared" si="59"/>
        <v>5400</v>
      </c>
      <c r="I1238" s="9" t="s">
        <v>12</v>
      </c>
    </row>
    <row r="1239" spans="1:9" ht="14.25" customHeight="1">
      <c r="A1239" s="11">
        <v>44013</v>
      </c>
      <c r="B1239" s="9">
        <f t="shared" si="57"/>
        <v>7</v>
      </c>
      <c r="C1239" s="9">
        <f t="shared" si="58"/>
        <v>2020</v>
      </c>
      <c r="D1239" s="8" t="s">
        <v>34</v>
      </c>
      <c r="F1239" s="8">
        <v>100</v>
      </c>
      <c r="G1239" s="8">
        <v>84</v>
      </c>
      <c r="H1239" s="5">
        <f t="shared" si="59"/>
        <v>8400</v>
      </c>
      <c r="I1239" s="9" t="s">
        <v>12</v>
      </c>
    </row>
    <row r="1240" spans="1:9" ht="14.25" customHeight="1">
      <c r="A1240" s="11">
        <v>44013</v>
      </c>
      <c r="B1240" s="9">
        <f t="shared" si="57"/>
        <v>7</v>
      </c>
      <c r="C1240" s="9">
        <f t="shared" si="58"/>
        <v>2020</v>
      </c>
      <c r="D1240" s="8" t="s">
        <v>34</v>
      </c>
      <c r="F1240" s="8">
        <v>200</v>
      </c>
      <c r="G1240" s="8">
        <v>10</v>
      </c>
      <c r="H1240" s="5">
        <f t="shared" si="59"/>
        <v>2000</v>
      </c>
      <c r="I1240" s="9" t="s">
        <v>12</v>
      </c>
    </row>
    <row r="1241" spans="1:9" ht="14.25" customHeight="1">
      <c r="A1241" s="11">
        <v>44013</v>
      </c>
      <c r="B1241" s="9">
        <f t="shared" si="57"/>
        <v>7</v>
      </c>
      <c r="C1241" s="9">
        <f t="shared" si="58"/>
        <v>2020</v>
      </c>
      <c r="D1241" s="8" t="s">
        <v>34</v>
      </c>
      <c r="F1241" s="8">
        <v>500</v>
      </c>
      <c r="G1241" s="8">
        <v>16</v>
      </c>
      <c r="H1241" s="5">
        <f t="shared" si="59"/>
        <v>8000</v>
      </c>
      <c r="I1241" s="9" t="s">
        <v>12</v>
      </c>
    </row>
    <row r="1242" spans="1:9" ht="14.25" customHeight="1">
      <c r="A1242" s="11">
        <v>44013</v>
      </c>
      <c r="B1242" s="9">
        <f t="shared" si="57"/>
        <v>7</v>
      </c>
      <c r="C1242" s="9">
        <f t="shared" si="58"/>
        <v>2020</v>
      </c>
      <c r="D1242" s="8" t="s">
        <v>34</v>
      </c>
      <c r="F1242" s="8">
        <v>1000</v>
      </c>
      <c r="G1242" s="8">
        <v>1</v>
      </c>
      <c r="H1242" s="5">
        <f t="shared" si="59"/>
        <v>1000</v>
      </c>
      <c r="I1242" s="9" t="s">
        <v>12</v>
      </c>
    </row>
    <row r="1243" spans="1:9" ht="14.25" customHeight="1">
      <c r="A1243" s="11">
        <v>44013</v>
      </c>
      <c r="B1243" s="9">
        <f t="shared" si="57"/>
        <v>7</v>
      </c>
      <c r="C1243" s="9">
        <f t="shared" si="58"/>
        <v>2020</v>
      </c>
      <c r="D1243" s="8" t="s">
        <v>31</v>
      </c>
      <c r="E1243" s="8" t="s">
        <v>43</v>
      </c>
      <c r="F1243" s="8">
        <v>100</v>
      </c>
      <c r="G1243" s="8">
        <v>20</v>
      </c>
      <c r="H1243" s="5">
        <f t="shared" si="59"/>
        <v>2000</v>
      </c>
      <c r="I1243" s="9" t="s">
        <v>12</v>
      </c>
    </row>
    <row r="1244" spans="1:9" ht="14.25" customHeight="1">
      <c r="A1244" s="11">
        <v>44013</v>
      </c>
      <c r="B1244" s="9">
        <f t="shared" si="57"/>
        <v>7</v>
      </c>
      <c r="C1244" s="9">
        <f t="shared" si="58"/>
        <v>2020</v>
      </c>
      <c r="D1244" s="8" t="s">
        <v>31</v>
      </c>
      <c r="E1244" s="12" t="s">
        <v>37</v>
      </c>
      <c r="F1244" s="8">
        <v>50</v>
      </c>
      <c r="G1244" s="8">
        <v>20</v>
      </c>
      <c r="H1244" s="5">
        <f t="shared" si="59"/>
        <v>1000</v>
      </c>
      <c r="I1244" s="9" t="s">
        <v>12</v>
      </c>
    </row>
    <row r="1245" spans="1:9" ht="14.25" customHeight="1">
      <c r="A1245" s="11">
        <v>44013</v>
      </c>
      <c r="B1245" s="9">
        <f t="shared" si="57"/>
        <v>7</v>
      </c>
      <c r="C1245" s="9">
        <f t="shared" si="58"/>
        <v>2020</v>
      </c>
      <c r="D1245" s="8" t="s">
        <v>31</v>
      </c>
      <c r="E1245" s="12" t="s">
        <v>37</v>
      </c>
      <c r="F1245" s="8">
        <v>100</v>
      </c>
      <c r="G1245" s="8">
        <v>166</v>
      </c>
      <c r="H1245" s="5">
        <f t="shared" si="59"/>
        <v>16600</v>
      </c>
      <c r="I1245" s="9" t="s">
        <v>12</v>
      </c>
    </row>
    <row r="1246" spans="1:9" ht="14.25" customHeight="1">
      <c r="A1246" s="11">
        <v>44013</v>
      </c>
      <c r="B1246" s="9">
        <f t="shared" si="57"/>
        <v>7</v>
      </c>
      <c r="C1246" s="9">
        <f t="shared" si="58"/>
        <v>2020</v>
      </c>
      <c r="D1246" s="8" t="s">
        <v>31</v>
      </c>
      <c r="E1246" s="12" t="s">
        <v>37</v>
      </c>
      <c r="F1246" s="8">
        <v>200</v>
      </c>
      <c r="G1246" s="8">
        <v>15</v>
      </c>
      <c r="H1246" s="5">
        <f t="shared" si="59"/>
        <v>3000</v>
      </c>
      <c r="I1246" s="9" t="s">
        <v>12</v>
      </c>
    </row>
    <row r="1247" spans="1:9" ht="14.25" customHeight="1">
      <c r="A1247" s="11">
        <v>44013</v>
      </c>
      <c r="B1247" s="9">
        <f t="shared" si="57"/>
        <v>7</v>
      </c>
      <c r="C1247" s="9">
        <f t="shared" si="58"/>
        <v>2020</v>
      </c>
      <c r="D1247" s="8" t="s">
        <v>31</v>
      </c>
      <c r="E1247" s="12" t="s">
        <v>37</v>
      </c>
      <c r="F1247" s="8">
        <v>300</v>
      </c>
      <c r="G1247" s="8">
        <v>3</v>
      </c>
      <c r="H1247" s="5">
        <f t="shared" si="59"/>
        <v>900</v>
      </c>
      <c r="I1247" s="9" t="s">
        <v>12</v>
      </c>
    </row>
    <row r="1248" spans="1:9" ht="14.25" customHeight="1">
      <c r="A1248" s="11">
        <v>44013</v>
      </c>
      <c r="B1248" s="9">
        <f t="shared" si="57"/>
        <v>7</v>
      </c>
      <c r="C1248" s="9">
        <f t="shared" si="58"/>
        <v>2020</v>
      </c>
      <c r="D1248" s="8" t="s">
        <v>31</v>
      </c>
      <c r="E1248" s="12" t="s">
        <v>37</v>
      </c>
      <c r="F1248" s="8">
        <v>500</v>
      </c>
      <c r="G1248" s="8">
        <v>6</v>
      </c>
      <c r="H1248" s="5">
        <f t="shared" si="59"/>
        <v>3000</v>
      </c>
      <c r="I1248" s="9" t="s">
        <v>12</v>
      </c>
    </row>
    <row r="1249" spans="1:9" ht="14.25" customHeight="1">
      <c r="A1249" s="11">
        <v>44013</v>
      </c>
      <c r="B1249" s="9">
        <f t="shared" si="57"/>
        <v>7</v>
      </c>
      <c r="C1249" s="9">
        <f t="shared" si="58"/>
        <v>2020</v>
      </c>
      <c r="D1249" s="8" t="s">
        <v>31</v>
      </c>
      <c r="E1249" s="12" t="s">
        <v>37</v>
      </c>
      <c r="F1249" s="8">
        <v>1000</v>
      </c>
      <c r="G1249" s="8">
        <v>3</v>
      </c>
      <c r="H1249" s="5">
        <f t="shared" si="59"/>
        <v>3000</v>
      </c>
      <c r="I1249" s="9" t="s">
        <v>12</v>
      </c>
    </row>
    <row r="1250" spans="1:9" ht="14.25" customHeight="1">
      <c r="A1250" s="11">
        <v>44013</v>
      </c>
      <c r="B1250" s="9">
        <f t="shared" si="57"/>
        <v>7</v>
      </c>
      <c r="C1250" s="9">
        <f t="shared" si="58"/>
        <v>2020</v>
      </c>
      <c r="D1250" s="8" t="s">
        <v>31</v>
      </c>
      <c r="E1250" s="12" t="s">
        <v>36</v>
      </c>
      <c r="F1250" s="8">
        <v>100</v>
      </c>
      <c r="G1250" s="8">
        <v>50</v>
      </c>
      <c r="H1250" s="5">
        <f t="shared" si="59"/>
        <v>5000</v>
      </c>
      <c r="I1250" s="9" t="s">
        <v>12</v>
      </c>
    </row>
    <row r="1251" spans="1:9" ht="14.25" customHeight="1">
      <c r="A1251" s="11">
        <v>44013</v>
      </c>
      <c r="B1251" s="9">
        <f t="shared" si="57"/>
        <v>7</v>
      </c>
      <c r="C1251" s="9">
        <f t="shared" si="58"/>
        <v>2020</v>
      </c>
      <c r="D1251" s="8" t="s">
        <v>31</v>
      </c>
      <c r="E1251" s="12" t="s">
        <v>36</v>
      </c>
      <c r="F1251" s="8">
        <v>200</v>
      </c>
      <c r="G1251" s="8">
        <v>3</v>
      </c>
      <c r="H1251" s="5">
        <f t="shared" si="59"/>
        <v>600</v>
      </c>
      <c r="I1251" s="9" t="s">
        <v>12</v>
      </c>
    </row>
    <row r="1252" spans="1:9" ht="14.25" customHeight="1">
      <c r="A1252" s="11">
        <v>44013</v>
      </c>
      <c r="B1252" s="9">
        <f t="shared" si="57"/>
        <v>7</v>
      </c>
      <c r="C1252" s="9">
        <f t="shared" si="58"/>
        <v>2020</v>
      </c>
      <c r="D1252" s="8" t="s">
        <v>31</v>
      </c>
      <c r="E1252" s="12" t="s">
        <v>36</v>
      </c>
      <c r="F1252" s="8">
        <v>250</v>
      </c>
      <c r="G1252" s="8">
        <v>14</v>
      </c>
      <c r="H1252" s="5">
        <f t="shared" si="59"/>
        <v>3500</v>
      </c>
      <c r="I1252" s="9" t="s">
        <v>12</v>
      </c>
    </row>
    <row r="1253" spans="1:9" ht="14.25" customHeight="1">
      <c r="A1253" s="11">
        <v>44013</v>
      </c>
      <c r="B1253" s="9">
        <f t="shared" si="57"/>
        <v>7</v>
      </c>
      <c r="C1253" s="9">
        <f t="shared" si="58"/>
        <v>2020</v>
      </c>
      <c r="D1253" s="8" t="s">
        <v>31</v>
      </c>
      <c r="E1253" s="12" t="s">
        <v>36</v>
      </c>
      <c r="F1253" s="8">
        <v>500</v>
      </c>
      <c r="G1253" s="8">
        <v>5</v>
      </c>
      <c r="H1253" s="5">
        <f t="shared" si="59"/>
        <v>2500</v>
      </c>
      <c r="I1253" s="9" t="s">
        <v>12</v>
      </c>
    </row>
    <row r="1254" spans="1:9" ht="14.25" customHeight="1">
      <c r="A1254" s="11">
        <v>44013</v>
      </c>
      <c r="B1254" s="9">
        <f t="shared" si="57"/>
        <v>7</v>
      </c>
      <c r="C1254" s="9">
        <f t="shared" si="58"/>
        <v>2020</v>
      </c>
      <c r="D1254" s="8" t="s">
        <v>31</v>
      </c>
      <c r="E1254" s="8" t="s">
        <v>38</v>
      </c>
      <c r="F1254" s="8">
        <v>500</v>
      </c>
      <c r="G1254" s="8">
        <v>4</v>
      </c>
      <c r="H1254" s="5">
        <f t="shared" si="59"/>
        <v>2000</v>
      </c>
      <c r="I1254" s="9" t="s">
        <v>12</v>
      </c>
    </row>
    <row r="1255" spans="1:9" ht="14.25" customHeight="1">
      <c r="A1255" s="11">
        <v>44020</v>
      </c>
      <c r="B1255" s="9">
        <f t="shared" si="57"/>
        <v>7</v>
      </c>
      <c r="C1255" s="9">
        <f t="shared" si="58"/>
        <v>2020</v>
      </c>
      <c r="D1255" s="8" t="s">
        <v>39</v>
      </c>
      <c r="F1255" s="8">
        <v>50</v>
      </c>
      <c r="G1255" s="8">
        <v>307</v>
      </c>
      <c r="H1255" s="5">
        <f t="shared" si="59"/>
        <v>15350</v>
      </c>
      <c r="I1255" s="9" t="s">
        <v>12</v>
      </c>
    </row>
    <row r="1256" spans="1:9" ht="14.25" customHeight="1">
      <c r="A1256" s="11">
        <v>44020</v>
      </c>
      <c r="B1256" s="9">
        <f t="shared" si="57"/>
        <v>7</v>
      </c>
      <c r="C1256" s="9">
        <f t="shared" si="58"/>
        <v>2020</v>
      </c>
      <c r="D1256" s="8" t="s">
        <v>39</v>
      </c>
      <c r="F1256" s="8">
        <v>80</v>
      </c>
      <c r="G1256" s="8">
        <v>20</v>
      </c>
      <c r="H1256" s="5">
        <f t="shared" si="59"/>
        <v>1600</v>
      </c>
      <c r="I1256" s="9" t="s">
        <v>12</v>
      </c>
    </row>
    <row r="1257" spans="1:9" ht="14.25" customHeight="1">
      <c r="A1257" s="11">
        <v>44020</v>
      </c>
      <c r="B1257" s="9">
        <f t="shared" si="57"/>
        <v>7</v>
      </c>
      <c r="C1257" s="9">
        <f t="shared" si="58"/>
        <v>2020</v>
      </c>
      <c r="D1257" s="8" t="s">
        <v>39</v>
      </c>
      <c r="F1257" s="8">
        <v>100</v>
      </c>
      <c r="G1257" s="8">
        <v>773</v>
      </c>
      <c r="H1257" s="5">
        <f t="shared" si="59"/>
        <v>77300</v>
      </c>
      <c r="I1257" s="9" t="s">
        <v>12</v>
      </c>
    </row>
    <row r="1258" spans="1:9" ht="14.25" customHeight="1">
      <c r="A1258" s="11">
        <v>44020</v>
      </c>
      <c r="B1258" s="9">
        <f t="shared" si="57"/>
        <v>7</v>
      </c>
      <c r="C1258" s="9">
        <f t="shared" si="58"/>
        <v>2020</v>
      </c>
      <c r="D1258" s="8" t="s">
        <v>39</v>
      </c>
      <c r="F1258" s="8">
        <v>200</v>
      </c>
      <c r="G1258" s="8">
        <v>68</v>
      </c>
      <c r="H1258" s="5">
        <f t="shared" si="59"/>
        <v>13600</v>
      </c>
      <c r="I1258" s="9" t="s">
        <v>12</v>
      </c>
    </row>
    <row r="1259" spans="1:9" ht="14.25" customHeight="1">
      <c r="A1259" s="11">
        <v>44020</v>
      </c>
      <c r="B1259" s="9">
        <f t="shared" si="57"/>
        <v>7</v>
      </c>
      <c r="C1259" s="9">
        <f t="shared" si="58"/>
        <v>2020</v>
      </c>
      <c r="D1259" s="8" t="s">
        <v>39</v>
      </c>
      <c r="F1259" s="8">
        <v>400</v>
      </c>
      <c r="G1259" s="8">
        <v>10</v>
      </c>
      <c r="H1259" s="5">
        <f t="shared" si="59"/>
        <v>4000</v>
      </c>
      <c r="I1259" s="9" t="s">
        <v>12</v>
      </c>
    </row>
    <row r="1260" spans="1:9" ht="14.25" customHeight="1">
      <c r="A1260" s="11">
        <v>44020</v>
      </c>
      <c r="B1260" s="9">
        <f t="shared" si="57"/>
        <v>7</v>
      </c>
      <c r="C1260" s="9">
        <f t="shared" si="58"/>
        <v>2020</v>
      </c>
      <c r="D1260" s="8" t="s">
        <v>39</v>
      </c>
      <c r="F1260" s="8">
        <v>500</v>
      </c>
      <c r="G1260" s="8">
        <v>38</v>
      </c>
      <c r="H1260" s="5">
        <f t="shared" si="59"/>
        <v>19000</v>
      </c>
      <c r="I1260" s="9" t="s">
        <v>12</v>
      </c>
    </row>
    <row r="1261" spans="1:9" ht="14.25" customHeight="1">
      <c r="A1261" s="11">
        <v>44020</v>
      </c>
      <c r="B1261" s="9">
        <f t="shared" si="57"/>
        <v>7</v>
      </c>
      <c r="C1261" s="9">
        <f t="shared" si="58"/>
        <v>2020</v>
      </c>
      <c r="D1261" s="8" t="s">
        <v>39</v>
      </c>
      <c r="F1261" s="8">
        <v>1000</v>
      </c>
      <c r="G1261" s="8">
        <v>5</v>
      </c>
      <c r="H1261" s="5">
        <f t="shared" si="59"/>
        <v>5000</v>
      </c>
      <c r="I1261" s="9" t="s">
        <v>12</v>
      </c>
    </row>
    <row r="1262" spans="1:9" ht="14.25" customHeight="1">
      <c r="A1262" s="11">
        <v>44020</v>
      </c>
      <c r="B1262" s="9">
        <f t="shared" si="57"/>
        <v>7</v>
      </c>
      <c r="C1262" s="9">
        <f t="shared" si="58"/>
        <v>2020</v>
      </c>
      <c r="D1262" s="8" t="s">
        <v>34</v>
      </c>
      <c r="F1262" s="8">
        <v>50</v>
      </c>
      <c r="G1262" s="8">
        <v>49</v>
      </c>
      <c r="H1262" s="5">
        <f t="shared" si="59"/>
        <v>2450</v>
      </c>
      <c r="I1262" s="9" t="s">
        <v>12</v>
      </c>
    </row>
    <row r="1263" spans="1:9" ht="14.25" customHeight="1">
      <c r="A1263" s="11">
        <v>44020</v>
      </c>
      <c r="B1263" s="9">
        <f t="shared" si="57"/>
        <v>7</v>
      </c>
      <c r="C1263" s="9">
        <f t="shared" si="58"/>
        <v>2020</v>
      </c>
      <c r="D1263" s="8" t="s">
        <v>34</v>
      </c>
      <c r="F1263" s="8">
        <v>100</v>
      </c>
      <c r="G1263" s="8">
        <v>314</v>
      </c>
      <c r="H1263" s="5">
        <f t="shared" si="59"/>
        <v>31400</v>
      </c>
      <c r="I1263" s="9" t="s">
        <v>12</v>
      </c>
    </row>
    <row r="1264" spans="1:9" ht="14.25" customHeight="1">
      <c r="A1264" s="11">
        <v>44020</v>
      </c>
      <c r="B1264" s="9">
        <f t="shared" si="57"/>
        <v>7</v>
      </c>
      <c r="C1264" s="9">
        <f t="shared" si="58"/>
        <v>2020</v>
      </c>
      <c r="D1264" s="8" t="s">
        <v>34</v>
      </c>
      <c r="F1264" s="8">
        <v>200</v>
      </c>
      <c r="G1264" s="8">
        <v>77</v>
      </c>
      <c r="H1264" s="5">
        <f t="shared" si="59"/>
        <v>15400</v>
      </c>
      <c r="I1264" s="9" t="s">
        <v>12</v>
      </c>
    </row>
    <row r="1265" spans="1:9" ht="14.25" customHeight="1">
      <c r="A1265" s="11">
        <v>44020</v>
      </c>
      <c r="B1265" s="9">
        <f t="shared" si="57"/>
        <v>7</v>
      </c>
      <c r="C1265" s="9">
        <f t="shared" si="58"/>
        <v>2020</v>
      </c>
      <c r="D1265" s="8" t="s">
        <v>34</v>
      </c>
      <c r="F1265" s="8">
        <v>300</v>
      </c>
      <c r="G1265" s="8">
        <v>1</v>
      </c>
      <c r="H1265" s="5">
        <f t="shared" si="59"/>
        <v>300</v>
      </c>
      <c r="I1265" s="9" t="s">
        <v>12</v>
      </c>
    </row>
    <row r="1266" spans="1:9" ht="14.25" customHeight="1">
      <c r="A1266" s="11">
        <v>44020</v>
      </c>
      <c r="B1266" s="9">
        <f t="shared" si="57"/>
        <v>7</v>
      </c>
      <c r="C1266" s="9">
        <f t="shared" si="58"/>
        <v>2020</v>
      </c>
      <c r="D1266" s="8" t="s">
        <v>34</v>
      </c>
      <c r="F1266" s="8">
        <v>500</v>
      </c>
      <c r="G1266" s="8">
        <v>64</v>
      </c>
      <c r="H1266" s="5">
        <f t="shared" si="59"/>
        <v>32000</v>
      </c>
      <c r="I1266" s="9" t="s">
        <v>12</v>
      </c>
    </row>
    <row r="1267" spans="1:9" ht="14.25" customHeight="1">
      <c r="A1267" s="11">
        <v>44020</v>
      </c>
      <c r="B1267" s="9">
        <f t="shared" si="57"/>
        <v>7</v>
      </c>
      <c r="C1267" s="9">
        <f t="shared" si="58"/>
        <v>2020</v>
      </c>
      <c r="D1267" s="8" t="s">
        <v>34</v>
      </c>
      <c r="F1267" s="8">
        <v>1000</v>
      </c>
      <c r="G1267" s="8">
        <v>5</v>
      </c>
      <c r="H1267" s="5">
        <f t="shared" si="59"/>
        <v>5000</v>
      </c>
      <c r="I1267" s="9" t="s">
        <v>12</v>
      </c>
    </row>
    <row r="1268" spans="1:9" ht="14.25" customHeight="1">
      <c r="A1268" s="11">
        <v>44020</v>
      </c>
      <c r="B1268" s="9">
        <f t="shared" si="57"/>
        <v>7</v>
      </c>
      <c r="C1268" s="9">
        <f t="shared" si="58"/>
        <v>2020</v>
      </c>
      <c r="D1268" s="8" t="s">
        <v>31</v>
      </c>
      <c r="E1268" s="12" t="s">
        <v>36</v>
      </c>
      <c r="F1268" s="8">
        <v>50</v>
      </c>
      <c r="G1268" s="8">
        <v>40</v>
      </c>
      <c r="H1268" s="5">
        <f t="shared" si="59"/>
        <v>2000</v>
      </c>
      <c r="I1268" s="9" t="s">
        <v>12</v>
      </c>
    </row>
    <row r="1269" spans="1:9" ht="14.25" customHeight="1">
      <c r="A1269" s="11">
        <v>44020</v>
      </c>
      <c r="B1269" s="9">
        <f t="shared" si="57"/>
        <v>7</v>
      </c>
      <c r="C1269" s="9">
        <f t="shared" si="58"/>
        <v>2020</v>
      </c>
      <c r="D1269" s="8" t="s">
        <v>31</v>
      </c>
      <c r="E1269" s="12" t="s">
        <v>36</v>
      </c>
      <c r="F1269" s="8">
        <v>100</v>
      </c>
      <c r="G1269" s="8">
        <v>32</v>
      </c>
      <c r="H1269" s="5">
        <f t="shared" si="59"/>
        <v>3200</v>
      </c>
      <c r="I1269" s="9" t="s">
        <v>12</v>
      </c>
    </row>
    <row r="1270" spans="1:9" ht="14.25" customHeight="1">
      <c r="A1270" s="11">
        <v>44020</v>
      </c>
      <c r="B1270" s="9">
        <f t="shared" si="57"/>
        <v>7</v>
      </c>
      <c r="C1270" s="9">
        <f t="shared" si="58"/>
        <v>2020</v>
      </c>
      <c r="D1270" s="8" t="s">
        <v>31</v>
      </c>
      <c r="E1270" s="12" t="s">
        <v>36</v>
      </c>
      <c r="F1270" s="8">
        <v>200</v>
      </c>
      <c r="G1270" s="8">
        <v>7</v>
      </c>
      <c r="H1270" s="5">
        <f t="shared" si="59"/>
        <v>1400</v>
      </c>
      <c r="I1270" s="9" t="s">
        <v>12</v>
      </c>
    </row>
    <row r="1271" spans="1:9" ht="14.25" customHeight="1">
      <c r="A1271" s="11">
        <v>44020</v>
      </c>
      <c r="B1271" s="9">
        <f t="shared" si="57"/>
        <v>7</v>
      </c>
      <c r="C1271" s="9">
        <f t="shared" si="58"/>
        <v>2020</v>
      </c>
      <c r="D1271" s="8" t="s">
        <v>31</v>
      </c>
      <c r="E1271" s="12" t="s">
        <v>36</v>
      </c>
      <c r="F1271" s="8">
        <v>500</v>
      </c>
      <c r="G1271" s="8">
        <v>8</v>
      </c>
      <c r="H1271" s="5">
        <f t="shared" si="59"/>
        <v>4000</v>
      </c>
      <c r="I1271" s="9" t="s">
        <v>12</v>
      </c>
    </row>
    <row r="1272" spans="1:9" ht="14.25" customHeight="1">
      <c r="A1272" s="11">
        <v>44020</v>
      </c>
      <c r="B1272" s="9">
        <f t="shared" si="57"/>
        <v>7</v>
      </c>
      <c r="C1272" s="9">
        <f t="shared" si="58"/>
        <v>2020</v>
      </c>
      <c r="D1272" s="8" t="s">
        <v>31</v>
      </c>
      <c r="E1272" s="8" t="s">
        <v>38</v>
      </c>
      <c r="F1272" s="8">
        <v>1000</v>
      </c>
      <c r="G1272" s="8">
        <v>15</v>
      </c>
      <c r="H1272" s="5">
        <f t="shared" si="59"/>
        <v>15000</v>
      </c>
      <c r="I1272" s="9" t="s">
        <v>12</v>
      </c>
    </row>
    <row r="1273" spans="1:9" ht="14.25" customHeight="1">
      <c r="A1273" s="11">
        <v>44020</v>
      </c>
      <c r="B1273" s="9">
        <f t="shared" si="57"/>
        <v>7</v>
      </c>
      <c r="C1273" s="9">
        <f t="shared" si="58"/>
        <v>2020</v>
      </c>
      <c r="D1273" s="8" t="s">
        <v>31</v>
      </c>
      <c r="E1273" s="12" t="s">
        <v>37</v>
      </c>
      <c r="F1273" s="8">
        <v>100</v>
      </c>
      <c r="G1273" s="8">
        <v>73</v>
      </c>
      <c r="H1273" s="5">
        <f t="shared" si="59"/>
        <v>7300</v>
      </c>
      <c r="I1273" s="9" t="s">
        <v>12</v>
      </c>
    </row>
    <row r="1274" spans="1:9" ht="14.25" customHeight="1">
      <c r="A1274" s="11">
        <v>44020</v>
      </c>
      <c r="B1274" s="9">
        <f t="shared" si="57"/>
        <v>7</v>
      </c>
      <c r="C1274" s="9">
        <f t="shared" si="58"/>
        <v>2020</v>
      </c>
      <c r="D1274" s="8" t="s">
        <v>31</v>
      </c>
      <c r="E1274" s="12" t="s">
        <v>37</v>
      </c>
      <c r="F1274" s="8">
        <v>200</v>
      </c>
      <c r="G1274" s="8">
        <v>62</v>
      </c>
      <c r="H1274" s="5">
        <f t="shared" si="59"/>
        <v>12400</v>
      </c>
      <c r="I1274" s="9" t="s">
        <v>12</v>
      </c>
    </row>
    <row r="1275" spans="1:9" ht="14.25" customHeight="1">
      <c r="A1275" s="11">
        <v>44020</v>
      </c>
      <c r="B1275" s="9">
        <f t="shared" si="57"/>
        <v>7</v>
      </c>
      <c r="C1275" s="9">
        <f t="shared" si="58"/>
        <v>2020</v>
      </c>
      <c r="D1275" s="8" t="s">
        <v>31</v>
      </c>
      <c r="E1275" s="12" t="s">
        <v>37</v>
      </c>
      <c r="F1275" s="8">
        <v>300</v>
      </c>
      <c r="G1275" s="8">
        <v>3</v>
      </c>
      <c r="H1275" s="5">
        <f t="shared" si="59"/>
        <v>900</v>
      </c>
      <c r="I1275" s="9" t="s">
        <v>12</v>
      </c>
    </row>
    <row r="1276" spans="1:9" ht="14.25" customHeight="1">
      <c r="A1276" s="11">
        <v>44020</v>
      </c>
      <c r="B1276" s="9">
        <f t="shared" si="57"/>
        <v>7</v>
      </c>
      <c r="C1276" s="9">
        <f t="shared" si="58"/>
        <v>2020</v>
      </c>
      <c r="D1276" s="8" t="s">
        <v>31</v>
      </c>
      <c r="E1276" s="12" t="s">
        <v>37</v>
      </c>
      <c r="F1276" s="8">
        <v>500</v>
      </c>
      <c r="G1276" s="8">
        <v>3</v>
      </c>
      <c r="H1276" s="5">
        <f t="shared" si="59"/>
        <v>1500</v>
      </c>
      <c r="I1276" s="9" t="s">
        <v>12</v>
      </c>
    </row>
    <row r="1277" spans="1:9" ht="14.25" customHeight="1">
      <c r="A1277" s="11">
        <v>44027</v>
      </c>
      <c r="B1277" s="9">
        <f t="shared" si="57"/>
        <v>7</v>
      </c>
      <c r="C1277" s="9">
        <f t="shared" si="58"/>
        <v>2020</v>
      </c>
      <c r="D1277" s="8" t="s">
        <v>39</v>
      </c>
      <c r="F1277" s="8">
        <v>50</v>
      </c>
      <c r="G1277" s="8">
        <v>250</v>
      </c>
      <c r="H1277" s="5">
        <f t="shared" si="59"/>
        <v>12500</v>
      </c>
      <c r="I1277" s="9" t="s">
        <v>12</v>
      </c>
    </row>
    <row r="1278" spans="1:9" ht="14.25" customHeight="1">
      <c r="A1278" s="11">
        <v>44027</v>
      </c>
      <c r="B1278" s="9">
        <f t="shared" si="57"/>
        <v>7</v>
      </c>
      <c r="C1278" s="9">
        <f t="shared" si="58"/>
        <v>2020</v>
      </c>
      <c r="D1278" s="8" t="s">
        <v>39</v>
      </c>
      <c r="F1278" s="8">
        <v>100</v>
      </c>
      <c r="G1278" s="8">
        <v>1230</v>
      </c>
      <c r="H1278" s="5">
        <f t="shared" si="59"/>
        <v>123000</v>
      </c>
    </row>
    <row r="1279" spans="1:9" ht="14.25" customHeight="1">
      <c r="A1279" s="11">
        <v>44027</v>
      </c>
      <c r="B1279" s="9">
        <f t="shared" si="57"/>
        <v>7</v>
      </c>
      <c r="C1279" s="9">
        <f t="shared" si="58"/>
        <v>2020</v>
      </c>
      <c r="D1279" s="8" t="s">
        <v>39</v>
      </c>
      <c r="F1279" s="8">
        <v>200</v>
      </c>
      <c r="G1279" s="8">
        <v>115</v>
      </c>
      <c r="H1279" s="5">
        <f t="shared" si="59"/>
        <v>23000</v>
      </c>
    </row>
    <row r="1280" spans="1:9" ht="14.25" customHeight="1">
      <c r="A1280" s="11">
        <v>44027</v>
      </c>
      <c r="B1280" s="9">
        <f t="shared" si="57"/>
        <v>7</v>
      </c>
      <c r="C1280" s="9">
        <f t="shared" si="58"/>
        <v>2020</v>
      </c>
      <c r="D1280" s="8" t="s">
        <v>39</v>
      </c>
      <c r="F1280" s="8">
        <v>500</v>
      </c>
      <c r="G1280" s="8">
        <v>52</v>
      </c>
      <c r="H1280" s="5">
        <f t="shared" si="59"/>
        <v>26000</v>
      </c>
    </row>
    <row r="1281" spans="1:8" ht="14.25" customHeight="1">
      <c r="A1281" s="11">
        <v>44027</v>
      </c>
      <c r="B1281" s="9">
        <f t="shared" si="57"/>
        <v>7</v>
      </c>
      <c r="C1281" s="9">
        <f t="shared" si="58"/>
        <v>2020</v>
      </c>
      <c r="D1281" s="8" t="s">
        <v>39</v>
      </c>
      <c r="F1281" s="8">
        <v>1000</v>
      </c>
      <c r="G1281" s="8">
        <v>26</v>
      </c>
      <c r="H1281" s="5">
        <f t="shared" si="59"/>
        <v>26000</v>
      </c>
    </row>
    <row r="1282" spans="1:8" ht="14.25" customHeight="1">
      <c r="A1282" s="11">
        <v>44027</v>
      </c>
      <c r="B1282" s="9">
        <f t="shared" ref="B1282:B1345" si="60">MONTH(A1282)</f>
        <v>7</v>
      </c>
      <c r="C1282" s="9">
        <f t="shared" ref="C1282:C1345" si="61">YEAR(A1282)</f>
        <v>2020</v>
      </c>
      <c r="D1282" s="8" t="s">
        <v>34</v>
      </c>
      <c r="F1282" s="8">
        <v>50</v>
      </c>
      <c r="G1282" s="8">
        <v>70</v>
      </c>
      <c r="H1282" s="5">
        <f t="shared" ref="H1282:H1345" si="62">F1282*G1282</f>
        <v>3500</v>
      </c>
    </row>
    <row r="1283" spans="1:8" ht="14.25" customHeight="1">
      <c r="A1283" s="11">
        <v>44027</v>
      </c>
      <c r="B1283" s="9">
        <f t="shared" si="60"/>
        <v>7</v>
      </c>
      <c r="C1283" s="9">
        <f t="shared" si="61"/>
        <v>2020</v>
      </c>
      <c r="D1283" s="8" t="s">
        <v>34</v>
      </c>
      <c r="F1283" s="8">
        <v>100</v>
      </c>
      <c r="G1283" s="8">
        <v>332</v>
      </c>
      <c r="H1283" s="5">
        <f t="shared" si="62"/>
        <v>33200</v>
      </c>
    </row>
    <row r="1284" spans="1:8" ht="14.25" customHeight="1">
      <c r="A1284" s="11">
        <v>44027</v>
      </c>
      <c r="B1284" s="9">
        <f t="shared" si="60"/>
        <v>7</v>
      </c>
      <c r="C1284" s="9">
        <f t="shared" si="61"/>
        <v>2020</v>
      </c>
      <c r="D1284" s="8" t="s">
        <v>34</v>
      </c>
      <c r="F1284" s="8">
        <v>110</v>
      </c>
      <c r="G1284" s="8">
        <v>10</v>
      </c>
      <c r="H1284" s="5">
        <f t="shared" si="62"/>
        <v>1100</v>
      </c>
    </row>
    <row r="1285" spans="1:8" ht="14.25" customHeight="1">
      <c r="A1285" s="11">
        <v>44027</v>
      </c>
      <c r="B1285" s="9">
        <f t="shared" si="60"/>
        <v>7</v>
      </c>
      <c r="C1285" s="9">
        <f t="shared" si="61"/>
        <v>2020</v>
      </c>
      <c r="D1285" s="8" t="s">
        <v>34</v>
      </c>
      <c r="F1285" s="8">
        <v>200</v>
      </c>
      <c r="G1285" s="8">
        <v>27</v>
      </c>
      <c r="H1285" s="5">
        <f t="shared" si="62"/>
        <v>5400</v>
      </c>
    </row>
    <row r="1286" spans="1:8" ht="14.25" customHeight="1">
      <c r="A1286" s="11">
        <v>44027</v>
      </c>
      <c r="B1286" s="9">
        <f t="shared" si="60"/>
        <v>7</v>
      </c>
      <c r="C1286" s="9">
        <f t="shared" si="61"/>
        <v>2020</v>
      </c>
      <c r="D1286" s="8" t="s">
        <v>34</v>
      </c>
      <c r="F1286" s="8">
        <v>500</v>
      </c>
      <c r="H1286" s="5">
        <f t="shared" si="62"/>
        <v>0</v>
      </c>
    </row>
    <row r="1287" spans="1:8" ht="14.25" customHeight="1">
      <c r="A1287" s="11">
        <v>44027</v>
      </c>
      <c r="B1287" s="9">
        <f t="shared" si="60"/>
        <v>7</v>
      </c>
      <c r="C1287" s="9">
        <f t="shared" si="61"/>
        <v>2020</v>
      </c>
      <c r="D1287" s="8" t="s">
        <v>31</v>
      </c>
      <c r="E1287" s="12" t="s">
        <v>36</v>
      </c>
      <c r="F1287" s="8">
        <v>100</v>
      </c>
      <c r="G1287" s="8">
        <v>165</v>
      </c>
      <c r="H1287" s="5">
        <f t="shared" si="62"/>
        <v>16500</v>
      </c>
    </row>
    <row r="1288" spans="1:8" ht="14.25" customHeight="1">
      <c r="A1288" s="11">
        <v>44027</v>
      </c>
      <c r="B1288" s="9">
        <f t="shared" si="60"/>
        <v>7</v>
      </c>
      <c r="C1288" s="9">
        <f t="shared" si="61"/>
        <v>2020</v>
      </c>
      <c r="D1288" s="8" t="s">
        <v>31</v>
      </c>
      <c r="E1288" s="12" t="s">
        <v>36</v>
      </c>
      <c r="F1288" s="8">
        <v>200</v>
      </c>
      <c r="G1288" s="8">
        <v>45</v>
      </c>
      <c r="H1288" s="5">
        <f t="shared" si="62"/>
        <v>9000</v>
      </c>
    </row>
    <row r="1289" spans="1:8" ht="14.25" customHeight="1">
      <c r="A1289" s="11">
        <v>44027</v>
      </c>
      <c r="B1289" s="9">
        <f t="shared" si="60"/>
        <v>7</v>
      </c>
      <c r="C1289" s="9">
        <f t="shared" si="61"/>
        <v>2020</v>
      </c>
      <c r="D1289" s="8" t="s">
        <v>31</v>
      </c>
      <c r="E1289" s="12" t="s">
        <v>36</v>
      </c>
      <c r="F1289" s="8">
        <v>250</v>
      </c>
      <c r="G1289" s="8">
        <v>2</v>
      </c>
      <c r="H1289" s="5">
        <f t="shared" si="62"/>
        <v>500</v>
      </c>
    </row>
    <row r="1290" spans="1:8" ht="14.25" customHeight="1">
      <c r="A1290" s="11">
        <v>44027</v>
      </c>
      <c r="B1290" s="9">
        <f t="shared" si="60"/>
        <v>7</v>
      </c>
      <c r="C1290" s="9">
        <f t="shared" si="61"/>
        <v>2020</v>
      </c>
      <c r="D1290" s="8" t="s">
        <v>31</v>
      </c>
      <c r="E1290" s="12" t="s">
        <v>36</v>
      </c>
      <c r="F1290" s="8">
        <v>500</v>
      </c>
      <c r="G1290" s="8">
        <v>18</v>
      </c>
      <c r="H1290" s="5">
        <f t="shared" si="62"/>
        <v>9000</v>
      </c>
    </row>
    <row r="1291" spans="1:8" ht="14.25" customHeight="1">
      <c r="A1291" s="11">
        <v>44027</v>
      </c>
      <c r="B1291" s="9">
        <f t="shared" si="60"/>
        <v>7</v>
      </c>
      <c r="C1291" s="9">
        <f t="shared" si="61"/>
        <v>2020</v>
      </c>
      <c r="D1291" s="8" t="s">
        <v>31</v>
      </c>
      <c r="E1291" s="12" t="s">
        <v>36</v>
      </c>
      <c r="F1291" s="8">
        <v>1000</v>
      </c>
      <c r="G1291" s="8">
        <v>2</v>
      </c>
      <c r="H1291" s="5">
        <f t="shared" si="62"/>
        <v>2000</v>
      </c>
    </row>
    <row r="1292" spans="1:8" ht="14.25" customHeight="1">
      <c r="A1292" s="11">
        <v>44027</v>
      </c>
      <c r="B1292" s="9">
        <f t="shared" si="60"/>
        <v>7</v>
      </c>
      <c r="C1292" s="9">
        <f t="shared" si="61"/>
        <v>2020</v>
      </c>
      <c r="D1292" s="8" t="s">
        <v>31</v>
      </c>
      <c r="E1292" s="12" t="s">
        <v>37</v>
      </c>
      <c r="F1292" s="8">
        <v>100</v>
      </c>
      <c r="G1292" s="8">
        <v>195</v>
      </c>
      <c r="H1292" s="5">
        <f t="shared" si="62"/>
        <v>19500</v>
      </c>
    </row>
    <row r="1293" spans="1:8" ht="14.25" customHeight="1">
      <c r="A1293" s="11">
        <v>44027</v>
      </c>
      <c r="B1293" s="9">
        <f t="shared" si="60"/>
        <v>7</v>
      </c>
      <c r="C1293" s="9">
        <f t="shared" si="61"/>
        <v>2020</v>
      </c>
      <c r="D1293" s="8" t="s">
        <v>31</v>
      </c>
      <c r="E1293" s="12" t="s">
        <v>37</v>
      </c>
      <c r="F1293" s="8">
        <v>136</v>
      </c>
      <c r="G1293" s="8">
        <v>1</v>
      </c>
      <c r="H1293" s="5">
        <f t="shared" si="62"/>
        <v>136</v>
      </c>
    </row>
    <row r="1294" spans="1:8" ht="14.25" customHeight="1">
      <c r="A1294" s="11">
        <v>44027</v>
      </c>
      <c r="B1294" s="9">
        <f t="shared" si="60"/>
        <v>7</v>
      </c>
      <c r="C1294" s="9">
        <f t="shared" si="61"/>
        <v>2020</v>
      </c>
      <c r="D1294" s="8" t="s">
        <v>31</v>
      </c>
      <c r="E1294" s="12" t="s">
        <v>37</v>
      </c>
      <c r="F1294" s="8">
        <v>150</v>
      </c>
      <c r="G1294" s="8">
        <v>1</v>
      </c>
      <c r="H1294" s="5">
        <f t="shared" si="62"/>
        <v>150</v>
      </c>
    </row>
    <row r="1295" spans="1:8" ht="14.25" customHeight="1">
      <c r="A1295" s="11">
        <v>44027</v>
      </c>
      <c r="B1295" s="9">
        <f t="shared" si="60"/>
        <v>7</v>
      </c>
      <c r="C1295" s="9">
        <f t="shared" si="61"/>
        <v>2020</v>
      </c>
      <c r="D1295" s="8" t="s">
        <v>31</v>
      </c>
      <c r="E1295" s="12" t="s">
        <v>37</v>
      </c>
      <c r="F1295" s="8">
        <v>200</v>
      </c>
      <c r="G1295" s="8">
        <v>32</v>
      </c>
      <c r="H1295" s="5">
        <f t="shared" si="62"/>
        <v>6400</v>
      </c>
    </row>
    <row r="1296" spans="1:8" ht="14.25" customHeight="1">
      <c r="A1296" s="11">
        <v>44027</v>
      </c>
      <c r="B1296" s="9">
        <f t="shared" si="60"/>
        <v>7</v>
      </c>
      <c r="C1296" s="9">
        <f t="shared" si="61"/>
        <v>2020</v>
      </c>
      <c r="D1296" s="8" t="s">
        <v>31</v>
      </c>
      <c r="E1296" s="8" t="s">
        <v>38</v>
      </c>
      <c r="F1296" s="8">
        <v>1000</v>
      </c>
      <c r="G1296" s="8">
        <v>8</v>
      </c>
      <c r="H1296" s="5">
        <f t="shared" si="62"/>
        <v>8000</v>
      </c>
    </row>
    <row r="1297" spans="1:8" ht="14.25" customHeight="1">
      <c r="A1297" s="11">
        <v>44034</v>
      </c>
      <c r="B1297" s="9">
        <f t="shared" si="60"/>
        <v>7</v>
      </c>
      <c r="C1297" s="9">
        <f t="shared" si="61"/>
        <v>2020</v>
      </c>
      <c r="D1297" s="8" t="s">
        <v>39</v>
      </c>
      <c r="F1297" s="8">
        <v>50</v>
      </c>
      <c r="G1297" s="8">
        <v>290</v>
      </c>
      <c r="H1297" s="5">
        <f t="shared" si="62"/>
        <v>14500</v>
      </c>
    </row>
    <row r="1298" spans="1:8" ht="14.25" customHeight="1">
      <c r="A1298" s="11">
        <v>44034</v>
      </c>
      <c r="B1298" s="9">
        <f t="shared" si="60"/>
        <v>7</v>
      </c>
      <c r="C1298" s="9">
        <f t="shared" si="61"/>
        <v>2020</v>
      </c>
      <c r="D1298" s="8" t="s">
        <v>39</v>
      </c>
      <c r="F1298" s="8">
        <v>100</v>
      </c>
      <c r="G1298" s="8">
        <v>881</v>
      </c>
      <c r="H1298" s="5">
        <f t="shared" si="62"/>
        <v>88100</v>
      </c>
    </row>
    <row r="1299" spans="1:8" ht="14.25" customHeight="1">
      <c r="A1299" s="11">
        <v>44034</v>
      </c>
      <c r="B1299" s="9">
        <f t="shared" si="60"/>
        <v>7</v>
      </c>
      <c r="C1299" s="9">
        <f t="shared" si="61"/>
        <v>2020</v>
      </c>
      <c r="D1299" s="8" t="s">
        <v>39</v>
      </c>
      <c r="F1299" s="8">
        <v>200</v>
      </c>
      <c r="G1299" s="8">
        <v>120</v>
      </c>
      <c r="H1299" s="5">
        <f t="shared" si="62"/>
        <v>24000</v>
      </c>
    </row>
    <row r="1300" spans="1:8" ht="14.25" customHeight="1">
      <c r="A1300" s="11">
        <v>44034</v>
      </c>
      <c r="B1300" s="9">
        <f t="shared" si="60"/>
        <v>7</v>
      </c>
      <c r="C1300" s="9">
        <f t="shared" si="61"/>
        <v>2020</v>
      </c>
      <c r="D1300" s="8" t="s">
        <v>39</v>
      </c>
      <c r="F1300" s="8">
        <v>500</v>
      </c>
      <c r="G1300" s="8">
        <v>50</v>
      </c>
      <c r="H1300" s="5">
        <f t="shared" si="62"/>
        <v>25000</v>
      </c>
    </row>
    <row r="1301" spans="1:8" ht="14.25" customHeight="1">
      <c r="A1301" s="11">
        <v>44034</v>
      </c>
      <c r="B1301" s="9">
        <f t="shared" si="60"/>
        <v>7</v>
      </c>
      <c r="C1301" s="9">
        <f t="shared" si="61"/>
        <v>2020</v>
      </c>
      <c r="D1301" s="8" t="s">
        <v>39</v>
      </c>
      <c r="F1301" s="8">
        <v>1000</v>
      </c>
      <c r="G1301" s="8">
        <v>38</v>
      </c>
      <c r="H1301" s="5">
        <f t="shared" si="62"/>
        <v>38000</v>
      </c>
    </row>
    <row r="1302" spans="1:8" ht="14.25" customHeight="1">
      <c r="A1302" s="11">
        <v>44034</v>
      </c>
      <c r="B1302" s="9">
        <f t="shared" si="60"/>
        <v>7</v>
      </c>
      <c r="C1302" s="9">
        <f t="shared" si="61"/>
        <v>2020</v>
      </c>
      <c r="D1302" s="8" t="s">
        <v>34</v>
      </c>
      <c r="F1302" s="8">
        <v>50</v>
      </c>
      <c r="G1302" s="8">
        <v>60</v>
      </c>
      <c r="H1302" s="5">
        <f t="shared" si="62"/>
        <v>3000</v>
      </c>
    </row>
    <row r="1303" spans="1:8" ht="14.25" customHeight="1">
      <c r="A1303" s="11">
        <v>44034</v>
      </c>
      <c r="B1303" s="9">
        <f t="shared" si="60"/>
        <v>7</v>
      </c>
      <c r="C1303" s="9">
        <f t="shared" si="61"/>
        <v>2020</v>
      </c>
      <c r="D1303" s="8" t="s">
        <v>34</v>
      </c>
      <c r="F1303" s="8">
        <v>60</v>
      </c>
      <c r="G1303" s="8">
        <v>1</v>
      </c>
      <c r="H1303" s="5">
        <f t="shared" si="62"/>
        <v>60</v>
      </c>
    </row>
    <row r="1304" spans="1:8" ht="14.25" customHeight="1">
      <c r="A1304" s="11">
        <v>44034</v>
      </c>
      <c r="B1304" s="9">
        <f t="shared" si="60"/>
        <v>7</v>
      </c>
      <c r="C1304" s="9">
        <f t="shared" si="61"/>
        <v>2020</v>
      </c>
      <c r="D1304" s="8" t="s">
        <v>34</v>
      </c>
      <c r="F1304" s="8">
        <v>100</v>
      </c>
      <c r="G1304" s="8">
        <v>228</v>
      </c>
      <c r="H1304" s="5">
        <f t="shared" si="62"/>
        <v>22800</v>
      </c>
    </row>
    <row r="1305" spans="1:8" ht="14.25" customHeight="1">
      <c r="A1305" s="11">
        <v>44034</v>
      </c>
      <c r="B1305" s="9">
        <f t="shared" si="60"/>
        <v>7</v>
      </c>
      <c r="C1305" s="9">
        <f t="shared" si="61"/>
        <v>2020</v>
      </c>
      <c r="D1305" s="8" t="s">
        <v>34</v>
      </c>
      <c r="F1305" s="8">
        <v>200</v>
      </c>
      <c r="G1305" s="8">
        <v>21</v>
      </c>
      <c r="H1305" s="5">
        <f t="shared" si="62"/>
        <v>4200</v>
      </c>
    </row>
    <row r="1306" spans="1:8" ht="14.25" customHeight="1">
      <c r="A1306" s="11">
        <v>44034</v>
      </c>
      <c r="B1306" s="9">
        <f t="shared" si="60"/>
        <v>7</v>
      </c>
      <c r="C1306" s="9">
        <f t="shared" si="61"/>
        <v>2020</v>
      </c>
      <c r="D1306" s="8" t="s">
        <v>34</v>
      </c>
      <c r="F1306" s="8">
        <v>500</v>
      </c>
      <c r="G1306" s="8">
        <v>39</v>
      </c>
      <c r="H1306" s="5">
        <f t="shared" si="62"/>
        <v>19500</v>
      </c>
    </row>
    <row r="1307" spans="1:8" ht="14.25" customHeight="1">
      <c r="A1307" s="11">
        <v>44034</v>
      </c>
      <c r="B1307" s="9">
        <f t="shared" si="60"/>
        <v>7</v>
      </c>
      <c r="C1307" s="9">
        <f t="shared" si="61"/>
        <v>2020</v>
      </c>
      <c r="D1307" s="8" t="s">
        <v>34</v>
      </c>
      <c r="F1307" s="8">
        <v>1000</v>
      </c>
      <c r="G1307" s="8">
        <v>1</v>
      </c>
      <c r="H1307" s="5">
        <f t="shared" si="62"/>
        <v>1000</v>
      </c>
    </row>
    <row r="1308" spans="1:8" ht="14.25" customHeight="1">
      <c r="A1308" s="11">
        <v>44034</v>
      </c>
      <c r="B1308" s="9">
        <f t="shared" si="60"/>
        <v>7</v>
      </c>
      <c r="C1308" s="9">
        <f t="shared" si="61"/>
        <v>2020</v>
      </c>
      <c r="D1308" s="8" t="s">
        <v>31</v>
      </c>
      <c r="E1308" s="12" t="s">
        <v>36</v>
      </c>
      <c r="F1308" s="8">
        <v>100</v>
      </c>
      <c r="G1308" s="8">
        <v>48</v>
      </c>
      <c r="H1308" s="5">
        <f t="shared" si="62"/>
        <v>4800</v>
      </c>
    </row>
    <row r="1309" spans="1:8" ht="14.25" customHeight="1">
      <c r="A1309" s="11">
        <v>44034</v>
      </c>
      <c r="B1309" s="9">
        <f t="shared" si="60"/>
        <v>7</v>
      </c>
      <c r="C1309" s="9">
        <f t="shared" si="61"/>
        <v>2020</v>
      </c>
      <c r="D1309" s="8" t="s">
        <v>31</v>
      </c>
      <c r="E1309" s="12" t="s">
        <v>36</v>
      </c>
      <c r="F1309" s="8">
        <v>200</v>
      </c>
      <c r="G1309" s="8">
        <v>88</v>
      </c>
      <c r="H1309" s="5">
        <f t="shared" si="62"/>
        <v>17600</v>
      </c>
    </row>
    <row r="1310" spans="1:8" ht="14.25" customHeight="1">
      <c r="A1310" s="11">
        <v>44034</v>
      </c>
      <c r="B1310" s="9">
        <f t="shared" si="60"/>
        <v>7</v>
      </c>
      <c r="C1310" s="9">
        <f t="shared" si="61"/>
        <v>2020</v>
      </c>
      <c r="D1310" s="8" t="s">
        <v>31</v>
      </c>
      <c r="E1310" s="12" t="s">
        <v>36</v>
      </c>
      <c r="F1310" s="8">
        <v>500</v>
      </c>
      <c r="G1310" s="8">
        <v>13</v>
      </c>
      <c r="H1310" s="5">
        <f t="shared" si="62"/>
        <v>6500</v>
      </c>
    </row>
    <row r="1311" spans="1:8" ht="14.25" customHeight="1">
      <c r="A1311" s="11">
        <v>44034</v>
      </c>
      <c r="B1311" s="9">
        <f t="shared" si="60"/>
        <v>7</v>
      </c>
      <c r="C1311" s="9">
        <f t="shared" si="61"/>
        <v>2020</v>
      </c>
      <c r="D1311" s="8" t="s">
        <v>31</v>
      </c>
      <c r="E1311" s="12" t="s">
        <v>37</v>
      </c>
      <c r="F1311" s="8">
        <v>50</v>
      </c>
      <c r="G1311" s="8">
        <v>35</v>
      </c>
      <c r="H1311" s="5">
        <f t="shared" si="62"/>
        <v>1750</v>
      </c>
    </row>
    <row r="1312" spans="1:8" ht="14.25" customHeight="1">
      <c r="A1312" s="11">
        <v>44034</v>
      </c>
      <c r="B1312" s="9">
        <f t="shared" si="60"/>
        <v>7</v>
      </c>
      <c r="C1312" s="9">
        <f t="shared" si="61"/>
        <v>2020</v>
      </c>
      <c r="D1312" s="8" t="s">
        <v>31</v>
      </c>
      <c r="E1312" s="12" t="s">
        <v>37</v>
      </c>
      <c r="F1312" s="8">
        <v>100</v>
      </c>
      <c r="G1312" s="8">
        <v>160</v>
      </c>
      <c r="H1312" s="5">
        <f t="shared" si="62"/>
        <v>16000</v>
      </c>
    </row>
    <row r="1313" spans="1:8" ht="14.25" customHeight="1">
      <c r="A1313" s="11">
        <v>44034</v>
      </c>
      <c r="B1313" s="9">
        <f t="shared" si="60"/>
        <v>7</v>
      </c>
      <c r="C1313" s="9">
        <f t="shared" si="61"/>
        <v>2020</v>
      </c>
      <c r="D1313" s="8" t="s">
        <v>31</v>
      </c>
      <c r="E1313" s="12" t="s">
        <v>37</v>
      </c>
      <c r="F1313" s="8">
        <v>200</v>
      </c>
      <c r="G1313" s="8">
        <v>10</v>
      </c>
      <c r="H1313" s="5">
        <f t="shared" si="62"/>
        <v>2000</v>
      </c>
    </row>
    <row r="1314" spans="1:8" ht="14.25" customHeight="1">
      <c r="A1314" s="11">
        <v>44034</v>
      </c>
      <c r="B1314" s="9">
        <f t="shared" si="60"/>
        <v>7</v>
      </c>
      <c r="C1314" s="9">
        <f t="shared" si="61"/>
        <v>2020</v>
      </c>
      <c r="D1314" s="8" t="s">
        <v>31</v>
      </c>
      <c r="E1314" s="8" t="s">
        <v>38</v>
      </c>
      <c r="F1314" s="8">
        <v>1000</v>
      </c>
      <c r="G1314" s="8">
        <v>5</v>
      </c>
      <c r="H1314" s="5">
        <f t="shared" si="62"/>
        <v>5000</v>
      </c>
    </row>
    <row r="1315" spans="1:8" ht="14.25" customHeight="1">
      <c r="A1315" s="11">
        <v>44041</v>
      </c>
      <c r="B1315" s="9">
        <f t="shared" si="60"/>
        <v>7</v>
      </c>
      <c r="C1315" s="9">
        <f t="shared" si="61"/>
        <v>2020</v>
      </c>
      <c r="D1315" s="8" t="s">
        <v>39</v>
      </c>
      <c r="F1315" s="8">
        <v>50</v>
      </c>
      <c r="G1315" s="8">
        <v>176</v>
      </c>
      <c r="H1315" s="5">
        <f t="shared" si="62"/>
        <v>8800</v>
      </c>
    </row>
    <row r="1316" spans="1:8" ht="14.25" customHeight="1">
      <c r="A1316" s="11">
        <v>44041</v>
      </c>
      <c r="B1316" s="9">
        <f t="shared" si="60"/>
        <v>7</v>
      </c>
      <c r="C1316" s="9">
        <f t="shared" si="61"/>
        <v>2020</v>
      </c>
      <c r="D1316" s="8" t="s">
        <v>39</v>
      </c>
      <c r="F1316" s="8">
        <v>60</v>
      </c>
      <c r="G1316" s="8">
        <v>10</v>
      </c>
      <c r="H1316" s="5">
        <f t="shared" si="62"/>
        <v>600</v>
      </c>
    </row>
    <row r="1317" spans="1:8" ht="14.25" customHeight="1">
      <c r="A1317" s="11">
        <v>44041</v>
      </c>
      <c r="B1317" s="9">
        <f t="shared" si="60"/>
        <v>7</v>
      </c>
      <c r="C1317" s="9">
        <f t="shared" si="61"/>
        <v>2020</v>
      </c>
      <c r="D1317" s="8" t="s">
        <v>39</v>
      </c>
      <c r="F1317" s="8">
        <v>70</v>
      </c>
      <c r="G1317" s="8">
        <v>10</v>
      </c>
      <c r="H1317" s="5">
        <f t="shared" si="62"/>
        <v>700</v>
      </c>
    </row>
    <row r="1318" spans="1:8" ht="14.25" customHeight="1">
      <c r="A1318" s="11">
        <v>44041</v>
      </c>
      <c r="B1318" s="9">
        <f t="shared" si="60"/>
        <v>7</v>
      </c>
      <c r="C1318" s="9">
        <f t="shared" si="61"/>
        <v>2020</v>
      </c>
      <c r="D1318" s="8" t="s">
        <v>39</v>
      </c>
      <c r="F1318" s="8">
        <v>100</v>
      </c>
      <c r="G1318" s="8">
        <v>633</v>
      </c>
      <c r="H1318" s="5">
        <f t="shared" si="62"/>
        <v>63300</v>
      </c>
    </row>
    <row r="1319" spans="1:8" ht="14.25" customHeight="1">
      <c r="A1319" s="11">
        <v>44041</v>
      </c>
      <c r="B1319" s="9">
        <f t="shared" si="60"/>
        <v>7</v>
      </c>
      <c r="C1319" s="9">
        <f t="shared" si="61"/>
        <v>2020</v>
      </c>
      <c r="D1319" s="8" t="s">
        <v>39</v>
      </c>
      <c r="F1319" s="8">
        <v>200</v>
      </c>
      <c r="G1319" s="8">
        <v>116</v>
      </c>
      <c r="H1319" s="5">
        <f t="shared" si="62"/>
        <v>23200</v>
      </c>
    </row>
    <row r="1320" spans="1:8" ht="14.25" customHeight="1">
      <c r="A1320" s="11">
        <v>44041</v>
      </c>
      <c r="B1320" s="9">
        <f t="shared" si="60"/>
        <v>7</v>
      </c>
      <c r="C1320" s="9">
        <f t="shared" si="61"/>
        <v>2020</v>
      </c>
      <c r="D1320" s="8" t="s">
        <v>39</v>
      </c>
      <c r="F1320" s="8">
        <v>500</v>
      </c>
      <c r="G1320" s="8">
        <v>59</v>
      </c>
      <c r="H1320" s="5">
        <f t="shared" si="62"/>
        <v>29500</v>
      </c>
    </row>
    <row r="1321" spans="1:8" ht="14.25" customHeight="1">
      <c r="A1321" s="11">
        <v>44041</v>
      </c>
      <c r="B1321" s="9">
        <f t="shared" si="60"/>
        <v>7</v>
      </c>
      <c r="C1321" s="9">
        <f t="shared" si="61"/>
        <v>2020</v>
      </c>
      <c r="D1321" s="8" t="s">
        <v>39</v>
      </c>
      <c r="F1321" s="8">
        <v>1000</v>
      </c>
      <c r="G1321" s="8">
        <v>31</v>
      </c>
      <c r="H1321" s="5">
        <f t="shared" si="62"/>
        <v>31000</v>
      </c>
    </row>
    <row r="1322" spans="1:8" ht="14.25" customHeight="1">
      <c r="A1322" s="11">
        <v>44041</v>
      </c>
      <c r="B1322" s="9">
        <f t="shared" si="60"/>
        <v>7</v>
      </c>
      <c r="C1322" s="9">
        <f t="shared" si="61"/>
        <v>2020</v>
      </c>
      <c r="D1322" s="8" t="s">
        <v>34</v>
      </c>
      <c r="F1322" s="8">
        <v>30</v>
      </c>
      <c r="G1322" s="8">
        <v>20</v>
      </c>
      <c r="H1322" s="5">
        <f t="shared" si="62"/>
        <v>600</v>
      </c>
    </row>
    <row r="1323" spans="1:8" ht="14.25" customHeight="1">
      <c r="A1323" s="11">
        <v>44041</v>
      </c>
      <c r="B1323" s="9">
        <f t="shared" si="60"/>
        <v>7</v>
      </c>
      <c r="C1323" s="9">
        <f t="shared" si="61"/>
        <v>2020</v>
      </c>
      <c r="D1323" s="8" t="s">
        <v>34</v>
      </c>
      <c r="F1323" s="8">
        <v>50</v>
      </c>
      <c r="G1323" s="8">
        <v>32</v>
      </c>
      <c r="H1323" s="5">
        <f t="shared" si="62"/>
        <v>1600</v>
      </c>
    </row>
    <row r="1324" spans="1:8" ht="14.25" customHeight="1">
      <c r="A1324" s="11">
        <v>44041</v>
      </c>
      <c r="B1324" s="9">
        <f t="shared" si="60"/>
        <v>7</v>
      </c>
      <c r="C1324" s="9">
        <f t="shared" si="61"/>
        <v>2020</v>
      </c>
      <c r="D1324" s="8" t="s">
        <v>34</v>
      </c>
      <c r="F1324" s="8">
        <v>100</v>
      </c>
      <c r="G1324" s="8">
        <v>134</v>
      </c>
      <c r="H1324" s="5">
        <f t="shared" si="62"/>
        <v>13400</v>
      </c>
    </row>
    <row r="1325" spans="1:8" ht="14.25" customHeight="1">
      <c r="A1325" s="11">
        <v>44041</v>
      </c>
      <c r="B1325" s="9">
        <f t="shared" si="60"/>
        <v>7</v>
      </c>
      <c r="C1325" s="9">
        <f t="shared" si="61"/>
        <v>2020</v>
      </c>
      <c r="D1325" s="8" t="s">
        <v>34</v>
      </c>
      <c r="F1325" s="8">
        <v>110</v>
      </c>
      <c r="G1325" s="8">
        <v>9</v>
      </c>
      <c r="H1325" s="5">
        <f t="shared" si="62"/>
        <v>990</v>
      </c>
    </row>
    <row r="1326" spans="1:8" ht="14.25" customHeight="1">
      <c r="A1326" s="11">
        <v>44041</v>
      </c>
      <c r="B1326" s="9">
        <f t="shared" si="60"/>
        <v>7</v>
      </c>
      <c r="C1326" s="9">
        <f t="shared" si="61"/>
        <v>2020</v>
      </c>
      <c r="D1326" s="8" t="s">
        <v>34</v>
      </c>
      <c r="F1326" s="8">
        <v>120</v>
      </c>
      <c r="G1326" s="8">
        <v>10</v>
      </c>
      <c r="H1326" s="5">
        <f t="shared" si="62"/>
        <v>1200</v>
      </c>
    </row>
    <row r="1327" spans="1:8" ht="14.25" customHeight="1">
      <c r="A1327" s="11">
        <v>44041</v>
      </c>
      <c r="B1327" s="9">
        <f t="shared" si="60"/>
        <v>7</v>
      </c>
      <c r="C1327" s="9">
        <f t="shared" si="61"/>
        <v>2020</v>
      </c>
      <c r="D1327" s="8" t="s">
        <v>34</v>
      </c>
      <c r="F1327" s="8">
        <v>500</v>
      </c>
      <c r="G1327" s="8">
        <v>18</v>
      </c>
      <c r="H1327" s="5">
        <f t="shared" si="62"/>
        <v>9000</v>
      </c>
    </row>
    <row r="1328" spans="1:8" ht="14.25" customHeight="1">
      <c r="A1328" s="11">
        <v>44041</v>
      </c>
      <c r="B1328" s="9">
        <f t="shared" si="60"/>
        <v>7</v>
      </c>
      <c r="C1328" s="9">
        <f t="shared" si="61"/>
        <v>2020</v>
      </c>
      <c r="D1328" s="8" t="s">
        <v>31</v>
      </c>
      <c r="E1328" s="12" t="s">
        <v>36</v>
      </c>
      <c r="F1328" s="8">
        <v>100</v>
      </c>
      <c r="G1328" s="8">
        <v>260</v>
      </c>
      <c r="H1328" s="5">
        <f t="shared" si="62"/>
        <v>26000</v>
      </c>
    </row>
    <row r="1329" spans="1:8" ht="14.25" customHeight="1">
      <c r="A1329" s="11">
        <v>44041</v>
      </c>
      <c r="B1329" s="9">
        <f t="shared" si="60"/>
        <v>7</v>
      </c>
      <c r="C1329" s="9">
        <f t="shared" si="61"/>
        <v>2020</v>
      </c>
      <c r="D1329" s="8" t="s">
        <v>31</v>
      </c>
      <c r="E1329" s="12" t="s">
        <v>36</v>
      </c>
      <c r="F1329" s="8">
        <v>200</v>
      </c>
      <c r="G1329" s="8">
        <v>15</v>
      </c>
      <c r="H1329" s="5">
        <f t="shared" si="62"/>
        <v>3000</v>
      </c>
    </row>
    <row r="1330" spans="1:8" ht="14.25" customHeight="1">
      <c r="A1330" s="11">
        <v>44041</v>
      </c>
      <c r="B1330" s="9">
        <f t="shared" si="60"/>
        <v>7</v>
      </c>
      <c r="C1330" s="9">
        <f t="shared" si="61"/>
        <v>2020</v>
      </c>
      <c r="D1330" s="8" t="s">
        <v>31</v>
      </c>
      <c r="E1330" s="12" t="s">
        <v>36</v>
      </c>
      <c r="F1330" s="8">
        <v>500</v>
      </c>
      <c r="G1330" s="8">
        <v>9</v>
      </c>
      <c r="H1330" s="5">
        <f t="shared" si="62"/>
        <v>4500</v>
      </c>
    </row>
    <row r="1331" spans="1:8" ht="14.25" customHeight="1">
      <c r="A1331" s="11">
        <v>44041</v>
      </c>
      <c r="B1331" s="9">
        <f t="shared" si="60"/>
        <v>7</v>
      </c>
      <c r="C1331" s="9">
        <f t="shared" si="61"/>
        <v>2020</v>
      </c>
      <c r="D1331" s="8" t="s">
        <v>31</v>
      </c>
      <c r="E1331" s="12" t="s">
        <v>37</v>
      </c>
      <c r="F1331" s="8">
        <v>50</v>
      </c>
      <c r="G1331" s="8">
        <v>16</v>
      </c>
      <c r="H1331" s="5">
        <f t="shared" si="62"/>
        <v>800</v>
      </c>
    </row>
    <row r="1332" spans="1:8" ht="14.25" customHeight="1">
      <c r="A1332" s="11">
        <v>44041</v>
      </c>
      <c r="B1332" s="9">
        <f t="shared" si="60"/>
        <v>7</v>
      </c>
      <c r="C1332" s="9">
        <f t="shared" si="61"/>
        <v>2020</v>
      </c>
      <c r="D1332" s="8" t="s">
        <v>31</v>
      </c>
      <c r="E1332" s="12" t="s">
        <v>37</v>
      </c>
      <c r="F1332" s="8">
        <v>100</v>
      </c>
      <c r="G1332" s="8">
        <v>64</v>
      </c>
      <c r="H1332" s="5">
        <f t="shared" si="62"/>
        <v>6400</v>
      </c>
    </row>
    <row r="1333" spans="1:8" ht="14.25" customHeight="1">
      <c r="A1333" s="11">
        <v>44041</v>
      </c>
      <c r="B1333" s="9">
        <f t="shared" si="60"/>
        <v>7</v>
      </c>
      <c r="C1333" s="9">
        <f t="shared" si="61"/>
        <v>2020</v>
      </c>
      <c r="D1333" s="8" t="s">
        <v>31</v>
      </c>
      <c r="E1333" s="12" t="s">
        <v>37</v>
      </c>
      <c r="F1333" s="8">
        <v>150</v>
      </c>
      <c r="G1333" s="8">
        <v>20</v>
      </c>
      <c r="H1333" s="5">
        <f t="shared" si="62"/>
        <v>3000</v>
      </c>
    </row>
    <row r="1334" spans="1:8" ht="14.25" customHeight="1">
      <c r="A1334" s="11">
        <v>44041</v>
      </c>
      <c r="B1334" s="9">
        <f t="shared" si="60"/>
        <v>7</v>
      </c>
      <c r="C1334" s="9">
        <f t="shared" si="61"/>
        <v>2020</v>
      </c>
      <c r="D1334" s="8" t="s">
        <v>31</v>
      </c>
      <c r="E1334" s="12" t="s">
        <v>37</v>
      </c>
      <c r="F1334" s="8">
        <v>500</v>
      </c>
      <c r="G1334" s="8">
        <v>2</v>
      </c>
      <c r="H1334" s="5">
        <f t="shared" si="62"/>
        <v>1000</v>
      </c>
    </row>
    <row r="1335" spans="1:8" ht="14.25" customHeight="1">
      <c r="A1335" s="11">
        <v>44041</v>
      </c>
      <c r="B1335" s="9">
        <f t="shared" si="60"/>
        <v>7</v>
      </c>
      <c r="C1335" s="9">
        <f t="shared" si="61"/>
        <v>2020</v>
      </c>
      <c r="D1335" s="8" t="s">
        <v>31</v>
      </c>
      <c r="E1335" s="12" t="s">
        <v>37</v>
      </c>
      <c r="F1335" s="8">
        <v>1000</v>
      </c>
      <c r="G1335" s="8">
        <v>1</v>
      </c>
      <c r="H1335" s="5">
        <f t="shared" si="62"/>
        <v>1000</v>
      </c>
    </row>
    <row r="1336" spans="1:8" ht="14.25" customHeight="1">
      <c r="A1336" s="11">
        <v>44041</v>
      </c>
      <c r="B1336" s="9">
        <f t="shared" si="60"/>
        <v>7</v>
      </c>
      <c r="C1336" s="9">
        <f t="shared" si="61"/>
        <v>2020</v>
      </c>
      <c r="D1336" s="8" t="s">
        <v>31</v>
      </c>
      <c r="E1336" s="8" t="s">
        <v>42</v>
      </c>
      <c r="F1336" s="8">
        <v>100</v>
      </c>
      <c r="G1336" s="8">
        <v>2</v>
      </c>
      <c r="H1336" s="5">
        <f t="shared" si="62"/>
        <v>200</v>
      </c>
    </row>
    <row r="1337" spans="1:8" ht="14.25" customHeight="1">
      <c r="A1337" s="11">
        <v>44041</v>
      </c>
      <c r="B1337" s="9">
        <f t="shared" si="60"/>
        <v>7</v>
      </c>
      <c r="C1337" s="9">
        <f t="shared" si="61"/>
        <v>2020</v>
      </c>
      <c r="D1337" s="8" t="s">
        <v>31</v>
      </c>
      <c r="E1337" s="8" t="s">
        <v>42</v>
      </c>
      <c r="F1337" s="8">
        <v>200</v>
      </c>
      <c r="G1337" s="8">
        <v>5</v>
      </c>
      <c r="H1337" s="5">
        <f t="shared" si="62"/>
        <v>1000</v>
      </c>
    </row>
    <row r="1338" spans="1:8" ht="14.25" customHeight="1">
      <c r="A1338" s="11">
        <v>44041</v>
      </c>
      <c r="B1338" s="9">
        <f t="shared" si="60"/>
        <v>7</v>
      </c>
      <c r="C1338" s="9">
        <f t="shared" si="61"/>
        <v>2020</v>
      </c>
      <c r="D1338" s="8" t="s">
        <v>31</v>
      </c>
      <c r="E1338" s="8" t="s">
        <v>42</v>
      </c>
      <c r="F1338" s="8">
        <v>500</v>
      </c>
      <c r="G1338" s="8">
        <v>1</v>
      </c>
      <c r="H1338" s="5">
        <f t="shared" si="62"/>
        <v>500</v>
      </c>
    </row>
    <row r="1339" spans="1:8" ht="14.25" customHeight="1">
      <c r="A1339" s="11">
        <v>44041</v>
      </c>
      <c r="B1339" s="9">
        <f t="shared" si="60"/>
        <v>7</v>
      </c>
      <c r="C1339" s="9">
        <f t="shared" si="61"/>
        <v>2020</v>
      </c>
      <c r="D1339" s="8" t="s">
        <v>31</v>
      </c>
      <c r="E1339" s="8" t="s">
        <v>31</v>
      </c>
      <c r="F1339" s="8">
        <v>200</v>
      </c>
      <c r="G1339" s="8">
        <v>5</v>
      </c>
      <c r="H1339" s="5">
        <f t="shared" si="62"/>
        <v>1000</v>
      </c>
    </row>
    <row r="1340" spans="1:8" ht="14.25" customHeight="1">
      <c r="A1340" s="11">
        <v>44041</v>
      </c>
      <c r="B1340" s="9">
        <f t="shared" si="60"/>
        <v>7</v>
      </c>
      <c r="C1340" s="9">
        <f t="shared" si="61"/>
        <v>2020</v>
      </c>
      <c r="D1340" s="8" t="s">
        <v>31</v>
      </c>
      <c r="E1340" s="8" t="s">
        <v>38</v>
      </c>
      <c r="F1340" s="8">
        <v>1000</v>
      </c>
      <c r="G1340" s="8">
        <v>5</v>
      </c>
      <c r="H1340" s="5">
        <f t="shared" si="62"/>
        <v>5000</v>
      </c>
    </row>
    <row r="1341" spans="1:8" ht="14.25" customHeight="1">
      <c r="A1341" s="11">
        <v>44048</v>
      </c>
      <c r="B1341" s="9">
        <f t="shared" si="60"/>
        <v>8</v>
      </c>
      <c r="C1341" s="9">
        <f t="shared" si="61"/>
        <v>2020</v>
      </c>
      <c r="D1341" s="8" t="s">
        <v>39</v>
      </c>
      <c r="F1341" s="8">
        <v>50</v>
      </c>
      <c r="G1341" s="8">
        <v>346</v>
      </c>
      <c r="H1341" s="5">
        <f t="shared" si="62"/>
        <v>17300</v>
      </c>
    </row>
    <row r="1342" spans="1:8" ht="14.25" customHeight="1">
      <c r="A1342" s="11">
        <v>44048</v>
      </c>
      <c r="B1342" s="9">
        <f t="shared" si="60"/>
        <v>8</v>
      </c>
      <c r="C1342" s="9">
        <f t="shared" si="61"/>
        <v>2020</v>
      </c>
      <c r="D1342" s="8" t="s">
        <v>39</v>
      </c>
      <c r="F1342" s="8">
        <v>100</v>
      </c>
      <c r="G1342" s="8">
        <v>829</v>
      </c>
      <c r="H1342" s="5">
        <f t="shared" si="62"/>
        <v>82900</v>
      </c>
    </row>
    <row r="1343" spans="1:8" ht="14.25" customHeight="1">
      <c r="A1343" s="11">
        <v>44048</v>
      </c>
      <c r="B1343" s="9">
        <f t="shared" si="60"/>
        <v>8</v>
      </c>
      <c r="C1343" s="9">
        <f t="shared" si="61"/>
        <v>2020</v>
      </c>
      <c r="D1343" s="8" t="s">
        <v>39</v>
      </c>
      <c r="F1343" s="8">
        <v>200</v>
      </c>
      <c r="G1343" s="8">
        <v>24</v>
      </c>
      <c r="H1343" s="5">
        <f t="shared" si="62"/>
        <v>4800</v>
      </c>
    </row>
    <row r="1344" spans="1:8" ht="14.25" customHeight="1">
      <c r="A1344" s="11">
        <v>44048</v>
      </c>
      <c r="B1344" s="9">
        <f t="shared" si="60"/>
        <v>8</v>
      </c>
      <c r="C1344" s="9">
        <f t="shared" si="61"/>
        <v>2020</v>
      </c>
      <c r="D1344" s="8" t="s">
        <v>39</v>
      </c>
      <c r="F1344" s="8">
        <v>300</v>
      </c>
      <c r="G1344" s="8">
        <v>4</v>
      </c>
      <c r="H1344" s="5">
        <f t="shared" si="62"/>
        <v>1200</v>
      </c>
    </row>
    <row r="1345" spans="1:8" ht="14.25" customHeight="1">
      <c r="A1345" s="11">
        <v>44048</v>
      </c>
      <c r="B1345" s="9">
        <f t="shared" si="60"/>
        <v>8</v>
      </c>
      <c r="C1345" s="9">
        <f t="shared" si="61"/>
        <v>2020</v>
      </c>
      <c r="D1345" s="8" t="s">
        <v>39</v>
      </c>
      <c r="F1345" s="8">
        <v>500</v>
      </c>
      <c r="G1345" s="8">
        <v>48</v>
      </c>
      <c r="H1345" s="5">
        <f t="shared" si="62"/>
        <v>24000</v>
      </c>
    </row>
    <row r="1346" spans="1:8" ht="14.25" customHeight="1">
      <c r="A1346" s="11">
        <v>44048</v>
      </c>
      <c r="B1346" s="9">
        <f t="shared" ref="B1346:B1409" si="63">MONTH(A1346)</f>
        <v>8</v>
      </c>
      <c r="C1346" s="9">
        <f t="shared" ref="C1346:C1409" si="64">YEAR(A1346)</f>
        <v>2020</v>
      </c>
      <c r="D1346" s="8" t="s">
        <v>39</v>
      </c>
      <c r="F1346" s="8">
        <v>1000</v>
      </c>
      <c r="G1346" s="8">
        <v>37</v>
      </c>
      <c r="H1346" s="5">
        <f t="shared" ref="H1346:H1409" si="65">F1346*G1346</f>
        <v>37000</v>
      </c>
    </row>
    <row r="1347" spans="1:8" ht="14.25" customHeight="1">
      <c r="A1347" s="11">
        <v>44048</v>
      </c>
      <c r="B1347" s="9">
        <f t="shared" si="63"/>
        <v>8</v>
      </c>
      <c r="C1347" s="9">
        <f t="shared" si="64"/>
        <v>2020</v>
      </c>
      <c r="D1347" s="8" t="s">
        <v>34</v>
      </c>
      <c r="F1347" s="8">
        <v>50</v>
      </c>
      <c r="G1347" s="8">
        <v>129</v>
      </c>
      <c r="H1347" s="5">
        <f t="shared" si="65"/>
        <v>6450</v>
      </c>
    </row>
    <row r="1348" spans="1:8" ht="14.25" customHeight="1">
      <c r="A1348" s="11">
        <v>44048</v>
      </c>
      <c r="B1348" s="9">
        <f t="shared" si="63"/>
        <v>8</v>
      </c>
      <c r="C1348" s="9">
        <f t="shared" si="64"/>
        <v>2020</v>
      </c>
      <c r="D1348" s="8" t="s">
        <v>34</v>
      </c>
      <c r="F1348" s="8">
        <v>100</v>
      </c>
      <c r="G1348" s="8">
        <v>145</v>
      </c>
      <c r="H1348" s="5">
        <f t="shared" si="65"/>
        <v>14500</v>
      </c>
    </row>
    <row r="1349" spans="1:8" ht="14.25" customHeight="1">
      <c r="A1349" s="11">
        <v>44048</v>
      </c>
      <c r="B1349" s="9">
        <f t="shared" si="63"/>
        <v>8</v>
      </c>
      <c r="C1349" s="9">
        <f t="shared" si="64"/>
        <v>2020</v>
      </c>
      <c r="D1349" s="8" t="s">
        <v>34</v>
      </c>
      <c r="F1349" s="8">
        <v>200</v>
      </c>
      <c r="G1349" s="8">
        <v>28</v>
      </c>
      <c r="H1349" s="5">
        <f t="shared" si="65"/>
        <v>5600</v>
      </c>
    </row>
    <row r="1350" spans="1:8" ht="14.25" customHeight="1">
      <c r="A1350" s="11">
        <v>44048</v>
      </c>
      <c r="B1350" s="9">
        <f t="shared" si="63"/>
        <v>8</v>
      </c>
      <c r="C1350" s="9">
        <f t="shared" si="64"/>
        <v>2020</v>
      </c>
      <c r="D1350" s="8" t="s">
        <v>34</v>
      </c>
      <c r="F1350" s="8">
        <v>300</v>
      </c>
      <c r="G1350" s="8">
        <v>5</v>
      </c>
      <c r="H1350" s="5">
        <f t="shared" si="65"/>
        <v>1500</v>
      </c>
    </row>
    <row r="1351" spans="1:8" ht="14.25" customHeight="1">
      <c r="A1351" s="11">
        <v>44048</v>
      </c>
      <c r="B1351" s="9">
        <f t="shared" si="63"/>
        <v>8</v>
      </c>
      <c r="C1351" s="9">
        <f t="shared" si="64"/>
        <v>2020</v>
      </c>
      <c r="D1351" s="8" t="s">
        <v>34</v>
      </c>
      <c r="F1351" s="8">
        <v>500</v>
      </c>
      <c r="G1351" s="8">
        <v>20</v>
      </c>
      <c r="H1351" s="5">
        <f t="shared" si="65"/>
        <v>10000</v>
      </c>
    </row>
    <row r="1352" spans="1:8" ht="14.25" customHeight="1">
      <c r="A1352" s="11">
        <v>44048</v>
      </c>
      <c r="B1352" s="9">
        <f t="shared" si="63"/>
        <v>8</v>
      </c>
      <c r="C1352" s="9">
        <f t="shared" si="64"/>
        <v>2020</v>
      </c>
      <c r="D1352" s="8" t="s">
        <v>31</v>
      </c>
      <c r="E1352" s="12" t="s">
        <v>36</v>
      </c>
      <c r="F1352" s="8">
        <v>100</v>
      </c>
      <c r="G1352" s="8">
        <v>64</v>
      </c>
      <c r="H1352" s="5">
        <f t="shared" si="65"/>
        <v>6400</v>
      </c>
    </row>
    <row r="1353" spans="1:8" ht="14.25" customHeight="1">
      <c r="A1353" s="11">
        <v>44048</v>
      </c>
      <c r="B1353" s="9">
        <f t="shared" si="63"/>
        <v>8</v>
      </c>
      <c r="C1353" s="9">
        <f t="shared" si="64"/>
        <v>2020</v>
      </c>
      <c r="D1353" s="8" t="s">
        <v>31</v>
      </c>
      <c r="E1353" s="12" t="s">
        <v>36</v>
      </c>
      <c r="F1353" s="8">
        <v>200</v>
      </c>
      <c r="G1353" s="8">
        <v>20</v>
      </c>
      <c r="H1353" s="5">
        <f t="shared" si="65"/>
        <v>4000</v>
      </c>
    </row>
    <row r="1354" spans="1:8" ht="14.25" customHeight="1">
      <c r="A1354" s="11">
        <v>44048</v>
      </c>
      <c r="B1354" s="9">
        <f t="shared" si="63"/>
        <v>8</v>
      </c>
      <c r="C1354" s="9">
        <f t="shared" si="64"/>
        <v>2020</v>
      </c>
      <c r="D1354" s="8" t="s">
        <v>31</v>
      </c>
      <c r="E1354" s="12" t="s">
        <v>36</v>
      </c>
      <c r="F1354" s="8">
        <v>250</v>
      </c>
      <c r="G1354" s="8">
        <v>20</v>
      </c>
      <c r="H1354" s="5">
        <f t="shared" si="65"/>
        <v>5000</v>
      </c>
    </row>
    <row r="1355" spans="1:8" ht="14.25" customHeight="1">
      <c r="A1355" s="11">
        <v>44048</v>
      </c>
      <c r="B1355" s="9">
        <f t="shared" si="63"/>
        <v>8</v>
      </c>
      <c r="C1355" s="9">
        <f t="shared" si="64"/>
        <v>2020</v>
      </c>
      <c r="D1355" s="8" t="s">
        <v>31</v>
      </c>
      <c r="E1355" s="12" t="s">
        <v>36</v>
      </c>
      <c r="F1355" s="8">
        <v>500</v>
      </c>
      <c r="G1355" s="8">
        <v>26</v>
      </c>
      <c r="H1355" s="5">
        <f t="shared" si="65"/>
        <v>13000</v>
      </c>
    </row>
    <row r="1356" spans="1:8" ht="14.25" customHeight="1">
      <c r="A1356" s="11">
        <v>44048</v>
      </c>
      <c r="B1356" s="9">
        <f t="shared" si="63"/>
        <v>8</v>
      </c>
      <c r="C1356" s="9">
        <f t="shared" si="64"/>
        <v>2020</v>
      </c>
      <c r="D1356" s="8" t="s">
        <v>31</v>
      </c>
      <c r="E1356" s="12" t="s">
        <v>37</v>
      </c>
      <c r="F1356" s="8">
        <v>50</v>
      </c>
      <c r="G1356" s="8">
        <v>13</v>
      </c>
      <c r="H1356" s="5">
        <f t="shared" si="65"/>
        <v>650</v>
      </c>
    </row>
    <row r="1357" spans="1:8" ht="14.25" customHeight="1">
      <c r="A1357" s="11">
        <v>44048</v>
      </c>
      <c r="B1357" s="9">
        <f t="shared" si="63"/>
        <v>8</v>
      </c>
      <c r="C1357" s="9">
        <f t="shared" si="64"/>
        <v>2020</v>
      </c>
      <c r="D1357" s="8" t="s">
        <v>31</v>
      </c>
      <c r="E1357" s="12" t="s">
        <v>37</v>
      </c>
      <c r="F1357" s="8">
        <v>100</v>
      </c>
      <c r="G1357" s="8">
        <v>57</v>
      </c>
      <c r="H1357" s="5">
        <f t="shared" si="65"/>
        <v>5700</v>
      </c>
    </row>
    <row r="1358" spans="1:8" ht="14.25" customHeight="1">
      <c r="A1358" s="11">
        <v>44048</v>
      </c>
      <c r="B1358" s="9">
        <f t="shared" si="63"/>
        <v>8</v>
      </c>
      <c r="C1358" s="9">
        <f t="shared" si="64"/>
        <v>2020</v>
      </c>
      <c r="D1358" s="8" t="s">
        <v>31</v>
      </c>
      <c r="E1358" s="12" t="s">
        <v>37</v>
      </c>
      <c r="F1358" s="8">
        <v>200</v>
      </c>
      <c r="G1358" s="8">
        <v>21</v>
      </c>
      <c r="H1358" s="5">
        <f t="shared" si="65"/>
        <v>4200</v>
      </c>
    </row>
    <row r="1359" spans="1:8" ht="14.25" customHeight="1">
      <c r="A1359" s="11">
        <v>44048</v>
      </c>
      <c r="B1359" s="9">
        <f t="shared" si="63"/>
        <v>8</v>
      </c>
      <c r="C1359" s="9">
        <f t="shared" si="64"/>
        <v>2020</v>
      </c>
      <c r="D1359" s="8" t="s">
        <v>31</v>
      </c>
      <c r="E1359" s="8" t="s">
        <v>38</v>
      </c>
      <c r="F1359" s="8">
        <v>1000</v>
      </c>
      <c r="G1359" s="8">
        <v>4</v>
      </c>
      <c r="H1359" s="5">
        <f t="shared" si="65"/>
        <v>4000</v>
      </c>
    </row>
    <row r="1360" spans="1:8" ht="14.25" customHeight="1">
      <c r="A1360" s="11">
        <v>44048</v>
      </c>
      <c r="B1360" s="9">
        <f t="shared" si="63"/>
        <v>8</v>
      </c>
      <c r="C1360" s="9">
        <f t="shared" si="64"/>
        <v>2020</v>
      </c>
      <c r="D1360" s="8" t="s">
        <v>31</v>
      </c>
      <c r="E1360" s="8" t="s">
        <v>38</v>
      </c>
      <c r="F1360" s="8">
        <v>2000</v>
      </c>
      <c r="G1360" s="8">
        <v>4</v>
      </c>
      <c r="H1360" s="5">
        <f t="shared" si="65"/>
        <v>8000</v>
      </c>
    </row>
    <row r="1361" spans="1:8" ht="14.25" customHeight="1">
      <c r="A1361" s="11">
        <v>44055</v>
      </c>
      <c r="B1361" s="9">
        <f t="shared" si="63"/>
        <v>8</v>
      </c>
      <c r="C1361" s="9">
        <f t="shared" si="64"/>
        <v>2020</v>
      </c>
      <c r="D1361" s="8" t="s">
        <v>39</v>
      </c>
      <c r="F1361" s="8">
        <v>50</v>
      </c>
      <c r="G1361" s="8">
        <v>174</v>
      </c>
      <c r="H1361" s="5">
        <f t="shared" si="65"/>
        <v>8700</v>
      </c>
    </row>
    <row r="1362" spans="1:8" ht="14.25" customHeight="1">
      <c r="A1362" s="11">
        <v>44055</v>
      </c>
      <c r="B1362" s="9">
        <f t="shared" si="63"/>
        <v>8</v>
      </c>
      <c r="C1362" s="9">
        <f t="shared" si="64"/>
        <v>2020</v>
      </c>
      <c r="D1362" s="8" t="s">
        <v>39</v>
      </c>
      <c r="F1362" s="8">
        <v>80</v>
      </c>
      <c r="G1362" s="8">
        <v>30</v>
      </c>
      <c r="H1362" s="5">
        <f t="shared" si="65"/>
        <v>2400</v>
      </c>
    </row>
    <row r="1363" spans="1:8" ht="14.25" customHeight="1">
      <c r="A1363" s="11">
        <v>44055</v>
      </c>
      <c r="B1363" s="9">
        <f t="shared" si="63"/>
        <v>8</v>
      </c>
      <c r="C1363" s="9">
        <f t="shared" si="64"/>
        <v>2020</v>
      </c>
      <c r="D1363" s="8" t="s">
        <v>39</v>
      </c>
      <c r="F1363" s="8">
        <v>100</v>
      </c>
      <c r="G1363" s="8">
        <v>577</v>
      </c>
      <c r="H1363" s="5">
        <f t="shared" si="65"/>
        <v>57700</v>
      </c>
    </row>
    <row r="1364" spans="1:8" ht="14.25" customHeight="1">
      <c r="A1364" s="11">
        <v>44055</v>
      </c>
      <c r="B1364" s="9">
        <f t="shared" si="63"/>
        <v>8</v>
      </c>
      <c r="C1364" s="9">
        <f t="shared" si="64"/>
        <v>2020</v>
      </c>
      <c r="D1364" s="8" t="s">
        <v>39</v>
      </c>
      <c r="F1364" s="8">
        <v>200</v>
      </c>
      <c r="G1364" s="8">
        <v>128</v>
      </c>
      <c r="H1364" s="5">
        <f t="shared" si="65"/>
        <v>25600</v>
      </c>
    </row>
    <row r="1365" spans="1:8" ht="14.25" customHeight="1">
      <c r="A1365" s="11">
        <v>44055</v>
      </c>
      <c r="B1365" s="9">
        <f t="shared" si="63"/>
        <v>8</v>
      </c>
      <c r="C1365" s="9">
        <f t="shared" si="64"/>
        <v>2020</v>
      </c>
      <c r="D1365" s="8" t="s">
        <v>39</v>
      </c>
      <c r="F1365" s="8">
        <v>500</v>
      </c>
      <c r="G1365" s="8">
        <v>34</v>
      </c>
      <c r="H1365" s="5">
        <f t="shared" si="65"/>
        <v>17000</v>
      </c>
    </row>
    <row r="1366" spans="1:8" ht="14.25" customHeight="1">
      <c r="A1366" s="11">
        <v>44055</v>
      </c>
      <c r="B1366" s="9">
        <f t="shared" si="63"/>
        <v>8</v>
      </c>
      <c r="C1366" s="9">
        <f t="shared" si="64"/>
        <v>2020</v>
      </c>
      <c r="D1366" s="8" t="s">
        <v>39</v>
      </c>
      <c r="F1366" s="8">
        <v>1000</v>
      </c>
      <c r="G1366" s="8">
        <v>37</v>
      </c>
      <c r="H1366" s="5">
        <f t="shared" si="65"/>
        <v>37000</v>
      </c>
    </row>
    <row r="1367" spans="1:8" ht="14.25" customHeight="1">
      <c r="A1367" s="11">
        <v>44055</v>
      </c>
      <c r="B1367" s="9">
        <f t="shared" si="63"/>
        <v>8</v>
      </c>
      <c r="C1367" s="9">
        <f t="shared" si="64"/>
        <v>2020</v>
      </c>
      <c r="D1367" s="8" t="s">
        <v>34</v>
      </c>
      <c r="F1367" s="8">
        <v>50</v>
      </c>
      <c r="G1367" s="8">
        <v>10</v>
      </c>
      <c r="H1367" s="5">
        <f t="shared" si="65"/>
        <v>500</v>
      </c>
    </row>
    <row r="1368" spans="1:8" ht="14.25" customHeight="1">
      <c r="A1368" s="11">
        <v>44055</v>
      </c>
      <c r="B1368" s="9">
        <f t="shared" si="63"/>
        <v>8</v>
      </c>
      <c r="C1368" s="9">
        <f t="shared" si="64"/>
        <v>2020</v>
      </c>
      <c r="D1368" s="8" t="s">
        <v>34</v>
      </c>
      <c r="F1368" s="8">
        <v>100</v>
      </c>
      <c r="G1368" s="8">
        <v>199</v>
      </c>
      <c r="H1368" s="5">
        <f t="shared" si="65"/>
        <v>19900</v>
      </c>
    </row>
    <row r="1369" spans="1:8" ht="14.25" customHeight="1">
      <c r="A1369" s="11">
        <v>44055</v>
      </c>
      <c r="B1369" s="9">
        <f t="shared" si="63"/>
        <v>8</v>
      </c>
      <c r="C1369" s="9">
        <f t="shared" si="64"/>
        <v>2020</v>
      </c>
      <c r="D1369" s="8" t="s">
        <v>34</v>
      </c>
      <c r="F1369" s="8">
        <v>200</v>
      </c>
      <c r="G1369" s="8">
        <v>14</v>
      </c>
      <c r="H1369" s="5">
        <f t="shared" si="65"/>
        <v>2800</v>
      </c>
    </row>
    <row r="1370" spans="1:8" ht="14.25" customHeight="1">
      <c r="A1370" s="11">
        <v>44055</v>
      </c>
      <c r="B1370" s="9">
        <f t="shared" si="63"/>
        <v>8</v>
      </c>
      <c r="C1370" s="9">
        <f t="shared" si="64"/>
        <v>2020</v>
      </c>
      <c r="D1370" s="8" t="s">
        <v>34</v>
      </c>
      <c r="F1370" s="8">
        <v>500</v>
      </c>
      <c r="G1370" s="8">
        <v>2</v>
      </c>
      <c r="H1370" s="5">
        <f t="shared" si="65"/>
        <v>1000</v>
      </c>
    </row>
    <row r="1371" spans="1:8" ht="14.25" customHeight="1">
      <c r="A1371" s="11">
        <v>44055</v>
      </c>
      <c r="B1371" s="9">
        <f t="shared" si="63"/>
        <v>8</v>
      </c>
      <c r="C1371" s="9">
        <f t="shared" si="64"/>
        <v>2020</v>
      </c>
      <c r="D1371" s="8" t="s">
        <v>31</v>
      </c>
      <c r="E1371" s="12" t="s">
        <v>36</v>
      </c>
      <c r="F1371" s="8">
        <v>50</v>
      </c>
      <c r="G1371" s="8">
        <v>18</v>
      </c>
      <c r="H1371" s="5">
        <f t="shared" si="65"/>
        <v>900</v>
      </c>
    </row>
    <row r="1372" spans="1:8" ht="14.25" customHeight="1">
      <c r="A1372" s="11">
        <v>44055</v>
      </c>
      <c r="B1372" s="9">
        <f t="shared" si="63"/>
        <v>8</v>
      </c>
      <c r="C1372" s="9">
        <f t="shared" si="64"/>
        <v>2020</v>
      </c>
      <c r="D1372" s="8" t="s">
        <v>31</v>
      </c>
      <c r="E1372" s="12" t="s">
        <v>36</v>
      </c>
      <c r="F1372" s="8">
        <v>100</v>
      </c>
      <c r="G1372" s="8">
        <v>78</v>
      </c>
      <c r="H1372" s="5">
        <f t="shared" si="65"/>
        <v>7800</v>
      </c>
    </row>
    <row r="1373" spans="1:8" ht="14.25" customHeight="1">
      <c r="A1373" s="11">
        <v>44055</v>
      </c>
      <c r="B1373" s="9">
        <f t="shared" si="63"/>
        <v>8</v>
      </c>
      <c r="C1373" s="9">
        <f t="shared" si="64"/>
        <v>2020</v>
      </c>
      <c r="D1373" s="8" t="s">
        <v>31</v>
      </c>
      <c r="E1373" s="12" t="s">
        <v>36</v>
      </c>
      <c r="F1373" s="8">
        <v>200</v>
      </c>
      <c r="G1373" s="8">
        <v>19</v>
      </c>
      <c r="H1373" s="5">
        <f t="shared" si="65"/>
        <v>3800</v>
      </c>
    </row>
    <row r="1374" spans="1:8" ht="14.25" customHeight="1">
      <c r="A1374" s="11">
        <v>44055</v>
      </c>
      <c r="B1374" s="9">
        <f t="shared" si="63"/>
        <v>8</v>
      </c>
      <c r="C1374" s="9">
        <f t="shared" si="64"/>
        <v>2020</v>
      </c>
      <c r="D1374" s="8" t="s">
        <v>31</v>
      </c>
      <c r="E1374" s="12" t="s">
        <v>36</v>
      </c>
      <c r="F1374" s="8">
        <v>250</v>
      </c>
      <c r="G1374" s="8">
        <v>8</v>
      </c>
      <c r="H1374" s="5">
        <f t="shared" si="65"/>
        <v>2000</v>
      </c>
    </row>
    <row r="1375" spans="1:8" ht="14.25" customHeight="1">
      <c r="A1375" s="11">
        <v>44055</v>
      </c>
      <c r="B1375" s="9">
        <f t="shared" si="63"/>
        <v>8</v>
      </c>
      <c r="C1375" s="9">
        <f t="shared" si="64"/>
        <v>2020</v>
      </c>
      <c r="D1375" s="8" t="s">
        <v>31</v>
      </c>
      <c r="E1375" s="12" t="s">
        <v>37</v>
      </c>
      <c r="F1375" s="8">
        <v>50</v>
      </c>
      <c r="G1375" s="8">
        <v>20</v>
      </c>
      <c r="H1375" s="5">
        <f t="shared" si="65"/>
        <v>1000</v>
      </c>
    </row>
    <row r="1376" spans="1:8" ht="14.25" customHeight="1">
      <c r="A1376" s="11">
        <v>44055</v>
      </c>
      <c r="B1376" s="9">
        <f t="shared" si="63"/>
        <v>8</v>
      </c>
      <c r="C1376" s="9">
        <f t="shared" si="64"/>
        <v>2020</v>
      </c>
      <c r="D1376" s="8" t="s">
        <v>31</v>
      </c>
      <c r="E1376" s="12" t="s">
        <v>37</v>
      </c>
      <c r="F1376" s="8">
        <v>100</v>
      </c>
      <c r="G1376" s="8">
        <v>67</v>
      </c>
      <c r="H1376" s="5">
        <f t="shared" si="65"/>
        <v>6700</v>
      </c>
    </row>
    <row r="1377" spans="1:8" ht="14.25" customHeight="1">
      <c r="A1377" s="11">
        <v>44055</v>
      </c>
      <c r="B1377" s="9">
        <f t="shared" si="63"/>
        <v>8</v>
      </c>
      <c r="C1377" s="9">
        <f t="shared" si="64"/>
        <v>2020</v>
      </c>
      <c r="D1377" s="8" t="s">
        <v>31</v>
      </c>
      <c r="E1377" s="12" t="s">
        <v>37</v>
      </c>
      <c r="F1377" s="8">
        <v>200</v>
      </c>
      <c r="G1377" s="8">
        <v>70</v>
      </c>
      <c r="H1377" s="5">
        <f t="shared" si="65"/>
        <v>14000</v>
      </c>
    </row>
    <row r="1378" spans="1:8" ht="14.25" customHeight="1">
      <c r="A1378" s="11">
        <v>44055</v>
      </c>
      <c r="B1378" s="9">
        <f t="shared" si="63"/>
        <v>8</v>
      </c>
      <c r="C1378" s="9">
        <f t="shared" si="64"/>
        <v>2020</v>
      </c>
      <c r="D1378" s="8" t="s">
        <v>31</v>
      </c>
      <c r="E1378" s="12" t="s">
        <v>37</v>
      </c>
      <c r="F1378" s="8">
        <v>500</v>
      </c>
      <c r="G1378" s="8">
        <v>7</v>
      </c>
      <c r="H1378" s="5">
        <f t="shared" si="65"/>
        <v>3500</v>
      </c>
    </row>
    <row r="1379" spans="1:8" ht="14.25" customHeight="1">
      <c r="A1379" s="11">
        <v>44062</v>
      </c>
      <c r="B1379" s="9">
        <f t="shared" si="63"/>
        <v>8</v>
      </c>
      <c r="C1379" s="9">
        <f t="shared" si="64"/>
        <v>2020</v>
      </c>
      <c r="D1379" s="8" t="s">
        <v>39</v>
      </c>
      <c r="F1379" s="8">
        <v>35</v>
      </c>
      <c r="G1379" s="8">
        <v>58</v>
      </c>
      <c r="H1379" s="5">
        <f t="shared" si="65"/>
        <v>2030</v>
      </c>
    </row>
    <row r="1380" spans="1:8" ht="14.25" customHeight="1">
      <c r="A1380" s="11">
        <v>44062</v>
      </c>
      <c r="B1380" s="9">
        <f t="shared" si="63"/>
        <v>8</v>
      </c>
      <c r="C1380" s="9">
        <f t="shared" si="64"/>
        <v>2020</v>
      </c>
      <c r="D1380" s="8" t="s">
        <v>39</v>
      </c>
      <c r="F1380" s="8">
        <v>50</v>
      </c>
      <c r="G1380" s="8">
        <v>364</v>
      </c>
      <c r="H1380" s="5">
        <f t="shared" si="65"/>
        <v>18200</v>
      </c>
    </row>
    <row r="1381" spans="1:8" ht="14.25" customHeight="1">
      <c r="A1381" s="11">
        <v>44062</v>
      </c>
      <c r="B1381" s="9">
        <f t="shared" si="63"/>
        <v>8</v>
      </c>
      <c r="C1381" s="9">
        <f t="shared" si="64"/>
        <v>2020</v>
      </c>
      <c r="D1381" s="8" t="s">
        <v>39</v>
      </c>
      <c r="F1381" s="8">
        <v>70</v>
      </c>
      <c r="G1381" s="8">
        <v>6</v>
      </c>
      <c r="H1381" s="5">
        <f t="shared" si="65"/>
        <v>420</v>
      </c>
    </row>
    <row r="1382" spans="1:8" ht="14.25" customHeight="1">
      <c r="A1382" s="11">
        <v>44062</v>
      </c>
      <c r="B1382" s="9">
        <f t="shared" si="63"/>
        <v>8</v>
      </c>
      <c r="C1382" s="9">
        <f t="shared" si="64"/>
        <v>2020</v>
      </c>
      <c r="D1382" s="8" t="s">
        <v>39</v>
      </c>
      <c r="F1382" s="8">
        <v>100</v>
      </c>
      <c r="G1382" s="8">
        <v>737</v>
      </c>
      <c r="H1382" s="5">
        <f t="shared" si="65"/>
        <v>73700</v>
      </c>
    </row>
    <row r="1383" spans="1:8" ht="14.25" customHeight="1">
      <c r="A1383" s="11">
        <v>44062</v>
      </c>
      <c r="B1383" s="9">
        <f t="shared" si="63"/>
        <v>8</v>
      </c>
      <c r="C1383" s="9">
        <f t="shared" si="64"/>
        <v>2020</v>
      </c>
      <c r="D1383" s="8" t="s">
        <v>39</v>
      </c>
      <c r="F1383" s="8">
        <v>200</v>
      </c>
      <c r="G1383" s="8">
        <v>98</v>
      </c>
      <c r="H1383" s="5">
        <f t="shared" si="65"/>
        <v>19600</v>
      </c>
    </row>
    <row r="1384" spans="1:8" ht="14.25" customHeight="1">
      <c r="A1384" s="11">
        <v>44062</v>
      </c>
      <c r="B1384" s="9">
        <f t="shared" si="63"/>
        <v>8</v>
      </c>
      <c r="C1384" s="9">
        <f t="shared" si="64"/>
        <v>2020</v>
      </c>
      <c r="D1384" s="8" t="s">
        <v>39</v>
      </c>
      <c r="F1384" s="8">
        <v>500</v>
      </c>
      <c r="G1384" s="8">
        <v>37</v>
      </c>
      <c r="H1384" s="5">
        <f t="shared" si="65"/>
        <v>18500</v>
      </c>
    </row>
    <row r="1385" spans="1:8" ht="14.25" customHeight="1">
      <c r="A1385" s="11">
        <v>44062</v>
      </c>
      <c r="B1385" s="9">
        <f t="shared" si="63"/>
        <v>8</v>
      </c>
      <c r="C1385" s="9">
        <f t="shared" si="64"/>
        <v>2020</v>
      </c>
      <c r="D1385" s="8" t="s">
        <v>39</v>
      </c>
      <c r="F1385" s="8">
        <v>1000</v>
      </c>
      <c r="G1385" s="8">
        <v>31</v>
      </c>
      <c r="H1385" s="5">
        <f t="shared" si="65"/>
        <v>31000</v>
      </c>
    </row>
    <row r="1386" spans="1:8" ht="14.25" customHeight="1">
      <c r="A1386" s="11">
        <v>44062</v>
      </c>
      <c r="B1386" s="9">
        <f t="shared" si="63"/>
        <v>8</v>
      </c>
      <c r="C1386" s="9">
        <f t="shared" si="64"/>
        <v>2020</v>
      </c>
      <c r="D1386" s="8" t="s">
        <v>34</v>
      </c>
      <c r="F1386" s="8">
        <v>100</v>
      </c>
      <c r="G1386" s="8">
        <v>189</v>
      </c>
      <c r="H1386" s="5">
        <f t="shared" si="65"/>
        <v>18900</v>
      </c>
    </row>
    <row r="1387" spans="1:8" ht="14.25" customHeight="1">
      <c r="A1387" s="11">
        <v>44062</v>
      </c>
      <c r="B1387" s="9">
        <f t="shared" si="63"/>
        <v>8</v>
      </c>
      <c r="C1387" s="9">
        <f t="shared" si="64"/>
        <v>2020</v>
      </c>
      <c r="D1387" s="8" t="s">
        <v>34</v>
      </c>
      <c r="F1387" s="8">
        <v>200</v>
      </c>
      <c r="G1387" s="8">
        <v>85</v>
      </c>
      <c r="H1387" s="5">
        <f t="shared" si="65"/>
        <v>17000</v>
      </c>
    </row>
    <row r="1388" spans="1:8" ht="14.25" customHeight="1">
      <c r="A1388" s="11">
        <v>44062</v>
      </c>
      <c r="B1388" s="9">
        <f t="shared" si="63"/>
        <v>8</v>
      </c>
      <c r="C1388" s="9">
        <f t="shared" si="64"/>
        <v>2020</v>
      </c>
      <c r="D1388" s="8" t="s">
        <v>34</v>
      </c>
      <c r="F1388" s="8">
        <v>500</v>
      </c>
      <c r="G1388" s="8">
        <v>30</v>
      </c>
      <c r="H1388" s="5">
        <f t="shared" si="65"/>
        <v>15000</v>
      </c>
    </row>
    <row r="1389" spans="1:8" ht="14.25" customHeight="1">
      <c r="A1389" s="11">
        <v>44062</v>
      </c>
      <c r="B1389" s="9">
        <f t="shared" si="63"/>
        <v>8</v>
      </c>
      <c r="C1389" s="9">
        <f t="shared" si="64"/>
        <v>2020</v>
      </c>
      <c r="D1389" s="8" t="s">
        <v>31</v>
      </c>
      <c r="E1389" s="12" t="s">
        <v>36</v>
      </c>
      <c r="F1389" s="8">
        <v>100</v>
      </c>
      <c r="G1389" s="8">
        <v>92</v>
      </c>
      <c r="H1389" s="5">
        <f t="shared" si="65"/>
        <v>9200</v>
      </c>
    </row>
    <row r="1390" spans="1:8" ht="14.25" customHeight="1">
      <c r="A1390" s="11">
        <v>44062</v>
      </c>
      <c r="B1390" s="9">
        <f t="shared" si="63"/>
        <v>8</v>
      </c>
      <c r="C1390" s="9">
        <f t="shared" si="64"/>
        <v>2020</v>
      </c>
      <c r="D1390" s="8" t="s">
        <v>31</v>
      </c>
      <c r="E1390" s="12" t="s">
        <v>36</v>
      </c>
      <c r="F1390" s="8">
        <v>200</v>
      </c>
      <c r="G1390" s="8">
        <v>50</v>
      </c>
      <c r="H1390" s="5">
        <f t="shared" si="65"/>
        <v>10000</v>
      </c>
    </row>
    <row r="1391" spans="1:8" ht="14.25" customHeight="1">
      <c r="A1391" s="11">
        <v>44062</v>
      </c>
      <c r="B1391" s="9">
        <f t="shared" si="63"/>
        <v>8</v>
      </c>
      <c r="C1391" s="9">
        <f t="shared" si="64"/>
        <v>2020</v>
      </c>
      <c r="D1391" s="8" t="s">
        <v>31</v>
      </c>
      <c r="E1391" s="12" t="s">
        <v>37</v>
      </c>
      <c r="F1391" s="8">
        <v>50</v>
      </c>
      <c r="G1391" s="8">
        <v>7</v>
      </c>
      <c r="H1391" s="5">
        <f t="shared" si="65"/>
        <v>350</v>
      </c>
    </row>
    <row r="1392" spans="1:8" ht="14.25" customHeight="1">
      <c r="A1392" s="11">
        <v>44062</v>
      </c>
      <c r="B1392" s="9">
        <f t="shared" si="63"/>
        <v>8</v>
      </c>
      <c r="C1392" s="9">
        <f t="shared" si="64"/>
        <v>2020</v>
      </c>
      <c r="D1392" s="8" t="s">
        <v>31</v>
      </c>
      <c r="E1392" s="12" t="s">
        <v>37</v>
      </c>
      <c r="F1392" s="8">
        <v>100</v>
      </c>
      <c r="G1392" s="8">
        <v>40</v>
      </c>
      <c r="H1392" s="5">
        <f t="shared" si="65"/>
        <v>4000</v>
      </c>
    </row>
    <row r="1393" spans="1:8" ht="14.25" customHeight="1">
      <c r="A1393" s="11">
        <v>44062</v>
      </c>
      <c r="B1393" s="9">
        <f t="shared" si="63"/>
        <v>8</v>
      </c>
      <c r="C1393" s="9">
        <f t="shared" si="64"/>
        <v>2020</v>
      </c>
      <c r="D1393" s="8" t="s">
        <v>31</v>
      </c>
      <c r="E1393" s="12" t="s">
        <v>37</v>
      </c>
      <c r="F1393" s="8">
        <v>200</v>
      </c>
      <c r="G1393" s="8">
        <v>15</v>
      </c>
      <c r="H1393" s="5">
        <f t="shared" si="65"/>
        <v>3000</v>
      </c>
    </row>
    <row r="1394" spans="1:8" ht="14.25" customHeight="1">
      <c r="A1394" s="11">
        <v>44062</v>
      </c>
      <c r="B1394" s="9">
        <f t="shared" si="63"/>
        <v>8</v>
      </c>
      <c r="C1394" s="9">
        <f t="shared" si="64"/>
        <v>2020</v>
      </c>
      <c r="D1394" s="8" t="s">
        <v>31</v>
      </c>
      <c r="E1394" s="12" t="s">
        <v>37</v>
      </c>
      <c r="F1394" s="8">
        <v>500</v>
      </c>
      <c r="G1394" s="8">
        <v>1</v>
      </c>
      <c r="H1394" s="5">
        <f t="shared" si="65"/>
        <v>500</v>
      </c>
    </row>
    <row r="1395" spans="1:8" ht="14.25" customHeight="1">
      <c r="A1395" s="11">
        <v>44062</v>
      </c>
      <c r="B1395" s="9">
        <f t="shared" si="63"/>
        <v>8</v>
      </c>
      <c r="C1395" s="9">
        <f t="shared" si="64"/>
        <v>2020</v>
      </c>
      <c r="D1395" s="8" t="s">
        <v>31</v>
      </c>
      <c r="E1395" s="8" t="s">
        <v>42</v>
      </c>
      <c r="F1395" s="8">
        <v>100</v>
      </c>
      <c r="G1395" s="8">
        <v>70</v>
      </c>
      <c r="H1395" s="5">
        <f t="shared" si="65"/>
        <v>7000</v>
      </c>
    </row>
    <row r="1396" spans="1:8" ht="14.25" customHeight="1">
      <c r="A1396" s="11">
        <v>44062</v>
      </c>
      <c r="B1396" s="9">
        <f t="shared" si="63"/>
        <v>8</v>
      </c>
      <c r="C1396" s="9">
        <f t="shared" si="64"/>
        <v>2020</v>
      </c>
      <c r="D1396" s="8" t="s">
        <v>31</v>
      </c>
      <c r="E1396" s="8" t="s">
        <v>42</v>
      </c>
      <c r="F1396" s="8">
        <v>200</v>
      </c>
      <c r="G1396" s="8">
        <v>20</v>
      </c>
      <c r="H1396" s="5">
        <f t="shared" si="65"/>
        <v>4000</v>
      </c>
    </row>
    <row r="1397" spans="1:8" ht="14.25" customHeight="1">
      <c r="A1397" s="11">
        <v>44062</v>
      </c>
      <c r="B1397" s="9">
        <f t="shared" si="63"/>
        <v>8</v>
      </c>
      <c r="C1397" s="9">
        <f t="shared" si="64"/>
        <v>2020</v>
      </c>
      <c r="D1397" s="8" t="s">
        <v>31</v>
      </c>
      <c r="E1397" s="8" t="s">
        <v>38</v>
      </c>
      <c r="F1397" s="8">
        <v>1000</v>
      </c>
      <c r="G1397" s="8">
        <v>10</v>
      </c>
      <c r="H1397" s="5">
        <f t="shared" si="65"/>
        <v>10000</v>
      </c>
    </row>
    <row r="1398" spans="1:8" ht="14.25" customHeight="1">
      <c r="A1398" s="11">
        <v>44074</v>
      </c>
      <c r="B1398" s="9">
        <f t="shared" si="63"/>
        <v>8</v>
      </c>
      <c r="C1398" s="9">
        <f t="shared" si="64"/>
        <v>2020</v>
      </c>
      <c r="D1398" s="8" t="s">
        <v>39</v>
      </c>
      <c r="F1398" s="8">
        <v>50</v>
      </c>
      <c r="G1398" s="8">
        <v>526</v>
      </c>
      <c r="H1398" s="5">
        <f t="shared" si="65"/>
        <v>26300</v>
      </c>
    </row>
    <row r="1399" spans="1:8" ht="14.25" customHeight="1">
      <c r="A1399" s="11">
        <v>44074</v>
      </c>
      <c r="B1399" s="9">
        <f t="shared" si="63"/>
        <v>8</v>
      </c>
      <c r="C1399" s="9">
        <f t="shared" si="64"/>
        <v>2020</v>
      </c>
      <c r="D1399" s="8" t="s">
        <v>39</v>
      </c>
      <c r="F1399" s="8">
        <v>100</v>
      </c>
      <c r="G1399" s="8">
        <v>979</v>
      </c>
      <c r="H1399" s="5">
        <f t="shared" si="65"/>
        <v>97900</v>
      </c>
    </row>
    <row r="1400" spans="1:8" ht="14.25" customHeight="1">
      <c r="A1400" s="11">
        <v>44074</v>
      </c>
      <c r="B1400" s="9">
        <f t="shared" si="63"/>
        <v>8</v>
      </c>
      <c r="C1400" s="9">
        <f t="shared" si="64"/>
        <v>2020</v>
      </c>
      <c r="D1400" s="8" t="s">
        <v>39</v>
      </c>
      <c r="F1400" s="8">
        <v>200</v>
      </c>
      <c r="G1400" s="8">
        <v>135</v>
      </c>
      <c r="H1400" s="5">
        <f t="shared" si="65"/>
        <v>27000</v>
      </c>
    </row>
    <row r="1401" spans="1:8" ht="14.25" customHeight="1">
      <c r="A1401" s="11">
        <v>44074</v>
      </c>
      <c r="B1401" s="9">
        <f t="shared" si="63"/>
        <v>8</v>
      </c>
      <c r="C1401" s="9">
        <f t="shared" si="64"/>
        <v>2020</v>
      </c>
      <c r="D1401" s="8" t="s">
        <v>39</v>
      </c>
      <c r="F1401" s="8">
        <v>500</v>
      </c>
      <c r="G1401" s="8">
        <v>51</v>
      </c>
      <c r="H1401" s="5">
        <f t="shared" si="65"/>
        <v>25500</v>
      </c>
    </row>
    <row r="1402" spans="1:8" ht="14.25" customHeight="1">
      <c r="A1402" s="11">
        <v>44074</v>
      </c>
      <c r="B1402" s="9">
        <f t="shared" si="63"/>
        <v>8</v>
      </c>
      <c r="C1402" s="9">
        <f t="shared" si="64"/>
        <v>2020</v>
      </c>
      <c r="D1402" s="8" t="s">
        <v>39</v>
      </c>
      <c r="F1402" s="8">
        <v>1000</v>
      </c>
      <c r="G1402" s="8">
        <v>24</v>
      </c>
      <c r="H1402" s="5">
        <f t="shared" si="65"/>
        <v>24000</v>
      </c>
    </row>
    <row r="1403" spans="1:8" ht="14.25" customHeight="1">
      <c r="A1403" s="11">
        <v>44074</v>
      </c>
      <c r="B1403" s="9">
        <f t="shared" si="63"/>
        <v>8</v>
      </c>
      <c r="C1403" s="9">
        <f t="shared" si="64"/>
        <v>2020</v>
      </c>
      <c r="D1403" s="8" t="s">
        <v>34</v>
      </c>
      <c r="F1403" s="8">
        <v>50</v>
      </c>
      <c r="G1403" s="8">
        <v>116</v>
      </c>
      <c r="H1403" s="5">
        <f t="shared" si="65"/>
        <v>5800</v>
      </c>
    </row>
    <row r="1404" spans="1:8" ht="14.25" customHeight="1">
      <c r="A1404" s="11">
        <v>44074</v>
      </c>
      <c r="B1404" s="9">
        <f t="shared" si="63"/>
        <v>8</v>
      </c>
      <c r="C1404" s="9">
        <f t="shared" si="64"/>
        <v>2020</v>
      </c>
      <c r="D1404" s="8" t="s">
        <v>34</v>
      </c>
      <c r="F1404" s="8">
        <v>90</v>
      </c>
      <c r="G1404" s="8">
        <v>16</v>
      </c>
      <c r="H1404" s="5">
        <f t="shared" si="65"/>
        <v>1440</v>
      </c>
    </row>
    <row r="1405" spans="1:8" ht="14.25" customHeight="1">
      <c r="A1405" s="11">
        <v>44074</v>
      </c>
      <c r="B1405" s="9">
        <f t="shared" si="63"/>
        <v>8</v>
      </c>
      <c r="C1405" s="9">
        <f t="shared" si="64"/>
        <v>2020</v>
      </c>
      <c r="D1405" s="8" t="s">
        <v>34</v>
      </c>
      <c r="F1405" s="8">
        <v>100</v>
      </c>
      <c r="G1405" s="8">
        <v>254</v>
      </c>
      <c r="H1405" s="5">
        <f t="shared" si="65"/>
        <v>25400</v>
      </c>
    </row>
    <row r="1406" spans="1:8" ht="14.25" customHeight="1">
      <c r="A1406" s="11">
        <v>44074</v>
      </c>
      <c r="B1406" s="9">
        <f t="shared" si="63"/>
        <v>8</v>
      </c>
      <c r="C1406" s="9">
        <f t="shared" si="64"/>
        <v>2020</v>
      </c>
      <c r="D1406" s="8" t="s">
        <v>34</v>
      </c>
      <c r="F1406" s="8">
        <v>110</v>
      </c>
      <c r="G1406" s="8">
        <v>5</v>
      </c>
      <c r="H1406" s="5">
        <f t="shared" si="65"/>
        <v>550</v>
      </c>
    </row>
    <row r="1407" spans="1:8" ht="14.25" customHeight="1">
      <c r="A1407" s="11">
        <v>44074</v>
      </c>
      <c r="B1407" s="9">
        <f t="shared" si="63"/>
        <v>8</v>
      </c>
      <c r="C1407" s="9">
        <f t="shared" si="64"/>
        <v>2020</v>
      </c>
      <c r="D1407" s="8" t="s">
        <v>34</v>
      </c>
      <c r="F1407" s="8">
        <v>200</v>
      </c>
      <c r="G1407" s="8">
        <v>55</v>
      </c>
      <c r="H1407" s="5">
        <f t="shared" si="65"/>
        <v>11000</v>
      </c>
    </row>
    <row r="1408" spans="1:8" ht="14.25" customHeight="1">
      <c r="A1408" s="11">
        <v>44074</v>
      </c>
      <c r="B1408" s="9">
        <f t="shared" si="63"/>
        <v>8</v>
      </c>
      <c r="C1408" s="9">
        <f t="shared" si="64"/>
        <v>2020</v>
      </c>
      <c r="D1408" s="8" t="s">
        <v>34</v>
      </c>
      <c r="F1408" s="8">
        <v>500</v>
      </c>
      <c r="G1408" s="8">
        <v>38</v>
      </c>
      <c r="H1408" s="5">
        <f t="shared" si="65"/>
        <v>19000</v>
      </c>
    </row>
    <row r="1409" spans="1:8" ht="14.25" customHeight="1">
      <c r="A1409" s="11">
        <v>44074</v>
      </c>
      <c r="B1409" s="9">
        <f t="shared" si="63"/>
        <v>8</v>
      </c>
      <c r="C1409" s="9">
        <f t="shared" si="64"/>
        <v>2020</v>
      </c>
      <c r="D1409" s="8" t="s">
        <v>31</v>
      </c>
      <c r="E1409" s="12" t="s">
        <v>36</v>
      </c>
      <c r="F1409" s="8">
        <v>100</v>
      </c>
      <c r="G1409" s="8">
        <v>65</v>
      </c>
      <c r="H1409" s="5">
        <f t="shared" si="65"/>
        <v>6500</v>
      </c>
    </row>
    <row r="1410" spans="1:8" ht="14.25" customHeight="1">
      <c r="A1410" s="11">
        <v>44074</v>
      </c>
      <c r="B1410" s="9">
        <f t="shared" ref="B1410:B1473" si="66">MONTH(A1410)</f>
        <v>8</v>
      </c>
      <c r="C1410" s="9">
        <f t="shared" ref="C1410:C1473" si="67">YEAR(A1410)</f>
        <v>2020</v>
      </c>
      <c r="D1410" s="8" t="s">
        <v>31</v>
      </c>
      <c r="E1410" s="12" t="s">
        <v>36</v>
      </c>
      <c r="F1410" s="8">
        <v>200</v>
      </c>
      <c r="G1410" s="8">
        <v>24</v>
      </c>
      <c r="H1410" s="5">
        <f t="shared" ref="H1410:H1473" si="68">F1410*G1410</f>
        <v>4800</v>
      </c>
    </row>
    <row r="1411" spans="1:8" ht="14.25" customHeight="1">
      <c r="A1411" s="11">
        <v>44074</v>
      </c>
      <c r="B1411" s="9">
        <f t="shared" si="66"/>
        <v>8</v>
      </c>
      <c r="C1411" s="9">
        <f t="shared" si="67"/>
        <v>2020</v>
      </c>
      <c r="D1411" s="8" t="s">
        <v>31</v>
      </c>
      <c r="E1411" s="12" t="s">
        <v>36</v>
      </c>
      <c r="F1411" s="8">
        <v>500</v>
      </c>
      <c r="G1411" s="8">
        <v>35</v>
      </c>
      <c r="H1411" s="5">
        <f t="shared" si="68"/>
        <v>17500</v>
      </c>
    </row>
    <row r="1412" spans="1:8" ht="14.25" customHeight="1">
      <c r="A1412" s="11">
        <v>44074</v>
      </c>
      <c r="B1412" s="9">
        <f t="shared" si="66"/>
        <v>8</v>
      </c>
      <c r="C1412" s="9">
        <f t="shared" si="67"/>
        <v>2020</v>
      </c>
      <c r="D1412" s="8" t="s">
        <v>31</v>
      </c>
      <c r="E1412" s="12" t="s">
        <v>37</v>
      </c>
      <c r="F1412" s="8">
        <v>50</v>
      </c>
      <c r="G1412" s="8">
        <v>73</v>
      </c>
      <c r="H1412" s="5">
        <f t="shared" si="68"/>
        <v>3650</v>
      </c>
    </row>
    <row r="1413" spans="1:8" ht="14.25" customHeight="1">
      <c r="A1413" s="11">
        <v>44074</v>
      </c>
      <c r="B1413" s="9">
        <f t="shared" si="66"/>
        <v>8</v>
      </c>
      <c r="C1413" s="9">
        <f t="shared" si="67"/>
        <v>2020</v>
      </c>
      <c r="D1413" s="8" t="s">
        <v>31</v>
      </c>
      <c r="E1413" s="12" t="s">
        <v>37</v>
      </c>
      <c r="F1413" s="8">
        <v>100</v>
      </c>
      <c r="G1413" s="8">
        <v>31</v>
      </c>
      <c r="H1413" s="5">
        <f t="shared" si="68"/>
        <v>3100</v>
      </c>
    </row>
    <row r="1414" spans="1:8" ht="14.25" customHeight="1">
      <c r="A1414" s="11">
        <v>44074</v>
      </c>
      <c r="B1414" s="9">
        <f t="shared" si="66"/>
        <v>8</v>
      </c>
      <c r="C1414" s="9">
        <f t="shared" si="67"/>
        <v>2020</v>
      </c>
      <c r="D1414" s="8" t="s">
        <v>31</v>
      </c>
      <c r="E1414" s="12" t="s">
        <v>37</v>
      </c>
      <c r="F1414" s="8">
        <v>200</v>
      </c>
      <c r="G1414" s="8">
        <v>32</v>
      </c>
      <c r="H1414" s="5">
        <f t="shared" si="68"/>
        <v>6400</v>
      </c>
    </row>
    <row r="1415" spans="1:8" ht="14.25" customHeight="1">
      <c r="A1415" s="11">
        <v>44074</v>
      </c>
      <c r="B1415" s="9">
        <f t="shared" si="66"/>
        <v>8</v>
      </c>
      <c r="C1415" s="9">
        <f t="shared" si="67"/>
        <v>2020</v>
      </c>
      <c r="D1415" s="8" t="s">
        <v>31</v>
      </c>
      <c r="E1415" s="8" t="s">
        <v>38</v>
      </c>
      <c r="F1415" s="8">
        <v>1000</v>
      </c>
      <c r="G1415" s="8">
        <v>22</v>
      </c>
      <c r="H1415" s="5">
        <f t="shared" si="68"/>
        <v>22000</v>
      </c>
    </row>
    <row r="1416" spans="1:8" ht="14.25" customHeight="1">
      <c r="A1416" s="11">
        <v>44078</v>
      </c>
      <c r="B1416" s="9">
        <f t="shared" si="66"/>
        <v>9</v>
      </c>
      <c r="C1416" s="9">
        <f t="shared" si="67"/>
        <v>2020</v>
      </c>
      <c r="D1416" s="8" t="s">
        <v>39</v>
      </c>
      <c r="F1416" s="8">
        <v>50</v>
      </c>
      <c r="G1416" s="8">
        <v>893</v>
      </c>
      <c r="H1416" s="5">
        <f t="shared" si="68"/>
        <v>44650</v>
      </c>
    </row>
    <row r="1417" spans="1:8" ht="14.25" customHeight="1">
      <c r="A1417" s="11">
        <v>44078</v>
      </c>
      <c r="B1417" s="9">
        <f t="shared" si="66"/>
        <v>9</v>
      </c>
      <c r="C1417" s="9">
        <f t="shared" si="67"/>
        <v>2020</v>
      </c>
      <c r="D1417" s="8" t="s">
        <v>39</v>
      </c>
      <c r="F1417" s="8">
        <v>90</v>
      </c>
      <c r="G1417" s="8">
        <v>10</v>
      </c>
      <c r="H1417" s="5">
        <f t="shared" si="68"/>
        <v>900</v>
      </c>
    </row>
    <row r="1418" spans="1:8" ht="14.25" customHeight="1">
      <c r="A1418" s="11">
        <v>44078</v>
      </c>
      <c r="B1418" s="9">
        <f t="shared" si="66"/>
        <v>9</v>
      </c>
      <c r="C1418" s="9">
        <f t="shared" si="67"/>
        <v>2020</v>
      </c>
      <c r="D1418" s="8" t="s">
        <v>39</v>
      </c>
      <c r="F1418" s="8">
        <v>100</v>
      </c>
      <c r="G1418" s="8">
        <v>687</v>
      </c>
      <c r="H1418" s="5">
        <f t="shared" si="68"/>
        <v>68700</v>
      </c>
    </row>
    <row r="1419" spans="1:8" ht="14.25" customHeight="1">
      <c r="A1419" s="11">
        <v>44078</v>
      </c>
      <c r="B1419" s="9">
        <f t="shared" si="66"/>
        <v>9</v>
      </c>
      <c r="C1419" s="9">
        <f t="shared" si="67"/>
        <v>2020</v>
      </c>
      <c r="D1419" s="8" t="s">
        <v>39</v>
      </c>
      <c r="F1419" s="8">
        <v>200</v>
      </c>
      <c r="G1419" s="8">
        <v>170</v>
      </c>
      <c r="H1419" s="5">
        <f t="shared" si="68"/>
        <v>34000</v>
      </c>
    </row>
    <row r="1420" spans="1:8" ht="14.25" customHeight="1">
      <c r="A1420" s="11">
        <v>44078</v>
      </c>
      <c r="B1420" s="9">
        <f t="shared" si="66"/>
        <v>9</v>
      </c>
      <c r="C1420" s="9">
        <f t="shared" si="67"/>
        <v>2020</v>
      </c>
      <c r="D1420" s="8" t="s">
        <v>39</v>
      </c>
      <c r="F1420" s="8">
        <v>500</v>
      </c>
      <c r="G1420" s="8">
        <v>42</v>
      </c>
      <c r="H1420" s="5">
        <f t="shared" si="68"/>
        <v>21000</v>
      </c>
    </row>
    <row r="1421" spans="1:8" ht="14.25" customHeight="1">
      <c r="A1421" s="11">
        <v>44078</v>
      </c>
      <c r="B1421" s="9">
        <f t="shared" si="66"/>
        <v>9</v>
      </c>
      <c r="C1421" s="9">
        <f t="shared" si="67"/>
        <v>2020</v>
      </c>
      <c r="D1421" s="8" t="s">
        <v>39</v>
      </c>
      <c r="F1421" s="8">
        <v>1000</v>
      </c>
      <c r="G1421" s="8">
        <v>29</v>
      </c>
      <c r="H1421" s="5">
        <f t="shared" si="68"/>
        <v>29000</v>
      </c>
    </row>
    <row r="1422" spans="1:8" ht="14.25" customHeight="1">
      <c r="A1422" s="11">
        <v>44078</v>
      </c>
      <c r="B1422" s="9">
        <f t="shared" si="66"/>
        <v>9</v>
      </c>
      <c r="C1422" s="9">
        <f t="shared" si="67"/>
        <v>2020</v>
      </c>
      <c r="D1422" s="8" t="s">
        <v>34</v>
      </c>
      <c r="F1422" s="8">
        <v>50</v>
      </c>
      <c r="G1422" s="8">
        <v>4</v>
      </c>
      <c r="H1422" s="5">
        <f t="shared" si="68"/>
        <v>200</v>
      </c>
    </row>
    <row r="1423" spans="1:8" ht="14.25" customHeight="1">
      <c r="A1423" s="11">
        <v>44078</v>
      </c>
      <c r="B1423" s="9">
        <f t="shared" si="66"/>
        <v>9</v>
      </c>
      <c r="C1423" s="9">
        <f t="shared" si="67"/>
        <v>2020</v>
      </c>
      <c r="D1423" s="8" t="s">
        <v>34</v>
      </c>
      <c r="F1423" s="8">
        <v>100</v>
      </c>
      <c r="G1423" s="8">
        <v>178</v>
      </c>
      <c r="H1423" s="5">
        <f t="shared" si="68"/>
        <v>17800</v>
      </c>
    </row>
    <row r="1424" spans="1:8" ht="14.25" customHeight="1">
      <c r="A1424" s="11">
        <v>44078</v>
      </c>
      <c r="B1424" s="9">
        <f t="shared" si="66"/>
        <v>9</v>
      </c>
      <c r="C1424" s="9">
        <f t="shared" si="67"/>
        <v>2020</v>
      </c>
      <c r="D1424" s="8" t="s">
        <v>34</v>
      </c>
      <c r="F1424" s="8">
        <v>200</v>
      </c>
      <c r="G1424" s="8">
        <v>9</v>
      </c>
      <c r="H1424" s="5">
        <f t="shared" si="68"/>
        <v>1800</v>
      </c>
    </row>
    <row r="1425" spans="1:8" ht="14.25" customHeight="1">
      <c r="A1425" s="11">
        <v>44078</v>
      </c>
      <c r="B1425" s="9">
        <f t="shared" si="66"/>
        <v>9</v>
      </c>
      <c r="C1425" s="9">
        <f t="shared" si="67"/>
        <v>2020</v>
      </c>
      <c r="D1425" s="8" t="s">
        <v>34</v>
      </c>
      <c r="F1425" s="8">
        <v>500</v>
      </c>
      <c r="G1425" s="8">
        <v>9</v>
      </c>
      <c r="H1425" s="5">
        <f t="shared" si="68"/>
        <v>4500</v>
      </c>
    </row>
    <row r="1426" spans="1:8" ht="14.25" customHeight="1">
      <c r="A1426" s="11">
        <v>44078</v>
      </c>
      <c r="B1426" s="9">
        <f t="shared" si="66"/>
        <v>9</v>
      </c>
      <c r="C1426" s="9">
        <f t="shared" si="67"/>
        <v>2020</v>
      </c>
      <c r="D1426" s="8" t="s">
        <v>34</v>
      </c>
      <c r="F1426" s="8">
        <v>1000</v>
      </c>
      <c r="G1426" s="8">
        <v>2</v>
      </c>
      <c r="H1426" s="5">
        <f t="shared" si="68"/>
        <v>2000</v>
      </c>
    </row>
    <row r="1427" spans="1:8" ht="14.25" customHeight="1">
      <c r="A1427" s="11">
        <v>44078</v>
      </c>
      <c r="B1427" s="9">
        <f t="shared" si="66"/>
        <v>9</v>
      </c>
      <c r="C1427" s="9">
        <f t="shared" si="67"/>
        <v>2020</v>
      </c>
      <c r="D1427" s="8" t="s">
        <v>31</v>
      </c>
      <c r="E1427" s="12" t="s">
        <v>36</v>
      </c>
      <c r="F1427" s="8">
        <v>50</v>
      </c>
      <c r="G1427" s="8">
        <v>122</v>
      </c>
      <c r="H1427" s="5">
        <f t="shared" si="68"/>
        <v>6100</v>
      </c>
    </row>
    <row r="1428" spans="1:8" ht="14.25" customHeight="1">
      <c r="A1428" s="11">
        <v>44078</v>
      </c>
      <c r="B1428" s="9">
        <f t="shared" si="66"/>
        <v>9</v>
      </c>
      <c r="C1428" s="9">
        <f t="shared" si="67"/>
        <v>2020</v>
      </c>
      <c r="D1428" s="8" t="s">
        <v>31</v>
      </c>
      <c r="E1428" s="12" t="s">
        <v>36</v>
      </c>
      <c r="F1428" s="8">
        <v>100</v>
      </c>
      <c r="G1428" s="8">
        <v>65</v>
      </c>
      <c r="H1428" s="5">
        <f t="shared" si="68"/>
        <v>6500</v>
      </c>
    </row>
    <row r="1429" spans="1:8" ht="14.25" customHeight="1">
      <c r="A1429" s="11">
        <v>44078</v>
      </c>
      <c r="B1429" s="9">
        <f t="shared" si="66"/>
        <v>9</v>
      </c>
      <c r="C1429" s="9">
        <f t="shared" si="67"/>
        <v>2020</v>
      </c>
      <c r="D1429" s="8" t="s">
        <v>31</v>
      </c>
      <c r="E1429" s="12" t="s">
        <v>36</v>
      </c>
      <c r="F1429" s="8">
        <v>500</v>
      </c>
      <c r="G1429" s="8">
        <v>8</v>
      </c>
      <c r="H1429" s="5">
        <f t="shared" si="68"/>
        <v>4000</v>
      </c>
    </row>
    <row r="1430" spans="1:8" ht="14.25" customHeight="1">
      <c r="A1430" s="11">
        <v>44078</v>
      </c>
      <c r="B1430" s="9">
        <f t="shared" si="66"/>
        <v>9</v>
      </c>
      <c r="C1430" s="9">
        <f t="shared" si="67"/>
        <v>2020</v>
      </c>
      <c r="D1430" s="8" t="s">
        <v>31</v>
      </c>
      <c r="E1430" s="12" t="s">
        <v>37</v>
      </c>
      <c r="F1430" s="8">
        <v>100</v>
      </c>
      <c r="G1430" s="8">
        <v>28</v>
      </c>
      <c r="H1430" s="5">
        <f t="shared" si="68"/>
        <v>2800</v>
      </c>
    </row>
    <row r="1431" spans="1:8" ht="14.25" customHeight="1">
      <c r="A1431" s="11">
        <v>44078</v>
      </c>
      <c r="B1431" s="9">
        <f t="shared" si="66"/>
        <v>9</v>
      </c>
      <c r="C1431" s="9">
        <f t="shared" si="67"/>
        <v>2020</v>
      </c>
      <c r="D1431" s="8" t="s">
        <v>31</v>
      </c>
      <c r="E1431" s="12" t="s">
        <v>37</v>
      </c>
      <c r="F1431" s="8">
        <v>200</v>
      </c>
      <c r="G1431" s="8">
        <v>13</v>
      </c>
      <c r="H1431" s="5">
        <f t="shared" si="68"/>
        <v>2600</v>
      </c>
    </row>
    <row r="1432" spans="1:8" ht="14.25" customHeight="1">
      <c r="A1432" s="11">
        <v>44078</v>
      </c>
      <c r="B1432" s="9">
        <f t="shared" si="66"/>
        <v>9</v>
      </c>
      <c r="C1432" s="9">
        <f t="shared" si="67"/>
        <v>2020</v>
      </c>
      <c r="D1432" s="8" t="s">
        <v>31</v>
      </c>
      <c r="E1432" s="8" t="s">
        <v>38</v>
      </c>
      <c r="F1432" s="8">
        <v>2500</v>
      </c>
      <c r="G1432" s="8">
        <v>2</v>
      </c>
      <c r="H1432" s="5">
        <f t="shared" si="68"/>
        <v>5000</v>
      </c>
    </row>
    <row r="1433" spans="1:8" ht="14.25" customHeight="1">
      <c r="A1433" s="11">
        <v>44078</v>
      </c>
      <c r="B1433" s="9">
        <f t="shared" si="66"/>
        <v>9</v>
      </c>
      <c r="C1433" s="9">
        <f t="shared" si="67"/>
        <v>2020</v>
      </c>
      <c r="D1433" s="8" t="s">
        <v>31</v>
      </c>
      <c r="E1433" s="8" t="s">
        <v>40</v>
      </c>
      <c r="F1433" s="8">
        <v>60</v>
      </c>
      <c r="G1433" s="8">
        <v>20</v>
      </c>
      <c r="H1433" s="5">
        <f t="shared" si="68"/>
        <v>1200</v>
      </c>
    </row>
    <row r="1434" spans="1:8" ht="14.25" customHeight="1">
      <c r="A1434" s="11">
        <v>44081</v>
      </c>
      <c r="B1434" s="9">
        <f t="shared" si="66"/>
        <v>9</v>
      </c>
      <c r="C1434" s="9">
        <f t="shared" si="67"/>
        <v>2020</v>
      </c>
      <c r="D1434" s="8" t="s">
        <v>39</v>
      </c>
      <c r="F1434" s="8">
        <v>50</v>
      </c>
      <c r="G1434" s="8">
        <v>365</v>
      </c>
      <c r="H1434" s="5">
        <f t="shared" si="68"/>
        <v>18250</v>
      </c>
    </row>
    <row r="1435" spans="1:8" ht="14.25" customHeight="1">
      <c r="A1435" s="11">
        <v>44081</v>
      </c>
      <c r="B1435" s="9">
        <f t="shared" si="66"/>
        <v>9</v>
      </c>
      <c r="C1435" s="9">
        <f t="shared" si="67"/>
        <v>2020</v>
      </c>
      <c r="D1435" s="8" t="s">
        <v>39</v>
      </c>
      <c r="F1435" s="8">
        <v>60</v>
      </c>
      <c r="G1435" s="8">
        <v>16</v>
      </c>
      <c r="H1435" s="5">
        <f t="shared" si="68"/>
        <v>960</v>
      </c>
    </row>
    <row r="1436" spans="1:8" ht="14.25" customHeight="1">
      <c r="A1436" s="11">
        <v>44081</v>
      </c>
      <c r="B1436" s="9">
        <f t="shared" si="66"/>
        <v>9</v>
      </c>
      <c r="C1436" s="9">
        <f t="shared" si="67"/>
        <v>2020</v>
      </c>
      <c r="D1436" s="8" t="s">
        <v>39</v>
      </c>
      <c r="F1436" s="8">
        <v>75</v>
      </c>
      <c r="G1436" s="8">
        <v>15</v>
      </c>
      <c r="H1436" s="5">
        <f t="shared" si="68"/>
        <v>1125</v>
      </c>
    </row>
    <row r="1437" spans="1:8" ht="14.25" customHeight="1">
      <c r="A1437" s="11">
        <v>44081</v>
      </c>
      <c r="B1437" s="9">
        <f t="shared" si="66"/>
        <v>9</v>
      </c>
      <c r="C1437" s="9">
        <f t="shared" si="67"/>
        <v>2020</v>
      </c>
      <c r="D1437" s="8" t="s">
        <v>39</v>
      </c>
      <c r="F1437" s="8">
        <v>90</v>
      </c>
      <c r="G1437" s="8">
        <v>30</v>
      </c>
      <c r="H1437" s="5">
        <f t="shared" si="68"/>
        <v>2700</v>
      </c>
    </row>
    <row r="1438" spans="1:8" ht="14.25" customHeight="1">
      <c r="A1438" s="11">
        <v>44081</v>
      </c>
      <c r="B1438" s="9">
        <f t="shared" si="66"/>
        <v>9</v>
      </c>
      <c r="C1438" s="9">
        <f t="shared" si="67"/>
        <v>2020</v>
      </c>
      <c r="D1438" s="8" t="s">
        <v>39</v>
      </c>
      <c r="F1438" s="8">
        <v>100</v>
      </c>
      <c r="G1438" s="8">
        <v>888</v>
      </c>
      <c r="H1438" s="5">
        <f t="shared" si="68"/>
        <v>88800</v>
      </c>
    </row>
    <row r="1439" spans="1:8" ht="14.25" customHeight="1">
      <c r="A1439" s="11">
        <v>44081</v>
      </c>
      <c r="B1439" s="9">
        <f t="shared" si="66"/>
        <v>9</v>
      </c>
      <c r="C1439" s="9">
        <f t="shared" si="67"/>
        <v>2020</v>
      </c>
      <c r="D1439" s="8" t="s">
        <v>39</v>
      </c>
      <c r="F1439" s="8">
        <v>200</v>
      </c>
      <c r="G1439" s="8">
        <v>150</v>
      </c>
      <c r="H1439" s="5">
        <f t="shared" si="68"/>
        <v>30000</v>
      </c>
    </row>
    <row r="1440" spans="1:8" ht="14.25" customHeight="1">
      <c r="A1440" s="11">
        <v>44081</v>
      </c>
      <c r="B1440" s="9">
        <f t="shared" si="66"/>
        <v>9</v>
      </c>
      <c r="C1440" s="9">
        <f t="shared" si="67"/>
        <v>2020</v>
      </c>
      <c r="D1440" s="8" t="s">
        <v>39</v>
      </c>
      <c r="F1440" s="8">
        <v>500</v>
      </c>
      <c r="G1440" s="8">
        <v>39</v>
      </c>
      <c r="H1440" s="5">
        <f t="shared" si="68"/>
        <v>19500</v>
      </c>
    </row>
    <row r="1441" spans="1:8" ht="14.25" customHeight="1">
      <c r="A1441" s="11">
        <v>44081</v>
      </c>
      <c r="B1441" s="9">
        <f t="shared" si="66"/>
        <v>9</v>
      </c>
      <c r="C1441" s="9">
        <f t="shared" si="67"/>
        <v>2020</v>
      </c>
      <c r="D1441" s="8" t="s">
        <v>39</v>
      </c>
      <c r="F1441" s="8">
        <v>1000</v>
      </c>
      <c r="G1441" s="8">
        <v>43</v>
      </c>
      <c r="H1441" s="5">
        <f t="shared" si="68"/>
        <v>43000</v>
      </c>
    </row>
    <row r="1442" spans="1:8" ht="14.25" customHeight="1">
      <c r="A1442" s="11">
        <v>44081</v>
      </c>
      <c r="B1442" s="9">
        <f t="shared" si="66"/>
        <v>9</v>
      </c>
      <c r="C1442" s="9">
        <f t="shared" si="67"/>
        <v>2020</v>
      </c>
      <c r="D1442" s="8" t="s">
        <v>34</v>
      </c>
      <c r="F1442" s="8">
        <v>50</v>
      </c>
      <c r="G1442" s="8">
        <v>45</v>
      </c>
      <c r="H1442" s="5">
        <f t="shared" si="68"/>
        <v>2250</v>
      </c>
    </row>
    <row r="1443" spans="1:8" ht="14.25" customHeight="1">
      <c r="A1443" s="11">
        <v>44081</v>
      </c>
      <c r="B1443" s="9">
        <f t="shared" si="66"/>
        <v>9</v>
      </c>
      <c r="C1443" s="9">
        <f t="shared" si="67"/>
        <v>2020</v>
      </c>
      <c r="D1443" s="8" t="s">
        <v>34</v>
      </c>
      <c r="F1443" s="8">
        <v>100</v>
      </c>
      <c r="G1443" s="8">
        <v>254</v>
      </c>
      <c r="H1443" s="5">
        <f t="shared" si="68"/>
        <v>25400</v>
      </c>
    </row>
    <row r="1444" spans="1:8" ht="14.25" customHeight="1">
      <c r="A1444" s="11">
        <v>44081</v>
      </c>
      <c r="B1444" s="9">
        <f t="shared" si="66"/>
        <v>9</v>
      </c>
      <c r="C1444" s="9">
        <f t="shared" si="67"/>
        <v>2020</v>
      </c>
      <c r="D1444" s="8" t="s">
        <v>34</v>
      </c>
      <c r="F1444" s="8">
        <v>110</v>
      </c>
      <c r="G1444" s="8">
        <v>9</v>
      </c>
      <c r="H1444" s="5">
        <f t="shared" si="68"/>
        <v>990</v>
      </c>
    </row>
    <row r="1445" spans="1:8" ht="14.25" customHeight="1">
      <c r="A1445" s="11">
        <v>44081</v>
      </c>
      <c r="B1445" s="9">
        <f t="shared" si="66"/>
        <v>9</v>
      </c>
      <c r="C1445" s="9">
        <f t="shared" si="67"/>
        <v>2020</v>
      </c>
      <c r="D1445" s="8" t="s">
        <v>34</v>
      </c>
      <c r="F1445" s="8">
        <v>200</v>
      </c>
      <c r="G1445" s="8">
        <v>9</v>
      </c>
      <c r="H1445" s="5">
        <f t="shared" si="68"/>
        <v>1800</v>
      </c>
    </row>
    <row r="1446" spans="1:8" ht="14.25" customHeight="1">
      <c r="A1446" s="11">
        <v>44081</v>
      </c>
      <c r="B1446" s="9">
        <f t="shared" si="66"/>
        <v>9</v>
      </c>
      <c r="C1446" s="9">
        <f t="shared" si="67"/>
        <v>2020</v>
      </c>
      <c r="D1446" s="8" t="s">
        <v>34</v>
      </c>
      <c r="F1446" s="8">
        <v>500</v>
      </c>
      <c r="G1446" s="8">
        <v>40</v>
      </c>
      <c r="H1446" s="5">
        <f t="shared" si="68"/>
        <v>20000</v>
      </c>
    </row>
    <row r="1447" spans="1:8" ht="14.25" customHeight="1">
      <c r="A1447" s="11">
        <v>44081</v>
      </c>
      <c r="B1447" s="9">
        <f t="shared" si="66"/>
        <v>9</v>
      </c>
      <c r="C1447" s="9">
        <f t="shared" si="67"/>
        <v>2020</v>
      </c>
      <c r="D1447" s="8" t="s">
        <v>34</v>
      </c>
      <c r="F1447" s="8">
        <v>1000</v>
      </c>
      <c r="G1447" s="8">
        <v>4</v>
      </c>
      <c r="H1447" s="5">
        <f t="shared" si="68"/>
        <v>4000</v>
      </c>
    </row>
    <row r="1448" spans="1:8" ht="14.25" customHeight="1">
      <c r="A1448" s="11">
        <v>44081</v>
      </c>
      <c r="B1448" s="9">
        <f t="shared" si="66"/>
        <v>9</v>
      </c>
      <c r="C1448" s="9">
        <f t="shared" si="67"/>
        <v>2020</v>
      </c>
      <c r="D1448" s="8" t="s">
        <v>31</v>
      </c>
      <c r="E1448" s="12" t="s">
        <v>37</v>
      </c>
      <c r="F1448" s="8">
        <v>50</v>
      </c>
      <c r="G1448" s="8">
        <v>88</v>
      </c>
      <c r="H1448" s="5">
        <f t="shared" si="68"/>
        <v>4400</v>
      </c>
    </row>
    <row r="1449" spans="1:8" ht="14.25" customHeight="1">
      <c r="A1449" s="11">
        <v>44081</v>
      </c>
      <c r="B1449" s="9">
        <f t="shared" si="66"/>
        <v>9</v>
      </c>
      <c r="C1449" s="9">
        <f t="shared" si="67"/>
        <v>2020</v>
      </c>
      <c r="D1449" s="8" t="s">
        <v>31</v>
      </c>
      <c r="E1449" s="12" t="s">
        <v>37</v>
      </c>
      <c r="F1449" s="8">
        <v>100</v>
      </c>
      <c r="G1449" s="8">
        <v>73</v>
      </c>
      <c r="H1449" s="5">
        <f t="shared" si="68"/>
        <v>7300</v>
      </c>
    </row>
    <row r="1450" spans="1:8" ht="14.25" customHeight="1">
      <c r="A1450" s="11">
        <v>44081</v>
      </c>
      <c r="B1450" s="9">
        <f t="shared" si="66"/>
        <v>9</v>
      </c>
      <c r="C1450" s="9">
        <f t="shared" si="67"/>
        <v>2020</v>
      </c>
      <c r="D1450" s="8" t="s">
        <v>31</v>
      </c>
      <c r="E1450" s="12" t="s">
        <v>37</v>
      </c>
      <c r="F1450" s="8">
        <v>200</v>
      </c>
      <c r="G1450" s="8">
        <v>46</v>
      </c>
      <c r="H1450" s="5">
        <f t="shared" si="68"/>
        <v>9200</v>
      </c>
    </row>
    <row r="1451" spans="1:8" ht="14.25" customHeight="1">
      <c r="A1451" s="11">
        <v>44081</v>
      </c>
      <c r="B1451" s="9">
        <f t="shared" si="66"/>
        <v>9</v>
      </c>
      <c r="C1451" s="9">
        <f t="shared" si="67"/>
        <v>2020</v>
      </c>
      <c r="D1451" s="8" t="s">
        <v>31</v>
      </c>
      <c r="E1451" s="12" t="s">
        <v>36</v>
      </c>
      <c r="F1451" s="8">
        <v>500</v>
      </c>
      <c r="G1451" s="8">
        <v>4</v>
      </c>
      <c r="H1451" s="5">
        <f t="shared" si="68"/>
        <v>2000</v>
      </c>
    </row>
    <row r="1452" spans="1:8" ht="14.25" customHeight="1">
      <c r="A1452" s="11">
        <v>44081</v>
      </c>
      <c r="B1452" s="9">
        <f t="shared" si="66"/>
        <v>9</v>
      </c>
      <c r="C1452" s="9">
        <f t="shared" si="67"/>
        <v>2020</v>
      </c>
      <c r="D1452" s="8" t="s">
        <v>31</v>
      </c>
      <c r="E1452" s="12" t="s">
        <v>31</v>
      </c>
      <c r="F1452" s="8">
        <v>500</v>
      </c>
      <c r="G1452" s="8">
        <v>2</v>
      </c>
      <c r="H1452" s="5">
        <f t="shared" si="68"/>
        <v>1000</v>
      </c>
    </row>
    <row r="1453" spans="1:8" ht="14.25" customHeight="1">
      <c r="A1453" s="11">
        <v>44081</v>
      </c>
      <c r="B1453" s="9">
        <f t="shared" si="66"/>
        <v>9</v>
      </c>
      <c r="C1453" s="9">
        <f t="shared" si="67"/>
        <v>2020</v>
      </c>
      <c r="D1453" s="8" t="s">
        <v>31</v>
      </c>
      <c r="E1453" s="8" t="s">
        <v>38</v>
      </c>
      <c r="F1453" s="8">
        <v>500</v>
      </c>
      <c r="G1453" s="8">
        <v>2</v>
      </c>
      <c r="H1453" s="5">
        <f t="shared" si="68"/>
        <v>1000</v>
      </c>
    </row>
    <row r="1454" spans="1:8" ht="14.25" customHeight="1">
      <c r="A1454" s="11">
        <v>44081</v>
      </c>
      <c r="B1454" s="9">
        <f t="shared" si="66"/>
        <v>9</v>
      </c>
      <c r="C1454" s="9">
        <f t="shared" si="67"/>
        <v>2020</v>
      </c>
      <c r="D1454" s="8" t="s">
        <v>31</v>
      </c>
      <c r="E1454" s="8" t="s">
        <v>38</v>
      </c>
      <c r="F1454" s="8">
        <v>1000</v>
      </c>
      <c r="G1454" s="8">
        <v>9</v>
      </c>
      <c r="H1454" s="5">
        <f t="shared" si="68"/>
        <v>9000</v>
      </c>
    </row>
    <row r="1455" spans="1:8" ht="14.25" customHeight="1">
      <c r="A1455" s="11">
        <v>44088</v>
      </c>
      <c r="B1455" s="9">
        <f t="shared" si="66"/>
        <v>9</v>
      </c>
      <c r="C1455" s="9">
        <f t="shared" si="67"/>
        <v>2020</v>
      </c>
      <c r="D1455" s="8" t="s">
        <v>39</v>
      </c>
      <c r="F1455" s="8">
        <v>50</v>
      </c>
      <c r="G1455" s="8">
        <v>420</v>
      </c>
      <c r="H1455" s="5">
        <f t="shared" si="68"/>
        <v>21000</v>
      </c>
    </row>
    <row r="1456" spans="1:8" ht="14.25" customHeight="1">
      <c r="A1456" s="11">
        <v>44088</v>
      </c>
      <c r="B1456" s="9">
        <f t="shared" si="66"/>
        <v>9</v>
      </c>
      <c r="C1456" s="9">
        <f t="shared" si="67"/>
        <v>2020</v>
      </c>
      <c r="D1456" s="8" t="s">
        <v>39</v>
      </c>
      <c r="F1456" s="8">
        <v>90</v>
      </c>
      <c r="G1456" s="8">
        <v>30</v>
      </c>
      <c r="H1456" s="5">
        <f t="shared" si="68"/>
        <v>2700</v>
      </c>
    </row>
    <row r="1457" spans="1:8" ht="14.25" customHeight="1">
      <c r="A1457" s="11">
        <v>44088</v>
      </c>
      <c r="B1457" s="9">
        <f t="shared" si="66"/>
        <v>9</v>
      </c>
      <c r="C1457" s="9">
        <f t="shared" si="67"/>
        <v>2020</v>
      </c>
      <c r="D1457" s="8" t="s">
        <v>39</v>
      </c>
      <c r="F1457" s="8">
        <v>100</v>
      </c>
      <c r="G1457" s="8">
        <v>652</v>
      </c>
      <c r="H1457" s="5">
        <f t="shared" si="68"/>
        <v>65200</v>
      </c>
    </row>
    <row r="1458" spans="1:8" ht="14.25" customHeight="1">
      <c r="A1458" s="11">
        <v>44088</v>
      </c>
      <c r="B1458" s="9">
        <f t="shared" si="66"/>
        <v>9</v>
      </c>
      <c r="C1458" s="9">
        <f t="shared" si="67"/>
        <v>2020</v>
      </c>
      <c r="D1458" s="8" t="s">
        <v>39</v>
      </c>
      <c r="F1458" s="8">
        <v>118</v>
      </c>
      <c r="G1458" s="8">
        <v>8</v>
      </c>
      <c r="H1458" s="5">
        <f t="shared" si="68"/>
        <v>944</v>
      </c>
    </row>
    <row r="1459" spans="1:8" ht="14.25" customHeight="1">
      <c r="A1459" s="11">
        <v>44088</v>
      </c>
      <c r="B1459" s="9">
        <f t="shared" si="66"/>
        <v>9</v>
      </c>
      <c r="C1459" s="9">
        <f t="shared" si="67"/>
        <v>2020</v>
      </c>
      <c r="D1459" s="8" t="s">
        <v>39</v>
      </c>
      <c r="F1459" s="8">
        <v>200</v>
      </c>
      <c r="G1459" s="8">
        <v>173</v>
      </c>
      <c r="H1459" s="5">
        <f t="shared" si="68"/>
        <v>34600</v>
      </c>
    </row>
    <row r="1460" spans="1:8" ht="14.25" customHeight="1">
      <c r="A1460" s="11">
        <v>44088</v>
      </c>
      <c r="B1460" s="9">
        <f t="shared" si="66"/>
        <v>9</v>
      </c>
      <c r="C1460" s="9">
        <f t="shared" si="67"/>
        <v>2020</v>
      </c>
      <c r="D1460" s="8" t="s">
        <v>39</v>
      </c>
      <c r="F1460" s="8">
        <v>500</v>
      </c>
      <c r="G1460" s="8">
        <v>85</v>
      </c>
      <c r="H1460" s="5">
        <f t="shared" si="68"/>
        <v>42500</v>
      </c>
    </row>
    <row r="1461" spans="1:8" ht="14.25" customHeight="1">
      <c r="A1461" s="11">
        <v>44088</v>
      </c>
      <c r="B1461" s="9">
        <f t="shared" si="66"/>
        <v>9</v>
      </c>
      <c r="C1461" s="9">
        <f t="shared" si="67"/>
        <v>2020</v>
      </c>
      <c r="D1461" s="8" t="s">
        <v>39</v>
      </c>
      <c r="F1461" s="8">
        <v>1000</v>
      </c>
      <c r="G1461" s="8">
        <v>18</v>
      </c>
      <c r="H1461" s="5">
        <f t="shared" si="68"/>
        <v>18000</v>
      </c>
    </row>
    <row r="1462" spans="1:8" ht="14.25" customHeight="1">
      <c r="A1462" s="11">
        <v>44088</v>
      </c>
      <c r="B1462" s="9">
        <f t="shared" si="66"/>
        <v>9</v>
      </c>
      <c r="C1462" s="9">
        <f t="shared" si="67"/>
        <v>2020</v>
      </c>
      <c r="D1462" s="8" t="s">
        <v>34</v>
      </c>
      <c r="F1462" s="8">
        <v>50</v>
      </c>
      <c r="G1462" s="8">
        <v>75</v>
      </c>
      <c r="H1462" s="5">
        <f t="shared" si="68"/>
        <v>3750</v>
      </c>
    </row>
    <row r="1463" spans="1:8" ht="14.25" customHeight="1">
      <c r="A1463" s="11">
        <v>44088</v>
      </c>
      <c r="B1463" s="9">
        <f t="shared" si="66"/>
        <v>9</v>
      </c>
      <c r="C1463" s="9">
        <f t="shared" si="67"/>
        <v>2020</v>
      </c>
      <c r="D1463" s="8" t="s">
        <v>34</v>
      </c>
      <c r="F1463" s="8">
        <v>90</v>
      </c>
      <c r="G1463" s="8">
        <v>7</v>
      </c>
      <c r="H1463" s="5">
        <f t="shared" si="68"/>
        <v>630</v>
      </c>
    </row>
    <row r="1464" spans="1:8" ht="14.25" customHeight="1">
      <c r="A1464" s="11">
        <v>44088</v>
      </c>
      <c r="B1464" s="9">
        <f t="shared" si="66"/>
        <v>9</v>
      </c>
      <c r="C1464" s="9">
        <f t="shared" si="67"/>
        <v>2020</v>
      </c>
      <c r="D1464" s="8" t="s">
        <v>34</v>
      </c>
      <c r="F1464" s="8">
        <v>100</v>
      </c>
      <c r="G1464" s="8">
        <v>162</v>
      </c>
      <c r="H1464" s="5">
        <f t="shared" si="68"/>
        <v>16200</v>
      </c>
    </row>
    <row r="1465" spans="1:8" ht="14.25" customHeight="1">
      <c r="A1465" s="11">
        <v>44088</v>
      </c>
      <c r="B1465" s="9">
        <f t="shared" si="66"/>
        <v>9</v>
      </c>
      <c r="C1465" s="9">
        <f t="shared" si="67"/>
        <v>2020</v>
      </c>
      <c r="D1465" s="8" t="s">
        <v>34</v>
      </c>
      <c r="F1465" s="8">
        <v>105</v>
      </c>
      <c r="G1465" s="8">
        <v>4</v>
      </c>
      <c r="H1465" s="5">
        <f t="shared" si="68"/>
        <v>420</v>
      </c>
    </row>
    <row r="1466" spans="1:8" ht="14.25" customHeight="1">
      <c r="A1466" s="11">
        <v>44088</v>
      </c>
      <c r="B1466" s="9">
        <f t="shared" si="66"/>
        <v>9</v>
      </c>
      <c r="C1466" s="9">
        <f t="shared" si="67"/>
        <v>2020</v>
      </c>
      <c r="D1466" s="8" t="s">
        <v>34</v>
      </c>
      <c r="F1466" s="8">
        <v>115</v>
      </c>
      <c r="G1466" s="8">
        <v>10</v>
      </c>
      <c r="H1466" s="5">
        <f t="shared" si="68"/>
        <v>1150</v>
      </c>
    </row>
    <row r="1467" spans="1:8" ht="14.25" customHeight="1">
      <c r="A1467" s="11">
        <v>44088</v>
      </c>
      <c r="B1467" s="9">
        <f t="shared" si="66"/>
        <v>9</v>
      </c>
      <c r="C1467" s="9">
        <f t="shared" si="67"/>
        <v>2020</v>
      </c>
      <c r="D1467" s="8" t="s">
        <v>34</v>
      </c>
      <c r="F1467" s="8">
        <v>200</v>
      </c>
      <c r="G1467" s="8">
        <v>23</v>
      </c>
      <c r="H1467" s="5">
        <f t="shared" si="68"/>
        <v>4600</v>
      </c>
    </row>
    <row r="1468" spans="1:8" ht="14.25" customHeight="1">
      <c r="A1468" s="11">
        <v>44088</v>
      </c>
      <c r="B1468" s="9">
        <f t="shared" si="66"/>
        <v>9</v>
      </c>
      <c r="C1468" s="9">
        <f t="shared" si="67"/>
        <v>2020</v>
      </c>
      <c r="D1468" s="8" t="s">
        <v>34</v>
      </c>
      <c r="F1468" s="8">
        <v>500</v>
      </c>
      <c r="G1468" s="8">
        <v>27</v>
      </c>
      <c r="H1468" s="5">
        <f t="shared" si="68"/>
        <v>13500</v>
      </c>
    </row>
    <row r="1469" spans="1:8" ht="14.25" customHeight="1">
      <c r="A1469" s="11">
        <v>44088</v>
      </c>
      <c r="B1469" s="9">
        <f t="shared" si="66"/>
        <v>9</v>
      </c>
      <c r="C1469" s="9">
        <f t="shared" si="67"/>
        <v>2020</v>
      </c>
      <c r="D1469" s="8" t="s">
        <v>31</v>
      </c>
      <c r="E1469" s="8" t="s">
        <v>38</v>
      </c>
      <c r="F1469" s="8">
        <v>1000</v>
      </c>
      <c r="G1469" s="8">
        <v>5</v>
      </c>
      <c r="H1469" s="5">
        <f t="shared" si="68"/>
        <v>5000</v>
      </c>
    </row>
    <row r="1470" spans="1:8" ht="14.25" customHeight="1">
      <c r="A1470" s="11">
        <v>44088</v>
      </c>
      <c r="B1470" s="9">
        <f t="shared" si="66"/>
        <v>9</v>
      </c>
      <c r="C1470" s="9">
        <f t="shared" si="67"/>
        <v>2020</v>
      </c>
      <c r="D1470" s="8" t="s">
        <v>31</v>
      </c>
      <c r="E1470" s="8" t="s">
        <v>42</v>
      </c>
      <c r="F1470" s="8">
        <v>500</v>
      </c>
      <c r="G1470" s="8">
        <v>4</v>
      </c>
      <c r="H1470" s="5">
        <f t="shared" si="68"/>
        <v>2000</v>
      </c>
    </row>
    <row r="1471" spans="1:8" ht="14.25" customHeight="1">
      <c r="A1471" s="11">
        <v>44088</v>
      </c>
      <c r="B1471" s="9">
        <f t="shared" si="66"/>
        <v>9</v>
      </c>
      <c r="C1471" s="9">
        <f t="shared" si="67"/>
        <v>2020</v>
      </c>
      <c r="D1471" s="8" t="s">
        <v>31</v>
      </c>
      <c r="E1471" s="12" t="s">
        <v>37</v>
      </c>
      <c r="F1471" s="8">
        <v>50</v>
      </c>
      <c r="G1471" s="8">
        <v>45</v>
      </c>
      <c r="H1471" s="5">
        <f t="shared" si="68"/>
        <v>2250</v>
      </c>
    </row>
    <row r="1472" spans="1:8" ht="14.25" customHeight="1">
      <c r="A1472" s="11">
        <v>44088</v>
      </c>
      <c r="B1472" s="9">
        <f t="shared" si="66"/>
        <v>9</v>
      </c>
      <c r="C1472" s="9">
        <f t="shared" si="67"/>
        <v>2020</v>
      </c>
      <c r="D1472" s="8" t="s">
        <v>31</v>
      </c>
      <c r="E1472" s="12" t="s">
        <v>37</v>
      </c>
      <c r="F1472" s="8">
        <v>100</v>
      </c>
      <c r="G1472" s="8">
        <v>63</v>
      </c>
      <c r="H1472" s="5">
        <f t="shared" si="68"/>
        <v>6300</v>
      </c>
    </row>
    <row r="1473" spans="1:8" ht="14.25" customHeight="1">
      <c r="A1473" s="11">
        <v>44088</v>
      </c>
      <c r="B1473" s="9">
        <f t="shared" si="66"/>
        <v>9</v>
      </c>
      <c r="C1473" s="9">
        <f t="shared" si="67"/>
        <v>2020</v>
      </c>
      <c r="D1473" s="8" t="s">
        <v>31</v>
      </c>
      <c r="E1473" s="12" t="s">
        <v>37</v>
      </c>
      <c r="F1473" s="8">
        <v>200</v>
      </c>
      <c r="G1473" s="8">
        <v>51</v>
      </c>
      <c r="H1473" s="5">
        <f t="shared" si="68"/>
        <v>10200</v>
      </c>
    </row>
    <row r="1474" spans="1:8" ht="14.25" customHeight="1">
      <c r="A1474" s="11">
        <v>44088</v>
      </c>
      <c r="B1474" s="9">
        <f t="shared" ref="B1474:B1537" si="69">MONTH(A1474)</f>
        <v>9</v>
      </c>
      <c r="C1474" s="9">
        <f t="shared" ref="C1474:C1537" si="70">YEAR(A1474)</f>
        <v>2020</v>
      </c>
      <c r="D1474" s="8" t="s">
        <v>31</v>
      </c>
      <c r="E1474" s="12" t="s">
        <v>37</v>
      </c>
      <c r="F1474" s="8">
        <v>300</v>
      </c>
      <c r="G1474" s="8">
        <v>6</v>
      </c>
      <c r="H1474" s="5">
        <f t="shared" ref="H1474:H1537" si="71">F1474*G1474</f>
        <v>1800</v>
      </c>
    </row>
    <row r="1475" spans="1:8" ht="14.25" customHeight="1">
      <c r="A1475" s="11">
        <v>44088</v>
      </c>
      <c r="B1475" s="9">
        <f t="shared" si="69"/>
        <v>9</v>
      </c>
      <c r="C1475" s="9">
        <f t="shared" si="70"/>
        <v>2020</v>
      </c>
      <c r="D1475" s="8" t="s">
        <v>31</v>
      </c>
      <c r="E1475" s="12" t="s">
        <v>37</v>
      </c>
      <c r="F1475" s="8">
        <v>500</v>
      </c>
      <c r="G1475" s="8">
        <v>1</v>
      </c>
      <c r="H1475" s="5">
        <f t="shared" si="71"/>
        <v>500</v>
      </c>
    </row>
    <row r="1476" spans="1:8" ht="14.25" customHeight="1">
      <c r="A1476" s="11">
        <v>44088</v>
      </c>
      <c r="B1476" s="9">
        <f t="shared" si="69"/>
        <v>9</v>
      </c>
      <c r="C1476" s="9">
        <f t="shared" si="70"/>
        <v>2020</v>
      </c>
      <c r="D1476" s="8" t="s">
        <v>31</v>
      </c>
      <c r="E1476" s="12" t="s">
        <v>37</v>
      </c>
      <c r="F1476" s="8">
        <v>1000</v>
      </c>
      <c r="G1476" s="8">
        <v>1</v>
      </c>
      <c r="H1476" s="5">
        <f t="shared" si="71"/>
        <v>1000</v>
      </c>
    </row>
    <row r="1477" spans="1:8" ht="14.25" customHeight="1">
      <c r="A1477" s="11">
        <v>44088</v>
      </c>
      <c r="B1477" s="9">
        <f t="shared" si="69"/>
        <v>9</v>
      </c>
      <c r="C1477" s="9">
        <f t="shared" si="70"/>
        <v>2020</v>
      </c>
      <c r="D1477" s="8" t="s">
        <v>31</v>
      </c>
      <c r="E1477" s="12" t="s">
        <v>36</v>
      </c>
      <c r="F1477" s="8">
        <v>50</v>
      </c>
      <c r="G1477" s="8">
        <v>51</v>
      </c>
      <c r="H1477" s="5">
        <f t="shared" si="71"/>
        <v>2550</v>
      </c>
    </row>
    <row r="1478" spans="1:8" ht="14.25" customHeight="1">
      <c r="A1478" s="11">
        <v>44088</v>
      </c>
      <c r="B1478" s="9">
        <f t="shared" si="69"/>
        <v>9</v>
      </c>
      <c r="C1478" s="9">
        <f t="shared" si="70"/>
        <v>2020</v>
      </c>
      <c r="D1478" s="8" t="s">
        <v>31</v>
      </c>
      <c r="E1478" s="12" t="s">
        <v>36</v>
      </c>
      <c r="F1478" s="8">
        <v>100</v>
      </c>
      <c r="G1478" s="8">
        <v>41</v>
      </c>
      <c r="H1478" s="5">
        <f t="shared" si="71"/>
        <v>4100</v>
      </c>
    </row>
    <row r="1479" spans="1:8" ht="14.25" customHeight="1">
      <c r="A1479" s="11">
        <v>44088</v>
      </c>
      <c r="B1479" s="9">
        <f t="shared" si="69"/>
        <v>9</v>
      </c>
      <c r="C1479" s="9">
        <f t="shared" si="70"/>
        <v>2020</v>
      </c>
      <c r="D1479" s="8" t="s">
        <v>31</v>
      </c>
      <c r="E1479" s="12" t="s">
        <v>36</v>
      </c>
      <c r="F1479" s="8">
        <v>200</v>
      </c>
      <c r="G1479" s="8">
        <v>4</v>
      </c>
      <c r="H1479" s="5">
        <f t="shared" si="71"/>
        <v>800</v>
      </c>
    </row>
    <row r="1480" spans="1:8" ht="14.25" customHeight="1">
      <c r="A1480" s="11">
        <v>44088</v>
      </c>
      <c r="B1480" s="9">
        <f t="shared" si="69"/>
        <v>9</v>
      </c>
      <c r="C1480" s="9">
        <f t="shared" si="70"/>
        <v>2020</v>
      </c>
      <c r="D1480" s="8" t="s">
        <v>31</v>
      </c>
      <c r="E1480" s="12" t="s">
        <v>36</v>
      </c>
      <c r="F1480" s="8">
        <v>500</v>
      </c>
      <c r="G1480" s="8">
        <v>2</v>
      </c>
      <c r="H1480" s="5">
        <f t="shared" si="71"/>
        <v>1000</v>
      </c>
    </row>
    <row r="1481" spans="1:8" ht="14.25" customHeight="1">
      <c r="A1481" s="11">
        <v>44088</v>
      </c>
      <c r="B1481" s="9">
        <f t="shared" si="69"/>
        <v>9</v>
      </c>
      <c r="C1481" s="9">
        <f t="shared" si="70"/>
        <v>2020</v>
      </c>
      <c r="D1481" s="8" t="s">
        <v>31</v>
      </c>
      <c r="E1481" s="12" t="s">
        <v>31</v>
      </c>
      <c r="F1481" s="8">
        <v>70</v>
      </c>
      <c r="G1481" s="8">
        <v>5</v>
      </c>
      <c r="H1481" s="5">
        <f t="shared" si="71"/>
        <v>350</v>
      </c>
    </row>
    <row r="1482" spans="1:8" ht="14.25" customHeight="1">
      <c r="A1482" s="11">
        <v>44088</v>
      </c>
      <c r="B1482" s="9">
        <f t="shared" si="69"/>
        <v>9</v>
      </c>
      <c r="C1482" s="9">
        <f t="shared" si="70"/>
        <v>2020</v>
      </c>
      <c r="D1482" s="8" t="s">
        <v>31</v>
      </c>
      <c r="E1482" s="12" t="s">
        <v>31</v>
      </c>
      <c r="F1482" s="8">
        <v>100</v>
      </c>
      <c r="G1482" s="8">
        <v>5</v>
      </c>
      <c r="H1482" s="5">
        <f t="shared" si="71"/>
        <v>500</v>
      </c>
    </row>
    <row r="1483" spans="1:8" ht="14.25" customHeight="1">
      <c r="A1483" s="11">
        <v>44095</v>
      </c>
      <c r="B1483" s="9">
        <f t="shared" si="69"/>
        <v>9</v>
      </c>
      <c r="C1483" s="9">
        <f t="shared" si="70"/>
        <v>2020</v>
      </c>
      <c r="D1483" s="8" t="s">
        <v>39</v>
      </c>
      <c r="F1483" s="8">
        <v>50</v>
      </c>
      <c r="G1483" s="8">
        <v>512</v>
      </c>
      <c r="H1483" s="5">
        <f t="shared" si="71"/>
        <v>25600</v>
      </c>
    </row>
    <row r="1484" spans="1:8" ht="14.25" customHeight="1">
      <c r="A1484" s="11">
        <v>44095</v>
      </c>
      <c r="B1484" s="9">
        <f t="shared" si="69"/>
        <v>9</v>
      </c>
      <c r="C1484" s="9">
        <f t="shared" si="70"/>
        <v>2020</v>
      </c>
      <c r="D1484" s="8" t="s">
        <v>39</v>
      </c>
      <c r="F1484" s="8">
        <v>100</v>
      </c>
      <c r="G1484" s="8">
        <v>653</v>
      </c>
      <c r="H1484" s="5">
        <f t="shared" si="71"/>
        <v>65300</v>
      </c>
    </row>
    <row r="1485" spans="1:8" ht="14.25" customHeight="1">
      <c r="A1485" s="11">
        <v>44095</v>
      </c>
      <c r="B1485" s="9">
        <f t="shared" si="69"/>
        <v>9</v>
      </c>
      <c r="C1485" s="9">
        <f t="shared" si="70"/>
        <v>2020</v>
      </c>
      <c r="D1485" s="8" t="s">
        <v>39</v>
      </c>
      <c r="F1485" s="8">
        <v>200</v>
      </c>
      <c r="G1485" s="8">
        <v>146</v>
      </c>
      <c r="H1485" s="5">
        <f t="shared" si="71"/>
        <v>29200</v>
      </c>
    </row>
    <row r="1486" spans="1:8" ht="14.25" customHeight="1">
      <c r="A1486" s="11">
        <v>44095</v>
      </c>
      <c r="B1486" s="9">
        <f t="shared" si="69"/>
        <v>9</v>
      </c>
      <c r="C1486" s="9">
        <f t="shared" si="70"/>
        <v>2020</v>
      </c>
      <c r="D1486" s="8" t="s">
        <v>39</v>
      </c>
      <c r="F1486" s="8">
        <v>500</v>
      </c>
      <c r="G1486" s="8">
        <v>60</v>
      </c>
      <c r="H1486" s="5">
        <f t="shared" si="71"/>
        <v>30000</v>
      </c>
    </row>
    <row r="1487" spans="1:8" ht="14.25" customHeight="1">
      <c r="A1487" s="11">
        <v>44095</v>
      </c>
      <c r="B1487" s="9">
        <f t="shared" si="69"/>
        <v>9</v>
      </c>
      <c r="C1487" s="9">
        <f t="shared" si="70"/>
        <v>2020</v>
      </c>
      <c r="D1487" s="8" t="s">
        <v>39</v>
      </c>
      <c r="F1487" s="8">
        <v>1000</v>
      </c>
      <c r="G1487" s="8">
        <v>23</v>
      </c>
      <c r="H1487" s="5">
        <f t="shared" si="71"/>
        <v>23000</v>
      </c>
    </row>
    <row r="1488" spans="1:8" ht="14.25" customHeight="1">
      <c r="A1488" s="11">
        <v>44095</v>
      </c>
      <c r="B1488" s="9">
        <f t="shared" si="69"/>
        <v>9</v>
      </c>
      <c r="C1488" s="9">
        <f t="shared" si="70"/>
        <v>2020</v>
      </c>
      <c r="D1488" s="8" t="s">
        <v>34</v>
      </c>
      <c r="F1488" s="8">
        <v>50</v>
      </c>
      <c r="G1488" s="8">
        <v>164</v>
      </c>
      <c r="H1488" s="5">
        <f t="shared" si="71"/>
        <v>8200</v>
      </c>
    </row>
    <row r="1489" spans="1:8" ht="14.25" customHeight="1">
      <c r="A1489" s="11">
        <v>44095</v>
      </c>
      <c r="B1489" s="9">
        <f t="shared" si="69"/>
        <v>9</v>
      </c>
      <c r="C1489" s="9">
        <f t="shared" si="70"/>
        <v>2020</v>
      </c>
      <c r="D1489" s="8" t="s">
        <v>34</v>
      </c>
      <c r="F1489" s="8">
        <v>100</v>
      </c>
      <c r="G1489" s="8">
        <v>466</v>
      </c>
      <c r="H1489" s="5">
        <f t="shared" si="71"/>
        <v>46600</v>
      </c>
    </row>
    <row r="1490" spans="1:8" ht="14.25" customHeight="1">
      <c r="A1490" s="11">
        <v>44095</v>
      </c>
      <c r="B1490" s="9">
        <f t="shared" si="69"/>
        <v>9</v>
      </c>
      <c r="C1490" s="9">
        <f t="shared" si="70"/>
        <v>2020</v>
      </c>
      <c r="D1490" s="8" t="s">
        <v>34</v>
      </c>
      <c r="F1490" s="8">
        <v>200</v>
      </c>
      <c r="G1490" s="8">
        <v>26</v>
      </c>
      <c r="H1490" s="5">
        <f t="shared" si="71"/>
        <v>5200</v>
      </c>
    </row>
    <row r="1491" spans="1:8" ht="14.25" customHeight="1">
      <c r="A1491" s="11">
        <v>44095</v>
      </c>
      <c r="B1491" s="9">
        <f t="shared" si="69"/>
        <v>9</v>
      </c>
      <c r="C1491" s="9">
        <f t="shared" si="70"/>
        <v>2020</v>
      </c>
      <c r="D1491" s="8" t="s">
        <v>34</v>
      </c>
      <c r="F1491" s="8">
        <v>300</v>
      </c>
      <c r="G1491" s="8">
        <v>5</v>
      </c>
      <c r="H1491" s="5">
        <f t="shared" si="71"/>
        <v>1500</v>
      </c>
    </row>
    <row r="1492" spans="1:8" ht="14.25" customHeight="1">
      <c r="A1492" s="11">
        <v>44095</v>
      </c>
      <c r="B1492" s="9">
        <f t="shared" si="69"/>
        <v>9</v>
      </c>
      <c r="C1492" s="9">
        <f t="shared" si="70"/>
        <v>2020</v>
      </c>
      <c r="D1492" s="8" t="s">
        <v>34</v>
      </c>
      <c r="F1492" s="8">
        <v>500</v>
      </c>
      <c r="G1492" s="8">
        <v>18</v>
      </c>
      <c r="H1492" s="5">
        <f t="shared" si="71"/>
        <v>9000</v>
      </c>
    </row>
    <row r="1493" spans="1:8" ht="14.25" customHeight="1">
      <c r="A1493" s="11">
        <v>44095</v>
      </c>
      <c r="B1493" s="9">
        <f t="shared" si="69"/>
        <v>9</v>
      </c>
      <c r="C1493" s="9">
        <f t="shared" si="70"/>
        <v>2020</v>
      </c>
      <c r="D1493" s="8" t="s">
        <v>31</v>
      </c>
      <c r="E1493" s="12" t="s">
        <v>37</v>
      </c>
      <c r="F1493" s="8">
        <v>50</v>
      </c>
      <c r="G1493" s="8">
        <v>23</v>
      </c>
      <c r="H1493" s="5">
        <f t="shared" si="71"/>
        <v>1150</v>
      </c>
    </row>
    <row r="1494" spans="1:8" ht="14.25" customHeight="1">
      <c r="A1494" s="11">
        <v>44095</v>
      </c>
      <c r="B1494" s="9">
        <f t="shared" si="69"/>
        <v>9</v>
      </c>
      <c r="C1494" s="9">
        <f t="shared" si="70"/>
        <v>2020</v>
      </c>
      <c r="D1494" s="8" t="s">
        <v>31</v>
      </c>
      <c r="E1494" s="12" t="s">
        <v>37</v>
      </c>
      <c r="F1494" s="8">
        <v>100</v>
      </c>
      <c r="G1494" s="8">
        <v>104</v>
      </c>
      <c r="H1494" s="5">
        <f t="shared" si="71"/>
        <v>10400</v>
      </c>
    </row>
    <row r="1495" spans="1:8" ht="14.25" customHeight="1">
      <c r="A1495" s="11">
        <v>44095</v>
      </c>
      <c r="B1495" s="9">
        <f t="shared" si="69"/>
        <v>9</v>
      </c>
      <c r="C1495" s="9">
        <f t="shared" si="70"/>
        <v>2020</v>
      </c>
      <c r="D1495" s="8" t="s">
        <v>31</v>
      </c>
      <c r="E1495" s="12" t="s">
        <v>37</v>
      </c>
      <c r="F1495" s="8">
        <v>192</v>
      </c>
      <c r="G1495" s="8">
        <v>1</v>
      </c>
      <c r="H1495" s="5">
        <f t="shared" si="71"/>
        <v>192</v>
      </c>
    </row>
    <row r="1496" spans="1:8" ht="14.25" customHeight="1">
      <c r="A1496" s="11">
        <v>44095</v>
      </c>
      <c r="B1496" s="9">
        <f t="shared" si="69"/>
        <v>9</v>
      </c>
      <c r="C1496" s="9">
        <f t="shared" si="70"/>
        <v>2020</v>
      </c>
      <c r="D1496" s="8" t="s">
        <v>31</v>
      </c>
      <c r="E1496" s="12" t="s">
        <v>37</v>
      </c>
      <c r="F1496" s="8">
        <v>200</v>
      </c>
      <c r="G1496" s="8">
        <v>39</v>
      </c>
      <c r="H1496" s="5">
        <f t="shared" si="71"/>
        <v>7800</v>
      </c>
    </row>
    <row r="1497" spans="1:8" ht="14.25" customHeight="1">
      <c r="A1497" s="11">
        <v>44095</v>
      </c>
      <c r="B1497" s="9">
        <f t="shared" si="69"/>
        <v>9</v>
      </c>
      <c r="C1497" s="9">
        <f t="shared" si="70"/>
        <v>2020</v>
      </c>
      <c r="D1497" s="8" t="s">
        <v>31</v>
      </c>
      <c r="E1497" s="12" t="s">
        <v>37</v>
      </c>
      <c r="F1497" s="8">
        <v>500</v>
      </c>
      <c r="G1497" s="8">
        <v>9</v>
      </c>
      <c r="H1497" s="5">
        <f t="shared" si="71"/>
        <v>4500</v>
      </c>
    </row>
    <row r="1498" spans="1:8" ht="14.25" customHeight="1">
      <c r="A1498" s="11">
        <v>44095</v>
      </c>
      <c r="B1498" s="9">
        <f t="shared" si="69"/>
        <v>9</v>
      </c>
      <c r="C1498" s="9">
        <f t="shared" si="70"/>
        <v>2020</v>
      </c>
      <c r="D1498" s="8" t="s">
        <v>31</v>
      </c>
      <c r="E1498" s="12" t="s">
        <v>37</v>
      </c>
      <c r="F1498" s="8">
        <v>1000</v>
      </c>
      <c r="G1498" s="8">
        <v>1</v>
      </c>
      <c r="H1498" s="5">
        <f t="shared" si="71"/>
        <v>1000</v>
      </c>
    </row>
    <row r="1499" spans="1:8" ht="14.25" customHeight="1">
      <c r="A1499" s="11">
        <v>44095</v>
      </c>
      <c r="B1499" s="9">
        <f t="shared" si="69"/>
        <v>9</v>
      </c>
      <c r="C1499" s="9">
        <f t="shared" si="70"/>
        <v>2020</v>
      </c>
      <c r="D1499" s="8" t="s">
        <v>31</v>
      </c>
      <c r="E1499" s="8" t="s">
        <v>38</v>
      </c>
      <c r="F1499" s="8">
        <v>100</v>
      </c>
      <c r="G1499" s="8">
        <v>16</v>
      </c>
      <c r="H1499" s="5">
        <f t="shared" si="71"/>
        <v>1600</v>
      </c>
    </row>
    <row r="1500" spans="1:8" ht="14.25" customHeight="1">
      <c r="A1500" s="11">
        <v>44095</v>
      </c>
      <c r="B1500" s="9">
        <f t="shared" si="69"/>
        <v>9</v>
      </c>
      <c r="C1500" s="9">
        <f t="shared" si="70"/>
        <v>2020</v>
      </c>
      <c r="D1500" s="8" t="s">
        <v>31</v>
      </c>
      <c r="E1500" s="8" t="s">
        <v>38</v>
      </c>
      <c r="F1500" s="8">
        <v>200</v>
      </c>
      <c r="G1500" s="8">
        <v>12</v>
      </c>
      <c r="H1500" s="5">
        <f t="shared" si="71"/>
        <v>2400</v>
      </c>
    </row>
    <row r="1501" spans="1:8" ht="14.25" customHeight="1">
      <c r="A1501" s="11">
        <v>44095</v>
      </c>
      <c r="B1501" s="9">
        <f t="shared" si="69"/>
        <v>9</v>
      </c>
      <c r="C1501" s="9">
        <f t="shared" si="70"/>
        <v>2020</v>
      </c>
      <c r="D1501" s="8" t="s">
        <v>31</v>
      </c>
      <c r="E1501" s="8" t="s">
        <v>38</v>
      </c>
      <c r="F1501" s="8">
        <v>500</v>
      </c>
      <c r="G1501" s="8">
        <v>2</v>
      </c>
      <c r="H1501" s="5">
        <f t="shared" si="71"/>
        <v>1000</v>
      </c>
    </row>
    <row r="1502" spans="1:8" ht="14.25" customHeight="1">
      <c r="A1502" s="11">
        <v>44095</v>
      </c>
      <c r="B1502" s="9">
        <f t="shared" si="69"/>
        <v>9</v>
      </c>
      <c r="C1502" s="9">
        <f t="shared" si="70"/>
        <v>2020</v>
      </c>
      <c r="D1502" s="8" t="s">
        <v>31</v>
      </c>
      <c r="E1502" s="8" t="s">
        <v>38</v>
      </c>
      <c r="F1502" s="8">
        <v>1000</v>
      </c>
      <c r="G1502" s="8">
        <v>3</v>
      </c>
      <c r="H1502" s="5">
        <f t="shared" si="71"/>
        <v>3000</v>
      </c>
    </row>
    <row r="1503" spans="1:8" ht="14.25" customHeight="1">
      <c r="A1503" s="11">
        <v>44095</v>
      </c>
      <c r="B1503" s="9">
        <f t="shared" si="69"/>
        <v>9</v>
      </c>
      <c r="C1503" s="9">
        <f t="shared" si="70"/>
        <v>2020</v>
      </c>
      <c r="D1503" s="8" t="s">
        <v>31</v>
      </c>
      <c r="E1503" s="12" t="s">
        <v>36</v>
      </c>
      <c r="F1503" s="8">
        <v>50</v>
      </c>
      <c r="G1503" s="8">
        <v>6</v>
      </c>
      <c r="H1503" s="5">
        <f t="shared" si="71"/>
        <v>300</v>
      </c>
    </row>
    <row r="1504" spans="1:8" ht="14.25" customHeight="1">
      <c r="A1504" s="11">
        <v>44095</v>
      </c>
      <c r="B1504" s="9">
        <f t="shared" si="69"/>
        <v>9</v>
      </c>
      <c r="C1504" s="9">
        <f t="shared" si="70"/>
        <v>2020</v>
      </c>
      <c r="D1504" s="8" t="s">
        <v>31</v>
      </c>
      <c r="E1504" s="12" t="s">
        <v>36</v>
      </c>
      <c r="F1504" s="8">
        <v>100</v>
      </c>
      <c r="G1504" s="8">
        <v>137</v>
      </c>
      <c r="H1504" s="5">
        <f t="shared" si="71"/>
        <v>13700</v>
      </c>
    </row>
    <row r="1505" spans="1:8" ht="14.25" customHeight="1">
      <c r="A1505" s="11">
        <v>44095</v>
      </c>
      <c r="B1505" s="9">
        <f t="shared" si="69"/>
        <v>9</v>
      </c>
      <c r="C1505" s="9">
        <f t="shared" si="70"/>
        <v>2020</v>
      </c>
      <c r="D1505" s="8" t="s">
        <v>31</v>
      </c>
      <c r="E1505" s="12" t="s">
        <v>36</v>
      </c>
      <c r="F1505" s="8">
        <v>200</v>
      </c>
      <c r="G1505" s="8">
        <v>22</v>
      </c>
      <c r="H1505" s="5">
        <f t="shared" si="71"/>
        <v>4400</v>
      </c>
    </row>
    <row r="1506" spans="1:8" ht="14.25" customHeight="1">
      <c r="A1506" s="11">
        <v>44095</v>
      </c>
      <c r="B1506" s="9">
        <f t="shared" si="69"/>
        <v>9</v>
      </c>
      <c r="C1506" s="9">
        <f t="shared" si="70"/>
        <v>2020</v>
      </c>
      <c r="D1506" s="8" t="s">
        <v>31</v>
      </c>
      <c r="E1506" s="12" t="s">
        <v>36</v>
      </c>
      <c r="F1506" s="8">
        <v>500</v>
      </c>
      <c r="G1506" s="8">
        <v>17</v>
      </c>
      <c r="H1506" s="5">
        <f t="shared" si="71"/>
        <v>8500</v>
      </c>
    </row>
    <row r="1507" spans="1:8" ht="14.25" customHeight="1">
      <c r="A1507" s="11">
        <v>44095</v>
      </c>
      <c r="B1507" s="9">
        <f t="shared" si="69"/>
        <v>9</v>
      </c>
      <c r="C1507" s="9">
        <f t="shared" si="70"/>
        <v>2020</v>
      </c>
      <c r="D1507" s="8" t="s">
        <v>31</v>
      </c>
      <c r="E1507" s="8" t="s">
        <v>40</v>
      </c>
      <c r="F1507" s="8">
        <v>90</v>
      </c>
      <c r="G1507" s="8">
        <v>79</v>
      </c>
      <c r="H1507" s="5">
        <f t="shared" si="71"/>
        <v>7110</v>
      </c>
    </row>
    <row r="1508" spans="1:8" ht="14.25" customHeight="1">
      <c r="A1508" s="11">
        <v>44095</v>
      </c>
      <c r="B1508" s="9">
        <f t="shared" si="69"/>
        <v>9</v>
      </c>
      <c r="C1508" s="9">
        <f t="shared" si="70"/>
        <v>2020</v>
      </c>
      <c r="D1508" s="8" t="s">
        <v>44</v>
      </c>
      <c r="F1508" s="8">
        <v>100</v>
      </c>
      <c r="G1508" s="8">
        <v>40</v>
      </c>
      <c r="H1508" s="5">
        <f t="shared" si="71"/>
        <v>4000</v>
      </c>
    </row>
    <row r="1509" spans="1:8" ht="14.25" customHeight="1">
      <c r="A1509" s="11">
        <v>44104</v>
      </c>
      <c r="B1509" s="9">
        <f t="shared" si="69"/>
        <v>9</v>
      </c>
      <c r="C1509" s="9">
        <f t="shared" si="70"/>
        <v>2020</v>
      </c>
      <c r="D1509" s="8" t="s">
        <v>39</v>
      </c>
      <c r="F1509" s="8">
        <v>50</v>
      </c>
      <c r="G1509" s="8">
        <v>163</v>
      </c>
      <c r="H1509" s="5">
        <f t="shared" si="71"/>
        <v>8150</v>
      </c>
    </row>
    <row r="1510" spans="1:8" ht="14.25" customHeight="1">
      <c r="A1510" s="11">
        <v>44104</v>
      </c>
      <c r="B1510" s="9">
        <f t="shared" si="69"/>
        <v>9</v>
      </c>
      <c r="C1510" s="9">
        <f t="shared" si="70"/>
        <v>2020</v>
      </c>
      <c r="D1510" s="8" t="s">
        <v>39</v>
      </c>
      <c r="F1510" s="8">
        <v>100</v>
      </c>
      <c r="G1510" s="8">
        <v>602</v>
      </c>
      <c r="H1510" s="5">
        <f t="shared" si="71"/>
        <v>60200</v>
      </c>
    </row>
    <row r="1511" spans="1:8" ht="14.25" customHeight="1">
      <c r="A1511" s="11">
        <v>44104</v>
      </c>
      <c r="B1511" s="9">
        <f t="shared" si="69"/>
        <v>9</v>
      </c>
      <c r="C1511" s="9">
        <f t="shared" si="70"/>
        <v>2020</v>
      </c>
      <c r="D1511" s="8" t="s">
        <v>39</v>
      </c>
      <c r="F1511" s="8">
        <v>200</v>
      </c>
      <c r="G1511" s="8">
        <v>39</v>
      </c>
      <c r="H1511" s="5">
        <f t="shared" si="71"/>
        <v>7800</v>
      </c>
    </row>
    <row r="1512" spans="1:8" ht="14.25" customHeight="1">
      <c r="A1512" s="11">
        <v>44104</v>
      </c>
      <c r="B1512" s="9">
        <f t="shared" si="69"/>
        <v>9</v>
      </c>
      <c r="C1512" s="9">
        <f t="shared" si="70"/>
        <v>2020</v>
      </c>
      <c r="D1512" s="8" t="s">
        <v>39</v>
      </c>
      <c r="F1512" s="8">
        <v>500</v>
      </c>
      <c r="G1512" s="8">
        <v>70</v>
      </c>
      <c r="H1512" s="5">
        <f t="shared" si="71"/>
        <v>35000</v>
      </c>
    </row>
    <row r="1513" spans="1:8" ht="14.25" customHeight="1">
      <c r="A1513" s="11">
        <v>44104</v>
      </c>
      <c r="B1513" s="9">
        <f t="shared" si="69"/>
        <v>9</v>
      </c>
      <c r="C1513" s="9">
        <f t="shared" si="70"/>
        <v>2020</v>
      </c>
      <c r="D1513" s="8" t="s">
        <v>39</v>
      </c>
      <c r="F1513" s="8">
        <v>1000</v>
      </c>
      <c r="G1513" s="8">
        <v>11</v>
      </c>
      <c r="H1513" s="5">
        <f t="shared" si="71"/>
        <v>11000</v>
      </c>
    </row>
    <row r="1514" spans="1:8" ht="14.25" customHeight="1">
      <c r="A1514" s="11">
        <v>44104</v>
      </c>
      <c r="B1514" s="9">
        <f t="shared" si="69"/>
        <v>9</v>
      </c>
      <c r="C1514" s="9">
        <f t="shared" si="70"/>
        <v>2020</v>
      </c>
      <c r="D1514" s="8" t="s">
        <v>34</v>
      </c>
      <c r="F1514" s="8">
        <v>50</v>
      </c>
      <c r="G1514" s="8">
        <v>117</v>
      </c>
      <c r="H1514" s="5">
        <f t="shared" si="71"/>
        <v>5850</v>
      </c>
    </row>
    <row r="1515" spans="1:8" ht="14.25" customHeight="1">
      <c r="A1515" s="11">
        <v>44104</v>
      </c>
      <c r="B1515" s="9">
        <f t="shared" si="69"/>
        <v>9</v>
      </c>
      <c r="C1515" s="9">
        <f t="shared" si="70"/>
        <v>2020</v>
      </c>
      <c r="D1515" s="8" t="s">
        <v>34</v>
      </c>
      <c r="F1515" s="8">
        <v>100</v>
      </c>
      <c r="G1515" s="8">
        <v>169</v>
      </c>
      <c r="H1515" s="5">
        <f t="shared" si="71"/>
        <v>16900</v>
      </c>
    </row>
    <row r="1516" spans="1:8" ht="14.25" customHeight="1">
      <c r="A1516" s="11">
        <v>44104</v>
      </c>
      <c r="B1516" s="9">
        <f t="shared" si="69"/>
        <v>9</v>
      </c>
      <c r="C1516" s="9">
        <f t="shared" si="70"/>
        <v>2020</v>
      </c>
      <c r="D1516" s="8" t="s">
        <v>34</v>
      </c>
      <c r="F1516" s="8">
        <v>200</v>
      </c>
      <c r="G1516" s="8">
        <v>2</v>
      </c>
      <c r="H1516" s="5">
        <f t="shared" si="71"/>
        <v>400</v>
      </c>
    </row>
    <row r="1517" spans="1:8" ht="14.25" customHeight="1">
      <c r="A1517" s="11">
        <v>44104</v>
      </c>
      <c r="B1517" s="9">
        <f t="shared" si="69"/>
        <v>9</v>
      </c>
      <c r="C1517" s="9">
        <f t="shared" si="70"/>
        <v>2020</v>
      </c>
      <c r="D1517" s="8" t="s">
        <v>34</v>
      </c>
      <c r="F1517" s="8">
        <v>500</v>
      </c>
      <c r="G1517" s="8">
        <v>19</v>
      </c>
      <c r="H1517" s="5">
        <f t="shared" si="71"/>
        <v>9500</v>
      </c>
    </row>
    <row r="1518" spans="1:8" ht="14.25" customHeight="1">
      <c r="A1518" s="11">
        <v>44104</v>
      </c>
      <c r="B1518" s="9">
        <f t="shared" si="69"/>
        <v>9</v>
      </c>
      <c r="C1518" s="9">
        <f t="shared" si="70"/>
        <v>2020</v>
      </c>
      <c r="D1518" s="8" t="s">
        <v>31</v>
      </c>
      <c r="E1518" s="8" t="s">
        <v>38</v>
      </c>
      <c r="F1518" s="8">
        <v>1000</v>
      </c>
      <c r="G1518" s="8">
        <v>15</v>
      </c>
      <c r="H1518" s="5">
        <f t="shared" si="71"/>
        <v>15000</v>
      </c>
    </row>
    <row r="1519" spans="1:8" ht="14.25" customHeight="1">
      <c r="A1519" s="11">
        <v>44104</v>
      </c>
      <c r="B1519" s="9">
        <f t="shared" si="69"/>
        <v>9</v>
      </c>
      <c r="C1519" s="9">
        <f t="shared" si="70"/>
        <v>2020</v>
      </c>
      <c r="D1519" s="8" t="s">
        <v>31</v>
      </c>
      <c r="E1519" s="12" t="s">
        <v>36</v>
      </c>
      <c r="F1519" s="8">
        <v>50</v>
      </c>
      <c r="G1519" s="8">
        <v>90</v>
      </c>
      <c r="H1519" s="5">
        <f t="shared" si="71"/>
        <v>4500</v>
      </c>
    </row>
    <row r="1520" spans="1:8" ht="14.25" customHeight="1">
      <c r="A1520" s="11">
        <v>44109</v>
      </c>
      <c r="B1520" s="9">
        <f t="shared" si="69"/>
        <v>10</v>
      </c>
      <c r="C1520" s="9">
        <f t="shared" si="70"/>
        <v>2020</v>
      </c>
      <c r="D1520" s="8" t="s">
        <v>39</v>
      </c>
      <c r="F1520" s="8">
        <v>50</v>
      </c>
      <c r="G1520" s="8">
        <v>356</v>
      </c>
      <c r="H1520" s="5">
        <f t="shared" si="71"/>
        <v>17800</v>
      </c>
    </row>
    <row r="1521" spans="1:8" ht="14.25" customHeight="1">
      <c r="A1521" s="11">
        <v>44109</v>
      </c>
      <c r="B1521" s="9">
        <f t="shared" si="69"/>
        <v>10</v>
      </c>
      <c r="C1521" s="9">
        <f t="shared" si="70"/>
        <v>2020</v>
      </c>
      <c r="D1521" s="8" t="s">
        <v>39</v>
      </c>
      <c r="F1521" s="8">
        <v>100</v>
      </c>
      <c r="G1521" s="8">
        <v>280</v>
      </c>
      <c r="H1521" s="5">
        <f t="shared" si="71"/>
        <v>28000</v>
      </c>
    </row>
    <row r="1522" spans="1:8" ht="14.25" customHeight="1">
      <c r="A1522" s="11">
        <v>44109</v>
      </c>
      <c r="B1522" s="9">
        <f t="shared" si="69"/>
        <v>10</v>
      </c>
      <c r="C1522" s="9">
        <f t="shared" si="70"/>
        <v>2020</v>
      </c>
      <c r="D1522" s="8" t="s">
        <v>39</v>
      </c>
      <c r="F1522" s="8">
        <v>200</v>
      </c>
      <c r="G1522" s="8">
        <v>34</v>
      </c>
      <c r="H1522" s="5">
        <f t="shared" si="71"/>
        <v>6800</v>
      </c>
    </row>
    <row r="1523" spans="1:8" ht="14.25" customHeight="1">
      <c r="A1523" s="11">
        <v>44109</v>
      </c>
      <c r="B1523" s="9">
        <f t="shared" si="69"/>
        <v>10</v>
      </c>
      <c r="C1523" s="9">
        <f t="shared" si="70"/>
        <v>2020</v>
      </c>
      <c r="D1523" s="8" t="s">
        <v>39</v>
      </c>
      <c r="F1523" s="8">
        <v>500</v>
      </c>
      <c r="G1523" s="8">
        <v>14</v>
      </c>
      <c r="H1523" s="5">
        <f t="shared" si="71"/>
        <v>7000</v>
      </c>
    </row>
    <row r="1524" spans="1:8" ht="14.25" customHeight="1">
      <c r="A1524" s="11">
        <v>44109</v>
      </c>
      <c r="B1524" s="9">
        <f t="shared" si="69"/>
        <v>10</v>
      </c>
      <c r="C1524" s="9">
        <f t="shared" si="70"/>
        <v>2020</v>
      </c>
      <c r="D1524" s="8" t="s">
        <v>39</v>
      </c>
      <c r="F1524" s="8">
        <v>1000</v>
      </c>
      <c r="G1524" s="8">
        <v>11</v>
      </c>
      <c r="H1524" s="5">
        <f t="shared" si="71"/>
        <v>11000</v>
      </c>
    </row>
    <row r="1525" spans="1:8" ht="14.25" customHeight="1">
      <c r="A1525" s="11">
        <v>44109</v>
      </c>
      <c r="B1525" s="9">
        <f t="shared" si="69"/>
        <v>10</v>
      </c>
      <c r="C1525" s="9">
        <f t="shared" si="70"/>
        <v>2020</v>
      </c>
      <c r="D1525" s="8" t="s">
        <v>34</v>
      </c>
      <c r="F1525" s="8">
        <v>50</v>
      </c>
      <c r="G1525" s="8">
        <v>40</v>
      </c>
      <c r="H1525" s="5">
        <f t="shared" si="71"/>
        <v>2000</v>
      </c>
    </row>
    <row r="1526" spans="1:8" ht="14.25" customHeight="1">
      <c r="A1526" s="11">
        <v>44109</v>
      </c>
      <c r="B1526" s="9">
        <f t="shared" si="69"/>
        <v>10</v>
      </c>
      <c r="C1526" s="9">
        <f t="shared" si="70"/>
        <v>2020</v>
      </c>
      <c r="D1526" s="8" t="s">
        <v>34</v>
      </c>
      <c r="F1526" s="8">
        <v>100</v>
      </c>
      <c r="G1526" s="8">
        <v>220</v>
      </c>
      <c r="H1526" s="5">
        <f t="shared" si="71"/>
        <v>22000</v>
      </c>
    </row>
    <row r="1527" spans="1:8" ht="14.25" customHeight="1">
      <c r="A1527" s="11">
        <v>44109</v>
      </c>
      <c r="B1527" s="9">
        <f t="shared" si="69"/>
        <v>10</v>
      </c>
      <c r="C1527" s="9">
        <f t="shared" si="70"/>
        <v>2020</v>
      </c>
      <c r="D1527" s="8" t="s">
        <v>34</v>
      </c>
      <c r="F1527" s="8">
        <v>200</v>
      </c>
      <c r="G1527" s="8">
        <v>11</v>
      </c>
      <c r="H1527" s="5">
        <f t="shared" si="71"/>
        <v>2200</v>
      </c>
    </row>
    <row r="1528" spans="1:8" ht="14.25" customHeight="1">
      <c r="A1528" s="11">
        <v>44109</v>
      </c>
      <c r="B1528" s="9">
        <f t="shared" si="69"/>
        <v>10</v>
      </c>
      <c r="C1528" s="9">
        <f t="shared" si="70"/>
        <v>2020</v>
      </c>
      <c r="D1528" s="8" t="s">
        <v>34</v>
      </c>
      <c r="F1528" s="8">
        <v>500</v>
      </c>
      <c r="G1528" s="8">
        <v>16</v>
      </c>
      <c r="H1528" s="5">
        <f t="shared" si="71"/>
        <v>8000</v>
      </c>
    </row>
    <row r="1529" spans="1:8" ht="14.25" customHeight="1">
      <c r="A1529" s="11">
        <v>44109</v>
      </c>
      <c r="B1529" s="9">
        <f t="shared" si="69"/>
        <v>10</v>
      </c>
      <c r="C1529" s="9">
        <f t="shared" si="70"/>
        <v>2020</v>
      </c>
      <c r="D1529" s="8" t="s">
        <v>31</v>
      </c>
      <c r="E1529" s="12" t="s">
        <v>37</v>
      </c>
      <c r="F1529" s="8">
        <v>100</v>
      </c>
      <c r="G1529" s="8">
        <v>37</v>
      </c>
      <c r="H1529" s="5">
        <f t="shared" si="71"/>
        <v>3700</v>
      </c>
    </row>
    <row r="1530" spans="1:8" ht="14.25" customHeight="1">
      <c r="A1530" s="11">
        <v>44109</v>
      </c>
      <c r="B1530" s="9">
        <f t="shared" si="69"/>
        <v>10</v>
      </c>
      <c r="C1530" s="9">
        <f t="shared" si="70"/>
        <v>2020</v>
      </c>
      <c r="D1530" s="8" t="s">
        <v>31</v>
      </c>
      <c r="E1530" s="12" t="s">
        <v>37</v>
      </c>
      <c r="F1530" s="8">
        <v>200</v>
      </c>
      <c r="G1530" s="8">
        <v>7</v>
      </c>
      <c r="H1530" s="5">
        <f t="shared" si="71"/>
        <v>1400</v>
      </c>
    </row>
    <row r="1531" spans="1:8" ht="14.25" customHeight="1">
      <c r="A1531" s="11">
        <v>44109</v>
      </c>
      <c r="B1531" s="9">
        <f t="shared" si="69"/>
        <v>10</v>
      </c>
      <c r="C1531" s="9">
        <f t="shared" si="70"/>
        <v>2020</v>
      </c>
      <c r="D1531" s="8" t="s">
        <v>31</v>
      </c>
      <c r="E1531" s="12" t="s">
        <v>36</v>
      </c>
      <c r="F1531" s="8">
        <v>100</v>
      </c>
      <c r="G1531" s="8">
        <v>51</v>
      </c>
      <c r="H1531" s="5">
        <f t="shared" si="71"/>
        <v>5100</v>
      </c>
    </row>
    <row r="1532" spans="1:8" ht="14.25" customHeight="1">
      <c r="A1532" s="11">
        <v>44109</v>
      </c>
      <c r="B1532" s="9">
        <f t="shared" si="69"/>
        <v>10</v>
      </c>
      <c r="C1532" s="9">
        <f t="shared" si="70"/>
        <v>2020</v>
      </c>
      <c r="D1532" s="8" t="s">
        <v>31</v>
      </c>
      <c r="E1532" s="12" t="s">
        <v>36</v>
      </c>
      <c r="F1532" s="8">
        <v>200</v>
      </c>
      <c r="G1532" s="8">
        <v>20</v>
      </c>
      <c r="H1532" s="5">
        <f t="shared" si="71"/>
        <v>4000</v>
      </c>
    </row>
    <row r="1533" spans="1:8" ht="14.25" customHeight="1">
      <c r="A1533" s="11">
        <v>44109</v>
      </c>
      <c r="B1533" s="9">
        <f t="shared" si="69"/>
        <v>10</v>
      </c>
      <c r="C1533" s="9">
        <f t="shared" si="70"/>
        <v>2020</v>
      </c>
      <c r="D1533" s="8" t="s">
        <v>31</v>
      </c>
      <c r="E1533" s="12" t="s">
        <v>36</v>
      </c>
      <c r="F1533" s="8">
        <v>500</v>
      </c>
      <c r="G1533" s="8">
        <v>10</v>
      </c>
      <c r="H1533" s="5">
        <f t="shared" si="71"/>
        <v>5000</v>
      </c>
    </row>
    <row r="1534" spans="1:8" ht="14.25" customHeight="1">
      <c r="A1534" s="11">
        <v>44109</v>
      </c>
      <c r="B1534" s="9">
        <f t="shared" si="69"/>
        <v>10</v>
      </c>
      <c r="C1534" s="9">
        <f t="shared" si="70"/>
        <v>2020</v>
      </c>
      <c r="D1534" s="8" t="s">
        <v>31</v>
      </c>
      <c r="E1534" s="8" t="s">
        <v>38</v>
      </c>
      <c r="F1534" s="8">
        <v>1000</v>
      </c>
      <c r="G1534" s="8">
        <v>2</v>
      </c>
      <c r="H1534" s="5">
        <f t="shared" si="71"/>
        <v>2000</v>
      </c>
    </row>
    <row r="1535" spans="1:8" ht="14.25" customHeight="1">
      <c r="A1535" s="11">
        <v>44109</v>
      </c>
      <c r="B1535" s="9">
        <f t="shared" si="69"/>
        <v>10</v>
      </c>
      <c r="C1535" s="9">
        <f t="shared" si="70"/>
        <v>2020</v>
      </c>
      <c r="D1535" s="8" t="s">
        <v>31</v>
      </c>
      <c r="E1535" s="12" t="s">
        <v>40</v>
      </c>
      <c r="G1535" s="8">
        <v>6</v>
      </c>
      <c r="H1535" s="5">
        <f t="shared" si="71"/>
        <v>0</v>
      </c>
    </row>
    <row r="1536" spans="1:8" ht="14.25" customHeight="1">
      <c r="A1536" s="11">
        <v>44109</v>
      </c>
      <c r="B1536" s="9">
        <f t="shared" si="69"/>
        <v>10</v>
      </c>
      <c r="C1536" s="9">
        <f t="shared" si="70"/>
        <v>2020</v>
      </c>
      <c r="D1536" s="8" t="s">
        <v>39</v>
      </c>
      <c r="F1536" s="8">
        <v>50</v>
      </c>
      <c r="G1536" s="8">
        <v>240</v>
      </c>
      <c r="H1536" s="5">
        <f t="shared" si="71"/>
        <v>12000</v>
      </c>
    </row>
    <row r="1537" spans="1:8" ht="14.25" customHeight="1">
      <c r="A1537" s="11">
        <v>44109</v>
      </c>
      <c r="B1537" s="9">
        <f t="shared" si="69"/>
        <v>10</v>
      </c>
      <c r="C1537" s="9">
        <f t="shared" si="70"/>
        <v>2020</v>
      </c>
      <c r="D1537" s="8" t="s">
        <v>39</v>
      </c>
      <c r="F1537" s="8">
        <v>100</v>
      </c>
      <c r="G1537" s="8">
        <v>473</v>
      </c>
      <c r="H1537" s="5">
        <f t="shared" si="71"/>
        <v>47300</v>
      </c>
    </row>
    <row r="1538" spans="1:8" ht="14.25" customHeight="1">
      <c r="A1538" s="11">
        <v>44116</v>
      </c>
      <c r="B1538" s="9">
        <f t="shared" ref="B1538:B1601" si="72">MONTH(A1538)</f>
        <v>10</v>
      </c>
      <c r="C1538" s="9">
        <f t="shared" ref="C1538:C1601" si="73">YEAR(A1538)</f>
        <v>2020</v>
      </c>
      <c r="D1538" s="8" t="s">
        <v>39</v>
      </c>
      <c r="F1538" s="8">
        <v>200</v>
      </c>
      <c r="G1538" s="8">
        <v>55</v>
      </c>
      <c r="H1538" s="5">
        <f t="shared" ref="H1538:H1601" si="74">F1538*G1538</f>
        <v>11000</v>
      </c>
    </row>
    <row r="1539" spans="1:8" ht="14.25" customHeight="1">
      <c r="A1539" s="11">
        <v>44116</v>
      </c>
      <c r="B1539" s="9">
        <f t="shared" si="72"/>
        <v>10</v>
      </c>
      <c r="C1539" s="9">
        <f t="shared" si="73"/>
        <v>2020</v>
      </c>
      <c r="D1539" s="8" t="s">
        <v>39</v>
      </c>
      <c r="F1539" s="8">
        <v>400</v>
      </c>
      <c r="G1539" s="8">
        <v>8</v>
      </c>
      <c r="H1539" s="5">
        <f t="shared" si="74"/>
        <v>3200</v>
      </c>
    </row>
    <row r="1540" spans="1:8" ht="14.25" customHeight="1">
      <c r="A1540" s="11">
        <v>44116</v>
      </c>
      <c r="B1540" s="9">
        <f t="shared" si="72"/>
        <v>10</v>
      </c>
      <c r="C1540" s="9">
        <f t="shared" si="73"/>
        <v>2020</v>
      </c>
      <c r="D1540" s="8" t="s">
        <v>39</v>
      </c>
      <c r="F1540" s="8">
        <v>500</v>
      </c>
      <c r="G1540" s="8">
        <v>18</v>
      </c>
      <c r="H1540" s="5">
        <f t="shared" si="74"/>
        <v>9000</v>
      </c>
    </row>
    <row r="1541" spans="1:8" ht="14.25" customHeight="1">
      <c r="A1541" s="11">
        <v>44116</v>
      </c>
      <c r="B1541" s="9">
        <f t="shared" si="72"/>
        <v>10</v>
      </c>
      <c r="C1541" s="9">
        <f t="shared" si="73"/>
        <v>2020</v>
      </c>
      <c r="D1541" s="8" t="s">
        <v>39</v>
      </c>
      <c r="F1541" s="8">
        <v>1000</v>
      </c>
      <c r="G1541" s="8">
        <v>6</v>
      </c>
      <c r="H1541" s="5">
        <f t="shared" si="74"/>
        <v>6000</v>
      </c>
    </row>
    <row r="1542" spans="1:8" ht="14.25" customHeight="1">
      <c r="A1542" s="11">
        <v>44116</v>
      </c>
      <c r="B1542" s="9">
        <f t="shared" si="72"/>
        <v>10</v>
      </c>
      <c r="C1542" s="9">
        <f t="shared" si="73"/>
        <v>2020</v>
      </c>
      <c r="D1542" s="8" t="s">
        <v>34</v>
      </c>
      <c r="F1542" s="8">
        <v>30</v>
      </c>
      <c r="G1542" s="8">
        <v>10</v>
      </c>
      <c r="H1542" s="5">
        <f t="shared" si="74"/>
        <v>300</v>
      </c>
    </row>
    <row r="1543" spans="1:8" ht="14.25" customHeight="1">
      <c r="A1543" s="11">
        <v>44116</v>
      </c>
      <c r="B1543" s="9">
        <f t="shared" si="72"/>
        <v>10</v>
      </c>
      <c r="C1543" s="9">
        <f t="shared" si="73"/>
        <v>2020</v>
      </c>
      <c r="D1543" s="8" t="s">
        <v>34</v>
      </c>
      <c r="F1543" s="8">
        <v>80</v>
      </c>
      <c r="G1543" s="8">
        <v>83</v>
      </c>
      <c r="H1543" s="5">
        <f t="shared" si="74"/>
        <v>6640</v>
      </c>
    </row>
    <row r="1544" spans="1:8" ht="14.25" customHeight="1">
      <c r="A1544" s="11">
        <v>44116</v>
      </c>
      <c r="B1544" s="9">
        <f t="shared" si="72"/>
        <v>10</v>
      </c>
      <c r="C1544" s="9">
        <f t="shared" si="73"/>
        <v>2020</v>
      </c>
      <c r="D1544" s="8" t="s">
        <v>34</v>
      </c>
      <c r="F1544" s="8">
        <v>90</v>
      </c>
      <c r="G1544" s="8">
        <v>157</v>
      </c>
      <c r="H1544" s="5">
        <f t="shared" si="74"/>
        <v>14130</v>
      </c>
    </row>
    <row r="1545" spans="1:8" ht="14.25" customHeight="1">
      <c r="A1545" s="11">
        <v>44116</v>
      </c>
      <c r="B1545" s="9">
        <f t="shared" si="72"/>
        <v>10</v>
      </c>
      <c r="C1545" s="9">
        <f t="shared" si="73"/>
        <v>2020</v>
      </c>
      <c r="D1545" s="8" t="s">
        <v>34</v>
      </c>
      <c r="F1545" s="8">
        <v>100</v>
      </c>
      <c r="G1545" s="8">
        <v>58</v>
      </c>
      <c r="H1545" s="5">
        <f t="shared" si="74"/>
        <v>5800</v>
      </c>
    </row>
    <row r="1546" spans="1:8" ht="14.25" customHeight="1">
      <c r="A1546" s="11">
        <v>44116</v>
      </c>
      <c r="B1546" s="9">
        <f t="shared" si="72"/>
        <v>10</v>
      </c>
      <c r="C1546" s="9">
        <f t="shared" si="73"/>
        <v>2020</v>
      </c>
      <c r="D1546" s="8" t="s">
        <v>31</v>
      </c>
      <c r="E1546" s="12" t="s">
        <v>37</v>
      </c>
      <c r="F1546" s="8">
        <v>100</v>
      </c>
      <c r="G1546" s="8">
        <v>74</v>
      </c>
      <c r="H1546" s="5">
        <f t="shared" si="74"/>
        <v>7400</v>
      </c>
    </row>
    <row r="1547" spans="1:8" ht="14.25" customHeight="1">
      <c r="A1547" s="11">
        <v>44116</v>
      </c>
      <c r="B1547" s="9">
        <f t="shared" si="72"/>
        <v>10</v>
      </c>
      <c r="C1547" s="9">
        <f t="shared" si="73"/>
        <v>2020</v>
      </c>
      <c r="D1547" s="8" t="s">
        <v>31</v>
      </c>
      <c r="E1547" s="12" t="s">
        <v>37</v>
      </c>
      <c r="F1547" s="8">
        <v>200</v>
      </c>
      <c r="G1547" s="8">
        <v>20</v>
      </c>
      <c r="H1547" s="5">
        <f t="shared" si="74"/>
        <v>4000</v>
      </c>
    </row>
    <row r="1548" spans="1:8" ht="14.25" customHeight="1">
      <c r="A1548" s="11">
        <v>44116</v>
      </c>
      <c r="B1548" s="9">
        <f t="shared" si="72"/>
        <v>10</v>
      </c>
      <c r="C1548" s="9">
        <f t="shared" si="73"/>
        <v>2020</v>
      </c>
      <c r="D1548" s="8" t="s">
        <v>31</v>
      </c>
      <c r="E1548" s="8" t="s">
        <v>38</v>
      </c>
      <c r="F1548" s="8">
        <v>1000</v>
      </c>
      <c r="G1548" s="8">
        <v>2</v>
      </c>
      <c r="H1548" s="5">
        <f t="shared" si="74"/>
        <v>2000</v>
      </c>
    </row>
    <row r="1549" spans="1:8" ht="14.25" customHeight="1">
      <c r="A1549" s="11">
        <v>44116</v>
      </c>
      <c r="B1549" s="9">
        <f t="shared" si="72"/>
        <v>10</v>
      </c>
      <c r="C1549" s="9">
        <f t="shared" si="73"/>
        <v>2020</v>
      </c>
      <c r="D1549" s="8" t="s">
        <v>31</v>
      </c>
      <c r="E1549" s="8" t="s">
        <v>42</v>
      </c>
      <c r="F1549" s="8">
        <v>200</v>
      </c>
      <c r="G1549" s="8">
        <v>5</v>
      </c>
      <c r="H1549" s="5">
        <f t="shared" si="74"/>
        <v>1000</v>
      </c>
    </row>
    <row r="1550" spans="1:8" ht="14.25" customHeight="1">
      <c r="A1550" s="11">
        <v>44116</v>
      </c>
      <c r="B1550" s="9">
        <f t="shared" si="72"/>
        <v>10</v>
      </c>
      <c r="C1550" s="9">
        <f t="shared" si="73"/>
        <v>2020</v>
      </c>
      <c r="D1550" s="8" t="s">
        <v>31</v>
      </c>
      <c r="E1550" s="12" t="s">
        <v>36</v>
      </c>
      <c r="F1550" s="8">
        <v>100</v>
      </c>
      <c r="G1550" s="8">
        <v>25</v>
      </c>
      <c r="H1550" s="5">
        <f t="shared" si="74"/>
        <v>2500</v>
      </c>
    </row>
    <row r="1551" spans="1:8" ht="14.25" customHeight="1">
      <c r="A1551" s="11">
        <v>44116</v>
      </c>
      <c r="B1551" s="9">
        <f t="shared" si="72"/>
        <v>10</v>
      </c>
      <c r="C1551" s="9">
        <f t="shared" si="73"/>
        <v>2020</v>
      </c>
      <c r="D1551" s="8" t="s">
        <v>31</v>
      </c>
      <c r="E1551" s="8" t="s">
        <v>40</v>
      </c>
      <c r="F1551" s="8">
        <v>100</v>
      </c>
      <c r="G1551" s="8">
        <v>18</v>
      </c>
      <c r="H1551" s="5">
        <f t="shared" si="74"/>
        <v>1800</v>
      </c>
    </row>
    <row r="1552" spans="1:8" ht="14.25" customHeight="1">
      <c r="A1552" s="11">
        <v>44120</v>
      </c>
      <c r="B1552" s="9">
        <f t="shared" si="72"/>
        <v>10</v>
      </c>
      <c r="C1552" s="9">
        <f t="shared" si="73"/>
        <v>2020</v>
      </c>
      <c r="D1552" s="8" t="s">
        <v>39</v>
      </c>
      <c r="F1552" s="8">
        <v>50</v>
      </c>
      <c r="G1552" s="8">
        <v>115</v>
      </c>
      <c r="H1552" s="5">
        <f t="shared" si="74"/>
        <v>5750</v>
      </c>
    </row>
    <row r="1553" spans="1:8" ht="14.25" customHeight="1">
      <c r="A1553" s="11">
        <v>44120</v>
      </c>
      <c r="B1553" s="9">
        <f t="shared" si="72"/>
        <v>10</v>
      </c>
      <c r="C1553" s="9">
        <f t="shared" si="73"/>
        <v>2020</v>
      </c>
      <c r="D1553" s="8" t="s">
        <v>39</v>
      </c>
      <c r="F1553" s="8">
        <v>100</v>
      </c>
      <c r="G1553" s="8">
        <v>317</v>
      </c>
      <c r="H1553" s="5">
        <f t="shared" si="74"/>
        <v>31700</v>
      </c>
    </row>
    <row r="1554" spans="1:8" ht="14.25" customHeight="1">
      <c r="A1554" s="11">
        <v>44120</v>
      </c>
      <c r="B1554" s="9">
        <f t="shared" si="72"/>
        <v>10</v>
      </c>
      <c r="C1554" s="9">
        <f t="shared" si="73"/>
        <v>2020</v>
      </c>
      <c r="D1554" s="8" t="s">
        <v>39</v>
      </c>
      <c r="F1554" s="8">
        <v>200</v>
      </c>
      <c r="G1554" s="8">
        <v>70</v>
      </c>
      <c r="H1554" s="5">
        <f t="shared" si="74"/>
        <v>14000</v>
      </c>
    </row>
    <row r="1555" spans="1:8" ht="14.25" customHeight="1">
      <c r="A1555" s="11">
        <v>44120</v>
      </c>
      <c r="B1555" s="9">
        <f t="shared" si="72"/>
        <v>10</v>
      </c>
      <c r="C1555" s="9">
        <f t="shared" si="73"/>
        <v>2020</v>
      </c>
      <c r="D1555" s="8" t="s">
        <v>39</v>
      </c>
      <c r="F1555" s="8">
        <v>500</v>
      </c>
      <c r="G1555" s="8">
        <v>46</v>
      </c>
      <c r="H1555" s="5">
        <f t="shared" si="74"/>
        <v>23000</v>
      </c>
    </row>
    <row r="1556" spans="1:8" ht="14.25" customHeight="1">
      <c r="A1556" s="11">
        <v>44120</v>
      </c>
      <c r="B1556" s="9">
        <f t="shared" si="72"/>
        <v>10</v>
      </c>
      <c r="C1556" s="9">
        <f t="shared" si="73"/>
        <v>2020</v>
      </c>
      <c r="D1556" s="8" t="s">
        <v>39</v>
      </c>
      <c r="F1556" s="8">
        <v>1000</v>
      </c>
      <c r="G1556" s="8">
        <v>12</v>
      </c>
      <c r="H1556" s="5">
        <f t="shared" si="74"/>
        <v>12000</v>
      </c>
    </row>
    <row r="1557" spans="1:8" ht="14.25" customHeight="1">
      <c r="A1557" s="11">
        <v>44120</v>
      </c>
      <c r="B1557" s="9">
        <f t="shared" si="72"/>
        <v>10</v>
      </c>
      <c r="C1557" s="9">
        <f t="shared" si="73"/>
        <v>2020</v>
      </c>
      <c r="D1557" s="8" t="s">
        <v>34</v>
      </c>
      <c r="F1557" s="8">
        <v>50</v>
      </c>
      <c r="G1557" s="8">
        <v>45</v>
      </c>
      <c r="H1557" s="5">
        <f t="shared" si="74"/>
        <v>2250</v>
      </c>
    </row>
    <row r="1558" spans="1:8" ht="14.25" customHeight="1">
      <c r="A1558" s="11">
        <v>44120</v>
      </c>
      <c r="B1558" s="9">
        <f t="shared" si="72"/>
        <v>10</v>
      </c>
      <c r="C1558" s="9">
        <f t="shared" si="73"/>
        <v>2020</v>
      </c>
      <c r="D1558" s="8" t="s">
        <v>34</v>
      </c>
      <c r="F1558" s="8">
        <v>100</v>
      </c>
      <c r="G1558" s="8">
        <v>149</v>
      </c>
      <c r="H1558" s="5">
        <f t="shared" si="74"/>
        <v>14900</v>
      </c>
    </row>
    <row r="1559" spans="1:8" ht="14.25" customHeight="1">
      <c r="A1559" s="11">
        <v>44120</v>
      </c>
      <c r="B1559" s="9">
        <f t="shared" si="72"/>
        <v>10</v>
      </c>
      <c r="C1559" s="9">
        <f t="shared" si="73"/>
        <v>2020</v>
      </c>
      <c r="D1559" s="8" t="s">
        <v>34</v>
      </c>
      <c r="F1559" s="8">
        <v>200</v>
      </c>
      <c r="G1559" s="8">
        <v>33</v>
      </c>
      <c r="H1559" s="5">
        <f t="shared" si="74"/>
        <v>6600</v>
      </c>
    </row>
    <row r="1560" spans="1:8" ht="14.25" customHeight="1">
      <c r="A1560" s="11">
        <v>44120</v>
      </c>
      <c r="B1560" s="9">
        <f t="shared" si="72"/>
        <v>10</v>
      </c>
      <c r="C1560" s="9">
        <f t="shared" si="73"/>
        <v>2020</v>
      </c>
      <c r="D1560" s="8" t="s">
        <v>34</v>
      </c>
      <c r="F1560" s="8">
        <v>500</v>
      </c>
      <c r="G1560" s="8">
        <v>4</v>
      </c>
      <c r="H1560" s="5">
        <f t="shared" si="74"/>
        <v>2000</v>
      </c>
    </row>
    <row r="1561" spans="1:8" ht="14.25" customHeight="1">
      <c r="A1561" s="11">
        <v>44120</v>
      </c>
      <c r="B1561" s="9">
        <f t="shared" si="72"/>
        <v>10</v>
      </c>
      <c r="C1561" s="9">
        <f t="shared" si="73"/>
        <v>2020</v>
      </c>
      <c r="D1561" s="8" t="s">
        <v>31</v>
      </c>
      <c r="E1561" s="12" t="s">
        <v>36</v>
      </c>
      <c r="F1561" s="8">
        <v>50</v>
      </c>
      <c r="G1561" s="8">
        <v>108</v>
      </c>
      <c r="H1561" s="5">
        <f t="shared" si="74"/>
        <v>5400</v>
      </c>
    </row>
    <row r="1562" spans="1:8" ht="14.25" customHeight="1">
      <c r="A1562" s="11">
        <v>44120</v>
      </c>
      <c r="B1562" s="9">
        <f t="shared" si="72"/>
        <v>10</v>
      </c>
      <c r="C1562" s="9">
        <f t="shared" si="73"/>
        <v>2020</v>
      </c>
      <c r="D1562" s="8" t="s">
        <v>31</v>
      </c>
      <c r="E1562" s="12" t="s">
        <v>36</v>
      </c>
      <c r="F1562" s="8">
        <v>100</v>
      </c>
      <c r="G1562" s="8">
        <v>64</v>
      </c>
      <c r="H1562" s="5">
        <f t="shared" si="74"/>
        <v>6400</v>
      </c>
    </row>
    <row r="1563" spans="1:8" ht="14.25" customHeight="1">
      <c r="A1563" s="11">
        <v>44120</v>
      </c>
      <c r="B1563" s="9">
        <f t="shared" si="72"/>
        <v>10</v>
      </c>
      <c r="C1563" s="9">
        <f t="shared" si="73"/>
        <v>2020</v>
      </c>
      <c r="D1563" s="8" t="s">
        <v>31</v>
      </c>
      <c r="E1563" s="12" t="s">
        <v>36</v>
      </c>
      <c r="F1563" s="8">
        <v>250</v>
      </c>
      <c r="G1563" s="8">
        <v>8</v>
      </c>
      <c r="H1563" s="5">
        <f t="shared" si="74"/>
        <v>2000</v>
      </c>
    </row>
    <row r="1564" spans="1:8" ht="14.25" customHeight="1">
      <c r="A1564" s="11">
        <v>44120</v>
      </c>
      <c r="B1564" s="9">
        <f t="shared" si="72"/>
        <v>10</v>
      </c>
      <c r="C1564" s="9">
        <f t="shared" si="73"/>
        <v>2020</v>
      </c>
      <c r="D1564" s="8" t="s">
        <v>31</v>
      </c>
      <c r="E1564" s="8" t="s">
        <v>38</v>
      </c>
      <c r="F1564" s="8">
        <v>1000</v>
      </c>
      <c r="G1564" s="8">
        <v>2</v>
      </c>
      <c r="H1564" s="5">
        <f t="shared" si="74"/>
        <v>2000</v>
      </c>
    </row>
    <row r="1565" spans="1:8" ht="14.25" customHeight="1">
      <c r="A1565" s="11">
        <v>44120</v>
      </c>
      <c r="B1565" s="9">
        <f t="shared" si="72"/>
        <v>10</v>
      </c>
      <c r="C1565" s="9">
        <f t="shared" si="73"/>
        <v>2020</v>
      </c>
      <c r="D1565" s="8" t="s">
        <v>31</v>
      </c>
      <c r="E1565" s="12" t="s">
        <v>37</v>
      </c>
      <c r="F1565" s="8">
        <v>100</v>
      </c>
      <c r="G1565" s="8">
        <v>76</v>
      </c>
      <c r="H1565" s="5">
        <f t="shared" si="74"/>
        <v>7600</v>
      </c>
    </row>
    <row r="1566" spans="1:8" ht="14.25" customHeight="1">
      <c r="A1566" s="11">
        <v>44120</v>
      </c>
      <c r="B1566" s="9">
        <f t="shared" si="72"/>
        <v>10</v>
      </c>
      <c r="C1566" s="9">
        <f t="shared" si="73"/>
        <v>2020</v>
      </c>
      <c r="D1566" s="8" t="s">
        <v>31</v>
      </c>
      <c r="E1566" s="12" t="s">
        <v>37</v>
      </c>
      <c r="F1566" s="8">
        <v>200</v>
      </c>
      <c r="G1566" s="8">
        <v>19</v>
      </c>
      <c r="H1566" s="5">
        <f t="shared" si="74"/>
        <v>3800</v>
      </c>
    </row>
    <row r="1567" spans="1:8" ht="14.25" customHeight="1">
      <c r="A1567" s="11">
        <v>44138</v>
      </c>
      <c r="B1567" s="9">
        <f t="shared" si="72"/>
        <v>11</v>
      </c>
      <c r="C1567" s="9">
        <f t="shared" si="73"/>
        <v>2020</v>
      </c>
      <c r="D1567" s="8" t="s">
        <v>39</v>
      </c>
      <c r="F1567" s="8">
        <v>50</v>
      </c>
      <c r="G1567" s="8">
        <v>289</v>
      </c>
      <c r="H1567" s="5">
        <f t="shared" si="74"/>
        <v>14450</v>
      </c>
    </row>
    <row r="1568" spans="1:8" ht="14.25" customHeight="1">
      <c r="A1568" s="11">
        <v>44138</v>
      </c>
      <c r="B1568" s="9">
        <f t="shared" si="72"/>
        <v>11</v>
      </c>
      <c r="C1568" s="9">
        <f t="shared" si="73"/>
        <v>2020</v>
      </c>
      <c r="D1568" s="8" t="s">
        <v>39</v>
      </c>
      <c r="F1568" s="8">
        <v>90</v>
      </c>
      <c r="G1568" s="8">
        <v>16</v>
      </c>
      <c r="H1568" s="5">
        <f t="shared" si="74"/>
        <v>1440</v>
      </c>
    </row>
    <row r="1569" spans="1:8" ht="14.25" customHeight="1">
      <c r="A1569" s="11">
        <v>44138</v>
      </c>
      <c r="B1569" s="9">
        <f t="shared" si="72"/>
        <v>11</v>
      </c>
      <c r="C1569" s="9">
        <f t="shared" si="73"/>
        <v>2020</v>
      </c>
      <c r="D1569" s="8" t="s">
        <v>39</v>
      </c>
      <c r="F1569" s="8">
        <v>100</v>
      </c>
      <c r="G1569" s="8">
        <v>622</v>
      </c>
      <c r="H1569" s="5">
        <f t="shared" si="74"/>
        <v>62200</v>
      </c>
    </row>
    <row r="1570" spans="1:8" ht="14.25" customHeight="1">
      <c r="A1570" s="11">
        <v>44138</v>
      </c>
      <c r="B1570" s="9">
        <f t="shared" si="72"/>
        <v>11</v>
      </c>
      <c r="C1570" s="9">
        <f t="shared" si="73"/>
        <v>2020</v>
      </c>
      <c r="D1570" s="8" t="s">
        <v>39</v>
      </c>
      <c r="F1570" s="8">
        <v>200</v>
      </c>
      <c r="G1570" s="8">
        <v>79</v>
      </c>
      <c r="H1570" s="5">
        <f t="shared" si="74"/>
        <v>15800</v>
      </c>
    </row>
    <row r="1571" spans="1:8" ht="14.25" customHeight="1">
      <c r="A1571" s="11">
        <v>44138</v>
      </c>
      <c r="B1571" s="9">
        <f t="shared" si="72"/>
        <v>11</v>
      </c>
      <c r="C1571" s="9">
        <f t="shared" si="73"/>
        <v>2020</v>
      </c>
      <c r="D1571" s="8" t="s">
        <v>39</v>
      </c>
      <c r="F1571" s="8">
        <v>500</v>
      </c>
      <c r="G1571" s="8">
        <v>118</v>
      </c>
      <c r="H1571" s="5">
        <f t="shared" si="74"/>
        <v>59000</v>
      </c>
    </row>
    <row r="1572" spans="1:8" ht="14.25" customHeight="1">
      <c r="A1572" s="11">
        <v>44138</v>
      </c>
      <c r="B1572" s="9">
        <f t="shared" si="72"/>
        <v>11</v>
      </c>
      <c r="C1572" s="9">
        <f t="shared" si="73"/>
        <v>2020</v>
      </c>
      <c r="D1572" s="8" t="s">
        <v>39</v>
      </c>
      <c r="F1572" s="8">
        <v>1000</v>
      </c>
      <c r="G1572" s="8">
        <v>42</v>
      </c>
      <c r="H1572" s="5">
        <f t="shared" si="74"/>
        <v>42000</v>
      </c>
    </row>
    <row r="1573" spans="1:8" ht="14.25" customHeight="1">
      <c r="A1573" s="11">
        <v>44138</v>
      </c>
      <c r="B1573" s="9">
        <f t="shared" si="72"/>
        <v>11</v>
      </c>
      <c r="C1573" s="9">
        <f t="shared" si="73"/>
        <v>2020</v>
      </c>
      <c r="D1573" s="8" t="s">
        <v>39</v>
      </c>
      <c r="F1573" s="8">
        <v>2000</v>
      </c>
      <c r="G1573" s="8">
        <v>2</v>
      </c>
      <c r="H1573" s="5">
        <f t="shared" si="74"/>
        <v>4000</v>
      </c>
    </row>
    <row r="1574" spans="1:8" ht="14.25" customHeight="1">
      <c r="A1574" s="11">
        <v>44138</v>
      </c>
      <c r="B1574" s="9">
        <f t="shared" si="72"/>
        <v>11</v>
      </c>
      <c r="C1574" s="9">
        <f t="shared" si="73"/>
        <v>2020</v>
      </c>
      <c r="D1574" s="8" t="s">
        <v>34</v>
      </c>
      <c r="F1574" s="8">
        <v>30</v>
      </c>
      <c r="G1574" s="8">
        <v>20</v>
      </c>
      <c r="H1574" s="5">
        <f t="shared" si="74"/>
        <v>600</v>
      </c>
    </row>
    <row r="1575" spans="1:8" ht="14.25" customHeight="1">
      <c r="A1575" s="11">
        <v>44138</v>
      </c>
      <c r="B1575" s="9">
        <f t="shared" si="72"/>
        <v>11</v>
      </c>
      <c r="C1575" s="9">
        <f t="shared" si="73"/>
        <v>2020</v>
      </c>
      <c r="D1575" s="8" t="s">
        <v>34</v>
      </c>
      <c r="F1575" s="8">
        <v>50</v>
      </c>
      <c r="G1575" s="8">
        <v>128</v>
      </c>
      <c r="H1575" s="5">
        <f t="shared" si="74"/>
        <v>6400</v>
      </c>
    </row>
    <row r="1576" spans="1:8" ht="14.25" customHeight="1">
      <c r="A1576" s="11">
        <v>44138</v>
      </c>
      <c r="B1576" s="9">
        <f t="shared" si="72"/>
        <v>11</v>
      </c>
      <c r="C1576" s="9">
        <f t="shared" si="73"/>
        <v>2020</v>
      </c>
      <c r="D1576" s="8" t="s">
        <v>34</v>
      </c>
      <c r="F1576" s="8">
        <v>60</v>
      </c>
      <c r="G1576" s="8">
        <v>61</v>
      </c>
      <c r="H1576" s="5">
        <f t="shared" si="74"/>
        <v>3660</v>
      </c>
    </row>
    <row r="1577" spans="1:8" ht="14.25" customHeight="1">
      <c r="A1577" s="11">
        <v>44138</v>
      </c>
      <c r="B1577" s="9">
        <f t="shared" si="72"/>
        <v>11</v>
      </c>
      <c r="C1577" s="9">
        <f t="shared" si="73"/>
        <v>2020</v>
      </c>
      <c r="D1577" s="8" t="s">
        <v>34</v>
      </c>
      <c r="F1577" s="8">
        <v>80</v>
      </c>
      <c r="G1577" s="8">
        <v>7</v>
      </c>
      <c r="H1577" s="5">
        <f t="shared" si="74"/>
        <v>560</v>
      </c>
    </row>
    <row r="1578" spans="1:8" ht="14.25" customHeight="1">
      <c r="A1578" s="11">
        <v>44138</v>
      </c>
      <c r="B1578" s="9">
        <f t="shared" si="72"/>
        <v>11</v>
      </c>
      <c r="C1578" s="9">
        <f t="shared" si="73"/>
        <v>2020</v>
      </c>
      <c r="D1578" s="8" t="s">
        <v>34</v>
      </c>
      <c r="F1578" s="8">
        <v>100</v>
      </c>
      <c r="G1578" s="8">
        <v>280</v>
      </c>
      <c r="H1578" s="5">
        <f t="shared" si="74"/>
        <v>28000</v>
      </c>
    </row>
    <row r="1579" spans="1:8" ht="14.25" customHeight="1">
      <c r="A1579" s="11">
        <v>44138</v>
      </c>
      <c r="B1579" s="9">
        <f t="shared" si="72"/>
        <v>11</v>
      </c>
      <c r="C1579" s="9">
        <f t="shared" si="73"/>
        <v>2020</v>
      </c>
      <c r="D1579" s="8" t="s">
        <v>34</v>
      </c>
      <c r="F1579" s="8">
        <v>110</v>
      </c>
      <c r="G1579" s="8">
        <v>18</v>
      </c>
      <c r="H1579" s="5">
        <f t="shared" si="74"/>
        <v>1980</v>
      </c>
    </row>
    <row r="1580" spans="1:8" ht="14.25" customHeight="1">
      <c r="A1580" s="11">
        <v>44138</v>
      </c>
      <c r="B1580" s="9">
        <f t="shared" si="72"/>
        <v>11</v>
      </c>
      <c r="C1580" s="9">
        <f t="shared" si="73"/>
        <v>2020</v>
      </c>
      <c r="D1580" s="8" t="s">
        <v>34</v>
      </c>
      <c r="F1580" s="8">
        <v>134</v>
      </c>
      <c r="G1580" s="8">
        <v>4</v>
      </c>
      <c r="H1580" s="5">
        <f t="shared" si="74"/>
        <v>536</v>
      </c>
    </row>
    <row r="1581" spans="1:8" ht="14.25" customHeight="1">
      <c r="A1581" s="11">
        <v>44138</v>
      </c>
      <c r="B1581" s="9">
        <f t="shared" si="72"/>
        <v>11</v>
      </c>
      <c r="C1581" s="9">
        <f t="shared" si="73"/>
        <v>2020</v>
      </c>
      <c r="D1581" s="8" t="s">
        <v>34</v>
      </c>
      <c r="F1581" s="8">
        <v>200</v>
      </c>
      <c r="G1581" s="8">
        <v>72</v>
      </c>
      <c r="H1581" s="5">
        <f t="shared" si="74"/>
        <v>14400</v>
      </c>
    </row>
    <row r="1582" spans="1:8" ht="14.25" customHeight="1">
      <c r="A1582" s="11">
        <v>44138</v>
      </c>
      <c r="B1582" s="9">
        <f t="shared" si="72"/>
        <v>11</v>
      </c>
      <c r="C1582" s="9">
        <f t="shared" si="73"/>
        <v>2020</v>
      </c>
      <c r="D1582" s="8" t="s">
        <v>34</v>
      </c>
      <c r="F1582" s="8">
        <v>500</v>
      </c>
      <c r="G1582" s="8">
        <v>49</v>
      </c>
      <c r="H1582" s="5">
        <f t="shared" si="74"/>
        <v>24500</v>
      </c>
    </row>
    <row r="1583" spans="1:8" ht="14.25" customHeight="1">
      <c r="A1583" s="11">
        <v>44138</v>
      </c>
      <c r="B1583" s="9">
        <f t="shared" si="72"/>
        <v>11</v>
      </c>
      <c r="C1583" s="9">
        <f t="shared" si="73"/>
        <v>2020</v>
      </c>
      <c r="D1583" s="8" t="s">
        <v>31</v>
      </c>
      <c r="E1583" s="12" t="s">
        <v>31</v>
      </c>
      <c r="F1583" s="8">
        <v>50</v>
      </c>
      <c r="G1583" s="8">
        <v>9</v>
      </c>
      <c r="H1583" s="5">
        <f t="shared" si="74"/>
        <v>450</v>
      </c>
    </row>
    <row r="1584" spans="1:8" ht="14.25" customHeight="1">
      <c r="A1584" s="11">
        <v>44138</v>
      </c>
      <c r="B1584" s="9">
        <f t="shared" si="72"/>
        <v>11</v>
      </c>
      <c r="C1584" s="9">
        <f t="shared" si="73"/>
        <v>2020</v>
      </c>
      <c r="D1584" s="8" t="s">
        <v>31</v>
      </c>
      <c r="E1584" s="12" t="s">
        <v>31</v>
      </c>
      <c r="F1584" s="8">
        <v>100</v>
      </c>
      <c r="G1584" s="8">
        <v>6</v>
      </c>
      <c r="H1584" s="5">
        <f t="shared" si="74"/>
        <v>600</v>
      </c>
    </row>
    <row r="1585" spans="1:8" ht="14.25" customHeight="1">
      <c r="A1585" s="11">
        <v>44138</v>
      </c>
      <c r="B1585" s="9">
        <f t="shared" si="72"/>
        <v>11</v>
      </c>
      <c r="C1585" s="9">
        <f t="shared" si="73"/>
        <v>2020</v>
      </c>
      <c r="D1585" s="8" t="s">
        <v>31</v>
      </c>
      <c r="E1585" s="12" t="s">
        <v>31</v>
      </c>
      <c r="F1585" s="8">
        <v>200</v>
      </c>
      <c r="G1585" s="8">
        <v>5</v>
      </c>
      <c r="H1585" s="5">
        <f t="shared" si="74"/>
        <v>1000</v>
      </c>
    </row>
    <row r="1586" spans="1:8" ht="14.25" customHeight="1">
      <c r="A1586" s="11">
        <v>44138</v>
      </c>
      <c r="B1586" s="9">
        <f t="shared" si="72"/>
        <v>11</v>
      </c>
      <c r="C1586" s="9">
        <f t="shared" si="73"/>
        <v>2020</v>
      </c>
      <c r="D1586" s="8" t="s">
        <v>31</v>
      </c>
      <c r="E1586" s="12" t="s">
        <v>31</v>
      </c>
      <c r="F1586" s="8">
        <v>300</v>
      </c>
      <c r="G1586" s="8">
        <v>6</v>
      </c>
      <c r="H1586" s="5">
        <f t="shared" si="74"/>
        <v>1800</v>
      </c>
    </row>
    <row r="1587" spans="1:8" ht="14.25" customHeight="1">
      <c r="A1587" s="11">
        <v>44138</v>
      </c>
      <c r="B1587" s="9">
        <f t="shared" si="72"/>
        <v>11</v>
      </c>
      <c r="C1587" s="9">
        <f t="shared" si="73"/>
        <v>2020</v>
      </c>
      <c r="D1587" s="8" t="s">
        <v>31</v>
      </c>
      <c r="E1587" s="12" t="s">
        <v>36</v>
      </c>
      <c r="F1587" s="8">
        <v>50</v>
      </c>
      <c r="G1587" s="8">
        <v>11</v>
      </c>
      <c r="H1587" s="5">
        <f t="shared" si="74"/>
        <v>550</v>
      </c>
    </row>
    <row r="1588" spans="1:8" ht="14.25" customHeight="1">
      <c r="A1588" s="11">
        <v>44138</v>
      </c>
      <c r="B1588" s="9">
        <f t="shared" si="72"/>
        <v>11</v>
      </c>
      <c r="C1588" s="9">
        <f t="shared" si="73"/>
        <v>2020</v>
      </c>
      <c r="D1588" s="8" t="s">
        <v>31</v>
      </c>
      <c r="E1588" s="12" t="s">
        <v>36</v>
      </c>
      <c r="F1588" s="8">
        <v>100</v>
      </c>
      <c r="G1588" s="8">
        <v>27</v>
      </c>
      <c r="H1588" s="5">
        <f t="shared" si="74"/>
        <v>2700</v>
      </c>
    </row>
    <row r="1589" spans="1:8" ht="14.25" customHeight="1">
      <c r="A1589" s="11">
        <v>44138</v>
      </c>
      <c r="B1589" s="9">
        <f t="shared" si="72"/>
        <v>11</v>
      </c>
      <c r="C1589" s="9">
        <f t="shared" si="73"/>
        <v>2020</v>
      </c>
      <c r="D1589" s="8" t="s">
        <v>31</v>
      </c>
      <c r="E1589" s="12" t="s">
        <v>36</v>
      </c>
      <c r="F1589" s="8">
        <v>200</v>
      </c>
      <c r="G1589" s="8">
        <v>1</v>
      </c>
      <c r="H1589" s="5">
        <f t="shared" si="74"/>
        <v>200</v>
      </c>
    </row>
    <row r="1590" spans="1:8" ht="14.25" customHeight="1">
      <c r="A1590" s="11">
        <v>44138</v>
      </c>
      <c r="B1590" s="9">
        <f t="shared" si="72"/>
        <v>11</v>
      </c>
      <c r="C1590" s="9">
        <f t="shared" si="73"/>
        <v>2020</v>
      </c>
      <c r="D1590" s="8" t="s">
        <v>31</v>
      </c>
      <c r="E1590" s="12" t="s">
        <v>36</v>
      </c>
      <c r="F1590" s="8">
        <v>500</v>
      </c>
      <c r="G1590" s="8">
        <v>1</v>
      </c>
      <c r="H1590" s="5">
        <f t="shared" si="74"/>
        <v>500</v>
      </c>
    </row>
    <row r="1591" spans="1:8" ht="14.25" customHeight="1">
      <c r="A1591" s="11">
        <v>44138</v>
      </c>
      <c r="B1591" s="9">
        <f t="shared" si="72"/>
        <v>11</v>
      </c>
      <c r="C1591" s="9">
        <f t="shared" si="73"/>
        <v>2020</v>
      </c>
      <c r="D1591" s="8" t="s">
        <v>31</v>
      </c>
      <c r="E1591" s="12" t="s">
        <v>37</v>
      </c>
      <c r="F1591" s="8">
        <v>100</v>
      </c>
      <c r="G1591" s="8">
        <v>20</v>
      </c>
      <c r="H1591" s="5">
        <f t="shared" si="74"/>
        <v>2000</v>
      </c>
    </row>
    <row r="1592" spans="1:8" ht="14.25" customHeight="1">
      <c r="A1592" s="11">
        <v>44138</v>
      </c>
      <c r="B1592" s="9">
        <f t="shared" si="72"/>
        <v>11</v>
      </c>
      <c r="C1592" s="9">
        <f t="shared" si="73"/>
        <v>2020</v>
      </c>
      <c r="D1592" s="8" t="s">
        <v>31</v>
      </c>
      <c r="E1592" s="8" t="s">
        <v>40</v>
      </c>
      <c r="F1592" s="8">
        <v>90</v>
      </c>
      <c r="G1592" s="8">
        <v>6</v>
      </c>
      <c r="H1592" s="5">
        <f t="shared" si="74"/>
        <v>540</v>
      </c>
    </row>
    <row r="1593" spans="1:8" ht="14.25" customHeight="1">
      <c r="A1593" s="11">
        <v>44166</v>
      </c>
      <c r="B1593" s="9">
        <f t="shared" si="72"/>
        <v>12</v>
      </c>
      <c r="C1593" s="9">
        <f t="shared" si="73"/>
        <v>2020</v>
      </c>
      <c r="D1593" s="8" t="s">
        <v>39</v>
      </c>
      <c r="F1593" s="8">
        <v>40</v>
      </c>
      <c r="G1593" s="8">
        <v>15</v>
      </c>
      <c r="H1593" s="5">
        <f t="shared" si="74"/>
        <v>600</v>
      </c>
    </row>
    <row r="1594" spans="1:8" ht="14.25" customHeight="1">
      <c r="A1594" s="11">
        <v>44166</v>
      </c>
      <c r="B1594" s="9">
        <f t="shared" si="72"/>
        <v>12</v>
      </c>
      <c r="C1594" s="9">
        <f t="shared" si="73"/>
        <v>2020</v>
      </c>
      <c r="D1594" s="8" t="s">
        <v>39</v>
      </c>
      <c r="F1594" s="8">
        <v>50</v>
      </c>
      <c r="G1594" s="8">
        <v>952</v>
      </c>
      <c r="H1594" s="5">
        <f t="shared" si="74"/>
        <v>47600</v>
      </c>
    </row>
    <row r="1595" spans="1:8" ht="14.25" customHeight="1">
      <c r="A1595" s="11">
        <v>44166</v>
      </c>
      <c r="B1595" s="9">
        <f t="shared" si="72"/>
        <v>12</v>
      </c>
      <c r="C1595" s="9">
        <f t="shared" si="73"/>
        <v>2020</v>
      </c>
      <c r="D1595" s="8" t="s">
        <v>39</v>
      </c>
      <c r="F1595" s="8">
        <v>60</v>
      </c>
      <c r="G1595" s="8">
        <v>20</v>
      </c>
      <c r="H1595" s="5">
        <f t="shared" si="74"/>
        <v>1200</v>
      </c>
    </row>
    <row r="1596" spans="1:8" ht="14.25" customHeight="1">
      <c r="A1596" s="11">
        <v>44166</v>
      </c>
      <c r="B1596" s="9">
        <f t="shared" si="72"/>
        <v>12</v>
      </c>
      <c r="C1596" s="9">
        <f t="shared" si="73"/>
        <v>2020</v>
      </c>
      <c r="D1596" s="8" t="s">
        <v>39</v>
      </c>
      <c r="F1596" s="8">
        <v>70</v>
      </c>
      <c r="G1596" s="8">
        <v>15</v>
      </c>
      <c r="H1596" s="5">
        <f t="shared" si="74"/>
        <v>1050</v>
      </c>
    </row>
    <row r="1597" spans="1:8" ht="14.25" customHeight="1">
      <c r="A1597" s="11">
        <v>44166</v>
      </c>
      <c r="B1597" s="9">
        <f t="shared" si="72"/>
        <v>12</v>
      </c>
      <c r="C1597" s="9">
        <f t="shared" si="73"/>
        <v>2020</v>
      </c>
      <c r="D1597" s="8" t="s">
        <v>39</v>
      </c>
      <c r="F1597" s="8">
        <v>75</v>
      </c>
      <c r="G1597" s="8">
        <v>29</v>
      </c>
      <c r="H1597" s="5">
        <f t="shared" si="74"/>
        <v>2175</v>
      </c>
    </row>
    <row r="1598" spans="1:8" ht="14.25" customHeight="1">
      <c r="A1598" s="11">
        <v>44166</v>
      </c>
      <c r="B1598" s="9">
        <f t="shared" si="72"/>
        <v>12</v>
      </c>
      <c r="C1598" s="9">
        <f t="shared" si="73"/>
        <v>2020</v>
      </c>
      <c r="D1598" s="8" t="s">
        <v>39</v>
      </c>
      <c r="F1598" s="8">
        <v>80</v>
      </c>
      <c r="G1598" s="8">
        <v>68</v>
      </c>
      <c r="H1598" s="5">
        <f t="shared" si="74"/>
        <v>5440</v>
      </c>
    </row>
    <row r="1599" spans="1:8" ht="14.25" customHeight="1">
      <c r="A1599" s="11">
        <v>44166</v>
      </c>
      <c r="B1599" s="9">
        <f t="shared" si="72"/>
        <v>12</v>
      </c>
      <c r="C1599" s="9">
        <f t="shared" si="73"/>
        <v>2020</v>
      </c>
      <c r="D1599" s="8" t="s">
        <v>39</v>
      </c>
      <c r="F1599" s="8">
        <v>90</v>
      </c>
      <c r="G1599" s="8">
        <v>20</v>
      </c>
      <c r="H1599" s="5">
        <f t="shared" si="74"/>
        <v>1800</v>
      </c>
    </row>
    <row r="1600" spans="1:8" ht="14.25" customHeight="1">
      <c r="A1600" s="11">
        <v>44166</v>
      </c>
      <c r="B1600" s="9">
        <f t="shared" si="72"/>
        <v>12</v>
      </c>
      <c r="C1600" s="9">
        <f t="shared" si="73"/>
        <v>2020</v>
      </c>
      <c r="D1600" s="8" t="s">
        <v>39</v>
      </c>
      <c r="F1600" s="8">
        <v>100</v>
      </c>
      <c r="G1600" s="8">
        <v>2138</v>
      </c>
      <c r="H1600" s="5">
        <f t="shared" si="74"/>
        <v>213800</v>
      </c>
    </row>
    <row r="1601" spans="1:8" ht="14.25" customHeight="1">
      <c r="A1601" s="11">
        <v>44166</v>
      </c>
      <c r="B1601" s="9">
        <f t="shared" si="72"/>
        <v>12</v>
      </c>
      <c r="C1601" s="9">
        <f t="shared" si="73"/>
        <v>2020</v>
      </c>
      <c r="D1601" s="8" t="s">
        <v>39</v>
      </c>
      <c r="F1601" s="8">
        <v>131</v>
      </c>
      <c r="G1601" s="8">
        <v>60</v>
      </c>
      <c r="H1601" s="5">
        <f t="shared" si="74"/>
        <v>7860</v>
      </c>
    </row>
    <row r="1602" spans="1:8" ht="14.25" customHeight="1">
      <c r="A1602" s="11">
        <v>44166</v>
      </c>
      <c r="B1602" s="9">
        <f t="shared" ref="B1602:B1665" si="75">MONTH(A1602)</f>
        <v>12</v>
      </c>
      <c r="C1602" s="9">
        <f t="shared" ref="C1602:C1665" si="76">YEAR(A1602)</f>
        <v>2020</v>
      </c>
      <c r="D1602" s="8" t="s">
        <v>39</v>
      </c>
      <c r="F1602" s="8">
        <v>200</v>
      </c>
      <c r="G1602" s="8">
        <v>543</v>
      </c>
      <c r="H1602" s="5">
        <f t="shared" ref="H1602:H1665" si="77">F1602*G1602</f>
        <v>108600</v>
      </c>
    </row>
    <row r="1603" spans="1:8" ht="14.25" customHeight="1">
      <c r="A1603" s="11">
        <v>44166</v>
      </c>
      <c r="B1603" s="9">
        <f t="shared" si="75"/>
        <v>12</v>
      </c>
      <c r="C1603" s="9">
        <f t="shared" si="76"/>
        <v>2020</v>
      </c>
      <c r="D1603" s="8" t="s">
        <v>39</v>
      </c>
      <c r="F1603" s="8">
        <v>400</v>
      </c>
      <c r="G1603" s="8">
        <v>49</v>
      </c>
      <c r="H1603" s="5">
        <f t="shared" si="77"/>
        <v>19600</v>
      </c>
    </row>
    <row r="1604" spans="1:8" ht="14.25" customHeight="1">
      <c r="A1604" s="11">
        <v>44166</v>
      </c>
      <c r="B1604" s="9">
        <f t="shared" si="75"/>
        <v>12</v>
      </c>
      <c r="C1604" s="9">
        <f t="shared" si="76"/>
        <v>2020</v>
      </c>
      <c r="D1604" s="8" t="s">
        <v>39</v>
      </c>
      <c r="F1604" s="8">
        <v>500</v>
      </c>
      <c r="G1604" s="8">
        <v>212</v>
      </c>
      <c r="H1604" s="5">
        <f t="shared" si="77"/>
        <v>106000</v>
      </c>
    </row>
    <row r="1605" spans="1:8" ht="14.25" customHeight="1">
      <c r="A1605" s="11">
        <v>44166</v>
      </c>
      <c r="B1605" s="9">
        <f t="shared" si="75"/>
        <v>12</v>
      </c>
      <c r="C1605" s="9">
        <f t="shared" si="76"/>
        <v>2020</v>
      </c>
      <c r="D1605" s="8" t="s">
        <v>39</v>
      </c>
      <c r="F1605" s="8">
        <v>1000</v>
      </c>
      <c r="G1605" s="8">
        <v>70</v>
      </c>
      <c r="H1605" s="5">
        <f t="shared" si="77"/>
        <v>70000</v>
      </c>
    </row>
    <row r="1606" spans="1:8" ht="14.25" customHeight="1">
      <c r="A1606" s="11">
        <v>44166</v>
      </c>
      <c r="B1606" s="9">
        <f t="shared" si="75"/>
        <v>12</v>
      </c>
      <c r="C1606" s="9">
        <f t="shared" si="76"/>
        <v>2020</v>
      </c>
      <c r="D1606" s="8" t="s">
        <v>39</v>
      </c>
      <c r="F1606" s="8">
        <v>2000</v>
      </c>
      <c r="G1606" s="8">
        <v>2</v>
      </c>
      <c r="H1606" s="5">
        <f t="shared" si="77"/>
        <v>4000</v>
      </c>
    </row>
    <row r="1607" spans="1:8" ht="14.25" customHeight="1">
      <c r="A1607" s="11">
        <v>44166</v>
      </c>
      <c r="B1607" s="9">
        <f t="shared" si="75"/>
        <v>12</v>
      </c>
      <c r="C1607" s="9">
        <f t="shared" si="76"/>
        <v>2020</v>
      </c>
      <c r="D1607" s="8" t="s">
        <v>34</v>
      </c>
      <c r="F1607" s="8">
        <v>30</v>
      </c>
      <c r="G1607" s="8">
        <v>6</v>
      </c>
      <c r="H1607" s="5">
        <f t="shared" si="77"/>
        <v>180</v>
      </c>
    </row>
    <row r="1608" spans="1:8" ht="14.25" customHeight="1">
      <c r="A1608" s="11">
        <v>44166</v>
      </c>
      <c r="B1608" s="9">
        <f t="shared" si="75"/>
        <v>12</v>
      </c>
      <c r="C1608" s="9">
        <f t="shared" si="76"/>
        <v>2020</v>
      </c>
      <c r="D1608" s="8" t="s">
        <v>34</v>
      </c>
      <c r="F1608" s="8">
        <v>50</v>
      </c>
      <c r="G1608" s="8">
        <v>420</v>
      </c>
      <c r="H1608" s="5">
        <f t="shared" si="77"/>
        <v>21000</v>
      </c>
    </row>
    <row r="1609" spans="1:8" ht="14.25" customHeight="1">
      <c r="A1609" s="11">
        <v>44166</v>
      </c>
      <c r="B1609" s="9">
        <f t="shared" si="75"/>
        <v>12</v>
      </c>
      <c r="C1609" s="9">
        <f t="shared" si="76"/>
        <v>2020</v>
      </c>
      <c r="D1609" s="8" t="s">
        <v>34</v>
      </c>
      <c r="F1609" s="8">
        <v>70</v>
      </c>
      <c r="G1609" s="8">
        <v>133</v>
      </c>
      <c r="H1609" s="5">
        <f t="shared" si="77"/>
        <v>9310</v>
      </c>
    </row>
    <row r="1610" spans="1:8" ht="14.25" customHeight="1">
      <c r="A1610" s="11">
        <v>44166</v>
      </c>
      <c r="B1610" s="9">
        <f t="shared" si="75"/>
        <v>12</v>
      </c>
      <c r="C1610" s="9">
        <f t="shared" si="76"/>
        <v>2020</v>
      </c>
      <c r="D1610" s="8" t="s">
        <v>34</v>
      </c>
      <c r="F1610" s="8">
        <v>90</v>
      </c>
      <c r="G1610" s="8">
        <v>1</v>
      </c>
      <c r="H1610" s="5">
        <f t="shared" si="77"/>
        <v>90</v>
      </c>
    </row>
    <row r="1611" spans="1:8" ht="14.25" customHeight="1">
      <c r="A1611" s="11">
        <v>44166</v>
      </c>
      <c r="B1611" s="9">
        <f t="shared" si="75"/>
        <v>12</v>
      </c>
      <c r="C1611" s="9">
        <f t="shared" si="76"/>
        <v>2020</v>
      </c>
      <c r="D1611" s="8" t="s">
        <v>34</v>
      </c>
      <c r="F1611" s="8">
        <v>100</v>
      </c>
      <c r="G1611" s="8">
        <v>1046</v>
      </c>
      <c r="H1611" s="5">
        <f t="shared" si="77"/>
        <v>104600</v>
      </c>
    </row>
    <row r="1612" spans="1:8" ht="14.25" customHeight="1">
      <c r="A1612" s="11">
        <v>44166</v>
      </c>
      <c r="B1612" s="9">
        <f t="shared" si="75"/>
        <v>12</v>
      </c>
      <c r="C1612" s="9">
        <f t="shared" si="76"/>
        <v>2020</v>
      </c>
      <c r="D1612" s="8" t="s">
        <v>34</v>
      </c>
      <c r="F1612" s="8">
        <v>120</v>
      </c>
      <c r="G1612" s="8">
        <v>5</v>
      </c>
      <c r="H1612" s="5">
        <f t="shared" si="77"/>
        <v>600</v>
      </c>
    </row>
    <row r="1613" spans="1:8" ht="14.25" customHeight="1">
      <c r="A1613" s="11">
        <v>44166</v>
      </c>
      <c r="B1613" s="9">
        <f t="shared" si="75"/>
        <v>12</v>
      </c>
      <c r="C1613" s="9">
        <f t="shared" si="76"/>
        <v>2020</v>
      </c>
      <c r="D1613" s="8" t="s">
        <v>34</v>
      </c>
      <c r="F1613" s="8">
        <v>134</v>
      </c>
      <c r="G1613" s="8">
        <v>6</v>
      </c>
      <c r="H1613" s="5">
        <f t="shared" si="77"/>
        <v>804</v>
      </c>
    </row>
    <row r="1614" spans="1:8" ht="14.25" customHeight="1">
      <c r="A1614" s="11">
        <v>44166</v>
      </c>
      <c r="B1614" s="9">
        <f t="shared" si="75"/>
        <v>12</v>
      </c>
      <c r="C1614" s="9">
        <f t="shared" si="76"/>
        <v>2020</v>
      </c>
      <c r="D1614" s="8" t="s">
        <v>34</v>
      </c>
      <c r="F1614" s="8">
        <v>150</v>
      </c>
      <c r="G1614" s="8">
        <v>25</v>
      </c>
      <c r="H1614" s="5">
        <f t="shared" si="77"/>
        <v>3750</v>
      </c>
    </row>
    <row r="1615" spans="1:8" ht="14.25" customHeight="1">
      <c r="A1615" s="11">
        <v>44166</v>
      </c>
      <c r="B1615" s="9">
        <f t="shared" si="75"/>
        <v>12</v>
      </c>
      <c r="C1615" s="9">
        <f t="shared" si="76"/>
        <v>2020</v>
      </c>
      <c r="D1615" s="8" t="s">
        <v>34</v>
      </c>
      <c r="F1615" s="8">
        <v>200</v>
      </c>
      <c r="G1615" s="8">
        <v>184</v>
      </c>
      <c r="H1615" s="5">
        <f t="shared" si="77"/>
        <v>36800</v>
      </c>
    </row>
    <row r="1616" spans="1:8" ht="14.25" customHeight="1">
      <c r="A1616" s="11">
        <v>44166</v>
      </c>
      <c r="B1616" s="9">
        <f t="shared" si="75"/>
        <v>12</v>
      </c>
      <c r="C1616" s="9">
        <f t="shared" si="76"/>
        <v>2020</v>
      </c>
      <c r="D1616" s="8" t="s">
        <v>34</v>
      </c>
      <c r="F1616" s="8">
        <v>300</v>
      </c>
      <c r="G1616" s="8">
        <v>5</v>
      </c>
      <c r="H1616" s="5">
        <f t="shared" si="77"/>
        <v>1500</v>
      </c>
    </row>
    <row r="1617" spans="1:8" ht="14.25" customHeight="1">
      <c r="A1617" s="11">
        <v>44166</v>
      </c>
      <c r="B1617" s="9">
        <f t="shared" si="75"/>
        <v>12</v>
      </c>
      <c r="C1617" s="9">
        <f t="shared" si="76"/>
        <v>2020</v>
      </c>
      <c r="D1617" s="8" t="s">
        <v>34</v>
      </c>
      <c r="F1617" s="8">
        <v>500</v>
      </c>
      <c r="G1617" s="8">
        <v>78</v>
      </c>
      <c r="H1617" s="5">
        <f t="shared" si="77"/>
        <v>39000</v>
      </c>
    </row>
    <row r="1618" spans="1:8" ht="14.25" customHeight="1">
      <c r="A1618" s="11">
        <v>44166</v>
      </c>
      <c r="B1618" s="9">
        <f t="shared" si="75"/>
        <v>12</v>
      </c>
      <c r="C1618" s="9">
        <f t="shared" si="76"/>
        <v>2020</v>
      </c>
      <c r="D1618" s="8" t="s">
        <v>34</v>
      </c>
      <c r="F1618" s="8">
        <v>1000</v>
      </c>
      <c r="G1618" s="8">
        <v>13</v>
      </c>
      <c r="H1618" s="5">
        <f t="shared" si="77"/>
        <v>13000</v>
      </c>
    </row>
    <row r="1619" spans="1:8" ht="14.25" customHeight="1">
      <c r="A1619" s="11">
        <v>44166</v>
      </c>
      <c r="B1619" s="9">
        <f t="shared" si="75"/>
        <v>12</v>
      </c>
      <c r="C1619" s="9">
        <f t="shared" si="76"/>
        <v>2020</v>
      </c>
      <c r="D1619" s="8" t="s">
        <v>31</v>
      </c>
      <c r="E1619" s="12" t="s">
        <v>36</v>
      </c>
      <c r="F1619" s="8">
        <v>50</v>
      </c>
      <c r="G1619" s="8">
        <v>41</v>
      </c>
      <c r="H1619" s="5">
        <f t="shared" si="77"/>
        <v>2050</v>
      </c>
    </row>
    <row r="1620" spans="1:8" ht="14.25" customHeight="1">
      <c r="A1620" s="11">
        <v>44166</v>
      </c>
      <c r="B1620" s="9">
        <f t="shared" si="75"/>
        <v>12</v>
      </c>
      <c r="C1620" s="9">
        <f t="shared" si="76"/>
        <v>2020</v>
      </c>
      <c r="D1620" s="8" t="s">
        <v>31</v>
      </c>
      <c r="E1620" s="12" t="s">
        <v>36</v>
      </c>
      <c r="F1620" s="8">
        <v>100</v>
      </c>
      <c r="G1620" s="8">
        <v>113</v>
      </c>
      <c r="H1620" s="5">
        <f t="shared" si="77"/>
        <v>11300</v>
      </c>
    </row>
    <row r="1621" spans="1:8" ht="14.25" customHeight="1">
      <c r="A1621" s="11">
        <v>44166</v>
      </c>
      <c r="B1621" s="9">
        <f t="shared" si="75"/>
        <v>12</v>
      </c>
      <c r="C1621" s="9">
        <f t="shared" si="76"/>
        <v>2020</v>
      </c>
      <c r="D1621" s="8" t="s">
        <v>31</v>
      </c>
      <c r="E1621" s="12" t="s">
        <v>36</v>
      </c>
      <c r="F1621" s="8">
        <v>200</v>
      </c>
      <c r="G1621" s="8">
        <v>56</v>
      </c>
      <c r="H1621" s="5">
        <f t="shared" si="77"/>
        <v>11200</v>
      </c>
    </row>
    <row r="1622" spans="1:8" ht="14.25" customHeight="1">
      <c r="A1622" s="11">
        <v>44166</v>
      </c>
      <c r="B1622" s="9">
        <f t="shared" si="75"/>
        <v>12</v>
      </c>
      <c r="C1622" s="9">
        <f t="shared" si="76"/>
        <v>2020</v>
      </c>
      <c r="D1622" s="8" t="s">
        <v>31</v>
      </c>
      <c r="E1622" s="12" t="s">
        <v>36</v>
      </c>
      <c r="F1622" s="8">
        <v>500</v>
      </c>
      <c r="G1622" s="8">
        <v>13</v>
      </c>
      <c r="H1622" s="5">
        <f t="shared" si="77"/>
        <v>6500</v>
      </c>
    </row>
    <row r="1623" spans="1:8" ht="14.25" customHeight="1">
      <c r="A1623" s="11">
        <v>44166</v>
      </c>
      <c r="B1623" s="9">
        <f t="shared" si="75"/>
        <v>12</v>
      </c>
      <c r="C1623" s="9">
        <f t="shared" si="76"/>
        <v>2020</v>
      </c>
      <c r="D1623" s="8" t="s">
        <v>31</v>
      </c>
      <c r="E1623" s="12" t="s">
        <v>37</v>
      </c>
      <c r="F1623" s="8">
        <v>50</v>
      </c>
      <c r="G1623" s="8">
        <v>39</v>
      </c>
      <c r="H1623" s="5">
        <f t="shared" si="77"/>
        <v>1950</v>
      </c>
    </row>
    <row r="1624" spans="1:8" ht="14.25" customHeight="1">
      <c r="A1624" s="11">
        <v>44166</v>
      </c>
      <c r="B1624" s="9">
        <f t="shared" si="75"/>
        <v>12</v>
      </c>
      <c r="C1624" s="9">
        <f t="shared" si="76"/>
        <v>2020</v>
      </c>
      <c r="D1624" s="8" t="s">
        <v>31</v>
      </c>
      <c r="E1624" s="12" t="s">
        <v>37</v>
      </c>
      <c r="F1624" s="8">
        <v>100</v>
      </c>
      <c r="G1624" s="8">
        <v>230</v>
      </c>
      <c r="H1624" s="5">
        <f t="shared" si="77"/>
        <v>23000</v>
      </c>
    </row>
    <row r="1625" spans="1:8" ht="14.25" customHeight="1">
      <c r="A1625" s="11">
        <v>44166</v>
      </c>
      <c r="B1625" s="9">
        <f t="shared" si="75"/>
        <v>12</v>
      </c>
      <c r="C1625" s="9">
        <f t="shared" si="76"/>
        <v>2020</v>
      </c>
      <c r="D1625" s="8" t="s">
        <v>31</v>
      </c>
      <c r="E1625" s="12" t="s">
        <v>37</v>
      </c>
      <c r="F1625" s="8">
        <v>200</v>
      </c>
      <c r="G1625" s="8">
        <v>37</v>
      </c>
      <c r="H1625" s="5">
        <f t="shared" si="77"/>
        <v>7400</v>
      </c>
    </row>
    <row r="1626" spans="1:8" ht="14.25" customHeight="1">
      <c r="A1626" s="11">
        <v>44166</v>
      </c>
      <c r="B1626" s="9">
        <f t="shared" si="75"/>
        <v>12</v>
      </c>
      <c r="C1626" s="9">
        <f t="shared" si="76"/>
        <v>2020</v>
      </c>
      <c r="D1626" s="8" t="s">
        <v>31</v>
      </c>
      <c r="E1626" s="12" t="s">
        <v>37</v>
      </c>
      <c r="F1626" s="8">
        <v>500</v>
      </c>
      <c r="G1626" s="8">
        <v>53</v>
      </c>
      <c r="H1626" s="5">
        <f t="shared" si="77"/>
        <v>26500</v>
      </c>
    </row>
    <row r="1627" spans="1:8" ht="14.25" customHeight="1">
      <c r="A1627" s="11">
        <v>44166</v>
      </c>
      <c r="B1627" s="9">
        <f t="shared" si="75"/>
        <v>12</v>
      </c>
      <c r="C1627" s="9">
        <f t="shared" si="76"/>
        <v>2020</v>
      </c>
      <c r="D1627" s="8" t="s">
        <v>31</v>
      </c>
      <c r="E1627" s="8" t="s">
        <v>38</v>
      </c>
      <c r="F1627" s="8">
        <v>1000</v>
      </c>
      <c r="G1627" s="8">
        <v>27</v>
      </c>
      <c r="H1627" s="5">
        <f t="shared" si="77"/>
        <v>27000</v>
      </c>
    </row>
    <row r="1628" spans="1:8" ht="14.25" customHeight="1">
      <c r="A1628" s="11">
        <v>44166</v>
      </c>
      <c r="B1628" s="9">
        <f t="shared" si="75"/>
        <v>12</v>
      </c>
      <c r="C1628" s="9">
        <f t="shared" si="76"/>
        <v>2020</v>
      </c>
      <c r="D1628" s="8" t="s">
        <v>31</v>
      </c>
      <c r="E1628" s="8" t="s">
        <v>38</v>
      </c>
      <c r="F1628" s="8">
        <v>2000</v>
      </c>
      <c r="G1628" s="8">
        <v>3</v>
      </c>
      <c r="H1628" s="5">
        <f t="shared" si="77"/>
        <v>6000</v>
      </c>
    </row>
    <row r="1629" spans="1:8" ht="14.25" customHeight="1">
      <c r="A1629" s="11">
        <v>44166</v>
      </c>
      <c r="B1629" s="9">
        <f t="shared" si="75"/>
        <v>12</v>
      </c>
      <c r="C1629" s="9">
        <f t="shared" si="76"/>
        <v>2020</v>
      </c>
      <c r="D1629" s="8" t="s">
        <v>31</v>
      </c>
      <c r="E1629" s="8" t="s">
        <v>42</v>
      </c>
      <c r="F1629" s="8">
        <v>50</v>
      </c>
      <c r="G1629" s="8">
        <v>17</v>
      </c>
      <c r="H1629" s="5">
        <f t="shared" si="77"/>
        <v>850</v>
      </c>
    </row>
    <row r="1630" spans="1:8" ht="14.25" customHeight="1">
      <c r="A1630" s="11">
        <v>44166</v>
      </c>
      <c r="B1630" s="9">
        <f t="shared" si="75"/>
        <v>12</v>
      </c>
      <c r="C1630" s="9">
        <f t="shared" si="76"/>
        <v>2020</v>
      </c>
      <c r="D1630" s="8" t="s">
        <v>31</v>
      </c>
      <c r="E1630" s="8" t="s">
        <v>40</v>
      </c>
      <c r="F1630" s="8">
        <v>60</v>
      </c>
      <c r="G1630" s="8">
        <v>247</v>
      </c>
      <c r="H1630" s="5">
        <f t="shared" si="77"/>
        <v>14820</v>
      </c>
    </row>
    <row r="1631" spans="1:8" ht="14.25" customHeight="1">
      <c r="A1631" s="11">
        <v>44166</v>
      </c>
      <c r="B1631" s="9">
        <f t="shared" si="75"/>
        <v>12</v>
      </c>
      <c r="C1631" s="9">
        <f t="shared" si="76"/>
        <v>2020</v>
      </c>
      <c r="D1631" s="8" t="s">
        <v>31</v>
      </c>
      <c r="E1631" s="8" t="s">
        <v>40</v>
      </c>
      <c r="F1631" s="8">
        <v>80</v>
      </c>
      <c r="G1631" s="8">
        <v>22</v>
      </c>
      <c r="H1631" s="5">
        <f t="shared" si="77"/>
        <v>1760</v>
      </c>
    </row>
    <row r="1632" spans="1:8" ht="14.25" customHeight="1">
      <c r="A1632" s="11">
        <v>44166</v>
      </c>
      <c r="B1632" s="9">
        <f t="shared" si="75"/>
        <v>12</v>
      </c>
      <c r="C1632" s="9">
        <f t="shared" si="76"/>
        <v>2020</v>
      </c>
      <c r="D1632" s="8" t="s">
        <v>31</v>
      </c>
      <c r="E1632" s="8" t="s">
        <v>40</v>
      </c>
      <c r="F1632" s="8">
        <v>100</v>
      </c>
      <c r="G1632" s="8">
        <v>22</v>
      </c>
      <c r="H1632" s="5">
        <f t="shared" si="77"/>
        <v>2200</v>
      </c>
    </row>
    <row r="1633" spans="1:8" ht="14.25" customHeight="1">
      <c r="A1633" s="11">
        <v>44173</v>
      </c>
      <c r="B1633" s="9">
        <f t="shared" si="75"/>
        <v>12</v>
      </c>
      <c r="C1633" s="9">
        <f t="shared" si="76"/>
        <v>2020</v>
      </c>
      <c r="D1633" s="8" t="s">
        <v>39</v>
      </c>
      <c r="F1633" s="8">
        <v>40</v>
      </c>
      <c r="G1633" s="8">
        <v>1</v>
      </c>
      <c r="H1633" s="5">
        <f t="shared" si="77"/>
        <v>40</v>
      </c>
    </row>
    <row r="1634" spans="1:8" ht="14.25" customHeight="1">
      <c r="A1634" s="11">
        <v>44173</v>
      </c>
      <c r="B1634" s="9">
        <f t="shared" si="75"/>
        <v>12</v>
      </c>
      <c r="C1634" s="9">
        <f t="shared" si="76"/>
        <v>2020</v>
      </c>
      <c r="D1634" s="8" t="s">
        <v>39</v>
      </c>
      <c r="F1634" s="8">
        <v>50</v>
      </c>
      <c r="G1634" s="8">
        <v>1184</v>
      </c>
      <c r="H1634" s="5">
        <f t="shared" si="77"/>
        <v>59200</v>
      </c>
    </row>
    <row r="1635" spans="1:8" ht="14.25" customHeight="1">
      <c r="A1635" s="11">
        <v>44173</v>
      </c>
      <c r="B1635" s="9">
        <f t="shared" si="75"/>
        <v>12</v>
      </c>
      <c r="C1635" s="9">
        <f t="shared" si="76"/>
        <v>2020</v>
      </c>
      <c r="D1635" s="8" t="s">
        <v>39</v>
      </c>
      <c r="F1635" s="8">
        <v>60</v>
      </c>
      <c r="G1635" s="8">
        <v>8</v>
      </c>
      <c r="H1635" s="5">
        <f t="shared" si="77"/>
        <v>480</v>
      </c>
    </row>
    <row r="1636" spans="1:8" ht="14.25" customHeight="1">
      <c r="A1636" s="11">
        <v>44173</v>
      </c>
      <c r="B1636" s="9">
        <f t="shared" si="75"/>
        <v>12</v>
      </c>
      <c r="C1636" s="9">
        <f t="shared" si="76"/>
        <v>2020</v>
      </c>
      <c r="D1636" s="8" t="s">
        <v>39</v>
      </c>
      <c r="F1636" s="8">
        <v>90</v>
      </c>
      <c r="G1636" s="8">
        <v>29</v>
      </c>
      <c r="H1636" s="5">
        <f t="shared" si="77"/>
        <v>2610</v>
      </c>
    </row>
    <row r="1637" spans="1:8" ht="14.25" customHeight="1">
      <c r="A1637" s="11">
        <v>44173</v>
      </c>
      <c r="B1637" s="9">
        <f t="shared" si="75"/>
        <v>12</v>
      </c>
      <c r="C1637" s="9">
        <f t="shared" si="76"/>
        <v>2020</v>
      </c>
      <c r="D1637" s="8" t="s">
        <v>39</v>
      </c>
      <c r="F1637" s="8">
        <v>100</v>
      </c>
      <c r="G1637" s="8">
        <v>2279</v>
      </c>
      <c r="H1637" s="5">
        <f t="shared" si="77"/>
        <v>227900</v>
      </c>
    </row>
    <row r="1638" spans="1:8" ht="14.25" customHeight="1">
      <c r="A1638" s="11">
        <v>44173</v>
      </c>
      <c r="B1638" s="9">
        <f t="shared" si="75"/>
        <v>12</v>
      </c>
      <c r="C1638" s="9">
        <f t="shared" si="76"/>
        <v>2020</v>
      </c>
      <c r="D1638" s="8" t="s">
        <v>39</v>
      </c>
      <c r="F1638" s="8">
        <v>110</v>
      </c>
      <c r="G1638" s="8">
        <v>165</v>
      </c>
      <c r="H1638" s="5">
        <f t="shared" si="77"/>
        <v>18150</v>
      </c>
    </row>
    <row r="1639" spans="1:8" ht="14.25" customHeight="1">
      <c r="A1639" s="11">
        <v>44173</v>
      </c>
      <c r="B1639" s="9">
        <f t="shared" si="75"/>
        <v>12</v>
      </c>
      <c r="C1639" s="9">
        <f t="shared" si="76"/>
        <v>2020</v>
      </c>
      <c r="D1639" s="8" t="s">
        <v>39</v>
      </c>
      <c r="F1639" s="8">
        <v>200</v>
      </c>
      <c r="G1639" s="8">
        <v>366</v>
      </c>
      <c r="H1639" s="5">
        <f t="shared" si="77"/>
        <v>73200</v>
      </c>
    </row>
    <row r="1640" spans="1:8" ht="14.25" customHeight="1">
      <c r="A1640" s="11">
        <v>44173</v>
      </c>
      <c r="B1640" s="9">
        <f t="shared" si="75"/>
        <v>12</v>
      </c>
      <c r="C1640" s="9">
        <f t="shared" si="76"/>
        <v>2020</v>
      </c>
      <c r="D1640" s="8" t="s">
        <v>39</v>
      </c>
      <c r="F1640" s="8">
        <v>500</v>
      </c>
      <c r="G1640" s="8">
        <v>139</v>
      </c>
      <c r="H1640" s="5">
        <f t="shared" si="77"/>
        <v>69500</v>
      </c>
    </row>
    <row r="1641" spans="1:8" ht="14.25" customHeight="1">
      <c r="A1641" s="11">
        <v>44173</v>
      </c>
      <c r="B1641" s="9">
        <f t="shared" si="75"/>
        <v>12</v>
      </c>
      <c r="C1641" s="9">
        <f t="shared" si="76"/>
        <v>2020</v>
      </c>
      <c r="D1641" s="8" t="s">
        <v>39</v>
      </c>
      <c r="F1641" s="8">
        <v>1000</v>
      </c>
      <c r="G1641" s="8">
        <v>49</v>
      </c>
      <c r="H1641" s="5">
        <f t="shared" si="77"/>
        <v>49000</v>
      </c>
    </row>
    <row r="1642" spans="1:8" ht="14.25" customHeight="1">
      <c r="A1642" s="11">
        <v>44173</v>
      </c>
      <c r="B1642" s="9">
        <f t="shared" si="75"/>
        <v>12</v>
      </c>
      <c r="C1642" s="9">
        <f t="shared" si="76"/>
        <v>2020</v>
      </c>
      <c r="D1642" s="8" t="s">
        <v>34</v>
      </c>
      <c r="F1642" s="8">
        <v>30</v>
      </c>
      <c r="G1642" s="8">
        <v>22</v>
      </c>
      <c r="H1642" s="5">
        <f t="shared" si="77"/>
        <v>660</v>
      </c>
    </row>
    <row r="1643" spans="1:8" ht="14.25" customHeight="1">
      <c r="A1643" s="11">
        <v>44173</v>
      </c>
      <c r="B1643" s="9">
        <f t="shared" si="75"/>
        <v>12</v>
      </c>
      <c r="C1643" s="9">
        <f t="shared" si="76"/>
        <v>2020</v>
      </c>
      <c r="D1643" s="8" t="s">
        <v>34</v>
      </c>
      <c r="F1643" s="8">
        <v>50</v>
      </c>
      <c r="G1643" s="8">
        <v>559</v>
      </c>
      <c r="H1643" s="5">
        <f t="shared" si="77"/>
        <v>27950</v>
      </c>
    </row>
    <row r="1644" spans="1:8" ht="14.25" customHeight="1">
      <c r="A1644" s="11">
        <v>44173</v>
      </c>
      <c r="B1644" s="9">
        <f t="shared" si="75"/>
        <v>12</v>
      </c>
      <c r="C1644" s="9">
        <f t="shared" si="76"/>
        <v>2020</v>
      </c>
      <c r="D1644" s="8" t="s">
        <v>34</v>
      </c>
      <c r="F1644" s="8">
        <v>75</v>
      </c>
      <c r="G1644" s="8">
        <v>6</v>
      </c>
      <c r="H1644" s="5">
        <f t="shared" si="77"/>
        <v>450</v>
      </c>
    </row>
    <row r="1645" spans="1:8" ht="14.25" customHeight="1">
      <c r="A1645" s="11">
        <v>44173</v>
      </c>
      <c r="B1645" s="9">
        <f t="shared" si="75"/>
        <v>12</v>
      </c>
      <c r="C1645" s="9">
        <f t="shared" si="76"/>
        <v>2020</v>
      </c>
      <c r="D1645" s="8" t="s">
        <v>34</v>
      </c>
      <c r="F1645" s="8">
        <v>100</v>
      </c>
      <c r="G1645" s="8">
        <v>674</v>
      </c>
      <c r="H1645" s="5">
        <f t="shared" si="77"/>
        <v>67400</v>
      </c>
    </row>
    <row r="1646" spans="1:8" ht="14.25" customHeight="1">
      <c r="A1646" s="11">
        <v>44173</v>
      </c>
      <c r="B1646" s="9">
        <f t="shared" si="75"/>
        <v>12</v>
      </c>
      <c r="C1646" s="9">
        <f t="shared" si="76"/>
        <v>2020</v>
      </c>
      <c r="D1646" s="8" t="s">
        <v>34</v>
      </c>
      <c r="F1646" s="8">
        <v>200</v>
      </c>
      <c r="G1646" s="8">
        <v>166</v>
      </c>
      <c r="H1646" s="5">
        <f t="shared" si="77"/>
        <v>33200</v>
      </c>
    </row>
    <row r="1647" spans="1:8" ht="14.25" customHeight="1">
      <c r="A1647" s="11">
        <v>44173</v>
      </c>
      <c r="B1647" s="9">
        <f t="shared" si="75"/>
        <v>12</v>
      </c>
      <c r="C1647" s="9">
        <f t="shared" si="76"/>
        <v>2020</v>
      </c>
      <c r="D1647" s="8" t="s">
        <v>34</v>
      </c>
      <c r="F1647" s="8">
        <v>300</v>
      </c>
      <c r="G1647" s="8">
        <v>4</v>
      </c>
      <c r="H1647" s="5">
        <f t="shared" si="77"/>
        <v>1200</v>
      </c>
    </row>
    <row r="1648" spans="1:8" ht="14.25" customHeight="1">
      <c r="A1648" s="11">
        <v>44173</v>
      </c>
      <c r="B1648" s="9">
        <f t="shared" si="75"/>
        <v>12</v>
      </c>
      <c r="C1648" s="9">
        <f t="shared" si="76"/>
        <v>2020</v>
      </c>
      <c r="D1648" s="8" t="s">
        <v>34</v>
      </c>
      <c r="F1648" s="8">
        <v>500</v>
      </c>
      <c r="G1648" s="8">
        <v>77</v>
      </c>
      <c r="H1648" s="5">
        <f t="shared" si="77"/>
        <v>38500</v>
      </c>
    </row>
    <row r="1649" spans="1:8" ht="14.25" customHeight="1">
      <c r="A1649" s="11">
        <v>44173</v>
      </c>
      <c r="B1649" s="9">
        <f t="shared" si="75"/>
        <v>12</v>
      </c>
      <c r="C1649" s="9">
        <f t="shared" si="76"/>
        <v>2020</v>
      </c>
      <c r="D1649" s="8" t="s">
        <v>34</v>
      </c>
      <c r="F1649" s="8">
        <v>1000</v>
      </c>
      <c r="G1649" s="8">
        <v>3</v>
      </c>
      <c r="H1649" s="5">
        <f t="shared" si="77"/>
        <v>3000</v>
      </c>
    </row>
    <row r="1650" spans="1:8" ht="14.25" customHeight="1">
      <c r="A1650" s="11">
        <v>44173</v>
      </c>
      <c r="B1650" s="9">
        <f t="shared" si="75"/>
        <v>12</v>
      </c>
      <c r="C1650" s="9">
        <f t="shared" si="76"/>
        <v>2020</v>
      </c>
      <c r="D1650" s="8" t="s">
        <v>31</v>
      </c>
      <c r="E1650" s="12" t="s">
        <v>31</v>
      </c>
      <c r="F1650" s="8">
        <v>50</v>
      </c>
      <c r="G1650" s="8">
        <v>10</v>
      </c>
      <c r="H1650" s="5">
        <f t="shared" si="77"/>
        <v>500</v>
      </c>
    </row>
    <row r="1651" spans="1:8" ht="14.25" customHeight="1">
      <c r="A1651" s="11">
        <v>44173</v>
      </c>
      <c r="B1651" s="9">
        <f t="shared" si="75"/>
        <v>12</v>
      </c>
      <c r="C1651" s="9">
        <f t="shared" si="76"/>
        <v>2020</v>
      </c>
      <c r="D1651" s="8" t="s">
        <v>31</v>
      </c>
      <c r="E1651" s="12" t="s">
        <v>31</v>
      </c>
      <c r="F1651" s="8">
        <v>500</v>
      </c>
      <c r="G1651" s="8">
        <v>2</v>
      </c>
      <c r="H1651" s="5">
        <f t="shared" si="77"/>
        <v>1000</v>
      </c>
    </row>
    <row r="1652" spans="1:8" ht="14.25" customHeight="1">
      <c r="A1652" s="11">
        <v>44173</v>
      </c>
      <c r="B1652" s="9">
        <f t="shared" si="75"/>
        <v>12</v>
      </c>
      <c r="C1652" s="9">
        <f t="shared" si="76"/>
        <v>2020</v>
      </c>
      <c r="D1652" s="8" t="s">
        <v>31</v>
      </c>
      <c r="E1652" s="12" t="s">
        <v>36</v>
      </c>
      <c r="F1652" s="8">
        <v>50</v>
      </c>
      <c r="G1652" s="8">
        <v>10</v>
      </c>
      <c r="H1652" s="5">
        <f t="shared" si="77"/>
        <v>500</v>
      </c>
    </row>
    <row r="1653" spans="1:8" ht="14.25" customHeight="1">
      <c r="A1653" s="11">
        <v>44173</v>
      </c>
      <c r="B1653" s="9">
        <f t="shared" si="75"/>
        <v>12</v>
      </c>
      <c r="C1653" s="9">
        <f t="shared" si="76"/>
        <v>2020</v>
      </c>
      <c r="D1653" s="8" t="s">
        <v>31</v>
      </c>
      <c r="E1653" s="12" t="s">
        <v>36</v>
      </c>
      <c r="F1653" s="8">
        <v>100</v>
      </c>
      <c r="G1653" s="8">
        <v>131</v>
      </c>
      <c r="H1653" s="5">
        <f t="shared" si="77"/>
        <v>13100</v>
      </c>
    </row>
    <row r="1654" spans="1:8" ht="14.25" customHeight="1">
      <c r="A1654" s="11">
        <v>44173</v>
      </c>
      <c r="B1654" s="9">
        <f t="shared" si="75"/>
        <v>12</v>
      </c>
      <c r="C1654" s="9">
        <f t="shared" si="76"/>
        <v>2020</v>
      </c>
      <c r="D1654" s="8" t="s">
        <v>31</v>
      </c>
      <c r="E1654" s="12" t="s">
        <v>36</v>
      </c>
      <c r="F1654" s="8">
        <v>200</v>
      </c>
      <c r="G1654" s="8">
        <v>14</v>
      </c>
      <c r="H1654" s="5">
        <f t="shared" si="77"/>
        <v>2800</v>
      </c>
    </row>
    <row r="1655" spans="1:8" ht="14.25" customHeight="1">
      <c r="A1655" s="11">
        <v>44173</v>
      </c>
      <c r="B1655" s="9">
        <f t="shared" si="75"/>
        <v>12</v>
      </c>
      <c r="C1655" s="9">
        <f t="shared" si="76"/>
        <v>2020</v>
      </c>
      <c r="D1655" s="8" t="s">
        <v>31</v>
      </c>
      <c r="E1655" s="12" t="s">
        <v>36</v>
      </c>
      <c r="F1655" s="8">
        <v>500</v>
      </c>
      <c r="G1655" s="8">
        <v>34</v>
      </c>
      <c r="H1655" s="5">
        <f t="shared" si="77"/>
        <v>17000</v>
      </c>
    </row>
    <row r="1656" spans="1:8" ht="14.25" customHeight="1">
      <c r="A1656" s="11">
        <v>44173</v>
      </c>
      <c r="B1656" s="9">
        <f t="shared" si="75"/>
        <v>12</v>
      </c>
      <c r="C1656" s="9">
        <f t="shared" si="76"/>
        <v>2020</v>
      </c>
      <c r="D1656" s="8" t="s">
        <v>31</v>
      </c>
      <c r="E1656" s="12" t="s">
        <v>37</v>
      </c>
      <c r="F1656" s="8">
        <v>50</v>
      </c>
      <c r="G1656" s="8">
        <v>45</v>
      </c>
      <c r="H1656" s="5">
        <f t="shared" si="77"/>
        <v>2250</v>
      </c>
    </row>
    <row r="1657" spans="1:8" ht="14.25" customHeight="1">
      <c r="A1657" s="11">
        <v>44173</v>
      </c>
      <c r="B1657" s="9">
        <f t="shared" si="75"/>
        <v>12</v>
      </c>
      <c r="C1657" s="9">
        <f t="shared" si="76"/>
        <v>2020</v>
      </c>
      <c r="D1657" s="8" t="s">
        <v>31</v>
      </c>
      <c r="E1657" s="12" t="s">
        <v>37</v>
      </c>
      <c r="F1657" s="8">
        <v>100</v>
      </c>
      <c r="G1657" s="8">
        <v>178</v>
      </c>
      <c r="H1657" s="5">
        <f t="shared" si="77"/>
        <v>17800</v>
      </c>
    </row>
    <row r="1658" spans="1:8" ht="14.25" customHeight="1">
      <c r="A1658" s="11">
        <v>44173</v>
      </c>
      <c r="B1658" s="9">
        <f t="shared" si="75"/>
        <v>12</v>
      </c>
      <c r="C1658" s="9">
        <f t="shared" si="76"/>
        <v>2020</v>
      </c>
      <c r="D1658" s="8" t="s">
        <v>31</v>
      </c>
      <c r="E1658" s="12" t="s">
        <v>37</v>
      </c>
      <c r="F1658" s="8">
        <v>150</v>
      </c>
      <c r="G1658" s="8">
        <v>1</v>
      </c>
      <c r="H1658" s="5">
        <f t="shared" si="77"/>
        <v>150</v>
      </c>
    </row>
    <row r="1659" spans="1:8" ht="14.25" customHeight="1">
      <c r="A1659" s="11">
        <v>44173</v>
      </c>
      <c r="B1659" s="9">
        <f t="shared" si="75"/>
        <v>12</v>
      </c>
      <c r="C1659" s="9">
        <f t="shared" si="76"/>
        <v>2020</v>
      </c>
      <c r="D1659" s="8" t="s">
        <v>31</v>
      </c>
      <c r="E1659" s="12" t="s">
        <v>37</v>
      </c>
      <c r="F1659" s="8">
        <v>200</v>
      </c>
      <c r="G1659" s="8">
        <v>36</v>
      </c>
      <c r="H1659" s="5">
        <f t="shared" si="77"/>
        <v>7200</v>
      </c>
    </row>
    <row r="1660" spans="1:8" ht="14.25" customHeight="1">
      <c r="A1660" s="11">
        <v>44173</v>
      </c>
      <c r="B1660" s="9">
        <f t="shared" si="75"/>
        <v>12</v>
      </c>
      <c r="C1660" s="9">
        <f t="shared" si="76"/>
        <v>2020</v>
      </c>
      <c r="D1660" s="8" t="s">
        <v>31</v>
      </c>
      <c r="E1660" s="12" t="s">
        <v>37</v>
      </c>
      <c r="F1660" s="8">
        <v>500</v>
      </c>
      <c r="G1660" s="8">
        <v>4</v>
      </c>
      <c r="H1660" s="5">
        <f t="shared" si="77"/>
        <v>2000</v>
      </c>
    </row>
    <row r="1661" spans="1:8" ht="14.25" customHeight="1">
      <c r="A1661" s="11">
        <v>44173</v>
      </c>
      <c r="B1661" s="9">
        <f t="shared" si="75"/>
        <v>12</v>
      </c>
      <c r="C1661" s="9">
        <f t="shared" si="76"/>
        <v>2020</v>
      </c>
      <c r="D1661" s="8" t="s">
        <v>31</v>
      </c>
      <c r="E1661" s="8" t="s">
        <v>42</v>
      </c>
      <c r="F1661" s="8">
        <v>100</v>
      </c>
      <c r="G1661" s="8">
        <v>6</v>
      </c>
      <c r="H1661" s="5">
        <f t="shared" si="77"/>
        <v>600</v>
      </c>
    </row>
    <row r="1662" spans="1:8" ht="14.25" customHeight="1">
      <c r="A1662" s="11">
        <v>44173</v>
      </c>
      <c r="B1662" s="9">
        <f t="shared" si="75"/>
        <v>12</v>
      </c>
      <c r="C1662" s="9">
        <f t="shared" si="76"/>
        <v>2020</v>
      </c>
      <c r="D1662" s="8" t="s">
        <v>31</v>
      </c>
      <c r="E1662" s="8" t="s">
        <v>42</v>
      </c>
      <c r="F1662" s="8">
        <v>500</v>
      </c>
      <c r="G1662" s="8">
        <v>6</v>
      </c>
      <c r="H1662" s="5">
        <f t="shared" si="77"/>
        <v>3000</v>
      </c>
    </row>
    <row r="1663" spans="1:8" ht="14.25" customHeight="1">
      <c r="A1663" s="11">
        <v>44173</v>
      </c>
      <c r="B1663" s="9">
        <f t="shared" si="75"/>
        <v>12</v>
      </c>
      <c r="C1663" s="9">
        <f t="shared" si="76"/>
        <v>2020</v>
      </c>
      <c r="D1663" s="8" t="s">
        <v>31</v>
      </c>
      <c r="E1663" s="8" t="s">
        <v>38</v>
      </c>
      <c r="F1663" s="8">
        <v>1000</v>
      </c>
      <c r="G1663" s="8">
        <v>9</v>
      </c>
      <c r="H1663" s="5">
        <f t="shared" si="77"/>
        <v>9000</v>
      </c>
    </row>
    <row r="1664" spans="1:8" ht="14.25" customHeight="1">
      <c r="A1664" s="11">
        <v>44180</v>
      </c>
      <c r="B1664" s="9">
        <f t="shared" si="75"/>
        <v>12</v>
      </c>
      <c r="C1664" s="9">
        <f t="shared" si="76"/>
        <v>2020</v>
      </c>
      <c r="D1664" s="8" t="s">
        <v>39</v>
      </c>
      <c r="F1664" s="8">
        <v>50</v>
      </c>
      <c r="G1664" s="8">
        <v>1457</v>
      </c>
      <c r="H1664" s="5">
        <f t="shared" si="77"/>
        <v>72850</v>
      </c>
    </row>
    <row r="1665" spans="1:8" ht="14.25" customHeight="1">
      <c r="A1665" s="11">
        <v>44180</v>
      </c>
      <c r="B1665" s="9">
        <f t="shared" si="75"/>
        <v>12</v>
      </c>
      <c r="C1665" s="9">
        <f t="shared" si="76"/>
        <v>2020</v>
      </c>
      <c r="D1665" s="8" t="s">
        <v>39</v>
      </c>
      <c r="F1665" s="8">
        <v>60</v>
      </c>
      <c r="G1665" s="8">
        <v>40</v>
      </c>
      <c r="H1665" s="5">
        <f t="shared" si="77"/>
        <v>2400</v>
      </c>
    </row>
    <row r="1666" spans="1:8" ht="14.25" customHeight="1">
      <c r="A1666" s="11">
        <v>44180</v>
      </c>
      <c r="B1666" s="9">
        <f t="shared" ref="B1666:B1729" si="78">MONTH(A1666)</f>
        <v>12</v>
      </c>
      <c r="C1666" s="9">
        <f t="shared" ref="C1666:C1729" si="79">YEAR(A1666)</f>
        <v>2020</v>
      </c>
      <c r="D1666" s="8" t="s">
        <v>39</v>
      </c>
      <c r="F1666" s="8">
        <v>80</v>
      </c>
      <c r="G1666" s="8">
        <v>44</v>
      </c>
      <c r="H1666" s="5">
        <f t="shared" ref="H1666:H1729" si="80">F1666*G1666</f>
        <v>3520</v>
      </c>
    </row>
    <row r="1667" spans="1:8" ht="14.25" customHeight="1">
      <c r="A1667" s="11">
        <v>44180</v>
      </c>
      <c r="B1667" s="9">
        <f t="shared" si="78"/>
        <v>12</v>
      </c>
      <c r="C1667" s="9">
        <f t="shared" si="79"/>
        <v>2020</v>
      </c>
      <c r="D1667" s="8" t="s">
        <v>39</v>
      </c>
      <c r="F1667" s="8">
        <v>100</v>
      </c>
      <c r="G1667" s="8">
        <v>2334</v>
      </c>
      <c r="H1667" s="5">
        <f t="shared" si="80"/>
        <v>233400</v>
      </c>
    </row>
    <row r="1668" spans="1:8" ht="14.25" customHeight="1">
      <c r="A1668" s="11">
        <v>44180</v>
      </c>
      <c r="B1668" s="9">
        <f t="shared" si="78"/>
        <v>12</v>
      </c>
      <c r="C1668" s="9">
        <f t="shared" si="79"/>
        <v>2020</v>
      </c>
      <c r="D1668" s="8" t="s">
        <v>39</v>
      </c>
      <c r="F1668" s="8">
        <v>200</v>
      </c>
      <c r="G1668" s="8">
        <v>458</v>
      </c>
      <c r="H1668" s="5">
        <f t="shared" si="80"/>
        <v>91600</v>
      </c>
    </row>
    <row r="1669" spans="1:8" ht="14.25" customHeight="1">
      <c r="A1669" s="11">
        <v>44180</v>
      </c>
      <c r="B1669" s="9">
        <f t="shared" si="78"/>
        <v>12</v>
      </c>
      <c r="C1669" s="9">
        <f t="shared" si="79"/>
        <v>2020</v>
      </c>
      <c r="D1669" s="8" t="s">
        <v>39</v>
      </c>
      <c r="F1669" s="8">
        <v>500</v>
      </c>
      <c r="G1669" s="8">
        <v>148</v>
      </c>
      <c r="H1669" s="5">
        <f t="shared" si="80"/>
        <v>74000</v>
      </c>
    </row>
    <row r="1670" spans="1:8" ht="14.25" customHeight="1">
      <c r="A1670" s="11">
        <v>44180</v>
      </c>
      <c r="B1670" s="9">
        <f t="shared" si="78"/>
        <v>12</v>
      </c>
      <c r="C1670" s="9">
        <f t="shared" si="79"/>
        <v>2020</v>
      </c>
      <c r="D1670" s="8" t="s">
        <v>39</v>
      </c>
      <c r="F1670" s="8">
        <v>1000</v>
      </c>
      <c r="G1670" s="8">
        <v>94</v>
      </c>
      <c r="H1670" s="5">
        <f t="shared" si="80"/>
        <v>94000</v>
      </c>
    </row>
    <row r="1671" spans="1:8" ht="14.25" customHeight="1">
      <c r="A1671" s="11">
        <v>44180</v>
      </c>
      <c r="B1671" s="9">
        <f t="shared" si="78"/>
        <v>12</v>
      </c>
      <c r="C1671" s="9">
        <f t="shared" si="79"/>
        <v>2020</v>
      </c>
      <c r="D1671" s="8" t="s">
        <v>34</v>
      </c>
      <c r="F1671" s="8">
        <v>50</v>
      </c>
      <c r="G1671" s="8">
        <v>322</v>
      </c>
      <c r="H1671" s="5">
        <f t="shared" si="80"/>
        <v>16100</v>
      </c>
    </row>
    <row r="1672" spans="1:8" ht="14.25" customHeight="1">
      <c r="A1672" s="11">
        <v>44180</v>
      </c>
      <c r="B1672" s="9">
        <f t="shared" si="78"/>
        <v>12</v>
      </c>
      <c r="C1672" s="9">
        <f t="shared" si="79"/>
        <v>2020</v>
      </c>
      <c r="D1672" s="8" t="s">
        <v>34</v>
      </c>
      <c r="F1672" s="8">
        <v>100</v>
      </c>
      <c r="G1672" s="8">
        <v>1194</v>
      </c>
      <c r="H1672" s="5">
        <f t="shared" si="80"/>
        <v>119400</v>
      </c>
    </row>
    <row r="1673" spans="1:8" ht="14.25" customHeight="1">
      <c r="A1673" s="11">
        <v>44180</v>
      </c>
      <c r="B1673" s="9">
        <f t="shared" si="78"/>
        <v>12</v>
      </c>
      <c r="C1673" s="9">
        <f t="shared" si="79"/>
        <v>2020</v>
      </c>
      <c r="D1673" s="8" t="s">
        <v>34</v>
      </c>
      <c r="F1673" s="8">
        <v>110</v>
      </c>
      <c r="G1673" s="8">
        <v>24</v>
      </c>
      <c r="H1673" s="5">
        <f t="shared" si="80"/>
        <v>2640</v>
      </c>
    </row>
    <row r="1674" spans="1:8" ht="14.25" customHeight="1">
      <c r="A1674" s="11">
        <v>44180</v>
      </c>
      <c r="B1674" s="9">
        <f t="shared" si="78"/>
        <v>12</v>
      </c>
      <c r="C1674" s="9">
        <f t="shared" si="79"/>
        <v>2020</v>
      </c>
      <c r="D1674" s="8" t="s">
        <v>34</v>
      </c>
      <c r="F1674" s="8">
        <v>134</v>
      </c>
      <c r="G1674" s="8">
        <v>9</v>
      </c>
      <c r="H1674" s="5">
        <f t="shared" si="80"/>
        <v>1206</v>
      </c>
    </row>
    <row r="1675" spans="1:8" ht="14.25" customHeight="1">
      <c r="A1675" s="11">
        <v>44180</v>
      </c>
      <c r="B1675" s="9">
        <f t="shared" si="78"/>
        <v>12</v>
      </c>
      <c r="C1675" s="9">
        <f t="shared" si="79"/>
        <v>2020</v>
      </c>
      <c r="D1675" s="8" t="s">
        <v>34</v>
      </c>
      <c r="F1675" s="8">
        <v>200</v>
      </c>
      <c r="G1675" s="8">
        <v>119</v>
      </c>
      <c r="H1675" s="5">
        <f t="shared" si="80"/>
        <v>23800</v>
      </c>
    </row>
    <row r="1676" spans="1:8" ht="14.25" customHeight="1">
      <c r="A1676" s="11">
        <v>44180</v>
      </c>
      <c r="B1676" s="9">
        <f t="shared" si="78"/>
        <v>12</v>
      </c>
      <c r="C1676" s="9">
        <f t="shared" si="79"/>
        <v>2020</v>
      </c>
      <c r="D1676" s="8" t="s">
        <v>34</v>
      </c>
      <c r="F1676" s="8">
        <v>500</v>
      </c>
      <c r="G1676" s="8">
        <v>163</v>
      </c>
      <c r="H1676" s="5">
        <f t="shared" si="80"/>
        <v>81500</v>
      </c>
    </row>
    <row r="1677" spans="1:8" ht="14.25" customHeight="1">
      <c r="A1677" s="11">
        <v>44180</v>
      </c>
      <c r="B1677" s="9">
        <f t="shared" si="78"/>
        <v>12</v>
      </c>
      <c r="C1677" s="9">
        <f t="shared" si="79"/>
        <v>2020</v>
      </c>
      <c r="D1677" s="8" t="s">
        <v>34</v>
      </c>
      <c r="F1677" s="8">
        <v>1000</v>
      </c>
      <c r="G1677" s="8">
        <v>26</v>
      </c>
      <c r="H1677" s="5">
        <f t="shared" si="80"/>
        <v>26000</v>
      </c>
    </row>
    <row r="1678" spans="1:8" ht="14.25" customHeight="1">
      <c r="A1678" s="11">
        <v>44180</v>
      </c>
      <c r="B1678" s="9">
        <f t="shared" si="78"/>
        <v>12</v>
      </c>
      <c r="C1678" s="9">
        <f t="shared" si="79"/>
        <v>2020</v>
      </c>
      <c r="D1678" s="8" t="s">
        <v>31</v>
      </c>
      <c r="E1678" s="8" t="s">
        <v>42</v>
      </c>
      <c r="F1678" s="8">
        <v>50</v>
      </c>
      <c r="G1678" s="8">
        <v>11</v>
      </c>
      <c r="H1678" s="5">
        <f t="shared" si="80"/>
        <v>550</v>
      </c>
    </row>
    <row r="1679" spans="1:8" ht="14.25" customHeight="1">
      <c r="A1679" s="11">
        <v>44180</v>
      </c>
      <c r="B1679" s="9">
        <f t="shared" si="78"/>
        <v>12</v>
      </c>
      <c r="C1679" s="9">
        <f t="shared" si="79"/>
        <v>2020</v>
      </c>
      <c r="D1679" s="8" t="s">
        <v>31</v>
      </c>
      <c r="E1679" s="8" t="s">
        <v>42</v>
      </c>
      <c r="F1679" s="8">
        <v>100</v>
      </c>
      <c r="G1679" s="8">
        <v>10</v>
      </c>
      <c r="H1679" s="5">
        <f t="shared" si="80"/>
        <v>1000</v>
      </c>
    </row>
    <row r="1680" spans="1:8" ht="14.25" customHeight="1">
      <c r="A1680" s="11">
        <v>44180</v>
      </c>
      <c r="B1680" s="9">
        <f t="shared" si="78"/>
        <v>12</v>
      </c>
      <c r="C1680" s="9">
        <f t="shared" si="79"/>
        <v>2020</v>
      </c>
      <c r="D1680" s="8" t="s">
        <v>31</v>
      </c>
      <c r="E1680" s="8" t="s">
        <v>42</v>
      </c>
      <c r="F1680" s="8">
        <v>200</v>
      </c>
      <c r="G1680" s="8">
        <v>5</v>
      </c>
      <c r="H1680" s="5">
        <f t="shared" si="80"/>
        <v>1000</v>
      </c>
    </row>
    <row r="1681" spans="1:8" ht="14.25" customHeight="1">
      <c r="A1681" s="11">
        <v>44180</v>
      </c>
      <c r="B1681" s="9">
        <f t="shared" si="78"/>
        <v>12</v>
      </c>
      <c r="C1681" s="9">
        <f t="shared" si="79"/>
        <v>2020</v>
      </c>
      <c r="D1681" s="8" t="s">
        <v>31</v>
      </c>
      <c r="E1681" s="8" t="s">
        <v>42</v>
      </c>
      <c r="F1681" s="8">
        <v>500</v>
      </c>
      <c r="G1681" s="8">
        <v>2</v>
      </c>
      <c r="H1681" s="5">
        <f t="shared" si="80"/>
        <v>1000</v>
      </c>
    </row>
    <row r="1682" spans="1:8" ht="14.25" customHeight="1">
      <c r="A1682" s="11">
        <v>44180</v>
      </c>
      <c r="B1682" s="9">
        <f t="shared" si="78"/>
        <v>12</v>
      </c>
      <c r="C1682" s="9">
        <f t="shared" si="79"/>
        <v>2020</v>
      </c>
      <c r="D1682" s="8" t="s">
        <v>31</v>
      </c>
      <c r="E1682" s="8" t="s">
        <v>42</v>
      </c>
      <c r="F1682" s="8">
        <v>1000</v>
      </c>
      <c r="G1682" s="8">
        <v>1</v>
      </c>
      <c r="H1682" s="5">
        <f t="shared" si="80"/>
        <v>1000</v>
      </c>
    </row>
    <row r="1683" spans="1:8" ht="14.25" customHeight="1">
      <c r="A1683" s="11">
        <v>44180</v>
      </c>
      <c r="B1683" s="9">
        <f t="shared" si="78"/>
        <v>12</v>
      </c>
      <c r="C1683" s="9">
        <f t="shared" si="79"/>
        <v>2020</v>
      </c>
      <c r="D1683" s="8" t="s">
        <v>31</v>
      </c>
      <c r="E1683" s="8" t="s">
        <v>38</v>
      </c>
      <c r="F1683" s="8">
        <v>500</v>
      </c>
      <c r="G1683" s="8">
        <v>1</v>
      </c>
      <c r="H1683" s="5">
        <f t="shared" si="80"/>
        <v>500</v>
      </c>
    </row>
    <row r="1684" spans="1:8" ht="14.25" customHeight="1">
      <c r="A1684" s="11">
        <v>44180</v>
      </c>
      <c r="B1684" s="9">
        <f t="shared" si="78"/>
        <v>12</v>
      </c>
      <c r="C1684" s="9">
        <f t="shared" si="79"/>
        <v>2020</v>
      </c>
      <c r="D1684" s="8" t="s">
        <v>31</v>
      </c>
      <c r="E1684" s="8" t="s">
        <v>38</v>
      </c>
      <c r="F1684" s="8">
        <v>1000</v>
      </c>
      <c r="G1684" s="8">
        <v>24</v>
      </c>
      <c r="H1684" s="5">
        <f t="shared" si="80"/>
        <v>24000</v>
      </c>
    </row>
    <row r="1685" spans="1:8" ht="14.25" customHeight="1">
      <c r="A1685" s="11">
        <v>44180</v>
      </c>
      <c r="B1685" s="9">
        <f t="shared" si="78"/>
        <v>12</v>
      </c>
      <c r="C1685" s="9">
        <f t="shared" si="79"/>
        <v>2020</v>
      </c>
      <c r="D1685" s="8" t="s">
        <v>31</v>
      </c>
      <c r="E1685" s="12" t="s">
        <v>36</v>
      </c>
      <c r="F1685" s="8">
        <v>50</v>
      </c>
      <c r="G1685" s="8">
        <v>160</v>
      </c>
      <c r="H1685" s="5">
        <f t="shared" si="80"/>
        <v>8000</v>
      </c>
    </row>
    <row r="1686" spans="1:8" ht="14.25" customHeight="1">
      <c r="A1686" s="11">
        <v>44180</v>
      </c>
      <c r="B1686" s="9">
        <f t="shared" si="78"/>
        <v>12</v>
      </c>
      <c r="C1686" s="9">
        <f t="shared" si="79"/>
        <v>2020</v>
      </c>
      <c r="D1686" s="8" t="s">
        <v>31</v>
      </c>
      <c r="E1686" s="12" t="s">
        <v>36</v>
      </c>
      <c r="F1686" s="8">
        <v>100</v>
      </c>
      <c r="G1686" s="8">
        <v>54</v>
      </c>
      <c r="H1686" s="5">
        <f t="shared" si="80"/>
        <v>5400</v>
      </c>
    </row>
    <row r="1687" spans="1:8" ht="14.25" customHeight="1">
      <c r="A1687" s="11">
        <v>44180</v>
      </c>
      <c r="B1687" s="9">
        <f t="shared" si="78"/>
        <v>12</v>
      </c>
      <c r="C1687" s="9">
        <f t="shared" si="79"/>
        <v>2020</v>
      </c>
      <c r="D1687" s="8" t="s">
        <v>31</v>
      </c>
      <c r="E1687" s="12" t="s">
        <v>36</v>
      </c>
      <c r="F1687" s="8">
        <v>200</v>
      </c>
      <c r="G1687" s="8">
        <v>38</v>
      </c>
      <c r="H1687" s="5">
        <f t="shared" si="80"/>
        <v>7600</v>
      </c>
    </row>
    <row r="1688" spans="1:8" ht="14.25" customHeight="1">
      <c r="A1688" s="11">
        <v>44180</v>
      </c>
      <c r="B1688" s="9">
        <f t="shared" si="78"/>
        <v>12</v>
      </c>
      <c r="C1688" s="9">
        <f t="shared" si="79"/>
        <v>2020</v>
      </c>
      <c r="D1688" s="8" t="s">
        <v>31</v>
      </c>
      <c r="E1688" s="12" t="s">
        <v>36</v>
      </c>
      <c r="F1688" s="8">
        <v>500</v>
      </c>
      <c r="G1688" s="8">
        <v>17</v>
      </c>
      <c r="H1688" s="5">
        <f t="shared" si="80"/>
        <v>8500</v>
      </c>
    </row>
    <row r="1689" spans="1:8" ht="14.25" customHeight="1">
      <c r="A1689" s="11">
        <v>44180</v>
      </c>
      <c r="B1689" s="9">
        <f t="shared" si="78"/>
        <v>12</v>
      </c>
      <c r="C1689" s="9">
        <f t="shared" si="79"/>
        <v>2020</v>
      </c>
      <c r="D1689" s="8" t="s">
        <v>31</v>
      </c>
      <c r="E1689" s="12" t="s">
        <v>36</v>
      </c>
      <c r="F1689" s="8">
        <v>1000</v>
      </c>
      <c r="G1689" s="8">
        <v>12</v>
      </c>
      <c r="H1689" s="5">
        <f t="shared" si="80"/>
        <v>12000</v>
      </c>
    </row>
    <row r="1690" spans="1:8" ht="14.25" customHeight="1">
      <c r="A1690" s="11">
        <v>44180</v>
      </c>
      <c r="B1690" s="9">
        <f t="shared" si="78"/>
        <v>12</v>
      </c>
      <c r="C1690" s="9">
        <f t="shared" si="79"/>
        <v>2020</v>
      </c>
      <c r="D1690" s="8" t="s">
        <v>31</v>
      </c>
      <c r="E1690" s="12" t="s">
        <v>37</v>
      </c>
      <c r="F1690" s="8">
        <v>50</v>
      </c>
      <c r="G1690" s="8">
        <v>18</v>
      </c>
      <c r="H1690" s="5">
        <f t="shared" si="80"/>
        <v>900</v>
      </c>
    </row>
    <row r="1691" spans="1:8" ht="14.25" customHeight="1">
      <c r="A1691" s="11">
        <v>44180</v>
      </c>
      <c r="B1691" s="9">
        <f t="shared" si="78"/>
        <v>12</v>
      </c>
      <c r="C1691" s="9">
        <f t="shared" si="79"/>
        <v>2020</v>
      </c>
      <c r="D1691" s="8" t="s">
        <v>31</v>
      </c>
      <c r="E1691" s="12" t="s">
        <v>37</v>
      </c>
      <c r="F1691" s="8">
        <v>100</v>
      </c>
      <c r="G1691" s="8">
        <v>289</v>
      </c>
      <c r="H1691" s="5">
        <f t="shared" si="80"/>
        <v>28900</v>
      </c>
    </row>
    <row r="1692" spans="1:8" ht="14.25" customHeight="1">
      <c r="A1692" s="11">
        <v>44180</v>
      </c>
      <c r="B1692" s="9">
        <f t="shared" si="78"/>
        <v>12</v>
      </c>
      <c r="C1692" s="9">
        <f t="shared" si="79"/>
        <v>2020</v>
      </c>
      <c r="D1692" s="8" t="s">
        <v>31</v>
      </c>
      <c r="E1692" s="12" t="s">
        <v>37</v>
      </c>
      <c r="F1692" s="8">
        <v>132</v>
      </c>
      <c r="G1692" s="8">
        <v>1</v>
      </c>
      <c r="H1692" s="5">
        <f t="shared" si="80"/>
        <v>132</v>
      </c>
    </row>
    <row r="1693" spans="1:8" ht="14.25" customHeight="1">
      <c r="A1693" s="11">
        <v>44180</v>
      </c>
      <c r="B1693" s="9">
        <f t="shared" si="78"/>
        <v>12</v>
      </c>
      <c r="C1693" s="9">
        <f t="shared" si="79"/>
        <v>2020</v>
      </c>
      <c r="D1693" s="8" t="s">
        <v>31</v>
      </c>
      <c r="E1693" s="12" t="s">
        <v>37</v>
      </c>
      <c r="F1693" s="8">
        <v>200</v>
      </c>
      <c r="G1693" s="8">
        <v>118</v>
      </c>
      <c r="H1693" s="5">
        <f t="shared" si="80"/>
        <v>23600</v>
      </c>
    </row>
    <row r="1694" spans="1:8" ht="14.25" customHeight="1">
      <c r="A1694" s="11">
        <v>44180</v>
      </c>
      <c r="B1694" s="9">
        <f t="shared" si="78"/>
        <v>12</v>
      </c>
      <c r="C1694" s="9">
        <f t="shared" si="79"/>
        <v>2020</v>
      </c>
      <c r="D1694" s="8" t="s">
        <v>31</v>
      </c>
      <c r="E1694" s="12" t="s">
        <v>37</v>
      </c>
      <c r="F1694" s="8">
        <v>500</v>
      </c>
      <c r="G1694" s="8">
        <v>9</v>
      </c>
      <c r="H1694" s="5">
        <f t="shared" si="80"/>
        <v>4500</v>
      </c>
    </row>
    <row r="1695" spans="1:8" ht="14.25" customHeight="1">
      <c r="A1695" s="11">
        <v>44180</v>
      </c>
      <c r="B1695" s="9">
        <f t="shared" si="78"/>
        <v>12</v>
      </c>
      <c r="C1695" s="9">
        <f t="shared" si="79"/>
        <v>2020</v>
      </c>
      <c r="D1695" s="8" t="s">
        <v>31</v>
      </c>
      <c r="E1695" s="8" t="s">
        <v>40</v>
      </c>
      <c r="F1695" s="8">
        <v>90</v>
      </c>
      <c r="G1695" s="8">
        <v>15</v>
      </c>
      <c r="H1695" s="5">
        <f t="shared" si="80"/>
        <v>1350</v>
      </c>
    </row>
    <row r="1696" spans="1:8" ht="14.25" customHeight="1">
      <c r="A1696" s="11">
        <v>44180</v>
      </c>
      <c r="B1696" s="9">
        <f t="shared" si="78"/>
        <v>12</v>
      </c>
      <c r="C1696" s="9">
        <f t="shared" si="79"/>
        <v>2020</v>
      </c>
      <c r="D1696" s="8" t="s">
        <v>31</v>
      </c>
      <c r="E1696" s="8" t="s">
        <v>40</v>
      </c>
      <c r="F1696" s="8">
        <v>100</v>
      </c>
      <c r="G1696" s="8">
        <v>26</v>
      </c>
      <c r="H1696" s="5">
        <f t="shared" si="80"/>
        <v>2600</v>
      </c>
    </row>
    <row r="1697" spans="1:8" ht="14.25" customHeight="1">
      <c r="A1697" s="11">
        <v>44196</v>
      </c>
      <c r="B1697" s="9">
        <f t="shared" si="78"/>
        <v>12</v>
      </c>
      <c r="C1697" s="9">
        <f t="shared" si="79"/>
        <v>2020</v>
      </c>
      <c r="D1697" s="8" t="s">
        <v>39</v>
      </c>
      <c r="F1697" s="8">
        <v>30</v>
      </c>
      <c r="G1697" s="8">
        <v>40</v>
      </c>
      <c r="H1697" s="5">
        <f t="shared" si="80"/>
        <v>1200</v>
      </c>
    </row>
    <row r="1698" spans="1:8" ht="14.25" customHeight="1">
      <c r="A1698" s="11">
        <v>44196</v>
      </c>
      <c r="B1698" s="9">
        <f t="shared" si="78"/>
        <v>12</v>
      </c>
      <c r="C1698" s="9">
        <f t="shared" si="79"/>
        <v>2020</v>
      </c>
      <c r="D1698" s="8" t="s">
        <v>39</v>
      </c>
      <c r="F1698" s="8">
        <v>50</v>
      </c>
      <c r="G1698" s="8">
        <v>1337</v>
      </c>
      <c r="H1698" s="5">
        <f t="shared" si="80"/>
        <v>66850</v>
      </c>
    </row>
    <row r="1699" spans="1:8" ht="14.25" customHeight="1">
      <c r="A1699" s="11">
        <v>44196</v>
      </c>
      <c r="B1699" s="9">
        <f t="shared" si="78"/>
        <v>12</v>
      </c>
      <c r="C1699" s="9">
        <f t="shared" si="79"/>
        <v>2020</v>
      </c>
      <c r="D1699" s="8" t="s">
        <v>39</v>
      </c>
      <c r="F1699" s="8">
        <v>55</v>
      </c>
      <c r="G1699" s="8">
        <v>203</v>
      </c>
      <c r="H1699" s="5">
        <f t="shared" si="80"/>
        <v>11165</v>
      </c>
    </row>
    <row r="1700" spans="1:8" ht="14.25" customHeight="1">
      <c r="A1700" s="11">
        <v>44196</v>
      </c>
      <c r="B1700" s="9">
        <f t="shared" si="78"/>
        <v>12</v>
      </c>
      <c r="C1700" s="9">
        <f t="shared" si="79"/>
        <v>2020</v>
      </c>
      <c r="D1700" s="8" t="s">
        <v>39</v>
      </c>
      <c r="F1700" s="8">
        <v>60</v>
      </c>
      <c r="G1700" s="8">
        <v>1</v>
      </c>
      <c r="H1700" s="5">
        <f t="shared" si="80"/>
        <v>60</v>
      </c>
    </row>
    <row r="1701" spans="1:8" ht="14.25" customHeight="1">
      <c r="A1701" s="11">
        <v>44196</v>
      </c>
      <c r="B1701" s="9">
        <f t="shared" si="78"/>
        <v>12</v>
      </c>
      <c r="C1701" s="9">
        <f t="shared" si="79"/>
        <v>2020</v>
      </c>
      <c r="D1701" s="8" t="s">
        <v>39</v>
      </c>
      <c r="F1701" s="8">
        <v>70</v>
      </c>
      <c r="G1701" s="8">
        <v>14</v>
      </c>
      <c r="H1701" s="5">
        <f t="shared" si="80"/>
        <v>980</v>
      </c>
    </row>
    <row r="1702" spans="1:8" ht="14.25" customHeight="1">
      <c r="A1702" s="11">
        <v>44196</v>
      </c>
      <c r="B1702" s="9">
        <f t="shared" si="78"/>
        <v>12</v>
      </c>
      <c r="C1702" s="9">
        <f t="shared" si="79"/>
        <v>2020</v>
      </c>
      <c r="D1702" s="8" t="s">
        <v>39</v>
      </c>
      <c r="F1702" s="8">
        <v>80</v>
      </c>
      <c r="G1702" s="8">
        <v>352</v>
      </c>
      <c r="H1702" s="5">
        <f t="shared" si="80"/>
        <v>28160</v>
      </c>
    </row>
    <row r="1703" spans="1:8" ht="14.25" customHeight="1">
      <c r="A1703" s="11">
        <v>44196</v>
      </c>
      <c r="B1703" s="9">
        <f t="shared" si="78"/>
        <v>12</v>
      </c>
      <c r="C1703" s="9">
        <f t="shared" si="79"/>
        <v>2020</v>
      </c>
      <c r="D1703" s="8" t="s">
        <v>39</v>
      </c>
      <c r="F1703" s="8">
        <v>87</v>
      </c>
      <c r="G1703" s="8">
        <v>3</v>
      </c>
      <c r="H1703" s="5">
        <f t="shared" si="80"/>
        <v>261</v>
      </c>
    </row>
    <row r="1704" spans="1:8" ht="14.25" customHeight="1">
      <c r="A1704" s="11">
        <v>44196</v>
      </c>
      <c r="B1704" s="9">
        <f t="shared" si="78"/>
        <v>12</v>
      </c>
      <c r="C1704" s="9">
        <f t="shared" si="79"/>
        <v>2020</v>
      </c>
      <c r="D1704" s="8" t="s">
        <v>39</v>
      </c>
      <c r="F1704" s="8">
        <v>90</v>
      </c>
      <c r="G1704" s="8">
        <v>157</v>
      </c>
      <c r="H1704" s="5">
        <f t="shared" si="80"/>
        <v>14130</v>
      </c>
    </row>
    <row r="1705" spans="1:8" ht="14.25" customHeight="1">
      <c r="A1705" s="11">
        <v>44196</v>
      </c>
      <c r="B1705" s="9">
        <f t="shared" si="78"/>
        <v>12</v>
      </c>
      <c r="C1705" s="9">
        <f t="shared" si="79"/>
        <v>2020</v>
      </c>
      <c r="D1705" s="8" t="s">
        <v>39</v>
      </c>
      <c r="F1705" s="8">
        <v>100</v>
      </c>
      <c r="G1705" s="8">
        <v>3136</v>
      </c>
      <c r="H1705" s="5">
        <f t="shared" si="80"/>
        <v>313600</v>
      </c>
    </row>
    <row r="1706" spans="1:8" ht="14.25" customHeight="1">
      <c r="A1706" s="11">
        <v>44196</v>
      </c>
      <c r="B1706" s="9">
        <f t="shared" si="78"/>
        <v>12</v>
      </c>
      <c r="C1706" s="9">
        <f t="shared" si="79"/>
        <v>2020</v>
      </c>
      <c r="D1706" s="8" t="s">
        <v>39</v>
      </c>
      <c r="F1706" s="8">
        <v>110</v>
      </c>
      <c r="G1706" s="8">
        <v>15</v>
      </c>
      <c r="H1706" s="5">
        <f t="shared" si="80"/>
        <v>1650</v>
      </c>
    </row>
    <row r="1707" spans="1:8" ht="14.25" customHeight="1">
      <c r="A1707" s="11">
        <v>44196</v>
      </c>
      <c r="B1707" s="9">
        <f t="shared" si="78"/>
        <v>12</v>
      </c>
      <c r="C1707" s="9">
        <f t="shared" si="79"/>
        <v>2020</v>
      </c>
      <c r="D1707" s="8" t="s">
        <v>39</v>
      </c>
      <c r="F1707" s="8">
        <v>120</v>
      </c>
      <c r="G1707" s="8">
        <v>20</v>
      </c>
      <c r="H1707" s="5">
        <f t="shared" si="80"/>
        <v>2400</v>
      </c>
    </row>
    <row r="1708" spans="1:8" ht="14.25" customHeight="1">
      <c r="A1708" s="11">
        <v>44196</v>
      </c>
      <c r="B1708" s="9">
        <f t="shared" si="78"/>
        <v>12</v>
      </c>
      <c r="C1708" s="9">
        <f t="shared" si="79"/>
        <v>2020</v>
      </c>
      <c r="D1708" s="8" t="s">
        <v>39</v>
      </c>
      <c r="F1708" s="8">
        <v>123</v>
      </c>
      <c r="G1708" s="8">
        <v>28</v>
      </c>
      <c r="H1708" s="5">
        <f t="shared" si="80"/>
        <v>3444</v>
      </c>
    </row>
    <row r="1709" spans="1:8" ht="14.25" customHeight="1">
      <c r="A1709" s="11">
        <v>44196</v>
      </c>
      <c r="B1709" s="9">
        <f t="shared" si="78"/>
        <v>12</v>
      </c>
      <c r="C1709" s="9">
        <f t="shared" si="79"/>
        <v>2020</v>
      </c>
      <c r="D1709" s="8" t="s">
        <v>39</v>
      </c>
      <c r="F1709" s="8">
        <v>150</v>
      </c>
      <c r="G1709" s="8">
        <v>1</v>
      </c>
      <c r="H1709" s="5">
        <f t="shared" si="80"/>
        <v>150</v>
      </c>
    </row>
    <row r="1710" spans="1:8" ht="14.25" customHeight="1">
      <c r="A1710" s="11">
        <v>44196</v>
      </c>
      <c r="B1710" s="9">
        <f t="shared" si="78"/>
        <v>12</v>
      </c>
      <c r="C1710" s="9">
        <f t="shared" si="79"/>
        <v>2020</v>
      </c>
      <c r="D1710" s="8" t="s">
        <v>39</v>
      </c>
      <c r="F1710" s="8">
        <v>200</v>
      </c>
      <c r="G1710" s="8">
        <v>631</v>
      </c>
      <c r="H1710" s="5">
        <f t="shared" si="80"/>
        <v>126200</v>
      </c>
    </row>
    <row r="1711" spans="1:8" ht="14.25" customHeight="1">
      <c r="A1711" s="11">
        <v>44196</v>
      </c>
      <c r="B1711" s="9">
        <f t="shared" si="78"/>
        <v>12</v>
      </c>
      <c r="C1711" s="9">
        <f t="shared" si="79"/>
        <v>2020</v>
      </c>
      <c r="D1711" s="8" t="s">
        <v>39</v>
      </c>
      <c r="F1711" s="8">
        <v>300</v>
      </c>
      <c r="G1711" s="8">
        <v>8</v>
      </c>
      <c r="H1711" s="5">
        <f t="shared" si="80"/>
        <v>2400</v>
      </c>
    </row>
    <row r="1712" spans="1:8" ht="14.25" customHeight="1">
      <c r="A1712" s="11">
        <v>44196</v>
      </c>
      <c r="B1712" s="9">
        <f t="shared" si="78"/>
        <v>12</v>
      </c>
      <c r="C1712" s="9">
        <f t="shared" si="79"/>
        <v>2020</v>
      </c>
      <c r="D1712" s="8" t="s">
        <v>39</v>
      </c>
      <c r="F1712" s="8">
        <v>400</v>
      </c>
      <c r="G1712" s="8">
        <v>60</v>
      </c>
      <c r="H1712" s="5">
        <f t="shared" si="80"/>
        <v>24000</v>
      </c>
    </row>
    <row r="1713" spans="1:8" ht="14.25" customHeight="1">
      <c r="A1713" s="11">
        <v>44196</v>
      </c>
      <c r="B1713" s="9">
        <f t="shared" si="78"/>
        <v>12</v>
      </c>
      <c r="C1713" s="9">
        <f t="shared" si="79"/>
        <v>2020</v>
      </c>
      <c r="D1713" s="8" t="s">
        <v>39</v>
      </c>
      <c r="F1713" s="8">
        <v>500</v>
      </c>
      <c r="G1713" s="8">
        <v>318</v>
      </c>
      <c r="H1713" s="5">
        <f t="shared" si="80"/>
        <v>159000</v>
      </c>
    </row>
    <row r="1714" spans="1:8" ht="14.25" customHeight="1">
      <c r="A1714" s="11">
        <v>44196</v>
      </c>
      <c r="B1714" s="9">
        <f t="shared" si="78"/>
        <v>12</v>
      </c>
      <c r="C1714" s="9">
        <f t="shared" si="79"/>
        <v>2020</v>
      </c>
      <c r="D1714" s="8" t="s">
        <v>39</v>
      </c>
      <c r="F1714" s="8">
        <v>1000</v>
      </c>
      <c r="G1714" s="8">
        <v>75</v>
      </c>
      <c r="H1714" s="5">
        <f t="shared" si="80"/>
        <v>75000</v>
      </c>
    </row>
    <row r="1715" spans="1:8" ht="14.25" customHeight="1">
      <c r="A1715" s="11">
        <v>44196</v>
      </c>
      <c r="B1715" s="9">
        <f t="shared" si="78"/>
        <v>12</v>
      </c>
      <c r="C1715" s="9">
        <f t="shared" si="79"/>
        <v>2020</v>
      </c>
      <c r="D1715" s="8" t="s">
        <v>39</v>
      </c>
      <c r="F1715" s="8">
        <v>5000</v>
      </c>
      <c r="G1715" s="8">
        <v>1</v>
      </c>
      <c r="H1715" s="5">
        <f t="shared" si="80"/>
        <v>5000</v>
      </c>
    </row>
    <row r="1716" spans="1:8" ht="14.25" customHeight="1">
      <c r="A1716" s="11">
        <v>44196</v>
      </c>
      <c r="B1716" s="9">
        <f t="shared" si="78"/>
        <v>12</v>
      </c>
      <c r="C1716" s="9">
        <f t="shared" si="79"/>
        <v>2020</v>
      </c>
      <c r="D1716" s="8" t="s">
        <v>34</v>
      </c>
      <c r="F1716" s="8">
        <v>30</v>
      </c>
      <c r="G1716" s="8">
        <v>30</v>
      </c>
      <c r="H1716" s="5">
        <f t="shared" si="80"/>
        <v>900</v>
      </c>
    </row>
    <row r="1717" spans="1:8" ht="14.25" customHeight="1">
      <c r="A1717" s="11">
        <v>44196</v>
      </c>
      <c r="B1717" s="9">
        <f t="shared" si="78"/>
        <v>12</v>
      </c>
      <c r="C1717" s="9">
        <f t="shared" si="79"/>
        <v>2020</v>
      </c>
      <c r="D1717" s="8" t="s">
        <v>34</v>
      </c>
      <c r="F1717" s="8">
        <v>50</v>
      </c>
      <c r="G1717" s="8">
        <v>1089</v>
      </c>
      <c r="H1717" s="5">
        <f t="shared" si="80"/>
        <v>54450</v>
      </c>
    </row>
    <row r="1718" spans="1:8" ht="14.25" customHeight="1">
      <c r="A1718" s="11">
        <v>44196</v>
      </c>
      <c r="B1718" s="9">
        <f t="shared" si="78"/>
        <v>12</v>
      </c>
      <c r="C1718" s="9">
        <f t="shared" si="79"/>
        <v>2020</v>
      </c>
      <c r="D1718" s="8" t="s">
        <v>34</v>
      </c>
      <c r="F1718" s="8">
        <v>60</v>
      </c>
      <c r="G1718" s="8">
        <v>25</v>
      </c>
      <c r="H1718" s="5">
        <f t="shared" si="80"/>
        <v>1500</v>
      </c>
    </row>
    <row r="1719" spans="1:8" ht="14.25" customHeight="1">
      <c r="A1719" s="11">
        <v>44196</v>
      </c>
      <c r="B1719" s="9">
        <f t="shared" si="78"/>
        <v>12</v>
      </c>
      <c r="C1719" s="9">
        <f t="shared" si="79"/>
        <v>2020</v>
      </c>
      <c r="D1719" s="8" t="s">
        <v>34</v>
      </c>
      <c r="F1719" s="8">
        <v>80</v>
      </c>
      <c r="G1719" s="8">
        <v>4</v>
      </c>
      <c r="H1719" s="5">
        <f t="shared" si="80"/>
        <v>320</v>
      </c>
    </row>
    <row r="1720" spans="1:8" ht="14.25" customHeight="1">
      <c r="A1720" s="11">
        <v>44196</v>
      </c>
      <c r="B1720" s="9">
        <f t="shared" si="78"/>
        <v>12</v>
      </c>
      <c r="C1720" s="9">
        <f t="shared" si="79"/>
        <v>2020</v>
      </c>
      <c r="D1720" s="8" t="s">
        <v>34</v>
      </c>
      <c r="F1720" s="8">
        <v>100</v>
      </c>
      <c r="G1720" s="8">
        <v>2284</v>
      </c>
      <c r="H1720" s="5">
        <f t="shared" si="80"/>
        <v>228400</v>
      </c>
    </row>
    <row r="1721" spans="1:8" ht="14.25" customHeight="1">
      <c r="A1721" s="11">
        <v>44196</v>
      </c>
      <c r="B1721" s="9">
        <f t="shared" si="78"/>
        <v>12</v>
      </c>
      <c r="C1721" s="9">
        <f t="shared" si="79"/>
        <v>2020</v>
      </c>
      <c r="D1721" s="8" t="s">
        <v>34</v>
      </c>
      <c r="F1721" s="8">
        <v>110</v>
      </c>
      <c r="G1721" s="8">
        <v>2</v>
      </c>
      <c r="H1721" s="5">
        <f t="shared" si="80"/>
        <v>220</v>
      </c>
    </row>
    <row r="1722" spans="1:8" ht="14.25" customHeight="1">
      <c r="A1722" s="11">
        <v>44196</v>
      </c>
      <c r="B1722" s="9">
        <f t="shared" si="78"/>
        <v>12</v>
      </c>
      <c r="C1722" s="9">
        <f t="shared" si="79"/>
        <v>2020</v>
      </c>
      <c r="D1722" s="8" t="s">
        <v>34</v>
      </c>
      <c r="F1722" s="8">
        <v>120</v>
      </c>
      <c r="G1722" s="8">
        <v>2</v>
      </c>
      <c r="H1722" s="5">
        <f t="shared" si="80"/>
        <v>240</v>
      </c>
    </row>
    <row r="1723" spans="1:8" ht="14.25" customHeight="1">
      <c r="A1723" s="11">
        <v>44196</v>
      </c>
      <c r="B1723" s="9">
        <f t="shared" si="78"/>
        <v>12</v>
      </c>
      <c r="C1723" s="9">
        <f t="shared" si="79"/>
        <v>2020</v>
      </c>
      <c r="D1723" s="8" t="s">
        <v>34</v>
      </c>
      <c r="F1723" s="8">
        <v>131</v>
      </c>
      <c r="G1723" s="8">
        <v>6</v>
      </c>
      <c r="H1723" s="5">
        <f t="shared" si="80"/>
        <v>786</v>
      </c>
    </row>
    <row r="1724" spans="1:8" ht="14.25" customHeight="1">
      <c r="A1724" s="11">
        <v>44196</v>
      </c>
      <c r="B1724" s="9">
        <f t="shared" si="78"/>
        <v>12</v>
      </c>
      <c r="C1724" s="9">
        <f t="shared" si="79"/>
        <v>2020</v>
      </c>
      <c r="D1724" s="8" t="s">
        <v>34</v>
      </c>
      <c r="F1724" s="8">
        <v>150</v>
      </c>
      <c r="G1724" s="8">
        <v>2</v>
      </c>
      <c r="H1724" s="5">
        <f t="shared" si="80"/>
        <v>300</v>
      </c>
    </row>
    <row r="1725" spans="1:8" ht="14.25" customHeight="1">
      <c r="A1725" s="11">
        <v>44196</v>
      </c>
      <c r="B1725" s="9">
        <f t="shared" si="78"/>
        <v>12</v>
      </c>
      <c r="C1725" s="9">
        <f t="shared" si="79"/>
        <v>2020</v>
      </c>
      <c r="D1725" s="8" t="s">
        <v>34</v>
      </c>
      <c r="F1725" s="8">
        <v>200</v>
      </c>
      <c r="G1725" s="8">
        <v>273</v>
      </c>
      <c r="H1725" s="5">
        <f t="shared" si="80"/>
        <v>54600</v>
      </c>
    </row>
    <row r="1726" spans="1:8" ht="14.25" customHeight="1">
      <c r="A1726" s="11">
        <v>44196</v>
      </c>
      <c r="B1726" s="9">
        <f t="shared" si="78"/>
        <v>12</v>
      </c>
      <c r="C1726" s="9">
        <f t="shared" si="79"/>
        <v>2020</v>
      </c>
      <c r="D1726" s="8" t="s">
        <v>34</v>
      </c>
      <c r="F1726" s="8">
        <v>300</v>
      </c>
      <c r="G1726" s="8">
        <v>17</v>
      </c>
      <c r="H1726" s="5">
        <f t="shared" si="80"/>
        <v>5100</v>
      </c>
    </row>
    <row r="1727" spans="1:8" ht="14.25" customHeight="1">
      <c r="A1727" s="11">
        <v>44196</v>
      </c>
      <c r="B1727" s="9">
        <f t="shared" si="78"/>
        <v>12</v>
      </c>
      <c r="C1727" s="9">
        <f t="shared" si="79"/>
        <v>2020</v>
      </c>
      <c r="D1727" s="8" t="s">
        <v>34</v>
      </c>
      <c r="F1727" s="8">
        <v>500</v>
      </c>
      <c r="G1727" s="8">
        <v>128</v>
      </c>
      <c r="H1727" s="5">
        <f t="shared" si="80"/>
        <v>64000</v>
      </c>
    </row>
    <row r="1728" spans="1:8" ht="14.25" customHeight="1">
      <c r="A1728" s="11">
        <v>44196</v>
      </c>
      <c r="B1728" s="9">
        <f t="shared" si="78"/>
        <v>12</v>
      </c>
      <c r="C1728" s="9">
        <f t="shared" si="79"/>
        <v>2020</v>
      </c>
      <c r="D1728" s="8" t="s">
        <v>34</v>
      </c>
      <c r="F1728" s="8">
        <v>1000</v>
      </c>
      <c r="G1728" s="8">
        <v>14</v>
      </c>
      <c r="H1728" s="5">
        <f t="shared" si="80"/>
        <v>14000</v>
      </c>
    </row>
    <row r="1729" spans="1:8" ht="14.25" customHeight="1">
      <c r="A1729" s="11">
        <v>44196</v>
      </c>
      <c r="B1729" s="9">
        <f t="shared" si="78"/>
        <v>12</v>
      </c>
      <c r="C1729" s="9">
        <f t="shared" si="79"/>
        <v>2020</v>
      </c>
      <c r="D1729" s="8" t="s">
        <v>44</v>
      </c>
      <c r="F1729" s="8">
        <v>80</v>
      </c>
      <c r="G1729" s="8">
        <v>4</v>
      </c>
      <c r="H1729" s="5">
        <f t="shared" si="80"/>
        <v>320</v>
      </c>
    </row>
    <row r="1730" spans="1:8" ht="14.25" customHeight="1">
      <c r="A1730" s="11">
        <v>44196</v>
      </c>
      <c r="B1730" s="9">
        <f t="shared" ref="B1730:B1793" si="81">MONTH(A1730)</f>
        <v>12</v>
      </c>
      <c r="C1730" s="9">
        <f t="shared" ref="C1730:C1793" si="82">YEAR(A1730)</f>
        <v>2020</v>
      </c>
      <c r="D1730" s="8" t="s">
        <v>31</v>
      </c>
      <c r="E1730" s="12" t="s">
        <v>36</v>
      </c>
      <c r="F1730" s="8">
        <v>1</v>
      </c>
      <c r="G1730" s="8">
        <v>5</v>
      </c>
      <c r="H1730" s="5">
        <f t="shared" ref="H1730:H1793" si="83">F1730*G1730</f>
        <v>5</v>
      </c>
    </row>
    <row r="1731" spans="1:8" ht="14.25" customHeight="1">
      <c r="A1731" s="11">
        <v>44196</v>
      </c>
      <c r="B1731" s="9">
        <f t="shared" si="81"/>
        <v>12</v>
      </c>
      <c r="C1731" s="9">
        <f t="shared" si="82"/>
        <v>2020</v>
      </c>
      <c r="D1731" s="8" t="s">
        <v>31</v>
      </c>
      <c r="E1731" s="12" t="s">
        <v>36</v>
      </c>
      <c r="F1731" s="8">
        <v>10</v>
      </c>
      <c r="G1731" s="8">
        <v>7</v>
      </c>
      <c r="H1731" s="5">
        <f t="shared" si="83"/>
        <v>70</v>
      </c>
    </row>
    <row r="1732" spans="1:8" ht="14.25" customHeight="1">
      <c r="A1732" s="11">
        <v>44196</v>
      </c>
      <c r="B1732" s="9">
        <f t="shared" si="81"/>
        <v>12</v>
      </c>
      <c r="C1732" s="9">
        <f t="shared" si="82"/>
        <v>2020</v>
      </c>
      <c r="D1732" s="8" t="s">
        <v>31</v>
      </c>
      <c r="E1732" s="12" t="s">
        <v>36</v>
      </c>
      <c r="F1732" s="8">
        <v>50</v>
      </c>
      <c r="G1732" s="8">
        <v>73</v>
      </c>
      <c r="H1732" s="5">
        <f t="shared" si="83"/>
        <v>3650</v>
      </c>
    </row>
    <row r="1733" spans="1:8" ht="14.25" customHeight="1">
      <c r="A1733" s="11">
        <v>44196</v>
      </c>
      <c r="B1733" s="9">
        <f t="shared" si="81"/>
        <v>12</v>
      </c>
      <c r="C1733" s="9">
        <f t="shared" si="82"/>
        <v>2020</v>
      </c>
      <c r="D1733" s="8" t="s">
        <v>31</v>
      </c>
      <c r="E1733" s="12" t="s">
        <v>36</v>
      </c>
      <c r="F1733" s="8">
        <v>100</v>
      </c>
      <c r="G1733" s="8">
        <v>306</v>
      </c>
      <c r="H1733" s="5">
        <f t="shared" si="83"/>
        <v>30600</v>
      </c>
    </row>
    <row r="1734" spans="1:8" ht="14.25" customHeight="1">
      <c r="A1734" s="11">
        <v>44196</v>
      </c>
      <c r="B1734" s="9">
        <f t="shared" si="81"/>
        <v>12</v>
      </c>
      <c r="C1734" s="9">
        <f t="shared" si="82"/>
        <v>2020</v>
      </c>
      <c r="D1734" s="8" t="s">
        <v>31</v>
      </c>
      <c r="E1734" s="12" t="s">
        <v>36</v>
      </c>
      <c r="F1734" s="8">
        <v>200</v>
      </c>
      <c r="G1734" s="8">
        <v>45</v>
      </c>
      <c r="H1734" s="5">
        <f t="shared" si="83"/>
        <v>9000</v>
      </c>
    </row>
    <row r="1735" spans="1:8" ht="14.25" customHeight="1">
      <c r="A1735" s="11">
        <v>44196</v>
      </c>
      <c r="B1735" s="9">
        <f t="shared" si="81"/>
        <v>12</v>
      </c>
      <c r="C1735" s="9">
        <f t="shared" si="82"/>
        <v>2020</v>
      </c>
      <c r="D1735" s="8" t="s">
        <v>31</v>
      </c>
      <c r="E1735" s="12" t="s">
        <v>36</v>
      </c>
      <c r="F1735" s="8">
        <v>500</v>
      </c>
      <c r="G1735" s="8">
        <v>42</v>
      </c>
      <c r="H1735" s="5">
        <f t="shared" si="83"/>
        <v>21000</v>
      </c>
    </row>
    <row r="1736" spans="1:8" ht="14.25" customHeight="1">
      <c r="A1736" s="11">
        <v>44196</v>
      </c>
      <c r="B1736" s="9">
        <f t="shared" si="81"/>
        <v>12</v>
      </c>
      <c r="C1736" s="9">
        <f t="shared" si="82"/>
        <v>2020</v>
      </c>
      <c r="D1736" s="8" t="s">
        <v>31</v>
      </c>
      <c r="E1736" s="12" t="s">
        <v>36</v>
      </c>
      <c r="F1736" s="8">
        <v>1000</v>
      </c>
      <c r="G1736" s="8">
        <v>2</v>
      </c>
      <c r="H1736" s="5">
        <f t="shared" si="83"/>
        <v>2000</v>
      </c>
    </row>
    <row r="1737" spans="1:8" ht="14.25" customHeight="1">
      <c r="A1737" s="11">
        <v>44196</v>
      </c>
      <c r="B1737" s="9">
        <f t="shared" si="81"/>
        <v>12</v>
      </c>
      <c r="C1737" s="9">
        <f t="shared" si="82"/>
        <v>2020</v>
      </c>
      <c r="D1737" s="8" t="s">
        <v>31</v>
      </c>
      <c r="E1737" s="12" t="s">
        <v>37</v>
      </c>
      <c r="F1737" s="8">
        <v>50</v>
      </c>
      <c r="G1737" s="8">
        <v>76</v>
      </c>
      <c r="H1737" s="5">
        <f t="shared" si="83"/>
        <v>3800</v>
      </c>
    </row>
    <row r="1738" spans="1:8" ht="14.25" customHeight="1">
      <c r="A1738" s="11">
        <v>44196</v>
      </c>
      <c r="B1738" s="9">
        <f t="shared" si="81"/>
        <v>12</v>
      </c>
      <c r="C1738" s="9">
        <f t="shared" si="82"/>
        <v>2020</v>
      </c>
      <c r="D1738" s="8" t="s">
        <v>31</v>
      </c>
      <c r="E1738" s="12" t="s">
        <v>37</v>
      </c>
      <c r="F1738" s="8">
        <v>100</v>
      </c>
      <c r="G1738" s="8">
        <v>449</v>
      </c>
      <c r="H1738" s="5">
        <f t="shared" si="83"/>
        <v>44900</v>
      </c>
    </row>
    <row r="1739" spans="1:8" ht="14.25" customHeight="1">
      <c r="A1739" s="11">
        <v>44196</v>
      </c>
      <c r="B1739" s="9">
        <f t="shared" si="81"/>
        <v>12</v>
      </c>
      <c r="C1739" s="9">
        <f t="shared" si="82"/>
        <v>2020</v>
      </c>
      <c r="D1739" s="8" t="s">
        <v>31</v>
      </c>
      <c r="E1739" s="12" t="s">
        <v>37</v>
      </c>
      <c r="F1739" s="8">
        <v>200</v>
      </c>
      <c r="G1739" s="8">
        <v>71</v>
      </c>
      <c r="H1739" s="5">
        <f t="shared" si="83"/>
        <v>14200</v>
      </c>
    </row>
    <row r="1740" spans="1:8" ht="14.25" customHeight="1">
      <c r="A1740" s="11">
        <v>44196</v>
      </c>
      <c r="B1740" s="9">
        <f t="shared" si="81"/>
        <v>12</v>
      </c>
      <c r="C1740" s="9">
        <f t="shared" si="82"/>
        <v>2020</v>
      </c>
      <c r="D1740" s="8" t="s">
        <v>31</v>
      </c>
      <c r="E1740" s="12" t="s">
        <v>37</v>
      </c>
      <c r="F1740" s="8">
        <v>500</v>
      </c>
      <c r="G1740" s="8">
        <v>1</v>
      </c>
      <c r="H1740" s="5">
        <f t="shared" si="83"/>
        <v>500</v>
      </c>
    </row>
    <row r="1741" spans="1:8" ht="14.25" customHeight="1">
      <c r="A1741" s="11">
        <v>44196</v>
      </c>
      <c r="B1741" s="9">
        <f t="shared" si="81"/>
        <v>12</v>
      </c>
      <c r="C1741" s="9">
        <f t="shared" si="82"/>
        <v>2020</v>
      </c>
      <c r="D1741" s="8" t="s">
        <v>31</v>
      </c>
      <c r="E1741" s="12" t="s">
        <v>37</v>
      </c>
      <c r="F1741" s="8">
        <v>1000</v>
      </c>
      <c r="G1741" s="8">
        <v>1</v>
      </c>
      <c r="H1741" s="5">
        <f t="shared" si="83"/>
        <v>1000</v>
      </c>
    </row>
    <row r="1742" spans="1:8" ht="14.25" customHeight="1">
      <c r="A1742" s="11">
        <v>44196</v>
      </c>
      <c r="B1742" s="9">
        <f t="shared" si="81"/>
        <v>12</v>
      </c>
      <c r="C1742" s="9">
        <f t="shared" si="82"/>
        <v>2020</v>
      </c>
      <c r="D1742" s="8" t="s">
        <v>31</v>
      </c>
      <c r="E1742" s="12" t="s">
        <v>31</v>
      </c>
      <c r="F1742" s="8">
        <v>50</v>
      </c>
      <c r="G1742" s="8">
        <v>17</v>
      </c>
      <c r="H1742" s="5">
        <f t="shared" si="83"/>
        <v>850</v>
      </c>
    </row>
    <row r="1743" spans="1:8" ht="14.25" customHeight="1">
      <c r="A1743" s="11">
        <v>44196</v>
      </c>
      <c r="B1743" s="9">
        <f t="shared" si="81"/>
        <v>12</v>
      </c>
      <c r="C1743" s="9">
        <f t="shared" si="82"/>
        <v>2020</v>
      </c>
      <c r="D1743" s="8" t="s">
        <v>31</v>
      </c>
      <c r="E1743" s="12" t="s">
        <v>31</v>
      </c>
      <c r="F1743" s="8">
        <v>100</v>
      </c>
      <c r="G1743" s="8">
        <v>18</v>
      </c>
      <c r="H1743" s="5">
        <f t="shared" si="83"/>
        <v>1800</v>
      </c>
    </row>
    <row r="1744" spans="1:8" ht="14.25" customHeight="1">
      <c r="A1744" s="11">
        <v>44196</v>
      </c>
      <c r="B1744" s="9">
        <f t="shared" si="81"/>
        <v>12</v>
      </c>
      <c r="C1744" s="9">
        <f t="shared" si="82"/>
        <v>2020</v>
      </c>
      <c r="D1744" s="8" t="s">
        <v>31</v>
      </c>
      <c r="E1744" s="12" t="s">
        <v>31</v>
      </c>
      <c r="F1744" s="8">
        <v>200</v>
      </c>
      <c r="G1744" s="8">
        <v>10</v>
      </c>
      <c r="H1744" s="5">
        <f t="shared" si="83"/>
        <v>2000</v>
      </c>
    </row>
    <row r="1745" spans="1:9" ht="14.25" customHeight="1">
      <c r="A1745" s="11">
        <v>44196</v>
      </c>
      <c r="B1745" s="9">
        <f t="shared" si="81"/>
        <v>12</v>
      </c>
      <c r="C1745" s="9">
        <f t="shared" si="82"/>
        <v>2020</v>
      </c>
      <c r="D1745" s="8" t="s">
        <v>31</v>
      </c>
      <c r="E1745" s="8" t="s">
        <v>42</v>
      </c>
      <c r="F1745" s="8">
        <v>100</v>
      </c>
      <c r="G1745" s="8">
        <v>15</v>
      </c>
      <c r="H1745" s="5">
        <f t="shared" si="83"/>
        <v>1500</v>
      </c>
    </row>
    <row r="1746" spans="1:9" ht="14.25" customHeight="1">
      <c r="A1746" s="11">
        <v>44196</v>
      </c>
      <c r="B1746" s="9">
        <f t="shared" si="81"/>
        <v>12</v>
      </c>
      <c r="C1746" s="9">
        <f t="shared" si="82"/>
        <v>2020</v>
      </c>
      <c r="D1746" s="8" t="s">
        <v>31</v>
      </c>
      <c r="E1746" s="8" t="s">
        <v>40</v>
      </c>
      <c r="F1746" s="8">
        <v>80</v>
      </c>
      <c r="G1746" s="8">
        <v>6</v>
      </c>
      <c r="H1746" s="5">
        <f t="shared" si="83"/>
        <v>480</v>
      </c>
    </row>
    <row r="1747" spans="1:9" ht="14.25" customHeight="1">
      <c r="A1747" s="11">
        <v>44196</v>
      </c>
      <c r="B1747" s="9">
        <f t="shared" si="81"/>
        <v>12</v>
      </c>
      <c r="C1747" s="9">
        <f t="shared" si="82"/>
        <v>2020</v>
      </c>
      <c r="D1747" s="8" t="s">
        <v>31</v>
      </c>
      <c r="E1747" s="8" t="s">
        <v>40</v>
      </c>
      <c r="F1747" s="8">
        <v>90</v>
      </c>
      <c r="G1747" s="8">
        <v>1</v>
      </c>
      <c r="H1747" s="5">
        <f t="shared" si="83"/>
        <v>90</v>
      </c>
    </row>
    <row r="1748" spans="1:9" ht="14.25" customHeight="1">
      <c r="A1748" s="11">
        <v>44196</v>
      </c>
      <c r="B1748" s="9">
        <f t="shared" si="81"/>
        <v>12</v>
      </c>
      <c r="C1748" s="9">
        <f t="shared" si="82"/>
        <v>2020</v>
      </c>
      <c r="D1748" s="8" t="s">
        <v>31</v>
      </c>
      <c r="E1748" s="8" t="s">
        <v>38</v>
      </c>
      <c r="F1748" s="8">
        <v>500</v>
      </c>
      <c r="G1748" s="8">
        <v>2</v>
      </c>
      <c r="H1748" s="5">
        <f t="shared" si="83"/>
        <v>1000</v>
      </c>
    </row>
    <row r="1749" spans="1:9" ht="14.25" customHeight="1">
      <c r="A1749" s="11">
        <v>44196</v>
      </c>
      <c r="B1749" s="9">
        <f t="shared" si="81"/>
        <v>12</v>
      </c>
      <c r="C1749" s="9">
        <f t="shared" si="82"/>
        <v>2020</v>
      </c>
      <c r="D1749" s="8" t="s">
        <v>31</v>
      </c>
      <c r="E1749" s="8" t="s">
        <v>38</v>
      </c>
      <c r="F1749" s="8">
        <v>1000</v>
      </c>
      <c r="G1749" s="8">
        <v>24</v>
      </c>
      <c r="H1749" s="5">
        <f t="shared" si="83"/>
        <v>24000</v>
      </c>
    </row>
    <row r="1750" spans="1:9" ht="14.25" customHeight="1">
      <c r="A1750" s="11">
        <v>44196</v>
      </c>
      <c r="B1750" s="9">
        <f t="shared" si="81"/>
        <v>12</v>
      </c>
      <c r="C1750" s="9">
        <f t="shared" si="82"/>
        <v>2020</v>
      </c>
      <c r="D1750" s="8" t="s">
        <v>31</v>
      </c>
      <c r="E1750" s="8" t="s">
        <v>38</v>
      </c>
      <c r="F1750" s="8">
        <v>2000</v>
      </c>
      <c r="G1750" s="8">
        <v>2</v>
      </c>
      <c r="H1750" s="5">
        <f t="shared" si="83"/>
        <v>4000</v>
      </c>
    </row>
    <row r="1751" spans="1:9" ht="14.25" customHeight="1">
      <c r="A1751" s="14">
        <v>44215</v>
      </c>
      <c r="B1751" s="15">
        <f t="shared" si="81"/>
        <v>1</v>
      </c>
      <c r="C1751" s="15">
        <f t="shared" si="82"/>
        <v>2021</v>
      </c>
      <c r="D1751" s="15" t="s">
        <v>39</v>
      </c>
      <c r="E1751" s="15"/>
      <c r="F1751" s="15">
        <v>20</v>
      </c>
      <c r="G1751" s="15">
        <v>11</v>
      </c>
      <c r="H1751" s="15">
        <f t="shared" si="83"/>
        <v>220</v>
      </c>
      <c r="I1751" s="12"/>
    </row>
    <row r="1752" spans="1:9" ht="14.25" customHeight="1">
      <c r="A1752" s="14">
        <v>44215</v>
      </c>
      <c r="B1752" s="16">
        <f t="shared" si="81"/>
        <v>1</v>
      </c>
      <c r="C1752" s="16">
        <f t="shared" si="82"/>
        <v>2021</v>
      </c>
      <c r="D1752" s="16" t="s">
        <v>39</v>
      </c>
      <c r="E1752" s="16"/>
      <c r="F1752" s="16">
        <v>25</v>
      </c>
      <c r="G1752" s="16">
        <v>76</v>
      </c>
      <c r="H1752" s="16">
        <f t="shared" si="83"/>
        <v>1900</v>
      </c>
      <c r="I1752" s="12"/>
    </row>
    <row r="1753" spans="1:9" ht="14.25" customHeight="1">
      <c r="A1753" s="14">
        <v>44215</v>
      </c>
      <c r="B1753" s="9">
        <f t="shared" si="81"/>
        <v>1</v>
      </c>
      <c r="C1753" s="9">
        <f t="shared" si="82"/>
        <v>2021</v>
      </c>
      <c r="D1753" s="8" t="s">
        <v>39</v>
      </c>
      <c r="F1753" s="8">
        <v>30</v>
      </c>
      <c r="G1753" s="8">
        <v>102</v>
      </c>
      <c r="H1753" s="5">
        <f t="shared" si="83"/>
        <v>3060</v>
      </c>
    </row>
    <row r="1754" spans="1:9" ht="14.25" customHeight="1">
      <c r="A1754" s="14">
        <v>44215</v>
      </c>
      <c r="B1754" s="9">
        <f t="shared" si="81"/>
        <v>1</v>
      </c>
      <c r="C1754" s="9">
        <f t="shared" si="82"/>
        <v>2021</v>
      </c>
      <c r="D1754" s="8" t="s">
        <v>39</v>
      </c>
      <c r="F1754" s="8">
        <v>35</v>
      </c>
      <c r="G1754" s="8">
        <v>31</v>
      </c>
      <c r="H1754" s="5">
        <f t="shared" si="83"/>
        <v>1085</v>
      </c>
    </row>
    <row r="1755" spans="1:9" ht="14.25" customHeight="1">
      <c r="A1755" s="14">
        <v>44215</v>
      </c>
      <c r="B1755" s="9">
        <f t="shared" si="81"/>
        <v>1</v>
      </c>
      <c r="C1755" s="9">
        <f t="shared" si="82"/>
        <v>2021</v>
      </c>
      <c r="D1755" s="8" t="s">
        <v>39</v>
      </c>
      <c r="F1755" s="8">
        <v>40</v>
      </c>
      <c r="G1755" s="8">
        <v>20</v>
      </c>
      <c r="H1755" s="5">
        <f t="shared" si="83"/>
        <v>800</v>
      </c>
    </row>
    <row r="1756" spans="1:9" ht="14.25" customHeight="1">
      <c r="A1756" s="14">
        <v>44215</v>
      </c>
      <c r="B1756" s="9">
        <f t="shared" si="81"/>
        <v>1</v>
      </c>
      <c r="C1756" s="9">
        <f t="shared" si="82"/>
        <v>2021</v>
      </c>
      <c r="D1756" s="8" t="s">
        <v>39</v>
      </c>
      <c r="F1756" s="8">
        <v>50</v>
      </c>
      <c r="G1756" s="8">
        <v>319</v>
      </c>
      <c r="H1756" s="5">
        <f t="shared" si="83"/>
        <v>15950</v>
      </c>
    </row>
    <row r="1757" spans="1:9" ht="14.25" customHeight="1">
      <c r="A1757" s="14">
        <v>44215</v>
      </c>
      <c r="B1757" s="9">
        <f t="shared" si="81"/>
        <v>1</v>
      </c>
      <c r="C1757" s="9">
        <f t="shared" si="82"/>
        <v>2021</v>
      </c>
      <c r="D1757" s="8" t="s">
        <v>39</v>
      </c>
      <c r="F1757" s="8">
        <v>55</v>
      </c>
      <c r="G1757" s="8">
        <v>246</v>
      </c>
      <c r="H1757" s="5">
        <f t="shared" si="83"/>
        <v>13530</v>
      </c>
    </row>
    <row r="1758" spans="1:9" ht="14.25" customHeight="1">
      <c r="A1758" s="14">
        <v>44215</v>
      </c>
      <c r="B1758" s="9">
        <f t="shared" si="81"/>
        <v>1</v>
      </c>
      <c r="C1758" s="9">
        <f t="shared" si="82"/>
        <v>2021</v>
      </c>
      <c r="D1758" s="8" t="s">
        <v>39</v>
      </c>
      <c r="F1758" s="8">
        <v>60</v>
      </c>
      <c r="G1758" s="8">
        <v>141</v>
      </c>
      <c r="H1758" s="5">
        <f t="shared" si="83"/>
        <v>8460</v>
      </c>
    </row>
    <row r="1759" spans="1:9" ht="14.25" customHeight="1">
      <c r="A1759" s="14">
        <v>44215</v>
      </c>
      <c r="B1759" s="9">
        <f t="shared" si="81"/>
        <v>1</v>
      </c>
      <c r="C1759" s="9">
        <f t="shared" si="82"/>
        <v>2021</v>
      </c>
      <c r="D1759" s="8" t="s">
        <v>39</v>
      </c>
      <c r="F1759" s="8">
        <v>70</v>
      </c>
      <c r="G1759" s="8">
        <v>165</v>
      </c>
      <c r="H1759" s="5">
        <f t="shared" si="83"/>
        <v>11550</v>
      </c>
    </row>
    <row r="1760" spans="1:9" ht="14.25" customHeight="1">
      <c r="A1760" s="14">
        <v>44215</v>
      </c>
      <c r="B1760" s="9">
        <f t="shared" si="81"/>
        <v>1</v>
      </c>
      <c r="C1760" s="9">
        <f t="shared" si="82"/>
        <v>2021</v>
      </c>
      <c r="D1760" s="8" t="s">
        <v>39</v>
      </c>
      <c r="F1760" s="8">
        <v>75</v>
      </c>
      <c r="G1760" s="8">
        <v>74</v>
      </c>
      <c r="H1760" s="5">
        <f t="shared" si="83"/>
        <v>5550</v>
      </c>
    </row>
    <row r="1761" spans="1:8" ht="14.25" customHeight="1">
      <c r="A1761" s="14">
        <v>44215</v>
      </c>
      <c r="B1761" s="9">
        <f t="shared" si="81"/>
        <v>1</v>
      </c>
      <c r="C1761" s="9">
        <f t="shared" si="82"/>
        <v>2021</v>
      </c>
      <c r="D1761" s="8" t="s">
        <v>39</v>
      </c>
      <c r="F1761" s="8">
        <v>80</v>
      </c>
      <c r="G1761" s="8">
        <v>42</v>
      </c>
      <c r="H1761" s="5">
        <f t="shared" si="83"/>
        <v>3360</v>
      </c>
    </row>
    <row r="1762" spans="1:8" ht="14.25" customHeight="1">
      <c r="A1762" s="14">
        <v>44215</v>
      </c>
      <c r="B1762" s="9">
        <f t="shared" si="81"/>
        <v>1</v>
      </c>
      <c r="C1762" s="9">
        <f t="shared" si="82"/>
        <v>2021</v>
      </c>
      <c r="D1762" s="8" t="s">
        <v>39</v>
      </c>
      <c r="F1762" s="8">
        <v>85</v>
      </c>
      <c r="G1762" s="8">
        <v>31</v>
      </c>
      <c r="H1762" s="5">
        <f t="shared" si="83"/>
        <v>2635</v>
      </c>
    </row>
    <row r="1763" spans="1:8" ht="14.25" customHeight="1">
      <c r="A1763" s="14">
        <v>44215</v>
      </c>
      <c r="B1763" s="9">
        <f t="shared" si="81"/>
        <v>1</v>
      </c>
      <c r="C1763" s="9">
        <f t="shared" si="82"/>
        <v>2021</v>
      </c>
      <c r="D1763" s="8" t="s">
        <v>39</v>
      </c>
      <c r="F1763" s="8">
        <v>90</v>
      </c>
      <c r="G1763" s="8">
        <v>484</v>
      </c>
      <c r="H1763" s="5">
        <f t="shared" si="83"/>
        <v>43560</v>
      </c>
    </row>
    <row r="1764" spans="1:8" ht="14.25" customHeight="1">
      <c r="A1764" s="14">
        <v>44215</v>
      </c>
      <c r="B1764" s="9">
        <f t="shared" si="81"/>
        <v>1</v>
      </c>
      <c r="C1764" s="9">
        <f t="shared" si="82"/>
        <v>2021</v>
      </c>
      <c r="D1764" s="8" t="s">
        <v>39</v>
      </c>
      <c r="F1764" s="8">
        <v>95</v>
      </c>
      <c r="G1764" s="8">
        <v>58</v>
      </c>
      <c r="H1764" s="5">
        <f t="shared" si="83"/>
        <v>5510</v>
      </c>
    </row>
    <row r="1765" spans="1:8" ht="14.25" customHeight="1">
      <c r="A1765" s="14">
        <v>44215</v>
      </c>
      <c r="B1765" s="9">
        <f t="shared" si="81"/>
        <v>1</v>
      </c>
      <c r="C1765" s="9">
        <f t="shared" si="82"/>
        <v>2021</v>
      </c>
      <c r="D1765" s="8" t="s">
        <v>39</v>
      </c>
      <c r="F1765" s="8">
        <v>100</v>
      </c>
      <c r="G1765" s="8">
        <v>2063</v>
      </c>
      <c r="H1765" s="5">
        <f t="shared" si="83"/>
        <v>206300</v>
      </c>
    </row>
    <row r="1766" spans="1:8" ht="14.25" customHeight="1">
      <c r="A1766" s="14">
        <v>44215</v>
      </c>
      <c r="B1766" s="9">
        <f t="shared" si="81"/>
        <v>1</v>
      </c>
      <c r="C1766" s="9">
        <f t="shared" si="82"/>
        <v>2021</v>
      </c>
      <c r="D1766" s="8" t="s">
        <v>39</v>
      </c>
      <c r="F1766" s="8">
        <v>104</v>
      </c>
      <c r="G1766" s="8">
        <v>19</v>
      </c>
      <c r="H1766" s="5">
        <f t="shared" si="83"/>
        <v>1976</v>
      </c>
    </row>
    <row r="1767" spans="1:8" ht="14.25" customHeight="1">
      <c r="A1767" s="14">
        <v>44215</v>
      </c>
      <c r="B1767" s="9">
        <f t="shared" si="81"/>
        <v>1</v>
      </c>
      <c r="C1767" s="9">
        <f t="shared" si="82"/>
        <v>2021</v>
      </c>
      <c r="D1767" s="8" t="s">
        <v>39</v>
      </c>
      <c r="F1767" s="8">
        <v>105</v>
      </c>
      <c r="G1767" s="8">
        <v>21</v>
      </c>
      <c r="H1767" s="5">
        <f t="shared" si="83"/>
        <v>2205</v>
      </c>
    </row>
    <row r="1768" spans="1:8" ht="14.25" customHeight="1">
      <c r="A1768" s="14">
        <v>44215</v>
      </c>
      <c r="B1768" s="9">
        <f t="shared" si="81"/>
        <v>1</v>
      </c>
      <c r="C1768" s="9">
        <f t="shared" si="82"/>
        <v>2021</v>
      </c>
      <c r="D1768" s="8" t="s">
        <v>39</v>
      </c>
      <c r="F1768" s="8">
        <v>109</v>
      </c>
      <c r="G1768" s="8">
        <v>23</v>
      </c>
      <c r="H1768" s="5">
        <f t="shared" si="83"/>
        <v>2507</v>
      </c>
    </row>
    <row r="1769" spans="1:8" ht="14.25" customHeight="1">
      <c r="A1769" s="14">
        <v>44215</v>
      </c>
      <c r="B1769" s="9">
        <f t="shared" si="81"/>
        <v>1</v>
      </c>
      <c r="C1769" s="9">
        <f t="shared" si="82"/>
        <v>2021</v>
      </c>
      <c r="D1769" s="8" t="s">
        <v>39</v>
      </c>
      <c r="F1769" s="8">
        <v>110</v>
      </c>
      <c r="G1769" s="8">
        <v>17</v>
      </c>
      <c r="H1769" s="5">
        <f t="shared" si="83"/>
        <v>1870</v>
      </c>
    </row>
    <row r="1770" spans="1:8" ht="14.25" customHeight="1">
      <c r="A1770" s="14">
        <v>44215</v>
      </c>
      <c r="B1770" s="9">
        <f t="shared" si="81"/>
        <v>1</v>
      </c>
      <c r="C1770" s="9">
        <f t="shared" si="82"/>
        <v>2021</v>
      </c>
      <c r="D1770" s="8" t="s">
        <v>39</v>
      </c>
      <c r="F1770" s="8">
        <v>115</v>
      </c>
      <c r="G1770" s="8">
        <v>50</v>
      </c>
      <c r="H1770" s="5">
        <f t="shared" si="83"/>
        <v>5750</v>
      </c>
    </row>
    <row r="1771" spans="1:8" ht="14.25" customHeight="1">
      <c r="A1771" s="14">
        <v>44215</v>
      </c>
      <c r="B1771" s="9">
        <f t="shared" si="81"/>
        <v>1</v>
      </c>
      <c r="C1771" s="9">
        <f t="shared" si="82"/>
        <v>2021</v>
      </c>
      <c r="D1771" s="8" t="s">
        <v>39</v>
      </c>
      <c r="F1771" s="8">
        <v>118</v>
      </c>
      <c r="G1771" s="8">
        <v>19</v>
      </c>
      <c r="H1771" s="5">
        <f t="shared" si="83"/>
        <v>2242</v>
      </c>
    </row>
    <row r="1772" spans="1:8" ht="14.25" customHeight="1">
      <c r="A1772" s="14">
        <v>44215</v>
      </c>
      <c r="B1772" s="9">
        <f t="shared" si="81"/>
        <v>1</v>
      </c>
      <c r="C1772" s="9">
        <f t="shared" si="82"/>
        <v>2021</v>
      </c>
      <c r="D1772" s="8" t="s">
        <v>39</v>
      </c>
      <c r="F1772" s="8">
        <v>120</v>
      </c>
      <c r="G1772" s="8">
        <v>175</v>
      </c>
      <c r="H1772" s="5">
        <f t="shared" si="83"/>
        <v>21000</v>
      </c>
    </row>
    <row r="1773" spans="1:8" ht="14.25" customHeight="1">
      <c r="A1773" s="14">
        <v>44215</v>
      </c>
      <c r="B1773" s="9">
        <f t="shared" si="81"/>
        <v>1</v>
      </c>
      <c r="C1773" s="9">
        <f t="shared" si="82"/>
        <v>2021</v>
      </c>
      <c r="D1773" s="8" t="s">
        <v>39</v>
      </c>
      <c r="F1773" s="8">
        <v>123</v>
      </c>
      <c r="G1773" s="8">
        <v>23</v>
      </c>
      <c r="H1773" s="5">
        <f t="shared" si="83"/>
        <v>2829</v>
      </c>
    </row>
    <row r="1774" spans="1:8" ht="14.25" customHeight="1">
      <c r="A1774" s="14">
        <v>44215</v>
      </c>
      <c r="B1774" s="9">
        <f t="shared" si="81"/>
        <v>1</v>
      </c>
      <c r="C1774" s="9">
        <f t="shared" si="82"/>
        <v>2021</v>
      </c>
      <c r="D1774" s="8" t="s">
        <v>39</v>
      </c>
      <c r="F1774" s="8">
        <v>130</v>
      </c>
      <c r="G1774" s="8">
        <v>34</v>
      </c>
      <c r="H1774" s="5">
        <f t="shared" si="83"/>
        <v>4420</v>
      </c>
    </row>
    <row r="1775" spans="1:8" ht="14.25" customHeight="1">
      <c r="A1775" s="14">
        <v>44215</v>
      </c>
      <c r="B1775" s="9">
        <f t="shared" si="81"/>
        <v>1</v>
      </c>
      <c r="C1775" s="9">
        <f t="shared" si="82"/>
        <v>2021</v>
      </c>
      <c r="D1775" s="8" t="s">
        <v>39</v>
      </c>
      <c r="F1775" s="8">
        <v>131</v>
      </c>
      <c r="G1775" s="8">
        <v>64</v>
      </c>
      <c r="H1775" s="5">
        <f t="shared" si="83"/>
        <v>8384</v>
      </c>
    </row>
    <row r="1776" spans="1:8" ht="14.25" customHeight="1">
      <c r="A1776" s="14">
        <v>44215</v>
      </c>
      <c r="B1776" s="9">
        <f t="shared" si="81"/>
        <v>1</v>
      </c>
      <c r="C1776" s="9">
        <f t="shared" si="82"/>
        <v>2021</v>
      </c>
      <c r="D1776" s="8" t="s">
        <v>39</v>
      </c>
      <c r="F1776" s="8">
        <v>200</v>
      </c>
      <c r="G1776" s="8">
        <v>153</v>
      </c>
      <c r="H1776" s="5">
        <f t="shared" si="83"/>
        <v>30600</v>
      </c>
    </row>
    <row r="1777" spans="1:8" ht="14.25" customHeight="1">
      <c r="A1777" s="14">
        <v>44215</v>
      </c>
      <c r="B1777" s="9">
        <f t="shared" si="81"/>
        <v>1</v>
      </c>
      <c r="C1777" s="9">
        <f t="shared" si="82"/>
        <v>2021</v>
      </c>
      <c r="D1777" s="8" t="s">
        <v>39</v>
      </c>
      <c r="F1777" s="8">
        <v>300</v>
      </c>
      <c r="G1777" s="8">
        <v>1</v>
      </c>
      <c r="H1777" s="5">
        <f t="shared" si="83"/>
        <v>300</v>
      </c>
    </row>
    <row r="1778" spans="1:8" ht="14.25" customHeight="1">
      <c r="A1778" s="14">
        <v>44215</v>
      </c>
      <c r="B1778" s="9">
        <f t="shared" si="81"/>
        <v>1</v>
      </c>
      <c r="C1778" s="9">
        <f t="shared" si="82"/>
        <v>2021</v>
      </c>
      <c r="D1778" s="8" t="s">
        <v>39</v>
      </c>
      <c r="F1778" s="8">
        <v>400</v>
      </c>
      <c r="G1778" s="8">
        <v>13</v>
      </c>
      <c r="H1778" s="5">
        <f t="shared" si="83"/>
        <v>5200</v>
      </c>
    </row>
    <row r="1779" spans="1:8" ht="14.25" customHeight="1">
      <c r="A1779" s="14">
        <v>44215</v>
      </c>
      <c r="B1779" s="9">
        <f t="shared" si="81"/>
        <v>1</v>
      </c>
      <c r="C1779" s="9">
        <f t="shared" si="82"/>
        <v>2021</v>
      </c>
      <c r="D1779" s="8" t="s">
        <v>39</v>
      </c>
      <c r="F1779" s="8">
        <v>500</v>
      </c>
      <c r="G1779" s="8">
        <v>95</v>
      </c>
      <c r="H1779" s="5">
        <f t="shared" si="83"/>
        <v>47500</v>
      </c>
    </row>
    <row r="1780" spans="1:8" ht="14.25" customHeight="1">
      <c r="A1780" s="14">
        <v>44215</v>
      </c>
      <c r="B1780" s="9">
        <f t="shared" si="81"/>
        <v>1</v>
      </c>
      <c r="C1780" s="9">
        <f t="shared" si="82"/>
        <v>2021</v>
      </c>
      <c r="D1780" s="8" t="s">
        <v>34</v>
      </c>
      <c r="F1780" s="8">
        <v>30</v>
      </c>
      <c r="G1780" s="8">
        <v>162</v>
      </c>
      <c r="H1780" s="5">
        <f t="shared" si="83"/>
        <v>4860</v>
      </c>
    </row>
    <row r="1781" spans="1:8" ht="14.25" customHeight="1">
      <c r="A1781" s="14">
        <v>44215</v>
      </c>
      <c r="B1781" s="9">
        <f t="shared" si="81"/>
        <v>1</v>
      </c>
      <c r="C1781" s="9">
        <f t="shared" si="82"/>
        <v>2021</v>
      </c>
      <c r="D1781" s="8" t="s">
        <v>34</v>
      </c>
      <c r="F1781" s="8">
        <v>40</v>
      </c>
      <c r="G1781" s="8">
        <v>89</v>
      </c>
      <c r="H1781" s="5">
        <f t="shared" si="83"/>
        <v>3560</v>
      </c>
    </row>
    <row r="1782" spans="1:8" ht="14.25" customHeight="1">
      <c r="A1782" s="14">
        <v>44215</v>
      </c>
      <c r="B1782" s="9">
        <f t="shared" si="81"/>
        <v>1</v>
      </c>
      <c r="C1782" s="9">
        <f t="shared" si="82"/>
        <v>2021</v>
      </c>
      <c r="D1782" s="8" t="s">
        <v>34</v>
      </c>
      <c r="F1782" s="8">
        <v>50</v>
      </c>
      <c r="G1782" s="8">
        <v>924</v>
      </c>
      <c r="H1782" s="5">
        <f t="shared" si="83"/>
        <v>46200</v>
      </c>
    </row>
    <row r="1783" spans="1:8" ht="14.25" customHeight="1">
      <c r="A1783" s="14">
        <v>44215</v>
      </c>
      <c r="B1783" s="9">
        <f t="shared" si="81"/>
        <v>1</v>
      </c>
      <c r="C1783" s="9">
        <f t="shared" si="82"/>
        <v>2021</v>
      </c>
      <c r="D1783" s="8" t="s">
        <v>34</v>
      </c>
      <c r="F1783" s="8">
        <v>55</v>
      </c>
      <c r="G1783" s="8">
        <v>47</v>
      </c>
      <c r="H1783" s="5">
        <f t="shared" si="83"/>
        <v>2585</v>
      </c>
    </row>
    <row r="1784" spans="1:8" ht="14.25" customHeight="1">
      <c r="A1784" s="14">
        <v>44215</v>
      </c>
      <c r="B1784" s="9">
        <f t="shared" si="81"/>
        <v>1</v>
      </c>
      <c r="C1784" s="9">
        <f t="shared" si="82"/>
        <v>2021</v>
      </c>
      <c r="D1784" s="8" t="s">
        <v>34</v>
      </c>
      <c r="F1784" s="8">
        <v>60</v>
      </c>
      <c r="G1784" s="8">
        <v>106</v>
      </c>
      <c r="H1784" s="5">
        <f t="shared" si="83"/>
        <v>6360</v>
      </c>
    </row>
    <row r="1785" spans="1:8" ht="14.25" customHeight="1">
      <c r="A1785" s="14">
        <v>44215</v>
      </c>
      <c r="B1785" s="9">
        <f t="shared" si="81"/>
        <v>1</v>
      </c>
      <c r="C1785" s="9">
        <f t="shared" si="82"/>
        <v>2021</v>
      </c>
      <c r="D1785" s="8" t="s">
        <v>34</v>
      </c>
      <c r="F1785" s="8">
        <v>63</v>
      </c>
      <c r="G1785" s="8">
        <v>9</v>
      </c>
      <c r="H1785" s="5">
        <f t="shared" si="83"/>
        <v>567</v>
      </c>
    </row>
    <row r="1786" spans="1:8" ht="14.25" customHeight="1">
      <c r="A1786" s="14">
        <v>44215</v>
      </c>
      <c r="B1786" s="9">
        <f t="shared" si="81"/>
        <v>1</v>
      </c>
      <c r="C1786" s="9">
        <f t="shared" si="82"/>
        <v>2021</v>
      </c>
      <c r="D1786" s="8" t="s">
        <v>34</v>
      </c>
      <c r="F1786" s="8">
        <v>65</v>
      </c>
      <c r="G1786" s="8">
        <v>13</v>
      </c>
      <c r="H1786" s="5">
        <f t="shared" si="83"/>
        <v>845</v>
      </c>
    </row>
    <row r="1787" spans="1:8" ht="14.25" customHeight="1">
      <c r="A1787" s="14">
        <v>44215</v>
      </c>
      <c r="B1787" s="9">
        <f t="shared" si="81"/>
        <v>1</v>
      </c>
      <c r="C1787" s="9">
        <f t="shared" si="82"/>
        <v>2021</v>
      </c>
      <c r="D1787" s="8" t="s">
        <v>34</v>
      </c>
      <c r="F1787" s="8">
        <v>67</v>
      </c>
      <c r="G1787" s="8">
        <v>2</v>
      </c>
      <c r="H1787" s="5">
        <f t="shared" si="83"/>
        <v>134</v>
      </c>
    </row>
    <row r="1788" spans="1:8" ht="14.25" customHeight="1">
      <c r="A1788" s="14">
        <v>44215</v>
      </c>
      <c r="B1788" s="9">
        <f t="shared" si="81"/>
        <v>1</v>
      </c>
      <c r="C1788" s="9">
        <f t="shared" si="82"/>
        <v>2021</v>
      </c>
      <c r="D1788" s="8" t="s">
        <v>34</v>
      </c>
      <c r="F1788" s="8">
        <v>70</v>
      </c>
      <c r="G1788" s="8">
        <v>137</v>
      </c>
      <c r="H1788" s="5">
        <f t="shared" si="83"/>
        <v>9590</v>
      </c>
    </row>
    <row r="1789" spans="1:8" ht="14.25" customHeight="1">
      <c r="A1789" s="14">
        <v>44215</v>
      </c>
      <c r="B1789" s="9">
        <f t="shared" si="81"/>
        <v>1</v>
      </c>
      <c r="C1789" s="9">
        <f t="shared" si="82"/>
        <v>2021</v>
      </c>
      <c r="D1789" s="8" t="s">
        <v>34</v>
      </c>
      <c r="F1789" s="8">
        <v>75</v>
      </c>
      <c r="G1789" s="8">
        <v>25</v>
      </c>
      <c r="H1789" s="5">
        <f t="shared" si="83"/>
        <v>1875</v>
      </c>
    </row>
    <row r="1790" spans="1:8" ht="14.25" customHeight="1">
      <c r="A1790" s="14">
        <v>44215</v>
      </c>
      <c r="B1790" s="9">
        <f t="shared" si="81"/>
        <v>1</v>
      </c>
      <c r="C1790" s="9">
        <f t="shared" si="82"/>
        <v>2021</v>
      </c>
      <c r="D1790" s="8" t="s">
        <v>34</v>
      </c>
      <c r="F1790" s="8">
        <v>80</v>
      </c>
      <c r="G1790" s="8">
        <v>345</v>
      </c>
      <c r="H1790" s="5">
        <f t="shared" si="83"/>
        <v>27600</v>
      </c>
    </row>
    <row r="1791" spans="1:8" ht="14.25" customHeight="1">
      <c r="A1791" s="14">
        <v>44215</v>
      </c>
      <c r="B1791" s="9">
        <f t="shared" si="81"/>
        <v>1</v>
      </c>
      <c r="C1791" s="9">
        <f t="shared" si="82"/>
        <v>2021</v>
      </c>
      <c r="D1791" s="8" t="s">
        <v>34</v>
      </c>
      <c r="F1791" s="8">
        <v>85</v>
      </c>
      <c r="G1791" s="8">
        <v>31</v>
      </c>
      <c r="H1791" s="5">
        <f t="shared" si="83"/>
        <v>2635</v>
      </c>
    </row>
    <row r="1792" spans="1:8" ht="14.25" customHeight="1">
      <c r="A1792" s="14">
        <v>44215</v>
      </c>
      <c r="B1792" s="9">
        <f t="shared" si="81"/>
        <v>1</v>
      </c>
      <c r="C1792" s="9">
        <f t="shared" si="82"/>
        <v>2021</v>
      </c>
      <c r="D1792" s="8" t="s">
        <v>34</v>
      </c>
      <c r="F1792" s="8">
        <v>87</v>
      </c>
      <c r="G1792" s="8">
        <v>6</v>
      </c>
      <c r="H1792" s="5">
        <f t="shared" si="83"/>
        <v>522</v>
      </c>
    </row>
    <row r="1793" spans="1:8" ht="14.25" customHeight="1">
      <c r="A1793" s="14">
        <v>44215</v>
      </c>
      <c r="B1793" s="9">
        <f t="shared" si="81"/>
        <v>1</v>
      </c>
      <c r="C1793" s="9">
        <f t="shared" si="82"/>
        <v>2021</v>
      </c>
      <c r="D1793" s="8" t="s">
        <v>34</v>
      </c>
      <c r="F1793" s="8">
        <v>90</v>
      </c>
      <c r="G1793" s="8">
        <v>310</v>
      </c>
      <c r="H1793" s="5">
        <f t="shared" si="83"/>
        <v>27900</v>
      </c>
    </row>
    <row r="1794" spans="1:8" ht="14.25" customHeight="1">
      <c r="A1794" s="14">
        <v>44215</v>
      </c>
      <c r="B1794" s="9">
        <f t="shared" ref="B1794:B1857" si="84">MONTH(A1794)</f>
        <v>1</v>
      </c>
      <c r="C1794" s="9">
        <f t="shared" ref="C1794:C1857" si="85">YEAR(A1794)</f>
        <v>2021</v>
      </c>
      <c r="D1794" s="8" t="s">
        <v>34</v>
      </c>
      <c r="F1794" s="8">
        <v>95</v>
      </c>
      <c r="G1794" s="8">
        <v>34</v>
      </c>
      <c r="H1794" s="5">
        <f t="shared" ref="H1794:H1857" si="86">F1794*G1794</f>
        <v>3230</v>
      </c>
    </row>
    <row r="1795" spans="1:8" ht="14.25" customHeight="1">
      <c r="A1795" s="14">
        <v>44215</v>
      </c>
      <c r="B1795" s="9">
        <f t="shared" si="84"/>
        <v>1</v>
      </c>
      <c r="C1795" s="9">
        <f t="shared" si="85"/>
        <v>2021</v>
      </c>
      <c r="D1795" s="8" t="s">
        <v>34</v>
      </c>
      <c r="F1795" s="8">
        <v>100</v>
      </c>
      <c r="G1795" s="8">
        <v>2147</v>
      </c>
      <c r="H1795" s="5">
        <f t="shared" si="86"/>
        <v>214700</v>
      </c>
    </row>
    <row r="1796" spans="1:8" ht="14.25" customHeight="1">
      <c r="A1796" s="14">
        <v>44215</v>
      </c>
      <c r="B1796" s="9">
        <f t="shared" si="84"/>
        <v>1</v>
      </c>
      <c r="C1796" s="9">
        <f t="shared" si="85"/>
        <v>2021</v>
      </c>
      <c r="D1796" s="8" t="s">
        <v>34</v>
      </c>
      <c r="F1796" s="8">
        <v>105</v>
      </c>
      <c r="G1796" s="8">
        <v>15</v>
      </c>
      <c r="H1796" s="5">
        <f t="shared" si="86"/>
        <v>1575</v>
      </c>
    </row>
    <row r="1797" spans="1:8" ht="14.25" customHeight="1">
      <c r="A1797" s="14">
        <v>44215</v>
      </c>
      <c r="B1797" s="9">
        <f t="shared" si="84"/>
        <v>1</v>
      </c>
      <c r="C1797" s="9">
        <f t="shared" si="85"/>
        <v>2021</v>
      </c>
      <c r="D1797" s="8" t="s">
        <v>34</v>
      </c>
      <c r="F1797" s="8">
        <v>110</v>
      </c>
      <c r="G1797" s="8">
        <v>312</v>
      </c>
      <c r="H1797" s="5">
        <f t="shared" si="86"/>
        <v>34320</v>
      </c>
    </row>
    <row r="1798" spans="1:8" ht="14.25" customHeight="1">
      <c r="A1798" s="14">
        <v>44215</v>
      </c>
      <c r="B1798" s="9">
        <f t="shared" si="84"/>
        <v>1</v>
      </c>
      <c r="C1798" s="9">
        <f t="shared" si="85"/>
        <v>2021</v>
      </c>
      <c r="D1798" s="8" t="s">
        <v>34</v>
      </c>
      <c r="F1798" s="8">
        <v>115</v>
      </c>
      <c r="G1798" s="8">
        <v>3</v>
      </c>
      <c r="H1798" s="5">
        <f t="shared" si="86"/>
        <v>345</v>
      </c>
    </row>
    <row r="1799" spans="1:8" ht="14.25" customHeight="1">
      <c r="A1799" s="14">
        <v>44215</v>
      </c>
      <c r="B1799" s="9">
        <f t="shared" si="84"/>
        <v>1</v>
      </c>
      <c r="C1799" s="9">
        <f t="shared" si="85"/>
        <v>2021</v>
      </c>
      <c r="D1799" s="8" t="s">
        <v>34</v>
      </c>
      <c r="F1799" s="8">
        <v>118</v>
      </c>
      <c r="G1799" s="8">
        <v>5</v>
      </c>
      <c r="H1799" s="5">
        <f t="shared" si="86"/>
        <v>590</v>
      </c>
    </row>
    <row r="1800" spans="1:8" ht="14.25" customHeight="1">
      <c r="A1800" s="14">
        <v>44215</v>
      </c>
      <c r="B1800" s="9">
        <f t="shared" si="84"/>
        <v>1</v>
      </c>
      <c r="C1800" s="9">
        <f t="shared" si="85"/>
        <v>2021</v>
      </c>
      <c r="D1800" s="8" t="s">
        <v>34</v>
      </c>
      <c r="F1800" s="8">
        <v>120</v>
      </c>
      <c r="G1800" s="8">
        <v>216</v>
      </c>
      <c r="H1800" s="5">
        <f t="shared" si="86"/>
        <v>25920</v>
      </c>
    </row>
    <row r="1801" spans="1:8" ht="14.25" customHeight="1">
      <c r="A1801" s="14">
        <v>44215</v>
      </c>
      <c r="B1801" s="9">
        <f t="shared" si="84"/>
        <v>1</v>
      </c>
      <c r="C1801" s="9">
        <f t="shared" si="85"/>
        <v>2021</v>
      </c>
      <c r="D1801" s="8" t="s">
        <v>34</v>
      </c>
      <c r="F1801" s="8">
        <v>125</v>
      </c>
      <c r="G1801" s="8">
        <v>8</v>
      </c>
      <c r="H1801" s="5">
        <f t="shared" si="86"/>
        <v>1000</v>
      </c>
    </row>
    <row r="1802" spans="1:8" ht="14.25" customHeight="1">
      <c r="A1802" s="14">
        <v>44215</v>
      </c>
      <c r="B1802" s="9">
        <f t="shared" si="84"/>
        <v>1</v>
      </c>
      <c r="C1802" s="9">
        <f t="shared" si="85"/>
        <v>2021</v>
      </c>
      <c r="D1802" s="8" t="s">
        <v>34</v>
      </c>
      <c r="F1802" s="8">
        <v>130</v>
      </c>
      <c r="G1802" s="8">
        <v>70</v>
      </c>
      <c r="H1802" s="5">
        <f t="shared" si="86"/>
        <v>9100</v>
      </c>
    </row>
    <row r="1803" spans="1:8" ht="14.25" customHeight="1">
      <c r="A1803" s="14">
        <v>44215</v>
      </c>
      <c r="B1803" s="9">
        <f t="shared" si="84"/>
        <v>1</v>
      </c>
      <c r="C1803" s="9">
        <f t="shared" si="85"/>
        <v>2021</v>
      </c>
      <c r="D1803" s="8" t="s">
        <v>34</v>
      </c>
      <c r="F1803" s="8">
        <v>134</v>
      </c>
      <c r="G1803" s="8">
        <v>25</v>
      </c>
      <c r="H1803" s="5">
        <f t="shared" si="86"/>
        <v>3350</v>
      </c>
    </row>
    <row r="1804" spans="1:8" ht="14.25" customHeight="1">
      <c r="A1804" s="14">
        <v>44215</v>
      </c>
      <c r="B1804" s="9">
        <f t="shared" si="84"/>
        <v>1</v>
      </c>
      <c r="C1804" s="9">
        <f t="shared" si="85"/>
        <v>2021</v>
      </c>
      <c r="D1804" s="8" t="s">
        <v>34</v>
      </c>
      <c r="F1804" s="8">
        <v>200</v>
      </c>
      <c r="G1804" s="8">
        <v>209</v>
      </c>
      <c r="H1804" s="5">
        <f t="shared" si="86"/>
        <v>41800</v>
      </c>
    </row>
    <row r="1805" spans="1:8" ht="14.25" customHeight="1">
      <c r="A1805" s="14">
        <v>44215</v>
      </c>
      <c r="B1805" s="9">
        <f t="shared" si="84"/>
        <v>1</v>
      </c>
      <c r="C1805" s="9">
        <f t="shared" si="85"/>
        <v>2021</v>
      </c>
      <c r="D1805" s="8" t="s">
        <v>34</v>
      </c>
      <c r="F1805" s="8">
        <v>250</v>
      </c>
      <c r="G1805" s="8">
        <v>2</v>
      </c>
      <c r="H1805" s="5">
        <f t="shared" si="86"/>
        <v>500</v>
      </c>
    </row>
    <row r="1806" spans="1:8" ht="14.25" customHeight="1">
      <c r="A1806" s="14">
        <v>44215</v>
      </c>
      <c r="B1806" s="9">
        <f t="shared" si="84"/>
        <v>1</v>
      </c>
      <c r="C1806" s="9">
        <f t="shared" si="85"/>
        <v>2021</v>
      </c>
      <c r="D1806" s="8" t="s">
        <v>34</v>
      </c>
      <c r="F1806" s="8">
        <v>300</v>
      </c>
      <c r="G1806" s="8">
        <v>2</v>
      </c>
      <c r="H1806" s="5">
        <f t="shared" si="86"/>
        <v>600</v>
      </c>
    </row>
    <row r="1807" spans="1:8" ht="14.25" customHeight="1">
      <c r="A1807" s="14">
        <v>44215</v>
      </c>
      <c r="B1807" s="9">
        <f t="shared" si="84"/>
        <v>1</v>
      </c>
      <c r="C1807" s="9">
        <f t="shared" si="85"/>
        <v>2021</v>
      </c>
      <c r="D1807" s="8" t="s">
        <v>34</v>
      </c>
      <c r="F1807" s="8">
        <v>500</v>
      </c>
      <c r="G1807" s="8">
        <v>4</v>
      </c>
      <c r="H1807" s="5">
        <f t="shared" si="86"/>
        <v>2000</v>
      </c>
    </row>
    <row r="1808" spans="1:8" ht="14.25" customHeight="1">
      <c r="A1808" s="14">
        <v>44215</v>
      </c>
      <c r="B1808" s="9">
        <f t="shared" si="84"/>
        <v>1</v>
      </c>
      <c r="C1808" s="9">
        <f t="shared" si="85"/>
        <v>2021</v>
      </c>
      <c r="D1808" s="8" t="s">
        <v>34</v>
      </c>
      <c r="F1808" s="8">
        <v>1000</v>
      </c>
      <c r="G1808" s="8">
        <v>4</v>
      </c>
      <c r="H1808" s="5">
        <f t="shared" si="86"/>
        <v>4000</v>
      </c>
    </row>
    <row r="1809" spans="1:8" ht="14.25" customHeight="1">
      <c r="A1809" s="14">
        <v>44215</v>
      </c>
      <c r="B1809" s="9">
        <f t="shared" si="84"/>
        <v>1</v>
      </c>
      <c r="C1809" s="9">
        <f t="shared" si="85"/>
        <v>2021</v>
      </c>
      <c r="D1809" s="8" t="s">
        <v>31</v>
      </c>
      <c r="E1809" s="8" t="s">
        <v>40</v>
      </c>
      <c r="F1809" s="8">
        <v>25</v>
      </c>
      <c r="G1809" s="8">
        <v>27</v>
      </c>
      <c r="H1809" s="5">
        <f t="shared" si="86"/>
        <v>675</v>
      </c>
    </row>
    <row r="1810" spans="1:8" ht="14.25" customHeight="1">
      <c r="A1810" s="14">
        <v>44215</v>
      </c>
      <c r="B1810" s="9">
        <f t="shared" si="84"/>
        <v>1</v>
      </c>
      <c r="C1810" s="9">
        <f t="shared" si="85"/>
        <v>2021</v>
      </c>
      <c r="D1810" s="8" t="s">
        <v>31</v>
      </c>
      <c r="E1810" s="8" t="s">
        <v>40</v>
      </c>
      <c r="F1810" s="8">
        <v>40</v>
      </c>
      <c r="G1810" s="8">
        <v>13</v>
      </c>
      <c r="H1810" s="5">
        <f t="shared" si="86"/>
        <v>520</v>
      </c>
    </row>
    <row r="1811" spans="1:8" ht="14.25" customHeight="1">
      <c r="A1811" s="14">
        <v>44215</v>
      </c>
      <c r="B1811" s="9">
        <f t="shared" si="84"/>
        <v>1</v>
      </c>
      <c r="C1811" s="9">
        <f t="shared" si="85"/>
        <v>2021</v>
      </c>
      <c r="D1811" s="8" t="s">
        <v>31</v>
      </c>
      <c r="E1811" s="8" t="s">
        <v>40</v>
      </c>
      <c r="F1811" s="8">
        <v>50</v>
      </c>
      <c r="G1811" s="8">
        <v>7</v>
      </c>
      <c r="H1811" s="5">
        <f t="shared" si="86"/>
        <v>350</v>
      </c>
    </row>
    <row r="1812" spans="1:8" ht="14.25" customHeight="1">
      <c r="A1812" s="14">
        <v>44215</v>
      </c>
      <c r="B1812" s="9">
        <f t="shared" si="84"/>
        <v>1</v>
      </c>
      <c r="C1812" s="9">
        <f t="shared" si="85"/>
        <v>2021</v>
      </c>
      <c r="D1812" s="8" t="s">
        <v>31</v>
      </c>
      <c r="E1812" s="8" t="s">
        <v>40</v>
      </c>
      <c r="F1812" s="8">
        <v>55</v>
      </c>
      <c r="G1812" s="8">
        <v>22</v>
      </c>
      <c r="H1812" s="5">
        <f t="shared" si="86"/>
        <v>1210</v>
      </c>
    </row>
    <row r="1813" spans="1:8" ht="14.25" customHeight="1">
      <c r="A1813" s="14">
        <v>44215</v>
      </c>
      <c r="B1813" s="9">
        <f t="shared" si="84"/>
        <v>1</v>
      </c>
      <c r="C1813" s="9">
        <f t="shared" si="85"/>
        <v>2021</v>
      </c>
      <c r="D1813" s="8" t="s">
        <v>31</v>
      </c>
      <c r="E1813" s="8" t="s">
        <v>40</v>
      </c>
      <c r="F1813" s="8">
        <v>60</v>
      </c>
      <c r="G1813" s="8">
        <v>61</v>
      </c>
      <c r="H1813" s="5">
        <f t="shared" si="86"/>
        <v>3660</v>
      </c>
    </row>
    <row r="1814" spans="1:8" ht="14.25" customHeight="1">
      <c r="A1814" s="14">
        <v>44215</v>
      </c>
      <c r="B1814" s="9">
        <f t="shared" si="84"/>
        <v>1</v>
      </c>
      <c r="C1814" s="9">
        <f t="shared" si="85"/>
        <v>2021</v>
      </c>
      <c r="D1814" s="8" t="s">
        <v>31</v>
      </c>
      <c r="E1814" s="8" t="s">
        <v>40</v>
      </c>
      <c r="F1814" s="8">
        <v>62</v>
      </c>
      <c r="G1814" s="8">
        <v>1</v>
      </c>
      <c r="H1814" s="5">
        <f t="shared" si="86"/>
        <v>62</v>
      </c>
    </row>
    <row r="1815" spans="1:8" ht="14.25" customHeight="1">
      <c r="A1815" s="14">
        <v>44215</v>
      </c>
      <c r="B1815" s="9">
        <f t="shared" si="84"/>
        <v>1</v>
      </c>
      <c r="C1815" s="9">
        <f t="shared" si="85"/>
        <v>2021</v>
      </c>
      <c r="D1815" s="8" t="s">
        <v>31</v>
      </c>
      <c r="E1815" s="8" t="s">
        <v>40</v>
      </c>
      <c r="F1815" s="8">
        <v>70</v>
      </c>
      <c r="G1815" s="8">
        <v>145</v>
      </c>
      <c r="H1815" s="5">
        <f t="shared" si="86"/>
        <v>10150</v>
      </c>
    </row>
    <row r="1816" spans="1:8" ht="14.25" customHeight="1">
      <c r="A1816" s="14">
        <v>44215</v>
      </c>
      <c r="B1816" s="9">
        <f t="shared" si="84"/>
        <v>1</v>
      </c>
      <c r="C1816" s="9">
        <f t="shared" si="85"/>
        <v>2021</v>
      </c>
      <c r="D1816" s="8" t="s">
        <v>31</v>
      </c>
      <c r="E1816" s="8" t="s">
        <v>40</v>
      </c>
      <c r="F1816" s="8">
        <v>75</v>
      </c>
      <c r="G1816" s="8">
        <v>122</v>
      </c>
      <c r="H1816" s="5">
        <f t="shared" si="86"/>
        <v>9150</v>
      </c>
    </row>
    <row r="1817" spans="1:8" ht="14.25" customHeight="1">
      <c r="A1817" s="14">
        <v>44215</v>
      </c>
      <c r="B1817" s="9">
        <f t="shared" si="84"/>
        <v>1</v>
      </c>
      <c r="C1817" s="9">
        <f t="shared" si="85"/>
        <v>2021</v>
      </c>
      <c r="D1817" s="8" t="s">
        <v>31</v>
      </c>
      <c r="E1817" s="8" t="s">
        <v>40</v>
      </c>
      <c r="F1817" s="8">
        <v>80</v>
      </c>
      <c r="G1817" s="8">
        <v>48</v>
      </c>
      <c r="H1817" s="5">
        <f t="shared" si="86"/>
        <v>3840</v>
      </c>
    </row>
    <row r="1818" spans="1:8" ht="14.25" customHeight="1">
      <c r="A1818" s="14">
        <v>44215</v>
      </c>
      <c r="B1818" s="9">
        <f t="shared" si="84"/>
        <v>1</v>
      </c>
      <c r="C1818" s="9">
        <f t="shared" si="85"/>
        <v>2021</v>
      </c>
      <c r="D1818" s="8" t="s">
        <v>31</v>
      </c>
      <c r="E1818" s="8" t="s">
        <v>40</v>
      </c>
      <c r="F1818" s="8">
        <v>85</v>
      </c>
      <c r="G1818" s="8">
        <v>17</v>
      </c>
      <c r="H1818" s="5">
        <f t="shared" si="86"/>
        <v>1445</v>
      </c>
    </row>
    <row r="1819" spans="1:8" ht="14.25" customHeight="1">
      <c r="A1819" s="14">
        <v>44215</v>
      </c>
      <c r="B1819" s="9">
        <f t="shared" si="84"/>
        <v>1</v>
      </c>
      <c r="C1819" s="9">
        <f t="shared" si="85"/>
        <v>2021</v>
      </c>
      <c r="D1819" s="8" t="s">
        <v>31</v>
      </c>
      <c r="E1819" s="8" t="s">
        <v>40</v>
      </c>
      <c r="F1819" s="8">
        <v>90</v>
      </c>
      <c r="G1819" s="8">
        <v>122</v>
      </c>
      <c r="H1819" s="5">
        <f t="shared" si="86"/>
        <v>10980</v>
      </c>
    </row>
    <row r="1820" spans="1:8" ht="14.25" customHeight="1">
      <c r="A1820" s="14">
        <v>44215</v>
      </c>
      <c r="B1820" s="9">
        <f t="shared" si="84"/>
        <v>1</v>
      </c>
      <c r="C1820" s="9">
        <f t="shared" si="85"/>
        <v>2021</v>
      </c>
      <c r="D1820" s="8" t="s">
        <v>31</v>
      </c>
      <c r="E1820" s="8" t="s">
        <v>40</v>
      </c>
      <c r="F1820" s="8">
        <v>100</v>
      </c>
      <c r="G1820" s="8">
        <v>343</v>
      </c>
      <c r="H1820" s="5">
        <f t="shared" si="86"/>
        <v>34300</v>
      </c>
    </row>
    <row r="1821" spans="1:8" ht="14.25" customHeight="1">
      <c r="A1821" s="14">
        <v>44215</v>
      </c>
      <c r="B1821" s="9">
        <f t="shared" si="84"/>
        <v>1</v>
      </c>
      <c r="C1821" s="9">
        <f t="shared" si="85"/>
        <v>2021</v>
      </c>
      <c r="D1821" s="8" t="s">
        <v>31</v>
      </c>
      <c r="E1821" s="8" t="s">
        <v>40</v>
      </c>
      <c r="F1821" s="8">
        <v>110</v>
      </c>
      <c r="G1821" s="8">
        <v>7</v>
      </c>
      <c r="H1821" s="5">
        <f t="shared" si="86"/>
        <v>770</v>
      </c>
    </row>
    <row r="1822" spans="1:8" ht="14.25" customHeight="1">
      <c r="A1822" s="14">
        <v>44215</v>
      </c>
      <c r="B1822" s="9">
        <f t="shared" si="84"/>
        <v>1</v>
      </c>
      <c r="C1822" s="9">
        <f t="shared" si="85"/>
        <v>2021</v>
      </c>
      <c r="D1822" s="8" t="s">
        <v>31</v>
      </c>
      <c r="E1822" s="8" t="s">
        <v>40</v>
      </c>
      <c r="F1822" s="8">
        <v>120</v>
      </c>
      <c r="G1822" s="8">
        <v>142</v>
      </c>
      <c r="H1822" s="5">
        <f t="shared" si="86"/>
        <v>17040</v>
      </c>
    </row>
    <row r="1823" spans="1:8" ht="14.25" customHeight="1">
      <c r="A1823" s="14">
        <v>44215</v>
      </c>
      <c r="B1823" s="9">
        <f t="shared" si="84"/>
        <v>1</v>
      </c>
      <c r="C1823" s="9">
        <f t="shared" si="85"/>
        <v>2021</v>
      </c>
      <c r="D1823" s="8" t="s">
        <v>31</v>
      </c>
      <c r="E1823" s="8" t="s">
        <v>40</v>
      </c>
      <c r="F1823" s="8">
        <v>130</v>
      </c>
      <c r="G1823" s="8">
        <v>9</v>
      </c>
      <c r="H1823" s="5">
        <f t="shared" si="86"/>
        <v>1170</v>
      </c>
    </row>
    <row r="1824" spans="1:8" ht="14.25" customHeight="1">
      <c r="A1824" s="14">
        <v>44215</v>
      </c>
      <c r="B1824" s="9">
        <f t="shared" si="84"/>
        <v>1</v>
      </c>
      <c r="C1824" s="9">
        <f t="shared" si="85"/>
        <v>2021</v>
      </c>
      <c r="D1824" s="8" t="s">
        <v>31</v>
      </c>
      <c r="E1824" s="8" t="s">
        <v>42</v>
      </c>
      <c r="F1824" s="8">
        <v>50</v>
      </c>
      <c r="G1824" s="8">
        <v>54</v>
      </c>
      <c r="H1824" s="5">
        <f t="shared" si="86"/>
        <v>2700</v>
      </c>
    </row>
    <row r="1825" spans="1:8" ht="14.25" customHeight="1">
      <c r="A1825" s="14">
        <v>44215</v>
      </c>
      <c r="B1825" s="9">
        <f t="shared" si="84"/>
        <v>1</v>
      </c>
      <c r="C1825" s="9">
        <f t="shared" si="85"/>
        <v>2021</v>
      </c>
      <c r="D1825" s="8" t="s">
        <v>31</v>
      </c>
      <c r="E1825" s="8" t="s">
        <v>42</v>
      </c>
      <c r="F1825" s="8">
        <v>100</v>
      </c>
      <c r="G1825" s="8">
        <v>114</v>
      </c>
      <c r="H1825" s="5">
        <f t="shared" si="86"/>
        <v>11400</v>
      </c>
    </row>
    <row r="1826" spans="1:8" ht="14.25" customHeight="1">
      <c r="A1826" s="14">
        <v>44215</v>
      </c>
      <c r="B1826" s="9">
        <f t="shared" si="84"/>
        <v>1</v>
      </c>
      <c r="C1826" s="9">
        <f t="shared" si="85"/>
        <v>2021</v>
      </c>
      <c r="D1826" s="8" t="s">
        <v>31</v>
      </c>
      <c r="E1826" s="8" t="s">
        <v>42</v>
      </c>
      <c r="F1826" s="8">
        <v>200</v>
      </c>
      <c r="G1826" s="8">
        <v>220</v>
      </c>
      <c r="H1826" s="5">
        <f t="shared" si="86"/>
        <v>44000</v>
      </c>
    </row>
    <row r="1827" spans="1:8" ht="14.25" customHeight="1">
      <c r="A1827" s="14">
        <v>44215</v>
      </c>
      <c r="B1827" s="9">
        <f t="shared" si="84"/>
        <v>1</v>
      </c>
      <c r="C1827" s="9">
        <f t="shared" si="85"/>
        <v>2021</v>
      </c>
      <c r="D1827" s="8" t="s">
        <v>31</v>
      </c>
      <c r="E1827" s="12" t="s">
        <v>37</v>
      </c>
      <c r="F1827" s="8">
        <v>50</v>
      </c>
      <c r="G1827" s="8">
        <v>59</v>
      </c>
      <c r="H1827" s="5">
        <f t="shared" si="86"/>
        <v>2950</v>
      </c>
    </row>
    <row r="1828" spans="1:8" ht="14.25" customHeight="1">
      <c r="A1828" s="14">
        <v>44215</v>
      </c>
      <c r="B1828" s="9">
        <f t="shared" si="84"/>
        <v>1</v>
      </c>
      <c r="C1828" s="9">
        <f t="shared" si="85"/>
        <v>2021</v>
      </c>
      <c r="D1828" s="8" t="s">
        <v>31</v>
      </c>
      <c r="E1828" s="12" t="s">
        <v>37</v>
      </c>
      <c r="F1828" s="8">
        <v>100</v>
      </c>
      <c r="G1828" s="8">
        <v>85</v>
      </c>
      <c r="H1828" s="5">
        <f t="shared" si="86"/>
        <v>8500</v>
      </c>
    </row>
    <row r="1829" spans="1:8" ht="14.25" customHeight="1">
      <c r="A1829" s="14">
        <v>44215</v>
      </c>
      <c r="B1829" s="9">
        <f t="shared" si="84"/>
        <v>1</v>
      </c>
      <c r="C1829" s="9">
        <f t="shared" si="85"/>
        <v>2021</v>
      </c>
      <c r="D1829" s="8" t="s">
        <v>31</v>
      </c>
      <c r="E1829" s="12" t="s">
        <v>37</v>
      </c>
      <c r="F1829" s="8">
        <v>200</v>
      </c>
      <c r="G1829" s="8">
        <v>46</v>
      </c>
      <c r="H1829" s="5">
        <f t="shared" si="86"/>
        <v>9200</v>
      </c>
    </row>
    <row r="1830" spans="1:8" ht="14.25" customHeight="1">
      <c r="A1830" s="14">
        <v>44215</v>
      </c>
      <c r="B1830" s="9">
        <f t="shared" si="84"/>
        <v>1</v>
      </c>
      <c r="C1830" s="9">
        <f t="shared" si="85"/>
        <v>2021</v>
      </c>
      <c r="D1830" s="8" t="s">
        <v>31</v>
      </c>
      <c r="E1830" s="12" t="s">
        <v>37</v>
      </c>
      <c r="F1830" s="8">
        <v>500</v>
      </c>
      <c r="G1830" s="8">
        <v>1</v>
      </c>
      <c r="H1830" s="5">
        <f t="shared" si="86"/>
        <v>500</v>
      </c>
    </row>
    <row r="1831" spans="1:8" ht="14.25" customHeight="1">
      <c r="A1831" s="14">
        <v>44215</v>
      </c>
      <c r="B1831" s="9">
        <f t="shared" si="84"/>
        <v>1</v>
      </c>
      <c r="C1831" s="9">
        <f t="shared" si="85"/>
        <v>2021</v>
      </c>
      <c r="D1831" s="8" t="s">
        <v>31</v>
      </c>
      <c r="E1831" s="12" t="s">
        <v>36</v>
      </c>
      <c r="F1831" s="8">
        <v>100</v>
      </c>
      <c r="G1831" s="8">
        <v>40</v>
      </c>
      <c r="H1831" s="5">
        <f t="shared" si="86"/>
        <v>4000</v>
      </c>
    </row>
    <row r="1832" spans="1:8" ht="14.25" customHeight="1">
      <c r="A1832" s="14">
        <v>44215</v>
      </c>
      <c r="B1832" s="9">
        <f t="shared" si="84"/>
        <v>1</v>
      </c>
      <c r="C1832" s="9">
        <f t="shared" si="85"/>
        <v>2021</v>
      </c>
      <c r="D1832" s="8" t="s">
        <v>31</v>
      </c>
      <c r="E1832" s="12" t="s">
        <v>36</v>
      </c>
      <c r="F1832" s="8">
        <v>200</v>
      </c>
      <c r="G1832" s="8">
        <v>20</v>
      </c>
      <c r="H1832" s="5">
        <f t="shared" si="86"/>
        <v>4000</v>
      </c>
    </row>
    <row r="1833" spans="1:8" ht="14.25" customHeight="1">
      <c r="A1833" s="17">
        <v>44221</v>
      </c>
      <c r="B1833" s="9">
        <f t="shared" si="84"/>
        <v>1</v>
      </c>
      <c r="C1833" s="9">
        <f t="shared" si="85"/>
        <v>2021</v>
      </c>
      <c r="D1833" s="8" t="s">
        <v>39</v>
      </c>
      <c r="F1833" s="8">
        <v>30</v>
      </c>
      <c r="G1833" s="8">
        <v>21</v>
      </c>
      <c r="H1833" s="5">
        <f t="shared" si="86"/>
        <v>630</v>
      </c>
    </row>
    <row r="1834" spans="1:8" ht="14.25" customHeight="1">
      <c r="A1834" s="17">
        <v>44221</v>
      </c>
      <c r="B1834" s="9">
        <f t="shared" si="84"/>
        <v>1</v>
      </c>
      <c r="C1834" s="9">
        <f t="shared" si="85"/>
        <v>2021</v>
      </c>
      <c r="D1834" s="8" t="s">
        <v>39</v>
      </c>
      <c r="F1834" s="8">
        <v>40</v>
      </c>
      <c r="G1834" s="8">
        <v>9</v>
      </c>
      <c r="H1834" s="5">
        <f t="shared" si="86"/>
        <v>360</v>
      </c>
    </row>
    <row r="1835" spans="1:8" ht="14.25" customHeight="1">
      <c r="A1835" s="17">
        <v>44221</v>
      </c>
      <c r="B1835" s="9">
        <f t="shared" si="84"/>
        <v>1</v>
      </c>
      <c r="C1835" s="9">
        <f t="shared" si="85"/>
        <v>2021</v>
      </c>
      <c r="D1835" s="8" t="s">
        <v>39</v>
      </c>
      <c r="F1835" s="8">
        <v>50</v>
      </c>
      <c r="G1835" s="8">
        <v>119</v>
      </c>
      <c r="H1835" s="5">
        <f t="shared" si="86"/>
        <v>5950</v>
      </c>
    </row>
    <row r="1836" spans="1:8" ht="14.25" customHeight="1">
      <c r="A1836" s="17">
        <v>44221</v>
      </c>
      <c r="B1836" s="9">
        <f t="shared" si="84"/>
        <v>1</v>
      </c>
      <c r="C1836" s="9">
        <f t="shared" si="85"/>
        <v>2021</v>
      </c>
      <c r="D1836" s="8" t="s">
        <v>39</v>
      </c>
      <c r="F1836" s="8">
        <v>55</v>
      </c>
      <c r="G1836" s="8">
        <v>82</v>
      </c>
      <c r="H1836" s="5">
        <f t="shared" si="86"/>
        <v>4510</v>
      </c>
    </row>
    <row r="1837" spans="1:8" ht="14.25" customHeight="1">
      <c r="A1837" s="17">
        <v>44221</v>
      </c>
      <c r="B1837" s="9">
        <f t="shared" si="84"/>
        <v>1</v>
      </c>
      <c r="C1837" s="9">
        <f t="shared" si="85"/>
        <v>2021</v>
      </c>
      <c r="D1837" s="8" t="s">
        <v>39</v>
      </c>
      <c r="F1837" s="8">
        <v>60</v>
      </c>
      <c r="G1837" s="8">
        <v>8</v>
      </c>
      <c r="H1837" s="5">
        <f t="shared" si="86"/>
        <v>480</v>
      </c>
    </row>
    <row r="1838" spans="1:8" ht="14.25" customHeight="1">
      <c r="A1838" s="17">
        <v>44221</v>
      </c>
      <c r="B1838" s="9">
        <f t="shared" si="84"/>
        <v>1</v>
      </c>
      <c r="C1838" s="9">
        <f t="shared" si="85"/>
        <v>2021</v>
      </c>
      <c r="D1838" s="8" t="s">
        <v>39</v>
      </c>
      <c r="F1838" s="8">
        <v>65</v>
      </c>
      <c r="G1838" s="8">
        <v>11</v>
      </c>
      <c r="H1838" s="5">
        <f t="shared" si="86"/>
        <v>715</v>
      </c>
    </row>
    <row r="1839" spans="1:8" ht="14.25" customHeight="1">
      <c r="A1839" s="17">
        <v>44221</v>
      </c>
      <c r="B1839" s="9">
        <f t="shared" si="84"/>
        <v>1</v>
      </c>
      <c r="C1839" s="9">
        <f t="shared" si="85"/>
        <v>2021</v>
      </c>
      <c r="D1839" s="8" t="s">
        <v>39</v>
      </c>
      <c r="F1839" s="8">
        <v>70</v>
      </c>
      <c r="G1839" s="8">
        <v>76</v>
      </c>
      <c r="H1839" s="5">
        <f t="shared" si="86"/>
        <v>5320</v>
      </c>
    </row>
    <row r="1840" spans="1:8" ht="14.25" customHeight="1">
      <c r="A1840" s="17">
        <v>44221</v>
      </c>
      <c r="B1840" s="9">
        <f t="shared" si="84"/>
        <v>1</v>
      </c>
      <c r="C1840" s="9">
        <f t="shared" si="85"/>
        <v>2021</v>
      </c>
      <c r="D1840" s="8" t="s">
        <v>39</v>
      </c>
      <c r="F1840" s="8">
        <v>80</v>
      </c>
      <c r="G1840" s="8">
        <v>168</v>
      </c>
      <c r="H1840" s="5">
        <f t="shared" si="86"/>
        <v>13440</v>
      </c>
    </row>
    <row r="1841" spans="1:8" ht="14.25" customHeight="1">
      <c r="A1841" s="17">
        <v>44221</v>
      </c>
      <c r="B1841" s="9">
        <f t="shared" si="84"/>
        <v>1</v>
      </c>
      <c r="C1841" s="9">
        <f t="shared" si="85"/>
        <v>2021</v>
      </c>
      <c r="D1841" s="8" t="s">
        <v>39</v>
      </c>
      <c r="F1841" s="8">
        <v>85</v>
      </c>
      <c r="G1841" s="8">
        <v>25</v>
      </c>
      <c r="H1841" s="5">
        <f t="shared" si="86"/>
        <v>2125</v>
      </c>
    </row>
    <row r="1842" spans="1:8" ht="14.25" customHeight="1">
      <c r="A1842" s="17">
        <v>44221</v>
      </c>
      <c r="B1842" s="9">
        <f t="shared" si="84"/>
        <v>1</v>
      </c>
      <c r="C1842" s="9">
        <f t="shared" si="85"/>
        <v>2021</v>
      </c>
      <c r="D1842" s="8" t="s">
        <v>39</v>
      </c>
      <c r="F1842" s="8">
        <v>90</v>
      </c>
      <c r="G1842" s="8">
        <v>115</v>
      </c>
      <c r="H1842" s="5">
        <f t="shared" si="86"/>
        <v>10350</v>
      </c>
    </row>
    <row r="1843" spans="1:8" ht="14.25" customHeight="1">
      <c r="A1843" s="17">
        <v>44221</v>
      </c>
      <c r="B1843" s="9">
        <f t="shared" si="84"/>
        <v>1</v>
      </c>
      <c r="C1843" s="9">
        <f t="shared" si="85"/>
        <v>2021</v>
      </c>
      <c r="D1843" s="8" t="s">
        <v>39</v>
      </c>
      <c r="F1843" s="8">
        <v>95</v>
      </c>
      <c r="G1843" s="8">
        <v>3</v>
      </c>
      <c r="H1843" s="5">
        <f t="shared" si="86"/>
        <v>285</v>
      </c>
    </row>
    <row r="1844" spans="1:8" ht="14.25" customHeight="1">
      <c r="A1844" s="17">
        <v>44221</v>
      </c>
      <c r="B1844" s="9">
        <f t="shared" si="84"/>
        <v>1</v>
      </c>
      <c r="C1844" s="9">
        <f t="shared" si="85"/>
        <v>2021</v>
      </c>
      <c r="D1844" s="8" t="s">
        <v>39</v>
      </c>
      <c r="F1844" s="8">
        <v>100</v>
      </c>
      <c r="G1844" s="8">
        <v>340</v>
      </c>
      <c r="H1844" s="5">
        <f t="shared" si="86"/>
        <v>34000</v>
      </c>
    </row>
    <row r="1845" spans="1:8" ht="14.25" customHeight="1">
      <c r="A1845" s="17">
        <v>44221</v>
      </c>
      <c r="B1845" s="9">
        <f t="shared" si="84"/>
        <v>1</v>
      </c>
      <c r="C1845" s="9">
        <f t="shared" si="85"/>
        <v>2021</v>
      </c>
      <c r="D1845" s="8" t="s">
        <v>39</v>
      </c>
      <c r="F1845" s="8">
        <v>105</v>
      </c>
      <c r="G1845" s="8">
        <v>39</v>
      </c>
      <c r="H1845" s="5">
        <f t="shared" si="86"/>
        <v>4095</v>
      </c>
    </row>
    <row r="1846" spans="1:8" ht="14.25" customHeight="1">
      <c r="A1846" s="17">
        <v>44221</v>
      </c>
      <c r="B1846" s="9">
        <f t="shared" si="84"/>
        <v>1</v>
      </c>
      <c r="C1846" s="9">
        <f t="shared" si="85"/>
        <v>2021</v>
      </c>
      <c r="D1846" s="8" t="s">
        <v>39</v>
      </c>
      <c r="F1846" s="8">
        <v>109</v>
      </c>
      <c r="G1846" s="8">
        <v>1</v>
      </c>
      <c r="H1846" s="5">
        <f t="shared" si="86"/>
        <v>109</v>
      </c>
    </row>
    <row r="1847" spans="1:8" ht="14.25" customHeight="1">
      <c r="A1847" s="17">
        <v>44221</v>
      </c>
      <c r="B1847" s="9">
        <f t="shared" si="84"/>
        <v>1</v>
      </c>
      <c r="C1847" s="9">
        <f t="shared" si="85"/>
        <v>2021</v>
      </c>
      <c r="D1847" s="8" t="s">
        <v>39</v>
      </c>
      <c r="F1847" s="8">
        <v>110</v>
      </c>
      <c r="G1847" s="8">
        <v>3</v>
      </c>
      <c r="H1847" s="5">
        <f t="shared" si="86"/>
        <v>330</v>
      </c>
    </row>
    <row r="1848" spans="1:8" ht="14.25" customHeight="1">
      <c r="A1848" s="17">
        <v>44221</v>
      </c>
      <c r="B1848" s="9">
        <f t="shared" si="84"/>
        <v>1</v>
      </c>
      <c r="C1848" s="9">
        <f t="shared" si="85"/>
        <v>2021</v>
      </c>
      <c r="D1848" s="8" t="s">
        <v>39</v>
      </c>
      <c r="F1848" s="8">
        <v>120</v>
      </c>
      <c r="G1848" s="8">
        <v>23</v>
      </c>
      <c r="H1848" s="5">
        <f t="shared" si="86"/>
        <v>2760</v>
      </c>
    </row>
    <row r="1849" spans="1:8" ht="14.25" customHeight="1">
      <c r="A1849" s="17">
        <v>44221</v>
      </c>
      <c r="B1849" s="9">
        <f t="shared" si="84"/>
        <v>1</v>
      </c>
      <c r="C1849" s="9">
        <f t="shared" si="85"/>
        <v>2021</v>
      </c>
      <c r="D1849" s="8" t="s">
        <v>39</v>
      </c>
      <c r="F1849" s="8">
        <v>130</v>
      </c>
      <c r="G1849" s="8">
        <v>15</v>
      </c>
      <c r="H1849" s="5">
        <f t="shared" si="86"/>
        <v>1950</v>
      </c>
    </row>
    <row r="1850" spans="1:8" ht="14.25" customHeight="1">
      <c r="A1850" s="17">
        <v>44221</v>
      </c>
      <c r="B1850" s="9">
        <f t="shared" si="84"/>
        <v>1</v>
      </c>
      <c r="C1850" s="9">
        <f t="shared" si="85"/>
        <v>2021</v>
      </c>
      <c r="D1850" s="8" t="s">
        <v>39</v>
      </c>
      <c r="F1850" s="8">
        <v>131</v>
      </c>
      <c r="G1850" s="8">
        <v>4</v>
      </c>
      <c r="H1850" s="5">
        <f t="shared" si="86"/>
        <v>524</v>
      </c>
    </row>
    <row r="1851" spans="1:8" ht="14.25" customHeight="1">
      <c r="A1851" s="17">
        <v>44221</v>
      </c>
      <c r="B1851" s="9">
        <f t="shared" si="84"/>
        <v>1</v>
      </c>
      <c r="C1851" s="9">
        <f t="shared" si="85"/>
        <v>2021</v>
      </c>
      <c r="D1851" s="8" t="s">
        <v>39</v>
      </c>
      <c r="F1851" s="8">
        <v>200</v>
      </c>
      <c r="G1851" s="8">
        <v>20</v>
      </c>
      <c r="H1851" s="5">
        <f t="shared" si="86"/>
        <v>4000</v>
      </c>
    </row>
    <row r="1852" spans="1:8" ht="14.25" customHeight="1">
      <c r="A1852" s="17">
        <v>44221</v>
      </c>
      <c r="B1852" s="9">
        <f t="shared" si="84"/>
        <v>1</v>
      </c>
      <c r="C1852" s="9">
        <f t="shared" si="85"/>
        <v>2021</v>
      </c>
      <c r="D1852" s="8" t="s">
        <v>39</v>
      </c>
      <c r="F1852" s="8">
        <v>500</v>
      </c>
      <c r="G1852" s="8">
        <v>27</v>
      </c>
      <c r="H1852" s="5">
        <f t="shared" si="86"/>
        <v>13500</v>
      </c>
    </row>
    <row r="1853" spans="1:8" ht="14.25" customHeight="1">
      <c r="A1853" s="17">
        <v>44221</v>
      </c>
      <c r="B1853" s="9">
        <f t="shared" si="84"/>
        <v>1</v>
      </c>
      <c r="C1853" s="9">
        <f t="shared" si="85"/>
        <v>2021</v>
      </c>
      <c r="D1853" s="8" t="s">
        <v>39</v>
      </c>
      <c r="F1853" s="8">
        <v>1000</v>
      </c>
      <c r="G1853" s="8">
        <v>2</v>
      </c>
      <c r="H1853" s="5">
        <f t="shared" si="86"/>
        <v>2000</v>
      </c>
    </row>
    <row r="1854" spans="1:8" ht="14.25" customHeight="1">
      <c r="A1854" s="17">
        <v>44221</v>
      </c>
      <c r="B1854" s="9">
        <f t="shared" si="84"/>
        <v>1</v>
      </c>
      <c r="C1854" s="9">
        <f t="shared" si="85"/>
        <v>2021</v>
      </c>
      <c r="D1854" s="8" t="s">
        <v>34</v>
      </c>
      <c r="F1854" s="8">
        <v>30</v>
      </c>
      <c r="G1854" s="8">
        <v>8</v>
      </c>
      <c r="H1854" s="5">
        <f t="shared" si="86"/>
        <v>240</v>
      </c>
    </row>
    <row r="1855" spans="1:8" ht="14.25" customHeight="1">
      <c r="A1855" s="17">
        <v>44221</v>
      </c>
      <c r="B1855" s="9">
        <f t="shared" si="84"/>
        <v>1</v>
      </c>
      <c r="C1855" s="9">
        <f t="shared" si="85"/>
        <v>2021</v>
      </c>
      <c r="D1855" s="8" t="s">
        <v>34</v>
      </c>
      <c r="F1855" s="8">
        <v>50</v>
      </c>
      <c r="G1855" s="8">
        <v>31</v>
      </c>
      <c r="H1855" s="5">
        <f t="shared" si="86"/>
        <v>1550</v>
      </c>
    </row>
    <row r="1856" spans="1:8" ht="14.25" customHeight="1">
      <c r="A1856" s="17">
        <v>44221</v>
      </c>
      <c r="B1856" s="9">
        <f t="shared" si="84"/>
        <v>1</v>
      </c>
      <c r="C1856" s="9">
        <f t="shared" si="85"/>
        <v>2021</v>
      </c>
      <c r="D1856" s="8" t="s">
        <v>34</v>
      </c>
      <c r="F1856" s="8">
        <v>65</v>
      </c>
      <c r="G1856" s="8">
        <v>5</v>
      </c>
      <c r="H1856" s="5">
        <f t="shared" si="86"/>
        <v>325</v>
      </c>
    </row>
    <row r="1857" spans="1:8" ht="14.25" customHeight="1">
      <c r="A1857" s="17">
        <v>44221</v>
      </c>
      <c r="B1857" s="9">
        <f t="shared" si="84"/>
        <v>1</v>
      </c>
      <c r="C1857" s="9">
        <f t="shared" si="85"/>
        <v>2021</v>
      </c>
      <c r="D1857" s="8" t="s">
        <v>34</v>
      </c>
      <c r="F1857" s="8">
        <v>70</v>
      </c>
      <c r="G1857" s="8">
        <v>4</v>
      </c>
      <c r="H1857" s="5">
        <f t="shared" si="86"/>
        <v>280</v>
      </c>
    </row>
    <row r="1858" spans="1:8" ht="14.25" customHeight="1">
      <c r="A1858" s="17">
        <v>44221</v>
      </c>
      <c r="B1858" s="9">
        <f t="shared" ref="B1858:B1921" si="87">MONTH(A1858)</f>
        <v>1</v>
      </c>
      <c r="C1858" s="9">
        <f t="shared" ref="C1858:C1921" si="88">YEAR(A1858)</f>
        <v>2021</v>
      </c>
      <c r="D1858" s="8" t="s">
        <v>34</v>
      </c>
      <c r="F1858" s="8">
        <v>75</v>
      </c>
      <c r="G1858" s="8">
        <v>2</v>
      </c>
      <c r="H1858" s="5">
        <f t="shared" ref="H1858:H1921" si="89">F1858*G1858</f>
        <v>150</v>
      </c>
    </row>
    <row r="1859" spans="1:8" ht="14.25" customHeight="1">
      <c r="A1859" s="17">
        <v>44221</v>
      </c>
      <c r="B1859" s="9">
        <f t="shared" si="87"/>
        <v>1</v>
      </c>
      <c r="C1859" s="9">
        <f t="shared" si="88"/>
        <v>2021</v>
      </c>
      <c r="D1859" s="8" t="s">
        <v>34</v>
      </c>
      <c r="F1859" s="8">
        <v>80</v>
      </c>
      <c r="G1859" s="8">
        <v>22</v>
      </c>
      <c r="H1859" s="5">
        <f t="shared" si="89"/>
        <v>1760</v>
      </c>
    </row>
    <row r="1860" spans="1:8" ht="14.25" customHeight="1">
      <c r="A1860" s="17">
        <v>44221</v>
      </c>
      <c r="B1860" s="9">
        <f t="shared" si="87"/>
        <v>1</v>
      </c>
      <c r="C1860" s="9">
        <f t="shared" si="88"/>
        <v>2021</v>
      </c>
      <c r="D1860" s="8" t="s">
        <v>34</v>
      </c>
      <c r="F1860" s="8">
        <v>85</v>
      </c>
      <c r="G1860" s="8">
        <v>12</v>
      </c>
      <c r="H1860" s="5">
        <f t="shared" si="89"/>
        <v>1020</v>
      </c>
    </row>
    <row r="1861" spans="1:8" ht="14.25" customHeight="1">
      <c r="A1861" s="17">
        <v>44221</v>
      </c>
      <c r="B1861" s="9">
        <f t="shared" si="87"/>
        <v>1</v>
      </c>
      <c r="C1861" s="9">
        <f t="shared" si="88"/>
        <v>2021</v>
      </c>
      <c r="D1861" s="8" t="s">
        <v>34</v>
      </c>
      <c r="F1861" s="8">
        <v>90</v>
      </c>
      <c r="G1861" s="8">
        <v>43</v>
      </c>
      <c r="H1861" s="5">
        <f t="shared" si="89"/>
        <v>3870</v>
      </c>
    </row>
    <row r="1862" spans="1:8" ht="14.25" customHeight="1">
      <c r="A1862" s="17">
        <v>44221</v>
      </c>
      <c r="B1862" s="9">
        <f t="shared" si="87"/>
        <v>1</v>
      </c>
      <c r="C1862" s="9">
        <f t="shared" si="88"/>
        <v>2021</v>
      </c>
      <c r="D1862" s="8" t="s">
        <v>34</v>
      </c>
      <c r="F1862" s="8">
        <v>100</v>
      </c>
      <c r="G1862" s="8">
        <v>109</v>
      </c>
      <c r="H1862" s="5">
        <f t="shared" si="89"/>
        <v>10900</v>
      </c>
    </row>
    <row r="1863" spans="1:8" ht="14.25" customHeight="1">
      <c r="A1863" s="17">
        <v>44221</v>
      </c>
      <c r="B1863" s="9">
        <f t="shared" si="87"/>
        <v>1</v>
      </c>
      <c r="C1863" s="9">
        <f t="shared" si="88"/>
        <v>2021</v>
      </c>
      <c r="D1863" s="8" t="s">
        <v>34</v>
      </c>
      <c r="F1863" s="8">
        <v>110</v>
      </c>
      <c r="G1863" s="8">
        <v>12</v>
      </c>
      <c r="H1863" s="5">
        <f t="shared" si="89"/>
        <v>1320</v>
      </c>
    </row>
    <row r="1864" spans="1:8" ht="14.25" customHeight="1">
      <c r="A1864" s="17">
        <v>44221</v>
      </c>
      <c r="B1864" s="9">
        <f t="shared" si="87"/>
        <v>1</v>
      </c>
      <c r="C1864" s="9">
        <f t="shared" si="88"/>
        <v>2021</v>
      </c>
      <c r="D1864" s="8" t="s">
        <v>34</v>
      </c>
      <c r="F1864" s="8">
        <v>120</v>
      </c>
      <c r="G1864" s="8">
        <v>9</v>
      </c>
      <c r="H1864" s="5">
        <f t="shared" si="89"/>
        <v>1080</v>
      </c>
    </row>
    <row r="1865" spans="1:8" ht="14.25" customHeight="1">
      <c r="A1865" s="17">
        <v>44221</v>
      </c>
      <c r="B1865" s="9">
        <f t="shared" si="87"/>
        <v>1</v>
      </c>
      <c r="C1865" s="9">
        <f t="shared" si="88"/>
        <v>2021</v>
      </c>
      <c r="D1865" s="8" t="s">
        <v>34</v>
      </c>
      <c r="F1865" s="8">
        <v>131</v>
      </c>
      <c r="G1865" s="8">
        <v>22</v>
      </c>
      <c r="H1865" s="5">
        <f t="shared" si="89"/>
        <v>2882</v>
      </c>
    </row>
    <row r="1866" spans="1:8" ht="14.25" customHeight="1">
      <c r="A1866" s="17">
        <v>44221</v>
      </c>
      <c r="B1866" s="9">
        <f t="shared" si="87"/>
        <v>1</v>
      </c>
      <c r="C1866" s="9">
        <f t="shared" si="88"/>
        <v>2021</v>
      </c>
      <c r="D1866" s="8" t="s">
        <v>31</v>
      </c>
      <c r="E1866" s="8" t="s">
        <v>40</v>
      </c>
      <c r="F1866" s="8">
        <v>60</v>
      </c>
      <c r="G1866" s="8">
        <v>2</v>
      </c>
      <c r="H1866" s="5">
        <f t="shared" si="89"/>
        <v>120</v>
      </c>
    </row>
    <row r="1867" spans="1:8" ht="14.25" customHeight="1">
      <c r="A1867" s="17">
        <v>44221</v>
      </c>
      <c r="B1867" s="9">
        <f t="shared" si="87"/>
        <v>1</v>
      </c>
      <c r="C1867" s="9">
        <f t="shared" si="88"/>
        <v>2021</v>
      </c>
      <c r="D1867" s="8" t="s">
        <v>31</v>
      </c>
      <c r="E1867" s="8" t="s">
        <v>40</v>
      </c>
      <c r="F1867" s="8">
        <v>90</v>
      </c>
      <c r="G1867" s="8">
        <v>9</v>
      </c>
      <c r="H1867" s="5">
        <f t="shared" si="89"/>
        <v>810</v>
      </c>
    </row>
    <row r="1868" spans="1:8" ht="14.25" customHeight="1">
      <c r="A1868" s="17">
        <v>44221</v>
      </c>
      <c r="B1868" s="9">
        <f t="shared" si="87"/>
        <v>1</v>
      </c>
      <c r="C1868" s="9">
        <f t="shared" si="88"/>
        <v>2021</v>
      </c>
      <c r="D1868" s="8" t="s">
        <v>31</v>
      </c>
      <c r="E1868" s="8" t="s">
        <v>40</v>
      </c>
      <c r="F1868" s="8">
        <v>100</v>
      </c>
      <c r="G1868" s="8">
        <v>3</v>
      </c>
      <c r="H1868" s="5">
        <f t="shared" si="89"/>
        <v>300</v>
      </c>
    </row>
    <row r="1869" spans="1:8" ht="14.25" customHeight="1">
      <c r="A1869" s="17">
        <v>44221</v>
      </c>
      <c r="B1869" s="9">
        <f t="shared" si="87"/>
        <v>1</v>
      </c>
      <c r="C1869" s="9">
        <f t="shared" si="88"/>
        <v>2021</v>
      </c>
      <c r="D1869" s="8" t="s">
        <v>31</v>
      </c>
      <c r="E1869" s="8" t="s">
        <v>38</v>
      </c>
      <c r="F1869" s="8">
        <v>1000</v>
      </c>
      <c r="G1869" s="8">
        <v>4</v>
      </c>
      <c r="H1869" s="5">
        <f t="shared" si="89"/>
        <v>4000</v>
      </c>
    </row>
    <row r="1870" spans="1:8" ht="14.25" customHeight="1">
      <c r="A1870" s="17">
        <v>44221</v>
      </c>
      <c r="B1870" s="9">
        <f t="shared" si="87"/>
        <v>1</v>
      </c>
      <c r="C1870" s="9">
        <f t="shared" si="88"/>
        <v>2021</v>
      </c>
      <c r="D1870" s="8" t="s">
        <v>31</v>
      </c>
      <c r="E1870" s="12" t="s">
        <v>37</v>
      </c>
      <c r="F1870" s="8">
        <v>100</v>
      </c>
      <c r="G1870" s="8">
        <v>66</v>
      </c>
      <c r="H1870" s="5">
        <f t="shared" si="89"/>
        <v>6600</v>
      </c>
    </row>
    <row r="1871" spans="1:8" ht="14.25" customHeight="1">
      <c r="A1871" s="17">
        <v>44221</v>
      </c>
      <c r="B1871" s="9">
        <f t="shared" si="87"/>
        <v>1</v>
      </c>
      <c r="C1871" s="9">
        <f t="shared" si="88"/>
        <v>2021</v>
      </c>
      <c r="D1871" s="8" t="s">
        <v>44</v>
      </c>
      <c r="F1871" s="8">
        <v>80</v>
      </c>
      <c r="G1871" s="8">
        <v>7</v>
      </c>
      <c r="H1871" s="5">
        <f t="shared" si="89"/>
        <v>560</v>
      </c>
    </row>
    <row r="1872" spans="1:8" ht="14.25" customHeight="1">
      <c r="A1872" s="17">
        <v>44221</v>
      </c>
      <c r="B1872" s="9">
        <f t="shared" si="87"/>
        <v>1</v>
      </c>
      <c r="C1872" s="9">
        <f t="shared" si="88"/>
        <v>2021</v>
      </c>
      <c r="D1872" s="8" t="s">
        <v>44</v>
      </c>
      <c r="F1872" s="8">
        <v>85</v>
      </c>
      <c r="G1872" s="8">
        <v>2</v>
      </c>
      <c r="H1872" s="5">
        <f t="shared" si="89"/>
        <v>170</v>
      </c>
    </row>
    <row r="1873" spans="1:8" ht="14.25" customHeight="1">
      <c r="A1873" s="17">
        <v>44221</v>
      </c>
      <c r="B1873" s="9">
        <f t="shared" si="87"/>
        <v>1</v>
      </c>
      <c r="C1873" s="9">
        <f t="shared" si="88"/>
        <v>2021</v>
      </c>
      <c r="D1873" s="8" t="s">
        <v>44</v>
      </c>
      <c r="F1873" s="8">
        <v>100</v>
      </c>
      <c r="G1873" s="8">
        <v>42</v>
      </c>
      <c r="H1873" s="5">
        <f t="shared" si="89"/>
        <v>4200</v>
      </c>
    </row>
    <row r="1874" spans="1:8" ht="14.25" customHeight="1">
      <c r="A1874" s="18">
        <v>44225</v>
      </c>
      <c r="B1874" s="9">
        <f t="shared" si="87"/>
        <v>1</v>
      </c>
      <c r="C1874" s="9">
        <f t="shared" si="88"/>
        <v>2021</v>
      </c>
      <c r="D1874" t="s">
        <v>39</v>
      </c>
      <c r="F1874" s="8">
        <v>20</v>
      </c>
      <c r="G1874" s="8">
        <v>5</v>
      </c>
      <c r="H1874" s="5">
        <f t="shared" si="89"/>
        <v>100</v>
      </c>
    </row>
    <row r="1875" spans="1:8" ht="14.25" customHeight="1">
      <c r="A1875" s="18">
        <v>44225</v>
      </c>
      <c r="B1875" s="9">
        <f t="shared" si="87"/>
        <v>1</v>
      </c>
      <c r="C1875" s="9">
        <f t="shared" si="88"/>
        <v>2021</v>
      </c>
      <c r="D1875" t="s">
        <v>39</v>
      </c>
      <c r="F1875" s="8">
        <v>50</v>
      </c>
      <c r="G1875" s="8">
        <v>227</v>
      </c>
      <c r="H1875" s="5">
        <f t="shared" si="89"/>
        <v>11350</v>
      </c>
    </row>
    <row r="1876" spans="1:8" ht="14.25" customHeight="1">
      <c r="A1876" s="18">
        <v>44225</v>
      </c>
      <c r="B1876" s="9">
        <f t="shared" si="87"/>
        <v>1</v>
      </c>
      <c r="C1876" s="9">
        <f t="shared" si="88"/>
        <v>2021</v>
      </c>
      <c r="D1876" t="s">
        <v>39</v>
      </c>
      <c r="F1876" s="8">
        <v>65</v>
      </c>
      <c r="G1876" s="8">
        <v>16</v>
      </c>
      <c r="H1876" s="5">
        <f t="shared" si="89"/>
        <v>1040</v>
      </c>
    </row>
    <row r="1877" spans="1:8" ht="14.25" customHeight="1">
      <c r="A1877" s="18">
        <v>44225</v>
      </c>
      <c r="B1877" s="9">
        <f t="shared" si="87"/>
        <v>1</v>
      </c>
      <c r="C1877" s="9">
        <f t="shared" si="88"/>
        <v>2021</v>
      </c>
      <c r="D1877" t="s">
        <v>39</v>
      </c>
      <c r="F1877" s="8">
        <v>70</v>
      </c>
      <c r="G1877" s="8">
        <v>93</v>
      </c>
      <c r="H1877" s="5">
        <f t="shared" si="89"/>
        <v>6510</v>
      </c>
    </row>
    <row r="1878" spans="1:8" ht="14.25" customHeight="1">
      <c r="A1878" s="18">
        <v>44225</v>
      </c>
      <c r="B1878" s="9">
        <f t="shared" si="87"/>
        <v>1</v>
      </c>
      <c r="C1878" s="9">
        <f t="shared" si="88"/>
        <v>2021</v>
      </c>
      <c r="D1878" t="s">
        <v>39</v>
      </c>
      <c r="F1878" s="8">
        <v>75</v>
      </c>
      <c r="G1878" s="8">
        <v>15</v>
      </c>
      <c r="H1878" s="5">
        <f t="shared" si="89"/>
        <v>1125</v>
      </c>
    </row>
    <row r="1879" spans="1:8" ht="14.25" customHeight="1">
      <c r="A1879" s="18">
        <v>44225</v>
      </c>
      <c r="B1879" s="9">
        <f t="shared" si="87"/>
        <v>1</v>
      </c>
      <c r="C1879" s="9">
        <f t="shared" si="88"/>
        <v>2021</v>
      </c>
      <c r="D1879" t="s">
        <v>39</v>
      </c>
      <c r="F1879" s="8">
        <v>80</v>
      </c>
      <c r="G1879" s="8">
        <v>103</v>
      </c>
      <c r="H1879" s="5">
        <f t="shared" si="89"/>
        <v>8240</v>
      </c>
    </row>
    <row r="1880" spans="1:8" ht="14.25" customHeight="1">
      <c r="A1880" s="18">
        <v>44225</v>
      </c>
      <c r="B1880" s="9">
        <f t="shared" si="87"/>
        <v>1</v>
      </c>
      <c r="C1880" s="9">
        <f t="shared" si="88"/>
        <v>2021</v>
      </c>
      <c r="D1880" t="s">
        <v>39</v>
      </c>
      <c r="F1880" s="8">
        <v>90</v>
      </c>
      <c r="G1880" s="8">
        <v>61</v>
      </c>
      <c r="H1880" s="5">
        <f t="shared" si="89"/>
        <v>5490</v>
      </c>
    </row>
    <row r="1881" spans="1:8" ht="14.25" customHeight="1">
      <c r="A1881" s="18">
        <v>44225</v>
      </c>
      <c r="B1881" s="9">
        <f t="shared" si="87"/>
        <v>1</v>
      </c>
      <c r="C1881" s="9">
        <f t="shared" si="88"/>
        <v>2021</v>
      </c>
      <c r="D1881" t="s">
        <v>39</v>
      </c>
      <c r="F1881" s="8">
        <v>100</v>
      </c>
      <c r="G1881" s="8">
        <v>218</v>
      </c>
      <c r="H1881" s="5">
        <f t="shared" si="89"/>
        <v>21800</v>
      </c>
    </row>
    <row r="1882" spans="1:8" ht="14.25" customHeight="1">
      <c r="A1882" s="18">
        <v>44225</v>
      </c>
      <c r="B1882" s="9">
        <f t="shared" si="87"/>
        <v>1</v>
      </c>
      <c r="C1882" s="9">
        <f t="shared" si="88"/>
        <v>2021</v>
      </c>
      <c r="D1882" t="s">
        <v>39</v>
      </c>
      <c r="F1882" s="8">
        <v>120</v>
      </c>
      <c r="G1882" s="8">
        <v>7</v>
      </c>
      <c r="H1882" s="5">
        <f t="shared" si="89"/>
        <v>840</v>
      </c>
    </row>
    <row r="1883" spans="1:8" ht="14.25" customHeight="1">
      <c r="A1883" s="18">
        <v>44225</v>
      </c>
      <c r="B1883" s="9">
        <f t="shared" si="87"/>
        <v>1</v>
      </c>
      <c r="C1883" s="9">
        <f t="shared" si="88"/>
        <v>2021</v>
      </c>
      <c r="D1883" t="s">
        <v>39</v>
      </c>
      <c r="F1883" s="8">
        <v>200</v>
      </c>
      <c r="G1883" s="8">
        <v>10</v>
      </c>
      <c r="H1883" s="5">
        <f t="shared" si="89"/>
        <v>2000</v>
      </c>
    </row>
    <row r="1884" spans="1:8" ht="14.25" customHeight="1">
      <c r="A1884" s="18">
        <v>44225</v>
      </c>
      <c r="B1884" s="9">
        <f t="shared" si="87"/>
        <v>1</v>
      </c>
      <c r="C1884" s="9">
        <f t="shared" si="88"/>
        <v>2021</v>
      </c>
      <c r="D1884" t="s">
        <v>39</v>
      </c>
      <c r="F1884" s="8">
        <v>500</v>
      </c>
      <c r="G1884" s="8">
        <v>31</v>
      </c>
      <c r="H1884" s="5">
        <f t="shared" si="89"/>
        <v>15500</v>
      </c>
    </row>
    <row r="1885" spans="1:8" ht="14.25" customHeight="1">
      <c r="A1885" s="18">
        <v>44225</v>
      </c>
      <c r="B1885" s="9">
        <f t="shared" si="87"/>
        <v>1</v>
      </c>
      <c r="C1885" s="9">
        <f t="shared" si="88"/>
        <v>2021</v>
      </c>
      <c r="D1885" t="s">
        <v>39</v>
      </c>
      <c r="F1885" s="8">
        <v>1000</v>
      </c>
      <c r="G1885" s="8">
        <v>8</v>
      </c>
      <c r="H1885" s="5">
        <f t="shared" si="89"/>
        <v>8000</v>
      </c>
    </row>
    <row r="1886" spans="1:8" ht="14.25" customHeight="1">
      <c r="A1886" s="18">
        <v>44225</v>
      </c>
      <c r="B1886" s="9">
        <f t="shared" si="87"/>
        <v>1</v>
      </c>
      <c r="C1886" s="9">
        <f t="shared" si="88"/>
        <v>2021</v>
      </c>
      <c r="D1886" t="s">
        <v>34</v>
      </c>
      <c r="F1886" s="8">
        <v>50</v>
      </c>
      <c r="G1886" s="8">
        <v>8</v>
      </c>
      <c r="H1886" s="5">
        <f t="shared" si="89"/>
        <v>400</v>
      </c>
    </row>
    <row r="1887" spans="1:8" ht="14.25" customHeight="1">
      <c r="A1887" s="18">
        <v>44225</v>
      </c>
      <c r="B1887" s="9">
        <f t="shared" si="87"/>
        <v>1</v>
      </c>
      <c r="C1887" s="9">
        <f t="shared" si="88"/>
        <v>2021</v>
      </c>
      <c r="D1887" t="s">
        <v>34</v>
      </c>
      <c r="F1887" s="8">
        <v>90</v>
      </c>
      <c r="G1887" s="8">
        <v>10</v>
      </c>
      <c r="H1887" s="5">
        <f t="shared" si="89"/>
        <v>900</v>
      </c>
    </row>
    <row r="1888" spans="1:8" ht="14.25" customHeight="1">
      <c r="A1888" s="18">
        <v>44225</v>
      </c>
      <c r="B1888" s="9">
        <f t="shared" si="87"/>
        <v>1</v>
      </c>
      <c r="C1888" s="9">
        <f t="shared" si="88"/>
        <v>2021</v>
      </c>
      <c r="D1888" t="s">
        <v>34</v>
      </c>
      <c r="F1888" s="8">
        <v>100</v>
      </c>
      <c r="G1888" s="8">
        <v>28</v>
      </c>
      <c r="H1888" s="5">
        <f t="shared" si="89"/>
        <v>2800</v>
      </c>
    </row>
    <row r="1889" spans="1:8" ht="14.25" customHeight="1">
      <c r="A1889" s="18">
        <v>44225</v>
      </c>
      <c r="B1889" s="9">
        <f t="shared" si="87"/>
        <v>1</v>
      </c>
      <c r="C1889" s="9">
        <f t="shared" si="88"/>
        <v>2021</v>
      </c>
      <c r="D1889" t="s">
        <v>34</v>
      </c>
      <c r="F1889" s="8">
        <v>131</v>
      </c>
      <c r="G1889" s="8">
        <v>53</v>
      </c>
      <c r="H1889" s="5">
        <f t="shared" si="89"/>
        <v>6943</v>
      </c>
    </row>
    <row r="1890" spans="1:8" ht="14.25" customHeight="1">
      <c r="A1890" s="18">
        <v>44225</v>
      </c>
      <c r="B1890" s="9">
        <f t="shared" si="87"/>
        <v>1</v>
      </c>
      <c r="C1890" s="9">
        <f t="shared" si="88"/>
        <v>2021</v>
      </c>
      <c r="D1890" t="s">
        <v>34</v>
      </c>
      <c r="F1890" s="8">
        <v>200</v>
      </c>
      <c r="G1890" s="8">
        <v>33</v>
      </c>
      <c r="H1890" s="5">
        <f t="shared" si="89"/>
        <v>6600</v>
      </c>
    </row>
    <row r="1891" spans="1:8" ht="14.25" customHeight="1">
      <c r="A1891" s="18">
        <v>44225</v>
      </c>
      <c r="B1891" s="9">
        <f t="shared" si="87"/>
        <v>1</v>
      </c>
      <c r="C1891" s="9">
        <f t="shared" si="88"/>
        <v>2021</v>
      </c>
      <c r="D1891" t="s">
        <v>34</v>
      </c>
      <c r="F1891" s="8">
        <v>500</v>
      </c>
      <c r="G1891" s="8">
        <v>10</v>
      </c>
      <c r="H1891" s="5">
        <f t="shared" si="89"/>
        <v>5000</v>
      </c>
    </row>
    <row r="1892" spans="1:8" ht="14.25" customHeight="1">
      <c r="A1892" s="18">
        <v>44225</v>
      </c>
      <c r="B1892" s="9">
        <f t="shared" si="87"/>
        <v>1</v>
      </c>
      <c r="C1892" s="9">
        <f t="shared" si="88"/>
        <v>2021</v>
      </c>
      <c r="D1892" t="s">
        <v>31</v>
      </c>
      <c r="E1892" s="12" t="s">
        <v>37</v>
      </c>
      <c r="F1892" s="8">
        <v>100</v>
      </c>
      <c r="G1892" s="8">
        <v>15</v>
      </c>
      <c r="H1892" s="5">
        <f t="shared" si="89"/>
        <v>1500</v>
      </c>
    </row>
    <row r="1893" spans="1:8" ht="14.25" customHeight="1">
      <c r="A1893" s="18">
        <v>44225</v>
      </c>
      <c r="B1893" s="9">
        <f t="shared" si="87"/>
        <v>1</v>
      </c>
      <c r="C1893" s="9">
        <f t="shared" si="88"/>
        <v>2021</v>
      </c>
      <c r="D1893" t="s">
        <v>31</v>
      </c>
      <c r="E1893" s="12" t="s">
        <v>36</v>
      </c>
      <c r="F1893" s="8">
        <v>200</v>
      </c>
      <c r="G1893" s="8">
        <v>10</v>
      </c>
      <c r="H1893" s="5">
        <f t="shared" si="89"/>
        <v>2000</v>
      </c>
    </row>
    <row r="1894" spans="1:8" ht="14.25" customHeight="1">
      <c r="A1894" s="18">
        <v>44225</v>
      </c>
      <c r="B1894" s="9">
        <f t="shared" si="87"/>
        <v>1</v>
      </c>
      <c r="C1894" s="9">
        <f t="shared" si="88"/>
        <v>2021</v>
      </c>
      <c r="D1894" t="s">
        <v>31</v>
      </c>
      <c r="E1894" s="12" t="s">
        <v>36</v>
      </c>
      <c r="F1894" s="8">
        <v>500</v>
      </c>
      <c r="G1894" s="8">
        <v>1</v>
      </c>
      <c r="H1894" s="5">
        <f t="shared" si="89"/>
        <v>500</v>
      </c>
    </row>
    <row r="1895" spans="1:8" ht="14.25" customHeight="1">
      <c r="A1895" s="18">
        <v>44225</v>
      </c>
      <c r="B1895" s="9">
        <f t="shared" si="87"/>
        <v>1</v>
      </c>
      <c r="C1895" s="9">
        <f t="shared" si="88"/>
        <v>2021</v>
      </c>
      <c r="D1895" t="s">
        <v>31</v>
      </c>
      <c r="E1895" t="s">
        <v>40</v>
      </c>
      <c r="F1895" s="8">
        <v>90</v>
      </c>
      <c r="G1895" s="8">
        <v>25</v>
      </c>
      <c r="H1895" s="5">
        <f t="shared" si="89"/>
        <v>2250</v>
      </c>
    </row>
    <row r="1896" spans="1:8" ht="14.25" customHeight="1">
      <c r="A1896" s="18">
        <v>44225</v>
      </c>
      <c r="B1896" s="9">
        <f t="shared" si="87"/>
        <v>1</v>
      </c>
      <c r="C1896" s="9">
        <f t="shared" si="88"/>
        <v>2021</v>
      </c>
      <c r="D1896" t="s">
        <v>44</v>
      </c>
      <c r="F1896" s="8">
        <v>80</v>
      </c>
      <c r="G1896" s="8">
        <v>1</v>
      </c>
      <c r="H1896" s="5">
        <f t="shared" si="89"/>
        <v>80</v>
      </c>
    </row>
    <row r="1897" spans="1:8" ht="14.25" customHeight="1">
      <c r="A1897" s="18">
        <v>44225</v>
      </c>
      <c r="B1897" s="9">
        <f t="shared" si="87"/>
        <v>1</v>
      </c>
      <c r="C1897" s="9">
        <f t="shared" si="88"/>
        <v>2021</v>
      </c>
      <c r="D1897" t="s">
        <v>44</v>
      </c>
      <c r="F1897" s="8">
        <v>85</v>
      </c>
      <c r="G1897" s="8">
        <v>4</v>
      </c>
      <c r="H1897" s="5">
        <f t="shared" si="89"/>
        <v>340</v>
      </c>
    </row>
    <row r="1898" spans="1:8" ht="14.25" customHeight="1">
      <c r="A1898" s="18">
        <v>44225</v>
      </c>
      <c r="B1898" s="9">
        <f t="shared" si="87"/>
        <v>1</v>
      </c>
      <c r="C1898" s="9">
        <f t="shared" si="88"/>
        <v>2021</v>
      </c>
      <c r="D1898" t="s">
        <v>44</v>
      </c>
      <c r="F1898" s="8">
        <v>100</v>
      </c>
      <c r="G1898" s="8">
        <v>10</v>
      </c>
      <c r="H1898" s="5">
        <f t="shared" si="89"/>
        <v>1000</v>
      </c>
    </row>
    <row r="1899" spans="1:8" ht="14.25" customHeight="1">
      <c r="B1899" s="9">
        <f t="shared" si="87"/>
        <v>1</v>
      </c>
      <c r="C1899" s="9">
        <f t="shared" si="88"/>
        <v>1900</v>
      </c>
      <c r="F1899" s="8">
        <v>367</v>
      </c>
      <c r="G1899" s="8">
        <v>289</v>
      </c>
      <c r="H1899" s="5">
        <f t="shared" si="89"/>
        <v>106063</v>
      </c>
    </row>
    <row r="1900" spans="1:8" ht="14.25" customHeight="1">
      <c r="B1900" s="9">
        <f t="shared" si="87"/>
        <v>1</v>
      </c>
      <c r="C1900" s="9">
        <f t="shared" si="88"/>
        <v>1900</v>
      </c>
      <c r="F1900" s="8">
        <v>368</v>
      </c>
      <c r="G1900" s="8">
        <v>290</v>
      </c>
      <c r="H1900" s="5">
        <f t="shared" si="89"/>
        <v>106720</v>
      </c>
    </row>
    <row r="1901" spans="1:8" ht="14.25" customHeight="1">
      <c r="B1901" s="9">
        <f t="shared" si="87"/>
        <v>1</v>
      </c>
      <c r="C1901" s="9">
        <f t="shared" si="88"/>
        <v>1900</v>
      </c>
      <c r="F1901" s="8">
        <v>369</v>
      </c>
      <c r="G1901" s="8">
        <v>291</v>
      </c>
      <c r="H1901" s="5">
        <f t="shared" si="89"/>
        <v>107379</v>
      </c>
    </row>
    <row r="1902" spans="1:8" ht="14.25" customHeight="1">
      <c r="B1902" s="9">
        <f t="shared" si="87"/>
        <v>1</v>
      </c>
      <c r="C1902" s="9">
        <f t="shared" si="88"/>
        <v>1900</v>
      </c>
      <c r="F1902" s="8">
        <v>370</v>
      </c>
      <c r="G1902" s="8">
        <v>292</v>
      </c>
      <c r="H1902" s="5">
        <f t="shared" si="89"/>
        <v>108040</v>
      </c>
    </row>
    <row r="1903" spans="1:8" ht="14.25" customHeight="1">
      <c r="B1903" s="9">
        <f t="shared" si="87"/>
        <v>1</v>
      </c>
      <c r="C1903" s="9">
        <f t="shared" si="88"/>
        <v>1900</v>
      </c>
      <c r="F1903" s="8">
        <v>371</v>
      </c>
      <c r="G1903" s="8">
        <v>293</v>
      </c>
      <c r="H1903" s="5">
        <f t="shared" si="89"/>
        <v>108703</v>
      </c>
    </row>
    <row r="1904" spans="1:8" ht="14.25" customHeight="1">
      <c r="B1904" s="9">
        <f t="shared" si="87"/>
        <v>1</v>
      </c>
      <c r="C1904" s="9">
        <f t="shared" si="88"/>
        <v>1900</v>
      </c>
      <c r="F1904" s="8">
        <v>372</v>
      </c>
      <c r="G1904" s="8">
        <v>294</v>
      </c>
      <c r="H1904" s="5">
        <f t="shared" si="89"/>
        <v>109368</v>
      </c>
    </row>
    <row r="1905" spans="2:8" ht="14.25" customHeight="1">
      <c r="B1905" s="9">
        <f t="shared" si="87"/>
        <v>1</v>
      </c>
      <c r="C1905" s="9">
        <f t="shared" si="88"/>
        <v>1900</v>
      </c>
      <c r="F1905" s="8">
        <v>373</v>
      </c>
      <c r="G1905" s="8">
        <v>295</v>
      </c>
      <c r="H1905" s="5">
        <f t="shared" si="89"/>
        <v>110035</v>
      </c>
    </row>
    <row r="1906" spans="2:8" ht="14.25" customHeight="1">
      <c r="B1906" s="9">
        <f t="shared" si="87"/>
        <v>1</v>
      </c>
      <c r="C1906" s="9">
        <f t="shared" si="88"/>
        <v>1900</v>
      </c>
      <c r="F1906" s="8">
        <v>374</v>
      </c>
      <c r="G1906" s="8">
        <v>296</v>
      </c>
      <c r="H1906" s="5">
        <f t="shared" si="89"/>
        <v>110704</v>
      </c>
    </row>
    <row r="1907" spans="2:8" ht="14.25" customHeight="1">
      <c r="B1907" s="9">
        <f t="shared" si="87"/>
        <v>1</v>
      </c>
      <c r="C1907" s="9">
        <f t="shared" si="88"/>
        <v>1900</v>
      </c>
      <c r="F1907" s="8">
        <v>375</v>
      </c>
      <c r="G1907" s="8">
        <v>297</v>
      </c>
      <c r="H1907" s="5">
        <f t="shared" si="89"/>
        <v>111375</v>
      </c>
    </row>
    <row r="1908" spans="2:8" ht="14.25" customHeight="1">
      <c r="B1908" s="9">
        <f t="shared" si="87"/>
        <v>1</v>
      </c>
      <c r="C1908" s="9">
        <f t="shared" si="88"/>
        <v>1900</v>
      </c>
      <c r="F1908" s="8">
        <v>376</v>
      </c>
      <c r="G1908" s="8">
        <v>298</v>
      </c>
      <c r="H1908" s="5">
        <f t="shared" si="89"/>
        <v>112048</v>
      </c>
    </row>
    <row r="1909" spans="2:8" ht="14.25" customHeight="1">
      <c r="B1909" s="9">
        <f t="shared" si="87"/>
        <v>1</v>
      </c>
      <c r="C1909" s="9">
        <f t="shared" si="88"/>
        <v>1900</v>
      </c>
      <c r="F1909" s="8">
        <v>377</v>
      </c>
      <c r="G1909" s="8">
        <v>299</v>
      </c>
      <c r="H1909" s="5">
        <f t="shared" si="89"/>
        <v>112723</v>
      </c>
    </row>
    <row r="1910" spans="2:8" ht="14.25" customHeight="1">
      <c r="B1910" s="9">
        <f t="shared" si="87"/>
        <v>1</v>
      </c>
      <c r="C1910" s="9">
        <f t="shared" si="88"/>
        <v>1900</v>
      </c>
      <c r="F1910" s="8">
        <v>378</v>
      </c>
      <c r="G1910" s="8">
        <v>300</v>
      </c>
      <c r="H1910" s="5">
        <f t="shared" si="89"/>
        <v>113400</v>
      </c>
    </row>
    <row r="1911" spans="2:8" ht="14.25" customHeight="1">
      <c r="B1911" s="9">
        <f t="shared" si="87"/>
        <v>1</v>
      </c>
      <c r="C1911" s="9">
        <f t="shared" si="88"/>
        <v>1900</v>
      </c>
      <c r="F1911" s="8">
        <v>379</v>
      </c>
      <c r="G1911" s="8">
        <v>301</v>
      </c>
      <c r="H1911" s="5">
        <f t="shared" si="89"/>
        <v>114079</v>
      </c>
    </row>
    <row r="1912" spans="2:8" ht="14.25" customHeight="1">
      <c r="B1912" s="9">
        <f t="shared" si="87"/>
        <v>1</v>
      </c>
      <c r="C1912" s="9">
        <f t="shared" si="88"/>
        <v>1900</v>
      </c>
      <c r="H1912" s="5">
        <f t="shared" si="89"/>
        <v>0</v>
      </c>
    </row>
    <row r="1913" spans="2:8" ht="14.25" customHeight="1">
      <c r="B1913" s="9">
        <f t="shared" si="87"/>
        <v>1</v>
      </c>
      <c r="C1913" s="9">
        <f t="shared" si="88"/>
        <v>1900</v>
      </c>
      <c r="H1913" s="5">
        <f t="shared" si="89"/>
        <v>0</v>
      </c>
    </row>
    <row r="1914" spans="2:8" ht="14.25" customHeight="1">
      <c r="B1914" s="9">
        <f t="shared" si="87"/>
        <v>1</v>
      </c>
      <c r="C1914" s="9">
        <f t="shared" si="88"/>
        <v>1900</v>
      </c>
      <c r="H1914" s="5">
        <f t="shared" si="89"/>
        <v>0</v>
      </c>
    </row>
    <row r="1915" spans="2:8" ht="14.25" customHeight="1">
      <c r="B1915" s="9">
        <f t="shared" si="87"/>
        <v>1</v>
      </c>
      <c r="C1915" s="9">
        <f t="shared" si="88"/>
        <v>1900</v>
      </c>
      <c r="H1915" s="5">
        <f t="shared" si="89"/>
        <v>0</v>
      </c>
    </row>
    <row r="1916" spans="2:8" ht="14.25" customHeight="1">
      <c r="B1916" s="9">
        <f t="shared" si="87"/>
        <v>1</v>
      </c>
      <c r="C1916" s="9">
        <f t="shared" si="88"/>
        <v>1900</v>
      </c>
      <c r="H1916" s="5">
        <f t="shared" si="89"/>
        <v>0</v>
      </c>
    </row>
    <row r="1917" spans="2:8" ht="14.25" customHeight="1">
      <c r="B1917" s="9">
        <f t="shared" si="87"/>
        <v>1</v>
      </c>
      <c r="C1917" s="9">
        <f t="shared" si="88"/>
        <v>1900</v>
      </c>
      <c r="H1917" s="5">
        <f t="shared" si="89"/>
        <v>0</v>
      </c>
    </row>
    <row r="1918" spans="2:8" ht="14.25" customHeight="1">
      <c r="B1918" s="9">
        <f t="shared" si="87"/>
        <v>1</v>
      </c>
      <c r="C1918" s="9">
        <f t="shared" si="88"/>
        <v>1900</v>
      </c>
      <c r="H1918" s="5">
        <f t="shared" si="89"/>
        <v>0</v>
      </c>
    </row>
    <row r="1919" spans="2:8" ht="14.25" customHeight="1">
      <c r="B1919" s="9">
        <f t="shared" si="87"/>
        <v>1</v>
      </c>
      <c r="C1919" s="9">
        <f t="shared" si="88"/>
        <v>1900</v>
      </c>
      <c r="H1919" s="5">
        <f t="shared" si="89"/>
        <v>0</v>
      </c>
    </row>
    <row r="1920" spans="2:8" ht="14.25" customHeight="1">
      <c r="B1920" s="9">
        <f t="shared" si="87"/>
        <v>1</v>
      </c>
      <c r="C1920" s="9">
        <f t="shared" si="88"/>
        <v>1900</v>
      </c>
      <c r="H1920" s="5">
        <f t="shared" si="89"/>
        <v>0</v>
      </c>
    </row>
    <row r="1921" spans="2:8" ht="14.25" customHeight="1">
      <c r="B1921" s="9">
        <f t="shared" si="87"/>
        <v>1</v>
      </c>
      <c r="C1921" s="9">
        <f t="shared" si="88"/>
        <v>1900</v>
      </c>
      <c r="H1921" s="5">
        <f t="shared" si="89"/>
        <v>0</v>
      </c>
    </row>
    <row r="1922" spans="2:8" ht="14.25" customHeight="1">
      <c r="B1922" s="9">
        <f t="shared" ref="B1922:B1985" si="90">MONTH(A1922)</f>
        <v>1</v>
      </c>
      <c r="C1922" s="9">
        <f t="shared" ref="C1922:C1973" si="91">YEAR(A1922)</f>
        <v>1900</v>
      </c>
      <c r="H1922" s="5">
        <f t="shared" ref="H1922:H1985" si="92">F1922*G1922</f>
        <v>0</v>
      </c>
    </row>
    <row r="1923" spans="2:8" ht="14.25" customHeight="1">
      <c r="B1923" s="9">
        <f t="shared" si="90"/>
        <v>1</v>
      </c>
      <c r="C1923" s="9">
        <f t="shared" si="91"/>
        <v>1900</v>
      </c>
      <c r="H1923" s="5">
        <f t="shared" si="92"/>
        <v>0</v>
      </c>
    </row>
    <row r="1924" spans="2:8" ht="14.25" customHeight="1">
      <c r="B1924" s="9">
        <f t="shared" si="90"/>
        <v>1</v>
      </c>
      <c r="C1924" s="9">
        <f t="shared" si="91"/>
        <v>1900</v>
      </c>
      <c r="H1924" s="5">
        <f t="shared" si="92"/>
        <v>0</v>
      </c>
    </row>
    <row r="1925" spans="2:8" ht="14.25" customHeight="1">
      <c r="B1925" s="9">
        <f t="shared" si="90"/>
        <v>1</v>
      </c>
      <c r="C1925" s="9">
        <f t="shared" si="91"/>
        <v>1900</v>
      </c>
      <c r="H1925" s="5">
        <f t="shared" si="92"/>
        <v>0</v>
      </c>
    </row>
    <row r="1926" spans="2:8" ht="14.25" customHeight="1">
      <c r="B1926" s="9">
        <f t="shared" si="90"/>
        <v>1</v>
      </c>
      <c r="C1926" s="9">
        <f t="shared" si="91"/>
        <v>1900</v>
      </c>
      <c r="H1926" s="5">
        <f t="shared" si="92"/>
        <v>0</v>
      </c>
    </row>
    <row r="1927" spans="2:8" ht="14.25" customHeight="1">
      <c r="B1927" s="9">
        <f t="shared" si="90"/>
        <v>1</v>
      </c>
      <c r="C1927" s="9">
        <f t="shared" si="91"/>
        <v>1900</v>
      </c>
      <c r="H1927" s="5">
        <f t="shared" si="92"/>
        <v>0</v>
      </c>
    </row>
    <row r="1928" spans="2:8" ht="14.25" customHeight="1">
      <c r="B1928" s="9">
        <f t="shared" si="90"/>
        <v>1</v>
      </c>
      <c r="C1928" s="9">
        <f t="shared" si="91"/>
        <v>1900</v>
      </c>
      <c r="H1928" s="5">
        <f t="shared" si="92"/>
        <v>0</v>
      </c>
    </row>
    <row r="1929" spans="2:8" ht="14.25" customHeight="1">
      <c r="B1929" s="9">
        <f t="shared" si="90"/>
        <v>1</v>
      </c>
      <c r="C1929" s="9">
        <f t="shared" si="91"/>
        <v>1900</v>
      </c>
      <c r="H1929" s="5">
        <f t="shared" si="92"/>
        <v>0</v>
      </c>
    </row>
    <row r="1930" spans="2:8" ht="14.25" customHeight="1">
      <c r="B1930" s="9">
        <f t="shared" si="90"/>
        <v>1</v>
      </c>
      <c r="C1930" s="9">
        <f t="shared" si="91"/>
        <v>1900</v>
      </c>
      <c r="H1930" s="5">
        <f t="shared" si="92"/>
        <v>0</v>
      </c>
    </row>
    <row r="1931" spans="2:8" ht="14.25" customHeight="1">
      <c r="B1931" s="9">
        <f t="shared" si="90"/>
        <v>1</v>
      </c>
      <c r="C1931" s="9">
        <f t="shared" si="91"/>
        <v>1900</v>
      </c>
      <c r="H1931" s="5">
        <f t="shared" si="92"/>
        <v>0</v>
      </c>
    </row>
    <row r="1932" spans="2:8" ht="14.25" customHeight="1">
      <c r="B1932" s="9">
        <f t="shared" si="90"/>
        <v>1</v>
      </c>
      <c r="C1932" s="9">
        <f t="shared" si="91"/>
        <v>1900</v>
      </c>
      <c r="H1932" s="5">
        <f t="shared" si="92"/>
        <v>0</v>
      </c>
    </row>
    <row r="1933" spans="2:8" ht="14.25" customHeight="1">
      <c r="B1933" s="9">
        <f t="shared" si="90"/>
        <v>1</v>
      </c>
      <c r="C1933" s="9">
        <f t="shared" si="91"/>
        <v>1900</v>
      </c>
      <c r="H1933" s="5">
        <f t="shared" si="92"/>
        <v>0</v>
      </c>
    </row>
    <row r="1934" spans="2:8" ht="14.25" customHeight="1">
      <c r="B1934" s="9">
        <f t="shared" si="90"/>
        <v>1</v>
      </c>
      <c r="C1934" s="9">
        <f t="shared" si="91"/>
        <v>1900</v>
      </c>
      <c r="H1934" s="5">
        <f t="shared" si="92"/>
        <v>0</v>
      </c>
    </row>
    <row r="1935" spans="2:8" ht="14.25" customHeight="1">
      <c r="B1935" s="9">
        <f t="shared" si="90"/>
        <v>1</v>
      </c>
      <c r="C1935" s="9">
        <f t="shared" si="91"/>
        <v>1900</v>
      </c>
      <c r="H1935" s="5">
        <f t="shared" si="92"/>
        <v>0</v>
      </c>
    </row>
    <row r="1936" spans="2:8" ht="14.25" customHeight="1">
      <c r="B1936" s="9">
        <f t="shared" si="90"/>
        <v>1</v>
      </c>
      <c r="C1936" s="9">
        <f t="shared" si="91"/>
        <v>1900</v>
      </c>
      <c r="H1936" s="5">
        <f t="shared" si="92"/>
        <v>0</v>
      </c>
    </row>
    <row r="1937" spans="2:8" ht="14.25" customHeight="1">
      <c r="B1937" s="9">
        <f t="shared" si="90"/>
        <v>1</v>
      </c>
      <c r="C1937" s="9">
        <f t="shared" si="91"/>
        <v>1900</v>
      </c>
      <c r="H1937" s="5">
        <f t="shared" si="92"/>
        <v>0</v>
      </c>
    </row>
    <row r="1938" spans="2:8" ht="14.25" customHeight="1">
      <c r="B1938" s="9">
        <f t="shared" si="90"/>
        <v>1</v>
      </c>
      <c r="C1938" s="9">
        <f t="shared" si="91"/>
        <v>1900</v>
      </c>
      <c r="H1938" s="5">
        <f t="shared" si="92"/>
        <v>0</v>
      </c>
    </row>
    <row r="1939" spans="2:8" ht="14.25" customHeight="1">
      <c r="B1939" s="9">
        <f t="shared" si="90"/>
        <v>1</v>
      </c>
      <c r="C1939" s="9">
        <f t="shared" si="91"/>
        <v>1900</v>
      </c>
      <c r="H1939" s="5">
        <f t="shared" si="92"/>
        <v>0</v>
      </c>
    </row>
    <row r="1940" spans="2:8" ht="14.25" customHeight="1">
      <c r="B1940" s="9">
        <f t="shared" si="90"/>
        <v>1</v>
      </c>
      <c r="C1940" s="9">
        <f t="shared" si="91"/>
        <v>1900</v>
      </c>
      <c r="H1940" s="5">
        <f t="shared" si="92"/>
        <v>0</v>
      </c>
    </row>
    <row r="1941" spans="2:8" ht="14.25" customHeight="1">
      <c r="B1941" s="9">
        <f t="shared" si="90"/>
        <v>1</v>
      </c>
      <c r="C1941" s="9">
        <f t="shared" si="91"/>
        <v>1900</v>
      </c>
      <c r="H1941" s="5">
        <f t="shared" si="92"/>
        <v>0</v>
      </c>
    </row>
    <row r="1942" spans="2:8" ht="14.25" customHeight="1">
      <c r="B1942" s="9">
        <f t="shared" si="90"/>
        <v>1</v>
      </c>
      <c r="C1942" s="9">
        <f t="shared" si="91"/>
        <v>1900</v>
      </c>
      <c r="H1942" s="5">
        <f t="shared" si="92"/>
        <v>0</v>
      </c>
    </row>
    <row r="1943" spans="2:8" ht="14.25" customHeight="1">
      <c r="B1943" s="9">
        <f t="shared" si="90"/>
        <v>1</v>
      </c>
      <c r="C1943" s="9">
        <f t="shared" si="91"/>
        <v>1900</v>
      </c>
      <c r="H1943" s="5">
        <f t="shared" si="92"/>
        <v>0</v>
      </c>
    </row>
    <row r="1944" spans="2:8" ht="14.25" customHeight="1">
      <c r="B1944" s="9">
        <f t="shared" si="90"/>
        <v>1</v>
      </c>
      <c r="C1944" s="9">
        <f t="shared" si="91"/>
        <v>1900</v>
      </c>
      <c r="H1944" s="5">
        <f t="shared" si="92"/>
        <v>0</v>
      </c>
    </row>
    <row r="1945" spans="2:8" ht="14.25" customHeight="1">
      <c r="B1945" s="9">
        <f t="shared" si="90"/>
        <v>1</v>
      </c>
      <c r="C1945" s="9">
        <f t="shared" si="91"/>
        <v>1900</v>
      </c>
      <c r="H1945" s="5">
        <f t="shared" si="92"/>
        <v>0</v>
      </c>
    </row>
    <row r="1946" spans="2:8" ht="14.25" customHeight="1">
      <c r="B1946" s="9">
        <f t="shared" si="90"/>
        <v>1</v>
      </c>
      <c r="C1946" s="9">
        <f t="shared" si="91"/>
        <v>1900</v>
      </c>
      <c r="H1946" s="5">
        <f t="shared" si="92"/>
        <v>0</v>
      </c>
    </row>
    <row r="1947" spans="2:8" ht="14.25" customHeight="1">
      <c r="B1947" s="9">
        <f t="shared" si="90"/>
        <v>1</v>
      </c>
      <c r="C1947" s="9">
        <f t="shared" si="91"/>
        <v>1900</v>
      </c>
      <c r="H1947" s="5">
        <f t="shared" si="92"/>
        <v>0</v>
      </c>
    </row>
    <row r="1948" spans="2:8" ht="14.25" customHeight="1">
      <c r="B1948" s="9">
        <f t="shared" si="90"/>
        <v>1</v>
      </c>
      <c r="C1948" s="9">
        <f t="shared" si="91"/>
        <v>1900</v>
      </c>
      <c r="H1948" s="5">
        <f t="shared" si="92"/>
        <v>0</v>
      </c>
    </row>
    <row r="1949" spans="2:8" ht="14.25" customHeight="1">
      <c r="B1949" s="9">
        <f t="shared" si="90"/>
        <v>1</v>
      </c>
      <c r="C1949" s="9">
        <f t="shared" si="91"/>
        <v>1900</v>
      </c>
      <c r="H1949" s="5">
        <f t="shared" si="92"/>
        <v>0</v>
      </c>
    </row>
    <row r="1950" spans="2:8" ht="14.25" customHeight="1">
      <c r="B1950" s="9">
        <f t="shared" si="90"/>
        <v>1</v>
      </c>
      <c r="C1950" s="9">
        <f t="shared" si="91"/>
        <v>1900</v>
      </c>
      <c r="H1950" s="5">
        <f t="shared" si="92"/>
        <v>0</v>
      </c>
    </row>
    <row r="1951" spans="2:8" ht="14.25" customHeight="1">
      <c r="B1951" s="9">
        <f t="shared" si="90"/>
        <v>1</v>
      </c>
      <c r="C1951" s="9">
        <f t="shared" si="91"/>
        <v>1900</v>
      </c>
      <c r="H1951" s="5">
        <f t="shared" si="92"/>
        <v>0</v>
      </c>
    </row>
    <row r="1952" spans="2:8" ht="14.25" customHeight="1">
      <c r="B1952" s="9">
        <f t="shared" si="90"/>
        <v>1</v>
      </c>
      <c r="C1952" s="9">
        <f t="shared" si="91"/>
        <v>1900</v>
      </c>
      <c r="H1952" s="5">
        <f t="shared" si="92"/>
        <v>0</v>
      </c>
    </row>
    <row r="1953" spans="2:8" ht="14.25" customHeight="1">
      <c r="B1953" s="9">
        <f t="shared" si="90"/>
        <v>1</v>
      </c>
      <c r="C1953" s="9">
        <f t="shared" si="91"/>
        <v>1900</v>
      </c>
      <c r="H1953" s="5">
        <f t="shared" si="92"/>
        <v>0</v>
      </c>
    </row>
    <row r="1954" spans="2:8" ht="14.25" customHeight="1">
      <c r="B1954" s="9">
        <f t="shared" si="90"/>
        <v>1</v>
      </c>
      <c r="C1954" s="9">
        <f t="shared" si="91"/>
        <v>1900</v>
      </c>
      <c r="H1954" s="5">
        <f t="shared" si="92"/>
        <v>0</v>
      </c>
    </row>
    <row r="1955" spans="2:8" ht="14.25" customHeight="1">
      <c r="B1955" s="9">
        <f t="shared" si="90"/>
        <v>1</v>
      </c>
      <c r="C1955" s="9">
        <f t="shared" si="91"/>
        <v>1900</v>
      </c>
      <c r="H1955" s="5">
        <f t="shared" si="92"/>
        <v>0</v>
      </c>
    </row>
    <row r="1956" spans="2:8" ht="14.25" customHeight="1">
      <c r="B1956" s="9">
        <f t="shared" si="90"/>
        <v>1</v>
      </c>
      <c r="C1956" s="9">
        <f t="shared" si="91"/>
        <v>1900</v>
      </c>
      <c r="H1956" s="5">
        <f t="shared" si="92"/>
        <v>0</v>
      </c>
    </row>
    <row r="1957" spans="2:8" ht="14.25" customHeight="1">
      <c r="B1957" s="9">
        <f t="shared" si="90"/>
        <v>1</v>
      </c>
      <c r="C1957" s="9">
        <f t="shared" si="91"/>
        <v>1900</v>
      </c>
      <c r="H1957" s="5">
        <f t="shared" si="92"/>
        <v>0</v>
      </c>
    </row>
    <row r="1958" spans="2:8" ht="14.25" customHeight="1">
      <c r="B1958" s="9">
        <f t="shared" si="90"/>
        <v>1</v>
      </c>
      <c r="C1958" s="9">
        <f t="shared" si="91"/>
        <v>1900</v>
      </c>
      <c r="H1958" s="5">
        <f t="shared" si="92"/>
        <v>0</v>
      </c>
    </row>
    <row r="1959" spans="2:8" ht="14.25" customHeight="1">
      <c r="B1959" s="9">
        <f t="shared" si="90"/>
        <v>1</v>
      </c>
      <c r="C1959" s="9">
        <f t="shared" si="91"/>
        <v>1900</v>
      </c>
      <c r="H1959" s="5">
        <f t="shared" si="92"/>
        <v>0</v>
      </c>
    </row>
    <row r="1960" spans="2:8" ht="14.25" customHeight="1">
      <c r="B1960" s="9">
        <f t="shared" si="90"/>
        <v>1</v>
      </c>
      <c r="C1960" s="9">
        <f t="shared" si="91"/>
        <v>1900</v>
      </c>
      <c r="H1960" s="5">
        <f t="shared" si="92"/>
        <v>0</v>
      </c>
    </row>
    <row r="1961" spans="2:8" ht="14.25" customHeight="1">
      <c r="B1961" s="9">
        <f t="shared" si="90"/>
        <v>1</v>
      </c>
      <c r="C1961" s="9">
        <f t="shared" si="91"/>
        <v>1900</v>
      </c>
      <c r="H1961" s="5">
        <f t="shared" si="92"/>
        <v>0</v>
      </c>
    </row>
    <row r="1962" spans="2:8" ht="14.25" customHeight="1">
      <c r="B1962" s="9">
        <f t="shared" si="90"/>
        <v>1</v>
      </c>
      <c r="C1962" s="9">
        <f t="shared" si="91"/>
        <v>1900</v>
      </c>
      <c r="H1962" s="5">
        <f t="shared" si="92"/>
        <v>0</v>
      </c>
    </row>
    <row r="1963" spans="2:8" ht="14.25" customHeight="1">
      <c r="B1963" s="9">
        <f t="shared" si="90"/>
        <v>1</v>
      </c>
      <c r="C1963" s="9">
        <f t="shared" si="91"/>
        <v>1900</v>
      </c>
      <c r="H1963" s="5">
        <f t="shared" si="92"/>
        <v>0</v>
      </c>
    </row>
    <row r="1964" spans="2:8" ht="14.25" customHeight="1">
      <c r="B1964" s="9">
        <f t="shared" si="90"/>
        <v>1</v>
      </c>
      <c r="C1964" s="9">
        <f t="shared" si="91"/>
        <v>1900</v>
      </c>
      <c r="H1964" s="5">
        <f t="shared" si="92"/>
        <v>0</v>
      </c>
    </row>
    <row r="1965" spans="2:8" ht="14.25" customHeight="1">
      <c r="B1965" s="9">
        <f t="shared" si="90"/>
        <v>1</v>
      </c>
      <c r="C1965" s="9">
        <f t="shared" si="91"/>
        <v>1900</v>
      </c>
      <c r="H1965" s="5">
        <f t="shared" si="92"/>
        <v>0</v>
      </c>
    </row>
    <row r="1966" spans="2:8" ht="14.25" customHeight="1">
      <c r="B1966" s="9">
        <f t="shared" si="90"/>
        <v>1</v>
      </c>
      <c r="C1966" s="9">
        <f t="shared" si="91"/>
        <v>1900</v>
      </c>
      <c r="H1966" s="5">
        <f t="shared" si="92"/>
        <v>0</v>
      </c>
    </row>
    <row r="1967" spans="2:8" ht="14.25" customHeight="1">
      <c r="B1967" s="9">
        <f t="shared" si="90"/>
        <v>1</v>
      </c>
      <c r="C1967" s="9">
        <f t="shared" si="91"/>
        <v>1900</v>
      </c>
      <c r="H1967" s="5">
        <f t="shared" si="92"/>
        <v>0</v>
      </c>
    </row>
    <row r="1968" spans="2:8" ht="14.25" customHeight="1">
      <c r="B1968" s="9">
        <f t="shared" si="90"/>
        <v>1</v>
      </c>
      <c r="C1968" s="9">
        <f t="shared" si="91"/>
        <v>1900</v>
      </c>
      <c r="H1968" s="5">
        <f t="shared" si="92"/>
        <v>0</v>
      </c>
    </row>
    <row r="1969" spans="2:8" ht="14.25" customHeight="1">
      <c r="B1969" s="9">
        <f t="shared" si="90"/>
        <v>1</v>
      </c>
      <c r="C1969" s="9">
        <f t="shared" si="91"/>
        <v>1900</v>
      </c>
      <c r="H1969" s="5">
        <f t="shared" si="92"/>
        <v>0</v>
      </c>
    </row>
    <row r="1970" spans="2:8" ht="14.25" customHeight="1">
      <c r="B1970" s="9">
        <f t="shared" si="90"/>
        <v>1</v>
      </c>
      <c r="C1970" s="9">
        <f t="shared" si="91"/>
        <v>1900</v>
      </c>
      <c r="H1970" s="5">
        <f t="shared" si="92"/>
        <v>0</v>
      </c>
    </row>
    <row r="1971" spans="2:8" ht="14.25" customHeight="1">
      <c r="B1971" s="9">
        <f t="shared" si="90"/>
        <v>1</v>
      </c>
      <c r="C1971" s="9">
        <f t="shared" si="91"/>
        <v>1900</v>
      </c>
      <c r="H1971" s="5">
        <f t="shared" si="92"/>
        <v>0</v>
      </c>
    </row>
    <row r="1972" spans="2:8" ht="14.25" customHeight="1">
      <c r="B1972" s="9">
        <f t="shared" si="90"/>
        <v>1</v>
      </c>
      <c r="C1972" s="9">
        <f t="shared" si="91"/>
        <v>1900</v>
      </c>
      <c r="H1972" s="5">
        <f t="shared" si="92"/>
        <v>0</v>
      </c>
    </row>
    <row r="1973" spans="2:8" ht="14.25" customHeight="1">
      <c r="B1973" s="9">
        <f t="shared" si="90"/>
        <v>1</v>
      </c>
      <c r="C1973" s="9">
        <f t="shared" si="91"/>
        <v>1900</v>
      </c>
      <c r="H1973" s="5">
        <f t="shared" si="92"/>
        <v>0</v>
      </c>
    </row>
    <row r="1974" spans="2:8" ht="14.25" customHeight="1">
      <c r="B1974" s="9">
        <f t="shared" si="90"/>
        <v>1</v>
      </c>
      <c r="H1974" s="5">
        <f t="shared" si="92"/>
        <v>0</v>
      </c>
    </row>
    <row r="1975" spans="2:8" ht="14.25" customHeight="1">
      <c r="B1975" s="9">
        <f t="shared" si="90"/>
        <v>1</v>
      </c>
      <c r="H1975" s="5">
        <f t="shared" si="92"/>
        <v>0</v>
      </c>
    </row>
    <row r="1976" spans="2:8" ht="14.25" customHeight="1">
      <c r="B1976" s="9">
        <f t="shared" si="90"/>
        <v>1</v>
      </c>
      <c r="H1976" s="5">
        <f t="shared" si="92"/>
        <v>0</v>
      </c>
    </row>
    <row r="1977" spans="2:8" ht="14.25" customHeight="1">
      <c r="B1977" s="9">
        <f t="shared" si="90"/>
        <v>1</v>
      </c>
      <c r="H1977" s="5">
        <f t="shared" si="92"/>
        <v>0</v>
      </c>
    </row>
    <row r="1978" spans="2:8" ht="14.25" customHeight="1">
      <c r="B1978" s="9">
        <f t="shared" si="90"/>
        <v>1</v>
      </c>
      <c r="H1978" s="5">
        <f t="shared" si="92"/>
        <v>0</v>
      </c>
    </row>
    <row r="1979" spans="2:8" ht="14.25" customHeight="1">
      <c r="B1979" s="9">
        <f t="shared" si="90"/>
        <v>1</v>
      </c>
      <c r="H1979" s="5">
        <f t="shared" si="92"/>
        <v>0</v>
      </c>
    </row>
    <row r="1980" spans="2:8" ht="14.25" customHeight="1">
      <c r="B1980" s="9">
        <f t="shared" si="90"/>
        <v>1</v>
      </c>
      <c r="H1980" s="5">
        <f t="shared" si="92"/>
        <v>0</v>
      </c>
    </row>
    <row r="1981" spans="2:8" ht="14.25" customHeight="1">
      <c r="B1981" s="9">
        <f t="shared" si="90"/>
        <v>1</v>
      </c>
      <c r="H1981" s="5">
        <f t="shared" si="92"/>
        <v>0</v>
      </c>
    </row>
    <row r="1982" spans="2:8" ht="14.25" customHeight="1">
      <c r="B1982" s="9">
        <f t="shared" si="90"/>
        <v>1</v>
      </c>
      <c r="H1982" s="5">
        <f t="shared" si="92"/>
        <v>0</v>
      </c>
    </row>
    <row r="1983" spans="2:8" ht="14.25" customHeight="1">
      <c r="B1983" s="9">
        <f t="shared" si="90"/>
        <v>1</v>
      </c>
      <c r="H1983" s="5">
        <f t="shared" si="92"/>
        <v>0</v>
      </c>
    </row>
    <row r="1984" spans="2:8" ht="14.25" customHeight="1">
      <c r="H1984" s="5">
        <f t="shared" si="92"/>
        <v>0</v>
      </c>
    </row>
    <row r="1985" spans="8:8" ht="14.25" customHeight="1">
      <c r="H1985" s="5">
        <f t="shared" si="92"/>
        <v>0</v>
      </c>
    </row>
    <row r="1986" spans="8:8" ht="14.25" customHeight="1">
      <c r="H1986" s="5">
        <f t="shared" ref="H1986:H2049" si="93">F1986*G1986</f>
        <v>0</v>
      </c>
    </row>
    <row r="1987" spans="8:8" ht="14.25" customHeight="1">
      <c r="H1987" s="5">
        <f t="shared" si="93"/>
        <v>0</v>
      </c>
    </row>
    <row r="1988" spans="8:8" ht="14.25" customHeight="1">
      <c r="H1988" s="5">
        <f t="shared" si="93"/>
        <v>0</v>
      </c>
    </row>
    <row r="1989" spans="8:8" ht="14.25" customHeight="1">
      <c r="H1989" s="5">
        <f t="shared" si="93"/>
        <v>0</v>
      </c>
    </row>
    <row r="1990" spans="8:8" ht="14.25" customHeight="1">
      <c r="H1990" s="5">
        <f t="shared" si="93"/>
        <v>0</v>
      </c>
    </row>
    <row r="1991" spans="8:8" ht="14.25" customHeight="1">
      <c r="H1991" s="5">
        <f t="shared" si="93"/>
        <v>0</v>
      </c>
    </row>
    <row r="1992" spans="8:8" ht="14.25" customHeight="1">
      <c r="H1992" s="5">
        <f t="shared" si="93"/>
        <v>0</v>
      </c>
    </row>
    <row r="1993" spans="8:8" ht="14.25" customHeight="1">
      <c r="H1993" s="5">
        <f t="shared" si="93"/>
        <v>0</v>
      </c>
    </row>
    <row r="1994" spans="8:8" ht="14.25" customHeight="1">
      <c r="H1994" s="5">
        <f t="shared" si="93"/>
        <v>0</v>
      </c>
    </row>
    <row r="1995" spans="8:8" ht="14.25" customHeight="1">
      <c r="H1995" s="5">
        <f t="shared" si="93"/>
        <v>0</v>
      </c>
    </row>
    <row r="1996" spans="8:8" ht="14.25" customHeight="1">
      <c r="H1996" s="5">
        <f t="shared" si="93"/>
        <v>0</v>
      </c>
    </row>
    <row r="1997" spans="8:8" ht="14.25" customHeight="1">
      <c r="H1997" s="5">
        <f t="shared" si="93"/>
        <v>0</v>
      </c>
    </row>
    <row r="1998" spans="8:8" ht="14.25" customHeight="1">
      <c r="H1998" s="5">
        <f t="shared" si="93"/>
        <v>0</v>
      </c>
    </row>
    <row r="1999" spans="8:8" ht="14.25" customHeight="1">
      <c r="H1999" s="5">
        <f t="shared" si="93"/>
        <v>0</v>
      </c>
    </row>
    <row r="2000" spans="8:8" ht="14.25" customHeight="1">
      <c r="H2000" s="5">
        <f t="shared" si="93"/>
        <v>0</v>
      </c>
    </row>
    <row r="2001" spans="8:8" ht="14.25" customHeight="1">
      <c r="H2001" s="5">
        <f t="shared" si="93"/>
        <v>0</v>
      </c>
    </row>
    <row r="2002" spans="8:8" ht="14.25" customHeight="1">
      <c r="H2002" s="5">
        <f t="shared" si="93"/>
        <v>0</v>
      </c>
    </row>
    <row r="2003" spans="8:8" ht="14.25" customHeight="1">
      <c r="H2003" s="5">
        <f t="shared" si="93"/>
        <v>0</v>
      </c>
    </row>
  </sheetData>
  <autoFilter ref="A1:J826"/>
  <mergeCells count="1">
    <mergeCell ref="K645:K659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1000"/>
  <sheetViews>
    <sheetView topLeftCell="A76" zoomScaleNormal="100" workbookViewId="0">
      <selection activeCell="J11" sqref="J11"/>
    </sheetView>
  </sheetViews>
  <sheetFormatPr defaultColWidth="14.42578125" defaultRowHeight="15"/>
  <cols>
    <col min="1" max="1" width="17.28515625" customWidth="1"/>
    <col min="2" max="2" width="14.5703125" customWidth="1"/>
    <col min="3" max="3" width="14.140625" customWidth="1"/>
    <col min="4" max="4" width="14.5703125" customWidth="1"/>
    <col min="5" max="9" width="1.85546875" customWidth="1"/>
    <col min="10" max="37" width="2.85546875" customWidth="1"/>
    <col min="38" max="42" width="3.85546875" customWidth="1"/>
    <col min="43" max="43" width="8.85546875" customWidth="1"/>
    <col min="44" max="44" width="13.42578125" customWidth="1"/>
    <col min="45" max="51" width="8.5703125" customWidth="1"/>
  </cols>
  <sheetData>
    <row r="1" spans="1:16" ht="14.25" customHeight="1">
      <c r="A1" s="19" t="s">
        <v>0</v>
      </c>
      <c r="B1" s="20" t="s">
        <v>45</v>
      </c>
      <c r="P1" s="8" t="s">
        <v>46</v>
      </c>
    </row>
    <row r="2" spans="1:16" ht="14.25" customHeight="1">
      <c r="A2" s="19" t="s">
        <v>1</v>
      </c>
      <c r="B2" s="21" t="s">
        <v>47</v>
      </c>
      <c r="P2" s="22" t="s">
        <v>48</v>
      </c>
    </row>
    <row r="3" spans="1:16" ht="14.25" customHeight="1">
      <c r="A3" s="19" t="s">
        <v>2</v>
      </c>
      <c r="B3" s="21" t="s">
        <v>49</v>
      </c>
      <c r="P3" s="22" t="s">
        <v>50</v>
      </c>
    </row>
    <row r="4" spans="1:16" ht="14.25" customHeight="1">
      <c r="P4" s="22" t="s">
        <v>51</v>
      </c>
    </row>
    <row r="5" spans="1:16" ht="14.25" customHeight="1">
      <c r="A5" s="23"/>
      <c r="B5" s="24"/>
      <c r="C5" s="25" t="s">
        <v>52</v>
      </c>
      <c r="D5" s="26"/>
      <c r="P5" s="22" t="s">
        <v>53</v>
      </c>
    </row>
    <row r="6" spans="1:16" ht="14.25" customHeight="1">
      <c r="A6" s="27" t="s">
        <v>3</v>
      </c>
      <c r="B6" s="28" t="s">
        <v>5</v>
      </c>
      <c r="C6" s="29" t="s">
        <v>54</v>
      </c>
      <c r="D6" s="30" t="s">
        <v>55</v>
      </c>
      <c r="P6" s="22" t="s">
        <v>56</v>
      </c>
    </row>
    <row r="7" spans="1:16" ht="14.25" customHeight="1">
      <c r="A7" s="31" t="s">
        <v>22</v>
      </c>
      <c r="B7" s="32">
        <v>30</v>
      </c>
      <c r="C7" s="33">
        <v>170</v>
      </c>
      <c r="D7" s="34">
        <v>5100</v>
      </c>
    </row>
    <row r="8" spans="1:16" ht="14.25" customHeight="1">
      <c r="A8" s="35"/>
      <c r="B8" s="36">
        <v>40</v>
      </c>
      <c r="C8" s="37">
        <v>89</v>
      </c>
      <c r="D8" s="38">
        <v>3560</v>
      </c>
    </row>
    <row r="9" spans="1:16" ht="14.25" customHeight="1">
      <c r="A9" s="35"/>
      <c r="B9" s="36">
        <v>50</v>
      </c>
      <c r="C9" s="37">
        <v>963</v>
      </c>
      <c r="D9" s="38">
        <v>48150</v>
      </c>
    </row>
    <row r="10" spans="1:16" ht="14.25" customHeight="1">
      <c r="A10" s="35"/>
      <c r="B10" s="36">
        <v>55</v>
      </c>
      <c r="C10" s="37">
        <v>47</v>
      </c>
      <c r="D10" s="38">
        <v>2585</v>
      </c>
    </row>
    <row r="11" spans="1:16" ht="14.25" customHeight="1">
      <c r="A11" s="35"/>
      <c r="B11" s="36">
        <v>60</v>
      </c>
      <c r="C11" s="37">
        <v>106</v>
      </c>
      <c r="D11" s="38">
        <v>6360</v>
      </c>
    </row>
    <row r="12" spans="1:16" ht="14.25" customHeight="1">
      <c r="A12" s="35"/>
      <c r="B12" s="36">
        <v>63</v>
      </c>
      <c r="C12" s="37">
        <v>9</v>
      </c>
      <c r="D12" s="38">
        <v>567</v>
      </c>
    </row>
    <row r="13" spans="1:16" ht="14.25" customHeight="1">
      <c r="A13" s="35"/>
      <c r="B13" s="36">
        <v>65</v>
      </c>
      <c r="C13" s="37">
        <v>18</v>
      </c>
      <c r="D13" s="38">
        <v>1170</v>
      </c>
    </row>
    <row r="14" spans="1:16" ht="14.25" customHeight="1">
      <c r="A14" s="35"/>
      <c r="B14" s="36">
        <v>67</v>
      </c>
      <c r="C14" s="37">
        <v>2</v>
      </c>
      <c r="D14" s="38">
        <v>134</v>
      </c>
    </row>
    <row r="15" spans="1:16" ht="14.25" customHeight="1">
      <c r="A15" s="35"/>
      <c r="B15" s="36">
        <v>70</v>
      </c>
      <c r="C15" s="37">
        <v>141</v>
      </c>
      <c r="D15" s="38">
        <v>9870</v>
      </c>
    </row>
    <row r="16" spans="1:16" ht="14.25" customHeight="1">
      <c r="A16" s="35"/>
      <c r="B16" s="36">
        <v>75</v>
      </c>
      <c r="C16" s="37">
        <v>27</v>
      </c>
      <c r="D16" s="38">
        <v>2025</v>
      </c>
    </row>
    <row r="17" spans="1:5" ht="14.25" customHeight="1">
      <c r="A17" s="35"/>
      <c r="B17" s="36">
        <v>80</v>
      </c>
      <c r="C17" s="37">
        <v>367</v>
      </c>
      <c r="D17" s="38">
        <v>29360</v>
      </c>
    </row>
    <row r="18" spans="1:5" ht="14.25" customHeight="1">
      <c r="A18" s="35"/>
      <c r="B18" s="36">
        <v>85</v>
      </c>
      <c r="C18" s="37">
        <v>43</v>
      </c>
      <c r="D18" s="38">
        <v>3655</v>
      </c>
    </row>
    <row r="19" spans="1:5" ht="14.25" customHeight="1">
      <c r="A19" s="35"/>
      <c r="B19" s="36">
        <v>87</v>
      </c>
      <c r="C19" s="37">
        <v>6</v>
      </c>
      <c r="D19" s="38">
        <v>522</v>
      </c>
    </row>
    <row r="20" spans="1:5" ht="14.25" customHeight="1">
      <c r="A20" s="35"/>
      <c r="B20" s="36">
        <v>90</v>
      </c>
      <c r="C20" s="37">
        <v>363</v>
      </c>
      <c r="D20" s="38">
        <v>32670</v>
      </c>
    </row>
    <row r="21" spans="1:5" ht="14.25" customHeight="1">
      <c r="A21" s="35"/>
      <c r="B21" s="36">
        <v>95</v>
      </c>
      <c r="C21" s="37">
        <v>34</v>
      </c>
      <c r="D21" s="38">
        <v>3230</v>
      </c>
    </row>
    <row r="22" spans="1:5" ht="14.25" customHeight="1">
      <c r="A22" s="35"/>
      <c r="B22" s="36">
        <v>100</v>
      </c>
      <c r="C22" s="37">
        <v>2284</v>
      </c>
      <c r="D22" s="38">
        <v>228400</v>
      </c>
    </row>
    <row r="23" spans="1:5" ht="14.25" customHeight="1">
      <c r="A23" s="35"/>
      <c r="B23" s="36">
        <v>105</v>
      </c>
      <c r="C23" s="37">
        <v>15</v>
      </c>
      <c r="D23" s="38">
        <v>1575</v>
      </c>
    </row>
    <row r="24" spans="1:5" ht="14.25" customHeight="1">
      <c r="A24" s="35"/>
      <c r="B24" s="36">
        <v>110</v>
      </c>
      <c r="C24" s="37">
        <v>324</v>
      </c>
      <c r="D24" s="38">
        <v>35640</v>
      </c>
    </row>
    <row r="25" spans="1:5" ht="14.25" customHeight="1">
      <c r="A25" s="35"/>
      <c r="B25" s="36">
        <v>115</v>
      </c>
      <c r="C25" s="37">
        <v>3</v>
      </c>
      <c r="D25" s="38">
        <v>345</v>
      </c>
    </row>
    <row r="26" spans="1:5" ht="14.25" customHeight="1">
      <c r="A26" s="35"/>
      <c r="B26" s="36">
        <v>118</v>
      </c>
      <c r="C26" s="37">
        <v>5</v>
      </c>
      <c r="D26" s="38">
        <v>590</v>
      </c>
      <c r="E26" s="8" t="s">
        <v>57</v>
      </c>
    </row>
    <row r="27" spans="1:5" ht="14.25" customHeight="1">
      <c r="A27" s="35"/>
      <c r="B27" s="36">
        <v>120</v>
      </c>
      <c r="C27" s="37">
        <v>225</v>
      </c>
      <c r="D27" s="38">
        <v>27000</v>
      </c>
    </row>
    <row r="28" spans="1:5" ht="14.25" customHeight="1">
      <c r="A28" s="35"/>
      <c r="B28" s="36">
        <v>125</v>
      </c>
      <c r="C28" s="37">
        <v>8</v>
      </c>
      <c r="D28" s="38">
        <v>1000</v>
      </c>
    </row>
    <row r="29" spans="1:5" ht="14.25" customHeight="1">
      <c r="A29" s="35"/>
      <c r="B29" s="36">
        <v>130</v>
      </c>
      <c r="C29" s="37">
        <v>70</v>
      </c>
      <c r="D29" s="38">
        <v>9100</v>
      </c>
    </row>
    <row r="30" spans="1:5" ht="14.25" customHeight="1">
      <c r="A30" s="35"/>
      <c r="B30" s="36">
        <v>131</v>
      </c>
      <c r="C30" s="37">
        <v>75</v>
      </c>
      <c r="D30" s="38">
        <v>9825</v>
      </c>
    </row>
    <row r="31" spans="1:5" ht="14.25" customHeight="1">
      <c r="A31" s="35"/>
      <c r="B31" s="36">
        <v>134</v>
      </c>
      <c r="C31" s="37">
        <v>25</v>
      </c>
      <c r="D31" s="38">
        <v>3350</v>
      </c>
    </row>
    <row r="32" spans="1:5" ht="14.25" customHeight="1">
      <c r="A32" s="35"/>
      <c r="B32" s="36">
        <v>200</v>
      </c>
      <c r="C32" s="37">
        <v>242</v>
      </c>
      <c r="D32" s="38">
        <v>48400</v>
      </c>
    </row>
    <row r="33" spans="1:51" ht="14.25" customHeight="1">
      <c r="A33" s="35"/>
      <c r="B33" s="36">
        <v>250</v>
      </c>
      <c r="C33" s="37">
        <v>2</v>
      </c>
      <c r="D33" s="38">
        <v>500</v>
      </c>
    </row>
    <row r="34" spans="1:51" ht="14.25" customHeight="1">
      <c r="A34" s="35"/>
      <c r="B34" s="36">
        <v>300</v>
      </c>
      <c r="C34" s="37">
        <v>2</v>
      </c>
      <c r="D34" s="38">
        <v>600</v>
      </c>
    </row>
    <row r="35" spans="1:51" ht="14.25" customHeight="1">
      <c r="A35" s="35"/>
      <c r="B35" s="36">
        <v>500</v>
      </c>
      <c r="C35" s="37">
        <v>14</v>
      </c>
      <c r="D35" s="38">
        <v>7000</v>
      </c>
      <c r="AW35" s="8" t="s">
        <v>58</v>
      </c>
    </row>
    <row r="36" spans="1:51" ht="14.25" customHeight="1">
      <c r="A36" s="39"/>
      <c r="B36" s="40">
        <v>1000</v>
      </c>
      <c r="C36" s="41">
        <v>4</v>
      </c>
      <c r="D36" s="42">
        <v>4000</v>
      </c>
      <c r="AX36" s="8">
        <v>1154681</v>
      </c>
    </row>
    <row r="37" spans="1:51" ht="14.25" customHeight="1">
      <c r="A37" s="43" t="s">
        <v>59</v>
      </c>
      <c r="B37" s="44"/>
      <c r="C37" s="45">
        <v>5683</v>
      </c>
      <c r="D37" s="46">
        <v>526283</v>
      </c>
      <c r="AW37" s="47"/>
      <c r="AX37" s="47">
        <v>-3800</v>
      </c>
      <c r="AY37" s="47"/>
    </row>
    <row r="38" spans="1:51" ht="14.25" customHeight="1">
      <c r="A38" s="31" t="s">
        <v>44</v>
      </c>
      <c r="B38" s="32">
        <v>80</v>
      </c>
      <c r="C38" s="33">
        <v>8</v>
      </c>
      <c r="D38" s="34">
        <v>640</v>
      </c>
    </row>
    <row r="39" spans="1:51" ht="14.25" customHeight="1">
      <c r="A39" s="35"/>
      <c r="B39" s="36">
        <v>85</v>
      </c>
      <c r="C39" s="37">
        <v>6</v>
      </c>
      <c r="D39" s="38">
        <v>510</v>
      </c>
    </row>
    <row r="40" spans="1:51" ht="14.25" customHeight="1">
      <c r="A40" s="39"/>
      <c r="B40" s="40">
        <v>100</v>
      </c>
      <c r="C40" s="41">
        <v>52</v>
      </c>
      <c r="D40" s="42">
        <v>5200</v>
      </c>
    </row>
    <row r="41" spans="1:51" ht="14.25" customHeight="1">
      <c r="A41" s="43" t="s">
        <v>60</v>
      </c>
      <c r="B41" s="44"/>
      <c r="C41" s="45">
        <v>66</v>
      </c>
      <c r="D41" s="46">
        <v>6350</v>
      </c>
    </row>
    <row r="42" spans="1:51" ht="14.25" customHeight="1">
      <c r="A42" s="31" t="s">
        <v>10</v>
      </c>
      <c r="B42" s="32">
        <v>20</v>
      </c>
      <c r="C42" s="33">
        <v>16</v>
      </c>
      <c r="D42" s="34">
        <v>320</v>
      </c>
    </row>
    <row r="43" spans="1:51" ht="14.25" customHeight="1">
      <c r="A43" s="35"/>
      <c r="B43" s="36">
        <v>25</v>
      </c>
      <c r="C43" s="37">
        <v>76</v>
      </c>
      <c r="D43" s="38">
        <v>1900</v>
      </c>
    </row>
    <row r="44" spans="1:51" ht="14.25" customHeight="1">
      <c r="A44" s="35"/>
      <c r="B44" s="36">
        <v>30</v>
      </c>
      <c r="C44" s="37">
        <v>123</v>
      </c>
      <c r="D44" s="38">
        <v>3690</v>
      </c>
    </row>
    <row r="45" spans="1:51" ht="14.25" customHeight="1">
      <c r="A45" s="35"/>
      <c r="B45" s="36">
        <v>35</v>
      </c>
      <c r="C45" s="37">
        <v>31</v>
      </c>
      <c r="D45" s="38">
        <v>1085</v>
      </c>
    </row>
    <row r="46" spans="1:51" ht="14.25" customHeight="1">
      <c r="A46" s="35"/>
      <c r="B46" s="36">
        <v>40</v>
      </c>
      <c r="C46" s="37">
        <v>29</v>
      </c>
      <c r="D46" s="38">
        <v>1160</v>
      </c>
    </row>
    <row r="47" spans="1:51" ht="14.25" customHeight="1">
      <c r="A47" s="35"/>
      <c r="B47" s="36">
        <v>50</v>
      </c>
      <c r="C47" s="37">
        <v>665</v>
      </c>
      <c r="D47" s="38">
        <v>33250</v>
      </c>
    </row>
    <row r="48" spans="1:51" ht="14.25" customHeight="1">
      <c r="A48" s="35"/>
      <c r="B48" s="36">
        <v>55</v>
      </c>
      <c r="C48" s="37">
        <v>328</v>
      </c>
      <c r="D48" s="38">
        <v>18040</v>
      </c>
    </row>
    <row r="49" spans="1:4" ht="14.25" customHeight="1">
      <c r="A49" s="35"/>
      <c r="B49" s="36">
        <v>60</v>
      </c>
      <c r="C49" s="37">
        <v>149</v>
      </c>
      <c r="D49" s="38">
        <v>8940</v>
      </c>
    </row>
    <row r="50" spans="1:4" ht="14.25" customHeight="1">
      <c r="A50" s="35"/>
      <c r="B50" s="36">
        <v>65</v>
      </c>
      <c r="C50" s="37">
        <v>27</v>
      </c>
      <c r="D50" s="38">
        <v>1755</v>
      </c>
    </row>
    <row r="51" spans="1:4" ht="14.25" customHeight="1">
      <c r="A51" s="35"/>
      <c r="B51" s="36">
        <v>70</v>
      </c>
      <c r="C51" s="37">
        <v>334</v>
      </c>
      <c r="D51" s="38">
        <v>23380</v>
      </c>
    </row>
    <row r="52" spans="1:4" ht="14.25" customHeight="1">
      <c r="A52" s="35"/>
      <c r="B52" s="36">
        <v>75</v>
      </c>
      <c r="C52" s="37">
        <v>89</v>
      </c>
      <c r="D52" s="38">
        <v>6675</v>
      </c>
    </row>
    <row r="53" spans="1:4" ht="14.25" customHeight="1">
      <c r="A53" s="35"/>
      <c r="B53" s="36">
        <v>80</v>
      </c>
      <c r="C53" s="37">
        <v>313</v>
      </c>
      <c r="D53" s="38">
        <v>25040</v>
      </c>
    </row>
    <row r="54" spans="1:4" ht="14.25" customHeight="1">
      <c r="A54" s="35"/>
      <c r="B54" s="36">
        <v>85</v>
      </c>
      <c r="C54" s="37">
        <v>56</v>
      </c>
      <c r="D54" s="38">
        <v>4760</v>
      </c>
    </row>
    <row r="55" spans="1:4" ht="14.25" customHeight="1">
      <c r="A55" s="35"/>
      <c r="B55" s="36">
        <v>90</v>
      </c>
      <c r="C55" s="37">
        <v>660</v>
      </c>
      <c r="D55" s="38">
        <v>59400</v>
      </c>
    </row>
    <row r="56" spans="1:4" ht="14.25" customHeight="1">
      <c r="A56" s="35"/>
      <c r="B56" s="36">
        <v>95</v>
      </c>
      <c r="C56" s="37">
        <v>61</v>
      </c>
      <c r="D56" s="38">
        <v>5795</v>
      </c>
    </row>
    <row r="57" spans="1:4" ht="14.25" customHeight="1">
      <c r="A57" s="35"/>
      <c r="B57" s="36">
        <v>100</v>
      </c>
      <c r="C57" s="37">
        <v>2621</v>
      </c>
      <c r="D57" s="38">
        <v>262100</v>
      </c>
    </row>
    <row r="58" spans="1:4" ht="14.25" customHeight="1">
      <c r="A58" s="35"/>
      <c r="B58" s="36">
        <v>104</v>
      </c>
      <c r="C58" s="37">
        <v>19</v>
      </c>
      <c r="D58" s="38">
        <v>1976</v>
      </c>
    </row>
    <row r="59" spans="1:4" ht="14.25" customHeight="1">
      <c r="A59" s="35"/>
      <c r="B59" s="36">
        <v>105</v>
      </c>
      <c r="C59" s="37">
        <v>60</v>
      </c>
      <c r="D59" s="38">
        <v>6300</v>
      </c>
    </row>
    <row r="60" spans="1:4" ht="14.25" customHeight="1">
      <c r="A60" s="35"/>
      <c r="B60" s="36">
        <v>109</v>
      </c>
      <c r="C60" s="37">
        <v>24</v>
      </c>
      <c r="D60" s="38">
        <v>2616</v>
      </c>
    </row>
    <row r="61" spans="1:4" ht="14.25" customHeight="1">
      <c r="A61" s="35"/>
      <c r="B61" s="36">
        <v>110</v>
      </c>
      <c r="C61" s="37">
        <v>20</v>
      </c>
      <c r="D61" s="38">
        <v>2200</v>
      </c>
    </row>
    <row r="62" spans="1:4" ht="14.25" customHeight="1">
      <c r="A62" s="35"/>
      <c r="B62" s="36">
        <v>115</v>
      </c>
      <c r="C62" s="37">
        <v>50</v>
      </c>
      <c r="D62" s="38">
        <v>5750</v>
      </c>
    </row>
    <row r="63" spans="1:4" ht="14.25" customHeight="1">
      <c r="A63" s="35"/>
      <c r="B63" s="36">
        <v>118</v>
      </c>
      <c r="C63" s="37">
        <v>19</v>
      </c>
      <c r="D63" s="38">
        <v>2242</v>
      </c>
    </row>
    <row r="64" spans="1:4" ht="14.25" customHeight="1">
      <c r="A64" s="35"/>
      <c r="B64" s="36">
        <v>120</v>
      </c>
      <c r="C64" s="37">
        <v>205</v>
      </c>
      <c r="D64" s="38">
        <v>24600</v>
      </c>
    </row>
    <row r="65" spans="1:4" ht="14.25" customHeight="1">
      <c r="A65" s="35"/>
      <c r="B65" s="36">
        <v>123</v>
      </c>
      <c r="C65" s="37">
        <v>23</v>
      </c>
      <c r="D65" s="38">
        <v>2829</v>
      </c>
    </row>
    <row r="66" spans="1:4" ht="14.25" customHeight="1">
      <c r="A66" s="35"/>
      <c r="B66" s="36">
        <v>130</v>
      </c>
      <c r="C66" s="37">
        <v>49</v>
      </c>
      <c r="D66" s="38">
        <v>6370</v>
      </c>
    </row>
    <row r="67" spans="1:4" ht="14.25" customHeight="1">
      <c r="A67" s="35"/>
      <c r="B67" s="36">
        <v>131</v>
      </c>
      <c r="C67" s="37">
        <v>68</v>
      </c>
      <c r="D67" s="38">
        <v>8908</v>
      </c>
    </row>
    <row r="68" spans="1:4" ht="14.25" customHeight="1">
      <c r="A68" s="35"/>
      <c r="B68" s="36">
        <v>200</v>
      </c>
      <c r="C68" s="37">
        <v>183</v>
      </c>
      <c r="D68" s="38">
        <v>36600</v>
      </c>
    </row>
    <row r="69" spans="1:4" ht="14.25" customHeight="1">
      <c r="A69" s="35"/>
      <c r="B69" s="36">
        <v>300</v>
      </c>
      <c r="C69" s="37">
        <v>1</v>
      </c>
      <c r="D69" s="38">
        <v>300</v>
      </c>
    </row>
    <row r="70" spans="1:4" ht="14.25" customHeight="1">
      <c r="A70" s="35"/>
      <c r="B70" s="36">
        <v>400</v>
      </c>
      <c r="C70" s="37">
        <v>13</v>
      </c>
      <c r="D70" s="38">
        <v>5200</v>
      </c>
    </row>
    <row r="71" spans="1:4" ht="14.25" customHeight="1">
      <c r="A71" s="35"/>
      <c r="B71" s="36">
        <v>500</v>
      </c>
      <c r="C71" s="37">
        <v>153</v>
      </c>
      <c r="D71" s="38">
        <v>76500</v>
      </c>
    </row>
    <row r="72" spans="1:4" ht="14.25" customHeight="1">
      <c r="A72" s="39"/>
      <c r="B72" s="40">
        <v>1000</v>
      </c>
      <c r="C72" s="41">
        <v>10</v>
      </c>
      <c r="D72" s="42">
        <v>10000</v>
      </c>
    </row>
    <row r="73" spans="1:4" ht="14.25" customHeight="1">
      <c r="A73" s="43" t="s">
        <v>61</v>
      </c>
      <c r="B73" s="44"/>
      <c r="C73" s="45">
        <v>6475</v>
      </c>
      <c r="D73" s="46">
        <v>649681</v>
      </c>
    </row>
    <row r="74" spans="1:4" ht="14.25" customHeight="1">
      <c r="A74" s="31" t="s">
        <v>27</v>
      </c>
      <c r="B74" s="32">
        <v>25</v>
      </c>
      <c r="C74" s="33">
        <v>27</v>
      </c>
      <c r="D74" s="34">
        <v>675</v>
      </c>
    </row>
    <row r="75" spans="1:4" ht="14.25" customHeight="1">
      <c r="A75" s="35"/>
      <c r="B75" s="36">
        <v>40</v>
      </c>
      <c r="C75" s="37">
        <v>13</v>
      </c>
      <c r="D75" s="38">
        <v>520</v>
      </c>
    </row>
    <row r="76" spans="1:4" ht="14.25" customHeight="1">
      <c r="A76" s="35"/>
      <c r="B76" s="36">
        <v>50</v>
      </c>
      <c r="C76" s="37">
        <v>120</v>
      </c>
      <c r="D76" s="38">
        <v>6000</v>
      </c>
    </row>
    <row r="77" spans="1:4" ht="14.25" customHeight="1">
      <c r="A77" s="35"/>
      <c r="B77" s="36">
        <v>55</v>
      </c>
      <c r="C77" s="37">
        <v>22</v>
      </c>
      <c r="D77" s="38">
        <v>1210</v>
      </c>
    </row>
    <row r="78" spans="1:4" ht="14.25" customHeight="1">
      <c r="A78" s="35"/>
      <c r="B78" s="36">
        <v>60</v>
      </c>
      <c r="C78" s="37">
        <v>63</v>
      </c>
      <c r="D78" s="38">
        <v>3780</v>
      </c>
    </row>
    <row r="79" spans="1:4" ht="14.25" customHeight="1">
      <c r="A79" s="35"/>
      <c r="B79" s="36">
        <v>62</v>
      </c>
      <c r="C79" s="37">
        <v>1</v>
      </c>
      <c r="D79" s="38">
        <v>62</v>
      </c>
    </row>
    <row r="80" spans="1:4" ht="14.25" customHeight="1">
      <c r="A80" s="35"/>
      <c r="B80" s="36">
        <v>70</v>
      </c>
      <c r="C80" s="37">
        <v>145</v>
      </c>
      <c r="D80" s="38">
        <v>10150</v>
      </c>
    </row>
    <row r="81" spans="1:4" ht="14.25" customHeight="1">
      <c r="A81" s="35"/>
      <c r="B81" s="36">
        <v>75</v>
      </c>
      <c r="C81" s="37">
        <v>122</v>
      </c>
      <c r="D81" s="38">
        <v>9150</v>
      </c>
    </row>
    <row r="82" spans="1:4" ht="14.25" customHeight="1">
      <c r="A82" s="35"/>
      <c r="B82" s="36">
        <v>80</v>
      </c>
      <c r="C82" s="37">
        <v>48</v>
      </c>
      <c r="D82" s="38">
        <v>3840</v>
      </c>
    </row>
    <row r="83" spans="1:4" ht="14.25" customHeight="1">
      <c r="A83" s="35"/>
      <c r="B83" s="36">
        <v>85</v>
      </c>
      <c r="C83" s="37">
        <v>17</v>
      </c>
      <c r="D83" s="38">
        <v>1445</v>
      </c>
    </row>
    <row r="84" spans="1:4" ht="14.25" customHeight="1">
      <c r="A84" s="35"/>
      <c r="B84" s="36">
        <v>90</v>
      </c>
      <c r="C84" s="37">
        <v>156</v>
      </c>
      <c r="D84" s="38">
        <v>14040</v>
      </c>
    </row>
    <row r="85" spans="1:4" ht="14.25" customHeight="1">
      <c r="A85" s="35"/>
      <c r="B85" s="36">
        <v>100</v>
      </c>
      <c r="C85" s="37">
        <v>666</v>
      </c>
      <c r="D85" s="38">
        <v>66600</v>
      </c>
    </row>
    <row r="86" spans="1:4" ht="14.25" customHeight="1">
      <c r="A86" s="35"/>
      <c r="B86" s="36">
        <v>110</v>
      </c>
      <c r="C86" s="37">
        <v>7</v>
      </c>
      <c r="D86" s="38">
        <v>770</v>
      </c>
    </row>
    <row r="87" spans="1:4" ht="14.25" customHeight="1">
      <c r="A87" s="35"/>
      <c r="B87" s="36">
        <v>120</v>
      </c>
      <c r="C87" s="37">
        <v>142</v>
      </c>
      <c r="D87" s="38">
        <v>17040</v>
      </c>
    </row>
    <row r="88" spans="1:4" ht="14.25" customHeight="1">
      <c r="A88" s="35"/>
      <c r="B88" s="36">
        <v>130</v>
      </c>
      <c r="C88" s="37">
        <v>9</v>
      </c>
      <c r="D88" s="38">
        <v>1170</v>
      </c>
    </row>
    <row r="89" spans="1:4" ht="14.25" customHeight="1">
      <c r="A89" s="35"/>
      <c r="B89" s="36">
        <v>200</v>
      </c>
      <c r="C89" s="37">
        <v>296</v>
      </c>
      <c r="D89" s="38">
        <v>59200</v>
      </c>
    </row>
    <row r="90" spans="1:4" ht="14.25" customHeight="1">
      <c r="A90" s="35"/>
      <c r="B90" s="36">
        <v>500</v>
      </c>
      <c r="C90" s="37">
        <v>2</v>
      </c>
      <c r="D90" s="38">
        <v>1000</v>
      </c>
    </row>
    <row r="91" spans="1:4" ht="14.25" customHeight="1">
      <c r="A91" s="39"/>
      <c r="B91" s="40">
        <v>1000</v>
      </c>
      <c r="C91" s="41">
        <v>4</v>
      </c>
      <c r="D91" s="42">
        <v>4000</v>
      </c>
    </row>
    <row r="92" spans="1:4" ht="14.25" customHeight="1">
      <c r="A92" s="43" t="s">
        <v>62</v>
      </c>
      <c r="B92" s="44"/>
      <c r="C92" s="45">
        <v>1860</v>
      </c>
      <c r="D92" s="46">
        <v>200652</v>
      </c>
    </row>
    <row r="93" spans="1:4" ht="14.25" customHeight="1">
      <c r="A93" s="48" t="s">
        <v>63</v>
      </c>
      <c r="B93" s="49"/>
      <c r="C93" s="50">
        <v>14084</v>
      </c>
      <c r="D93" s="51">
        <v>1382966</v>
      </c>
    </row>
    <row r="94" spans="1:4" ht="14.25" customHeight="1"/>
    <row r="95" spans="1:4" ht="14.25" customHeight="1"/>
    <row r="96" spans="1:4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P2" r:id="rId2"/>
    <hyperlink ref="P3" r:id="rId3"/>
    <hyperlink ref="P4" r:id="rId4"/>
    <hyperlink ref="P5" r:id="rId5"/>
    <hyperlink ref="P6" r:id="rId6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4.42578125" defaultRowHeight="15"/>
  <sheetData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Předávací protokol</vt:lpstr>
      <vt:lpstr>Souhrn</vt:lpstr>
      <vt:lpstr>List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gabri</cp:lastModifiedBy>
  <cp:revision>2</cp:revision>
  <dcterms:created xsi:type="dcterms:W3CDTF">2018-12-12T13:07:26Z</dcterms:created>
  <dcterms:modified xsi:type="dcterms:W3CDTF">2021-02-24T17:12:59Z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