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xcel files\"/>
    </mc:Choice>
  </mc:AlternateContent>
  <xr:revisionPtr revIDLastSave="0" documentId="13_ncr:1_{3F4922AB-69E9-4DCC-A9C3-17642A7EEC97}" xr6:coauthVersionLast="47" xr6:coauthVersionMax="47" xr10:uidLastSave="{00000000-0000-0000-0000-000000000000}"/>
  <bookViews>
    <workbookView xWindow="-120" yWindow="-120" windowWidth="18210" windowHeight="12240" xr2:uid="{BA62164C-7E99-4CF7-958E-E2E7EA8E6E3D}"/>
  </bookViews>
  <sheets>
    <sheet name="Recomendations" sheetId="2" r:id="rId1"/>
    <sheet name="Working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43" i="1" l="1"/>
  <c r="Q142" i="1"/>
  <c r="AF141" i="1"/>
  <c r="W141" i="1"/>
  <c r="Q141" i="1"/>
  <c r="AF140" i="1"/>
  <c r="W140" i="1"/>
  <c r="Q140" i="1"/>
  <c r="AF139" i="1"/>
  <c r="AB139" i="1"/>
  <c r="W139" i="1"/>
  <c r="Q139" i="1"/>
  <c r="AF138" i="1"/>
  <c r="AB138" i="1"/>
  <c r="W138" i="1"/>
  <c r="I133" i="1"/>
  <c r="G133" i="1"/>
  <c r="H133" i="1" s="1"/>
  <c r="E133" i="1"/>
  <c r="F133" i="1" s="1"/>
  <c r="C133" i="1"/>
  <c r="D133" i="1" s="1"/>
  <c r="I132" i="1"/>
  <c r="G132" i="1"/>
  <c r="H132" i="1" s="1"/>
  <c r="E132" i="1"/>
  <c r="F132" i="1" s="1"/>
  <c r="C132" i="1"/>
  <c r="D132" i="1" s="1"/>
  <c r="I131" i="1"/>
  <c r="G131" i="1"/>
  <c r="H131" i="1" s="1"/>
  <c r="E131" i="1"/>
  <c r="F131" i="1" s="1"/>
  <c r="C131" i="1"/>
  <c r="D131" i="1" s="1"/>
  <c r="I130" i="1"/>
  <c r="G130" i="1"/>
  <c r="H130" i="1" s="1"/>
  <c r="E130" i="1"/>
  <c r="F130" i="1" s="1"/>
  <c r="C130" i="1"/>
  <c r="D130" i="1" s="1"/>
  <c r="I129" i="1"/>
  <c r="G129" i="1"/>
  <c r="H129" i="1" s="1"/>
  <c r="E129" i="1"/>
  <c r="F129" i="1" s="1"/>
  <c r="C129" i="1"/>
  <c r="D129" i="1" s="1"/>
  <c r="I128" i="1"/>
  <c r="G128" i="1"/>
  <c r="H128" i="1" s="1"/>
  <c r="E128" i="1"/>
  <c r="F128" i="1" s="1"/>
  <c r="C128" i="1"/>
  <c r="D128" i="1" s="1"/>
  <c r="I127" i="1"/>
  <c r="G127" i="1"/>
  <c r="H127" i="1" s="1"/>
  <c r="E127" i="1"/>
  <c r="F127" i="1" s="1"/>
  <c r="C127" i="1"/>
  <c r="D127" i="1" s="1"/>
  <c r="I126" i="1"/>
  <c r="G126" i="1"/>
  <c r="H126" i="1" s="1"/>
  <c r="E126" i="1"/>
  <c r="F126" i="1" s="1"/>
  <c r="C126" i="1"/>
  <c r="D126" i="1" s="1"/>
  <c r="I125" i="1"/>
  <c r="G125" i="1"/>
  <c r="H125" i="1" s="1"/>
  <c r="E125" i="1"/>
  <c r="F125" i="1" s="1"/>
  <c r="C125" i="1"/>
  <c r="D125" i="1" s="1"/>
  <c r="I124" i="1"/>
  <c r="G124" i="1"/>
  <c r="H124" i="1" s="1"/>
  <c r="E124" i="1"/>
  <c r="F124" i="1" s="1"/>
  <c r="C124" i="1"/>
  <c r="D124" i="1" s="1"/>
  <c r="I123" i="1"/>
  <c r="G123" i="1"/>
  <c r="H123" i="1" s="1"/>
  <c r="E123" i="1"/>
  <c r="F123" i="1" s="1"/>
  <c r="C123" i="1"/>
  <c r="D123" i="1" s="1"/>
  <c r="I122" i="1"/>
  <c r="G122" i="1"/>
  <c r="H122" i="1" s="1"/>
  <c r="E122" i="1"/>
  <c r="F122" i="1" s="1"/>
  <c r="C122" i="1"/>
  <c r="D122" i="1" s="1"/>
  <c r="I121" i="1"/>
  <c r="G121" i="1"/>
  <c r="H121" i="1" s="1"/>
  <c r="E121" i="1"/>
  <c r="F121" i="1" s="1"/>
  <c r="C121" i="1"/>
  <c r="D121" i="1" s="1"/>
  <c r="I120" i="1"/>
  <c r="G120" i="1"/>
  <c r="H120" i="1" s="1"/>
  <c r="E120" i="1"/>
  <c r="F120" i="1" s="1"/>
  <c r="C120" i="1"/>
  <c r="D120" i="1" s="1"/>
  <c r="I119" i="1"/>
  <c r="G119" i="1"/>
  <c r="H119" i="1" s="1"/>
  <c r="E119" i="1"/>
  <c r="F119" i="1" s="1"/>
  <c r="C119" i="1"/>
  <c r="D119" i="1" s="1"/>
  <c r="I118" i="1"/>
  <c r="G118" i="1"/>
  <c r="H118" i="1" s="1"/>
  <c r="E118" i="1"/>
  <c r="F118" i="1" s="1"/>
  <c r="C118" i="1"/>
  <c r="D118" i="1" s="1"/>
  <c r="I117" i="1"/>
  <c r="G117" i="1"/>
  <c r="H117" i="1" s="1"/>
  <c r="E117" i="1"/>
  <c r="F117" i="1" s="1"/>
  <c r="C117" i="1"/>
  <c r="D117" i="1" s="1"/>
  <c r="I116" i="1"/>
  <c r="G116" i="1"/>
  <c r="H116" i="1" s="1"/>
  <c r="E116" i="1"/>
  <c r="F116" i="1" s="1"/>
  <c r="C116" i="1"/>
  <c r="D116" i="1" s="1"/>
  <c r="I115" i="1"/>
  <c r="G115" i="1"/>
  <c r="H115" i="1" s="1"/>
  <c r="E115" i="1"/>
  <c r="F115" i="1" s="1"/>
  <c r="C115" i="1"/>
  <c r="D115" i="1" s="1"/>
  <c r="I114" i="1"/>
  <c r="G114" i="1"/>
  <c r="H114" i="1" s="1"/>
  <c r="E114" i="1"/>
  <c r="F114" i="1" s="1"/>
  <c r="C114" i="1"/>
  <c r="D114" i="1" s="1"/>
  <c r="I113" i="1"/>
  <c r="G113" i="1"/>
  <c r="H113" i="1" s="1"/>
  <c r="E113" i="1"/>
  <c r="F113" i="1" s="1"/>
  <c r="C113" i="1"/>
  <c r="D113" i="1" s="1"/>
  <c r="I112" i="1"/>
  <c r="G112" i="1"/>
  <c r="H112" i="1" s="1"/>
  <c r="E112" i="1"/>
  <c r="F112" i="1" s="1"/>
  <c r="C112" i="1"/>
  <c r="D112" i="1" s="1"/>
  <c r="I111" i="1"/>
  <c r="G111" i="1"/>
  <c r="H111" i="1" s="1"/>
  <c r="E111" i="1"/>
  <c r="F111" i="1" s="1"/>
  <c r="C111" i="1"/>
  <c r="D111" i="1" s="1"/>
  <c r="I110" i="1"/>
  <c r="G110" i="1"/>
  <c r="H110" i="1" s="1"/>
  <c r="E110" i="1"/>
  <c r="F110" i="1" s="1"/>
  <c r="C110" i="1"/>
  <c r="D110" i="1" s="1"/>
  <c r="I109" i="1"/>
  <c r="G109" i="1"/>
  <c r="H109" i="1" s="1"/>
  <c r="E109" i="1"/>
  <c r="F109" i="1" s="1"/>
  <c r="C109" i="1"/>
  <c r="D109" i="1" s="1"/>
  <c r="I108" i="1"/>
  <c r="G108" i="1"/>
  <c r="H108" i="1" s="1"/>
  <c r="E108" i="1"/>
  <c r="F108" i="1" s="1"/>
  <c r="C108" i="1"/>
  <c r="D108" i="1" s="1"/>
  <c r="I107" i="1"/>
  <c r="G107" i="1"/>
  <c r="H107" i="1" s="1"/>
  <c r="E107" i="1"/>
  <c r="F107" i="1" s="1"/>
  <c r="C107" i="1"/>
  <c r="D107" i="1" s="1"/>
  <c r="I106" i="1"/>
  <c r="G106" i="1"/>
  <c r="H106" i="1" s="1"/>
  <c r="E106" i="1"/>
  <c r="F106" i="1" s="1"/>
  <c r="C106" i="1"/>
  <c r="D106" i="1" s="1"/>
  <c r="I105" i="1"/>
  <c r="G105" i="1"/>
  <c r="H105" i="1" s="1"/>
  <c r="E105" i="1"/>
  <c r="F105" i="1" s="1"/>
  <c r="C105" i="1"/>
  <c r="D105" i="1" s="1"/>
  <c r="I104" i="1"/>
  <c r="G104" i="1"/>
  <c r="H104" i="1" s="1"/>
  <c r="E104" i="1"/>
  <c r="F104" i="1" s="1"/>
  <c r="C104" i="1"/>
  <c r="D104" i="1" s="1"/>
  <c r="I103" i="1"/>
  <c r="G103" i="1"/>
  <c r="H103" i="1" s="1"/>
  <c r="E103" i="1"/>
  <c r="F103" i="1" s="1"/>
  <c r="C103" i="1"/>
  <c r="D103" i="1" s="1"/>
  <c r="Q94" i="1"/>
  <c r="Q93" i="1"/>
  <c r="AF92" i="1"/>
  <c r="W92" i="1"/>
  <c r="Q92" i="1"/>
  <c r="AF91" i="1"/>
  <c r="W91" i="1"/>
  <c r="Q91" i="1"/>
  <c r="AF90" i="1"/>
  <c r="AB90" i="1"/>
  <c r="W90" i="1"/>
  <c r="Q90" i="1"/>
  <c r="AF89" i="1"/>
  <c r="AB89" i="1"/>
  <c r="W89" i="1"/>
  <c r="I84" i="1"/>
  <c r="G84" i="1"/>
  <c r="H84" i="1" s="1"/>
  <c r="E84" i="1"/>
  <c r="F84" i="1" s="1"/>
  <c r="C84" i="1"/>
  <c r="D84" i="1" s="1"/>
  <c r="I83" i="1"/>
  <c r="G83" i="1"/>
  <c r="H83" i="1" s="1"/>
  <c r="E83" i="1"/>
  <c r="F83" i="1" s="1"/>
  <c r="C83" i="1"/>
  <c r="D83" i="1" s="1"/>
  <c r="I82" i="1"/>
  <c r="G82" i="1"/>
  <c r="H82" i="1" s="1"/>
  <c r="E82" i="1"/>
  <c r="F82" i="1" s="1"/>
  <c r="C82" i="1"/>
  <c r="D82" i="1" s="1"/>
  <c r="I81" i="1"/>
  <c r="G81" i="1"/>
  <c r="H81" i="1" s="1"/>
  <c r="E81" i="1"/>
  <c r="F81" i="1" s="1"/>
  <c r="C81" i="1"/>
  <c r="D81" i="1" s="1"/>
  <c r="I80" i="1"/>
  <c r="G80" i="1"/>
  <c r="H80" i="1" s="1"/>
  <c r="E80" i="1"/>
  <c r="F80" i="1" s="1"/>
  <c r="C80" i="1"/>
  <c r="D80" i="1" s="1"/>
  <c r="I79" i="1"/>
  <c r="G79" i="1"/>
  <c r="H79" i="1" s="1"/>
  <c r="E79" i="1"/>
  <c r="F79" i="1" s="1"/>
  <c r="C79" i="1"/>
  <c r="D79" i="1" s="1"/>
  <c r="I78" i="1"/>
  <c r="G78" i="1"/>
  <c r="H78" i="1" s="1"/>
  <c r="E78" i="1"/>
  <c r="F78" i="1" s="1"/>
  <c r="C78" i="1"/>
  <c r="D78" i="1" s="1"/>
  <c r="I77" i="1"/>
  <c r="G77" i="1"/>
  <c r="H77" i="1" s="1"/>
  <c r="E77" i="1"/>
  <c r="F77" i="1" s="1"/>
  <c r="C77" i="1"/>
  <c r="D77" i="1" s="1"/>
  <c r="I76" i="1"/>
  <c r="G76" i="1"/>
  <c r="H76" i="1" s="1"/>
  <c r="E76" i="1"/>
  <c r="F76" i="1" s="1"/>
  <c r="C76" i="1"/>
  <c r="D76" i="1" s="1"/>
  <c r="I75" i="1"/>
  <c r="G75" i="1"/>
  <c r="H75" i="1" s="1"/>
  <c r="E75" i="1"/>
  <c r="F75" i="1" s="1"/>
  <c r="C75" i="1"/>
  <c r="D75" i="1" s="1"/>
  <c r="I74" i="1"/>
  <c r="G74" i="1"/>
  <c r="H74" i="1" s="1"/>
  <c r="E74" i="1"/>
  <c r="F74" i="1" s="1"/>
  <c r="C74" i="1"/>
  <c r="D74" i="1" s="1"/>
  <c r="I73" i="1"/>
  <c r="G73" i="1"/>
  <c r="H73" i="1" s="1"/>
  <c r="E73" i="1"/>
  <c r="F73" i="1" s="1"/>
  <c r="C73" i="1"/>
  <c r="D73" i="1" s="1"/>
  <c r="I72" i="1"/>
  <c r="G72" i="1"/>
  <c r="H72" i="1" s="1"/>
  <c r="E72" i="1"/>
  <c r="F72" i="1" s="1"/>
  <c r="C72" i="1"/>
  <c r="D72" i="1" s="1"/>
  <c r="I71" i="1"/>
  <c r="G71" i="1"/>
  <c r="H71" i="1" s="1"/>
  <c r="E71" i="1"/>
  <c r="F71" i="1" s="1"/>
  <c r="C71" i="1"/>
  <c r="D71" i="1" s="1"/>
  <c r="I70" i="1"/>
  <c r="G70" i="1"/>
  <c r="H70" i="1" s="1"/>
  <c r="E70" i="1"/>
  <c r="F70" i="1" s="1"/>
  <c r="C70" i="1"/>
  <c r="D70" i="1" s="1"/>
  <c r="I69" i="1"/>
  <c r="G69" i="1"/>
  <c r="H69" i="1" s="1"/>
  <c r="E69" i="1"/>
  <c r="F69" i="1" s="1"/>
  <c r="C69" i="1"/>
  <c r="D69" i="1" s="1"/>
  <c r="I68" i="1"/>
  <c r="G68" i="1"/>
  <c r="H68" i="1" s="1"/>
  <c r="E68" i="1"/>
  <c r="F68" i="1" s="1"/>
  <c r="C68" i="1"/>
  <c r="D68" i="1" s="1"/>
  <c r="I67" i="1"/>
  <c r="G67" i="1"/>
  <c r="H67" i="1" s="1"/>
  <c r="E67" i="1"/>
  <c r="F67" i="1" s="1"/>
  <c r="C67" i="1"/>
  <c r="D67" i="1" s="1"/>
  <c r="I66" i="1"/>
  <c r="G66" i="1"/>
  <c r="H66" i="1" s="1"/>
  <c r="E66" i="1"/>
  <c r="F66" i="1" s="1"/>
  <c r="C66" i="1"/>
  <c r="D66" i="1" s="1"/>
  <c r="I65" i="1"/>
  <c r="G65" i="1"/>
  <c r="H65" i="1" s="1"/>
  <c r="E65" i="1"/>
  <c r="F65" i="1" s="1"/>
  <c r="C65" i="1"/>
  <c r="D65" i="1" s="1"/>
  <c r="I64" i="1"/>
  <c r="G64" i="1"/>
  <c r="H64" i="1" s="1"/>
  <c r="E64" i="1"/>
  <c r="F64" i="1" s="1"/>
  <c r="C64" i="1"/>
  <c r="D64" i="1" s="1"/>
  <c r="I63" i="1"/>
  <c r="G63" i="1"/>
  <c r="H63" i="1" s="1"/>
  <c r="E63" i="1"/>
  <c r="F63" i="1" s="1"/>
  <c r="C63" i="1"/>
  <c r="D63" i="1" s="1"/>
  <c r="I62" i="1"/>
  <c r="G62" i="1"/>
  <c r="H62" i="1" s="1"/>
  <c r="E62" i="1"/>
  <c r="F62" i="1" s="1"/>
  <c r="C62" i="1"/>
  <c r="D62" i="1" s="1"/>
  <c r="I61" i="1"/>
  <c r="G61" i="1"/>
  <c r="H61" i="1" s="1"/>
  <c r="E61" i="1"/>
  <c r="F61" i="1" s="1"/>
  <c r="C61" i="1"/>
  <c r="D61" i="1" s="1"/>
  <c r="I60" i="1"/>
  <c r="G60" i="1"/>
  <c r="H60" i="1" s="1"/>
  <c r="E60" i="1"/>
  <c r="F60" i="1" s="1"/>
  <c r="C60" i="1"/>
  <c r="D60" i="1" s="1"/>
  <c r="I59" i="1"/>
  <c r="G59" i="1"/>
  <c r="H59" i="1" s="1"/>
  <c r="E59" i="1"/>
  <c r="F59" i="1" s="1"/>
  <c r="C59" i="1"/>
  <c r="D59" i="1" s="1"/>
  <c r="I58" i="1"/>
  <c r="G58" i="1"/>
  <c r="H58" i="1" s="1"/>
  <c r="E58" i="1"/>
  <c r="F58" i="1" s="1"/>
  <c r="C58" i="1"/>
  <c r="D58" i="1" s="1"/>
  <c r="I57" i="1"/>
  <c r="G57" i="1"/>
  <c r="H57" i="1" s="1"/>
  <c r="E57" i="1"/>
  <c r="F57" i="1" s="1"/>
  <c r="C57" i="1"/>
  <c r="D57" i="1" s="1"/>
  <c r="I56" i="1"/>
  <c r="G56" i="1"/>
  <c r="H56" i="1" s="1"/>
  <c r="E56" i="1"/>
  <c r="F56" i="1" s="1"/>
  <c r="C56" i="1"/>
  <c r="D56" i="1" s="1"/>
  <c r="I55" i="1"/>
  <c r="G55" i="1"/>
  <c r="H55" i="1" s="1"/>
  <c r="E55" i="1"/>
  <c r="F55" i="1" s="1"/>
  <c r="C55" i="1"/>
  <c r="D55" i="1" s="1"/>
  <c r="I54" i="1"/>
  <c r="G54" i="1"/>
  <c r="H54" i="1" s="1"/>
  <c r="E54" i="1"/>
  <c r="F54" i="1" s="1"/>
  <c r="C54" i="1"/>
  <c r="D54" i="1" s="1"/>
  <c r="AF42" i="1"/>
  <c r="AF41" i="1"/>
  <c r="AF40" i="1"/>
  <c r="AF39" i="1"/>
  <c r="AB40" i="1"/>
  <c r="AB39" i="1"/>
  <c r="W42" i="1"/>
  <c r="W41" i="1"/>
  <c r="W40" i="1"/>
  <c r="W39" i="1"/>
  <c r="Q44" i="1"/>
  <c r="Q43" i="1"/>
  <c r="Q42" i="1"/>
  <c r="Q41" i="1"/>
  <c r="Q4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E5" i="1"/>
  <c r="F5" i="1" s="1"/>
  <c r="Y5" i="1" s="1"/>
  <c r="E6" i="1"/>
  <c r="F6" i="1" s="1"/>
  <c r="Y6" i="1" s="1"/>
  <c r="E7" i="1"/>
  <c r="F7" i="1" s="1"/>
  <c r="Y7" i="1" s="1"/>
  <c r="E8" i="1"/>
  <c r="F8" i="1" s="1"/>
  <c r="Y8" i="1" s="1"/>
  <c r="E9" i="1"/>
  <c r="F9" i="1" s="1"/>
  <c r="Y9" i="1" s="1"/>
  <c r="E10" i="1"/>
  <c r="F10" i="1" s="1"/>
  <c r="Y10" i="1" s="1"/>
  <c r="E11" i="1"/>
  <c r="F11" i="1" s="1"/>
  <c r="Y11" i="1" s="1"/>
  <c r="E12" i="1"/>
  <c r="F12" i="1" s="1"/>
  <c r="Y12" i="1" s="1"/>
  <c r="E13" i="1"/>
  <c r="F13" i="1" s="1"/>
  <c r="Y13" i="1" s="1"/>
  <c r="E14" i="1"/>
  <c r="F14" i="1" s="1"/>
  <c r="Y14" i="1" s="1"/>
  <c r="E15" i="1"/>
  <c r="F15" i="1" s="1"/>
  <c r="Y15" i="1" s="1"/>
  <c r="E16" i="1"/>
  <c r="F16" i="1" s="1"/>
  <c r="Y16" i="1" s="1"/>
  <c r="E17" i="1"/>
  <c r="F17" i="1" s="1"/>
  <c r="Y17" i="1" s="1"/>
  <c r="E18" i="1"/>
  <c r="F18" i="1" s="1"/>
  <c r="Y18" i="1" s="1"/>
  <c r="E19" i="1"/>
  <c r="F19" i="1" s="1"/>
  <c r="Y19" i="1" s="1"/>
  <c r="E20" i="1"/>
  <c r="F20" i="1" s="1"/>
  <c r="Y20" i="1" s="1"/>
  <c r="E21" i="1"/>
  <c r="F21" i="1" s="1"/>
  <c r="Y21" i="1" s="1"/>
  <c r="E22" i="1"/>
  <c r="F22" i="1" s="1"/>
  <c r="Y22" i="1" s="1"/>
  <c r="E23" i="1"/>
  <c r="F23" i="1" s="1"/>
  <c r="Y23" i="1" s="1"/>
  <c r="E24" i="1"/>
  <c r="F24" i="1" s="1"/>
  <c r="Y24" i="1" s="1"/>
  <c r="E25" i="1"/>
  <c r="F25" i="1" s="1"/>
  <c r="Y25" i="1" s="1"/>
  <c r="E26" i="1"/>
  <c r="F26" i="1" s="1"/>
  <c r="Y26" i="1" s="1"/>
  <c r="E27" i="1"/>
  <c r="F27" i="1" s="1"/>
  <c r="Y27" i="1" s="1"/>
  <c r="E28" i="1"/>
  <c r="F28" i="1" s="1"/>
  <c r="Y28" i="1" s="1"/>
  <c r="E29" i="1"/>
  <c r="F29" i="1" s="1"/>
  <c r="Y29" i="1" s="1"/>
  <c r="E30" i="1"/>
  <c r="F30" i="1" s="1"/>
  <c r="Y30" i="1" s="1"/>
  <c r="E31" i="1"/>
  <c r="F31" i="1" s="1"/>
  <c r="Y31" i="1" s="1"/>
  <c r="E32" i="1"/>
  <c r="F32" i="1" s="1"/>
  <c r="Y32" i="1" s="1"/>
  <c r="E33" i="1"/>
  <c r="F33" i="1" s="1"/>
  <c r="Y33" i="1" s="1"/>
  <c r="E34" i="1"/>
  <c r="F34" i="1" s="1"/>
  <c r="Y34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4" i="1"/>
  <c r="D12" i="1"/>
  <c r="D26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33" i="1"/>
  <c r="D34" i="1"/>
  <c r="I4" i="1"/>
  <c r="G4" i="1"/>
  <c r="E4" i="1"/>
  <c r="D4" i="1"/>
  <c r="T4" i="1" s="1"/>
  <c r="T103" i="1" l="1"/>
  <c r="S103" i="1"/>
  <c r="R103" i="1"/>
  <c r="Q103" i="1"/>
  <c r="P103" i="1"/>
  <c r="Y103" i="1"/>
  <c r="X103" i="1"/>
  <c r="W103" i="1"/>
  <c r="V103" i="1"/>
  <c r="AB103" i="1"/>
  <c r="AA103" i="1"/>
  <c r="AH103" i="1"/>
  <c r="AG103" i="1"/>
  <c r="AF103" i="1"/>
  <c r="AE103" i="1"/>
  <c r="T104" i="1"/>
  <c r="S104" i="1"/>
  <c r="R104" i="1"/>
  <c r="Q104" i="1"/>
  <c r="P104" i="1"/>
  <c r="Y104" i="1"/>
  <c r="X104" i="1"/>
  <c r="W104" i="1"/>
  <c r="V104" i="1"/>
  <c r="AB104" i="1"/>
  <c r="AA104" i="1"/>
  <c r="AH104" i="1"/>
  <c r="AG104" i="1"/>
  <c r="AF104" i="1"/>
  <c r="AE104" i="1"/>
  <c r="T105" i="1"/>
  <c r="S105" i="1"/>
  <c r="R105" i="1"/>
  <c r="Q105" i="1"/>
  <c r="P105" i="1"/>
  <c r="Y105" i="1"/>
  <c r="X105" i="1"/>
  <c r="W105" i="1"/>
  <c r="V105" i="1"/>
  <c r="AB105" i="1"/>
  <c r="AA105" i="1"/>
  <c r="AH105" i="1"/>
  <c r="AG105" i="1"/>
  <c r="AF105" i="1"/>
  <c r="AE105" i="1"/>
  <c r="T106" i="1"/>
  <c r="S106" i="1"/>
  <c r="R106" i="1"/>
  <c r="Q106" i="1"/>
  <c r="P106" i="1"/>
  <c r="Y106" i="1"/>
  <c r="X106" i="1"/>
  <c r="W106" i="1"/>
  <c r="V106" i="1"/>
  <c r="AB106" i="1"/>
  <c r="AA106" i="1"/>
  <c r="AH106" i="1"/>
  <c r="AG106" i="1"/>
  <c r="AF106" i="1"/>
  <c r="AE106" i="1"/>
  <c r="T107" i="1"/>
  <c r="S107" i="1"/>
  <c r="R107" i="1"/>
  <c r="Q107" i="1"/>
  <c r="P107" i="1"/>
  <c r="Y107" i="1"/>
  <c r="X107" i="1"/>
  <c r="W107" i="1"/>
  <c r="V107" i="1"/>
  <c r="AB107" i="1"/>
  <c r="AA107" i="1"/>
  <c r="AH107" i="1"/>
  <c r="AG107" i="1"/>
  <c r="AF107" i="1"/>
  <c r="AE107" i="1"/>
  <c r="T108" i="1"/>
  <c r="S108" i="1"/>
  <c r="R108" i="1"/>
  <c r="Q108" i="1"/>
  <c r="P108" i="1"/>
  <c r="Y108" i="1"/>
  <c r="X108" i="1"/>
  <c r="W108" i="1"/>
  <c r="V108" i="1"/>
  <c r="AB108" i="1"/>
  <c r="AA108" i="1"/>
  <c r="AH108" i="1"/>
  <c r="AG108" i="1"/>
  <c r="AF108" i="1"/>
  <c r="AE108" i="1"/>
  <c r="T109" i="1"/>
  <c r="S109" i="1"/>
  <c r="R109" i="1"/>
  <c r="Q109" i="1"/>
  <c r="P109" i="1"/>
  <c r="Y109" i="1"/>
  <c r="X109" i="1"/>
  <c r="W109" i="1"/>
  <c r="V109" i="1"/>
  <c r="AB109" i="1"/>
  <c r="AA109" i="1"/>
  <c r="AH109" i="1"/>
  <c r="AG109" i="1"/>
  <c r="AF109" i="1"/>
  <c r="AE109" i="1"/>
  <c r="T110" i="1"/>
  <c r="S110" i="1"/>
  <c r="R110" i="1"/>
  <c r="Q110" i="1"/>
  <c r="P110" i="1"/>
  <c r="Y110" i="1"/>
  <c r="X110" i="1"/>
  <c r="W110" i="1"/>
  <c r="V110" i="1"/>
  <c r="AB110" i="1"/>
  <c r="AA110" i="1"/>
  <c r="AH110" i="1"/>
  <c r="AG110" i="1"/>
  <c r="AF110" i="1"/>
  <c r="AE110" i="1"/>
  <c r="T111" i="1"/>
  <c r="S111" i="1"/>
  <c r="R111" i="1"/>
  <c r="Q111" i="1"/>
  <c r="P111" i="1"/>
  <c r="Y111" i="1"/>
  <c r="X111" i="1"/>
  <c r="W111" i="1"/>
  <c r="V111" i="1"/>
  <c r="AB111" i="1"/>
  <c r="AA111" i="1"/>
  <c r="AH111" i="1"/>
  <c r="AG111" i="1"/>
  <c r="AF111" i="1"/>
  <c r="AE111" i="1"/>
  <c r="T112" i="1"/>
  <c r="S112" i="1"/>
  <c r="R112" i="1"/>
  <c r="Q112" i="1"/>
  <c r="P112" i="1"/>
  <c r="Y112" i="1"/>
  <c r="X112" i="1"/>
  <c r="W112" i="1"/>
  <c r="V112" i="1"/>
  <c r="AB112" i="1"/>
  <c r="AA112" i="1"/>
  <c r="AH112" i="1"/>
  <c r="AG112" i="1"/>
  <c r="AF112" i="1"/>
  <c r="AE112" i="1"/>
  <c r="T113" i="1"/>
  <c r="S113" i="1"/>
  <c r="R113" i="1"/>
  <c r="Q113" i="1"/>
  <c r="P113" i="1"/>
  <c r="Y113" i="1"/>
  <c r="X113" i="1"/>
  <c r="W113" i="1"/>
  <c r="V113" i="1"/>
  <c r="AB113" i="1"/>
  <c r="AA113" i="1"/>
  <c r="AH113" i="1"/>
  <c r="AG113" i="1"/>
  <c r="AF113" i="1"/>
  <c r="AE113" i="1"/>
  <c r="T114" i="1"/>
  <c r="S114" i="1"/>
  <c r="R114" i="1"/>
  <c r="Q114" i="1"/>
  <c r="P114" i="1"/>
  <c r="Y114" i="1"/>
  <c r="X114" i="1"/>
  <c r="W114" i="1"/>
  <c r="V114" i="1"/>
  <c r="AB114" i="1"/>
  <c r="AA114" i="1"/>
  <c r="AH114" i="1"/>
  <c r="AG114" i="1"/>
  <c r="AF114" i="1"/>
  <c r="AE114" i="1"/>
  <c r="T115" i="1"/>
  <c r="S115" i="1"/>
  <c r="R115" i="1"/>
  <c r="Q115" i="1"/>
  <c r="P115" i="1"/>
  <c r="Y115" i="1"/>
  <c r="X115" i="1"/>
  <c r="W115" i="1"/>
  <c r="V115" i="1"/>
  <c r="AB115" i="1"/>
  <c r="AA115" i="1"/>
  <c r="AH115" i="1"/>
  <c r="AG115" i="1"/>
  <c r="AF115" i="1"/>
  <c r="AE115" i="1"/>
  <c r="T116" i="1"/>
  <c r="S116" i="1"/>
  <c r="R116" i="1"/>
  <c r="Q116" i="1"/>
  <c r="P116" i="1"/>
  <c r="Y116" i="1"/>
  <c r="X116" i="1"/>
  <c r="W116" i="1"/>
  <c r="V116" i="1"/>
  <c r="AB116" i="1"/>
  <c r="AA116" i="1"/>
  <c r="AH116" i="1"/>
  <c r="AG116" i="1"/>
  <c r="AF116" i="1"/>
  <c r="AE116" i="1"/>
  <c r="T117" i="1"/>
  <c r="S117" i="1"/>
  <c r="R117" i="1"/>
  <c r="Q117" i="1"/>
  <c r="P117" i="1"/>
  <c r="Y117" i="1"/>
  <c r="X117" i="1"/>
  <c r="W117" i="1"/>
  <c r="V117" i="1"/>
  <c r="AB117" i="1"/>
  <c r="AA117" i="1"/>
  <c r="AH117" i="1"/>
  <c r="AG117" i="1"/>
  <c r="AF117" i="1"/>
  <c r="AE117" i="1"/>
  <c r="T118" i="1"/>
  <c r="S118" i="1"/>
  <c r="R118" i="1"/>
  <c r="Q118" i="1"/>
  <c r="P118" i="1"/>
  <c r="Y118" i="1"/>
  <c r="X118" i="1"/>
  <c r="W118" i="1"/>
  <c r="V118" i="1"/>
  <c r="AB118" i="1"/>
  <c r="AA118" i="1"/>
  <c r="AH118" i="1"/>
  <c r="AG118" i="1"/>
  <c r="AF118" i="1"/>
  <c r="AE118" i="1"/>
  <c r="T119" i="1"/>
  <c r="S119" i="1"/>
  <c r="R119" i="1"/>
  <c r="Q119" i="1"/>
  <c r="P119" i="1"/>
  <c r="Y119" i="1"/>
  <c r="X119" i="1"/>
  <c r="W119" i="1"/>
  <c r="V119" i="1"/>
  <c r="AB119" i="1"/>
  <c r="AA119" i="1"/>
  <c r="AH119" i="1"/>
  <c r="AG119" i="1"/>
  <c r="AF119" i="1"/>
  <c r="AE119" i="1"/>
  <c r="T120" i="1"/>
  <c r="S120" i="1"/>
  <c r="R120" i="1"/>
  <c r="Q120" i="1"/>
  <c r="P120" i="1"/>
  <c r="Y120" i="1"/>
  <c r="X120" i="1"/>
  <c r="W120" i="1"/>
  <c r="V120" i="1"/>
  <c r="AB120" i="1"/>
  <c r="AA120" i="1"/>
  <c r="AH120" i="1"/>
  <c r="AG120" i="1"/>
  <c r="AF120" i="1"/>
  <c r="AE120" i="1"/>
  <c r="T121" i="1"/>
  <c r="S121" i="1"/>
  <c r="R121" i="1"/>
  <c r="Q121" i="1"/>
  <c r="P121" i="1"/>
  <c r="Y121" i="1"/>
  <c r="X121" i="1"/>
  <c r="W121" i="1"/>
  <c r="V121" i="1"/>
  <c r="AB121" i="1"/>
  <c r="AA121" i="1"/>
  <c r="AH121" i="1"/>
  <c r="AG121" i="1"/>
  <c r="AF121" i="1"/>
  <c r="AE121" i="1"/>
  <c r="T122" i="1"/>
  <c r="S122" i="1"/>
  <c r="R122" i="1"/>
  <c r="Q122" i="1"/>
  <c r="P122" i="1"/>
  <c r="Y122" i="1"/>
  <c r="X122" i="1"/>
  <c r="W122" i="1"/>
  <c r="V122" i="1"/>
  <c r="AB122" i="1"/>
  <c r="AA122" i="1"/>
  <c r="AH122" i="1"/>
  <c r="AG122" i="1"/>
  <c r="AF122" i="1"/>
  <c r="AE122" i="1"/>
  <c r="T123" i="1"/>
  <c r="S123" i="1"/>
  <c r="R123" i="1"/>
  <c r="Q123" i="1"/>
  <c r="P123" i="1"/>
  <c r="Y123" i="1"/>
  <c r="X123" i="1"/>
  <c r="W123" i="1"/>
  <c r="V123" i="1"/>
  <c r="AB123" i="1"/>
  <c r="AA123" i="1"/>
  <c r="AH123" i="1"/>
  <c r="AG123" i="1"/>
  <c r="AF123" i="1"/>
  <c r="AE123" i="1"/>
  <c r="T124" i="1"/>
  <c r="S124" i="1"/>
  <c r="R124" i="1"/>
  <c r="Q124" i="1"/>
  <c r="P124" i="1"/>
  <c r="Y124" i="1"/>
  <c r="X124" i="1"/>
  <c r="W124" i="1"/>
  <c r="V124" i="1"/>
  <c r="AB124" i="1"/>
  <c r="AA124" i="1"/>
  <c r="AH124" i="1"/>
  <c r="AG124" i="1"/>
  <c r="AF124" i="1"/>
  <c r="AE124" i="1"/>
  <c r="T125" i="1"/>
  <c r="S125" i="1"/>
  <c r="R125" i="1"/>
  <c r="Q125" i="1"/>
  <c r="P125" i="1"/>
  <c r="Y125" i="1"/>
  <c r="X125" i="1"/>
  <c r="W125" i="1"/>
  <c r="V125" i="1"/>
  <c r="AB125" i="1"/>
  <c r="AA125" i="1"/>
  <c r="AH125" i="1"/>
  <c r="AG125" i="1"/>
  <c r="AF125" i="1"/>
  <c r="AE125" i="1"/>
  <c r="T126" i="1"/>
  <c r="S126" i="1"/>
  <c r="R126" i="1"/>
  <c r="Q126" i="1"/>
  <c r="P126" i="1"/>
  <c r="Y126" i="1"/>
  <c r="X126" i="1"/>
  <c r="W126" i="1"/>
  <c r="V126" i="1"/>
  <c r="AB126" i="1"/>
  <c r="AA126" i="1"/>
  <c r="AH126" i="1"/>
  <c r="AG126" i="1"/>
  <c r="AF126" i="1"/>
  <c r="AE126" i="1"/>
  <c r="T127" i="1"/>
  <c r="S127" i="1"/>
  <c r="R127" i="1"/>
  <c r="Q127" i="1"/>
  <c r="P127" i="1"/>
  <c r="Y127" i="1"/>
  <c r="X127" i="1"/>
  <c r="W127" i="1"/>
  <c r="V127" i="1"/>
  <c r="AB127" i="1"/>
  <c r="AA127" i="1"/>
  <c r="AH127" i="1"/>
  <c r="AG127" i="1"/>
  <c r="AF127" i="1"/>
  <c r="AE127" i="1"/>
  <c r="T128" i="1"/>
  <c r="S128" i="1"/>
  <c r="R128" i="1"/>
  <c r="Q128" i="1"/>
  <c r="P128" i="1"/>
  <c r="Y128" i="1"/>
  <c r="X128" i="1"/>
  <c r="W128" i="1"/>
  <c r="V128" i="1"/>
  <c r="AB128" i="1"/>
  <c r="AA128" i="1"/>
  <c r="AH128" i="1"/>
  <c r="AG128" i="1"/>
  <c r="AF128" i="1"/>
  <c r="AE128" i="1"/>
  <c r="T129" i="1"/>
  <c r="S129" i="1"/>
  <c r="R129" i="1"/>
  <c r="Q129" i="1"/>
  <c r="P129" i="1"/>
  <c r="Y129" i="1"/>
  <c r="X129" i="1"/>
  <c r="W129" i="1"/>
  <c r="V129" i="1"/>
  <c r="AB129" i="1"/>
  <c r="AA129" i="1"/>
  <c r="AH129" i="1"/>
  <c r="AG129" i="1"/>
  <c r="AF129" i="1"/>
  <c r="AE129" i="1"/>
  <c r="T130" i="1"/>
  <c r="S130" i="1"/>
  <c r="R130" i="1"/>
  <c r="Q130" i="1"/>
  <c r="P130" i="1"/>
  <c r="Y130" i="1"/>
  <c r="X130" i="1"/>
  <c r="W130" i="1"/>
  <c r="V130" i="1"/>
  <c r="AB130" i="1"/>
  <c r="AA130" i="1"/>
  <c r="AH130" i="1"/>
  <c r="AG130" i="1"/>
  <c r="AF130" i="1"/>
  <c r="AE130" i="1"/>
  <c r="T131" i="1"/>
  <c r="S131" i="1"/>
  <c r="R131" i="1"/>
  <c r="Q131" i="1"/>
  <c r="P131" i="1"/>
  <c r="Y131" i="1"/>
  <c r="X131" i="1"/>
  <c r="W131" i="1"/>
  <c r="V131" i="1"/>
  <c r="AB131" i="1"/>
  <c r="AA131" i="1"/>
  <c r="AH131" i="1"/>
  <c r="AG131" i="1"/>
  <c r="AF131" i="1"/>
  <c r="AE131" i="1"/>
  <c r="T132" i="1"/>
  <c r="S132" i="1"/>
  <c r="R132" i="1"/>
  <c r="Q132" i="1"/>
  <c r="P132" i="1"/>
  <c r="Y132" i="1"/>
  <c r="X132" i="1"/>
  <c r="W132" i="1"/>
  <c r="V132" i="1"/>
  <c r="AB132" i="1"/>
  <c r="AA132" i="1"/>
  <c r="AH132" i="1"/>
  <c r="AG132" i="1"/>
  <c r="AF132" i="1"/>
  <c r="AE132" i="1"/>
  <c r="T133" i="1"/>
  <c r="S133" i="1"/>
  <c r="R133" i="1"/>
  <c r="Q133" i="1"/>
  <c r="P133" i="1"/>
  <c r="Y133" i="1"/>
  <c r="X133" i="1"/>
  <c r="W133" i="1"/>
  <c r="V133" i="1"/>
  <c r="AB133" i="1"/>
  <c r="AA133" i="1"/>
  <c r="AH133" i="1"/>
  <c r="AG133" i="1"/>
  <c r="AF133" i="1"/>
  <c r="AE133" i="1"/>
  <c r="T54" i="1"/>
  <c r="S54" i="1"/>
  <c r="R54" i="1"/>
  <c r="Q54" i="1"/>
  <c r="P54" i="1"/>
  <c r="Y54" i="1"/>
  <c r="X54" i="1"/>
  <c r="W54" i="1"/>
  <c r="V54" i="1"/>
  <c r="AB54" i="1"/>
  <c r="AA54" i="1"/>
  <c r="AH54" i="1"/>
  <c r="AG54" i="1"/>
  <c r="AF54" i="1"/>
  <c r="AE54" i="1"/>
  <c r="T55" i="1"/>
  <c r="S55" i="1"/>
  <c r="R55" i="1"/>
  <c r="Q55" i="1"/>
  <c r="P55" i="1"/>
  <c r="Y55" i="1"/>
  <c r="X55" i="1"/>
  <c r="W55" i="1"/>
  <c r="V55" i="1"/>
  <c r="AB55" i="1"/>
  <c r="AA55" i="1"/>
  <c r="AH55" i="1"/>
  <c r="AG55" i="1"/>
  <c r="AF55" i="1"/>
  <c r="AE55" i="1"/>
  <c r="T56" i="1"/>
  <c r="S56" i="1"/>
  <c r="R56" i="1"/>
  <c r="Q56" i="1"/>
  <c r="P56" i="1"/>
  <c r="Y56" i="1"/>
  <c r="X56" i="1"/>
  <c r="W56" i="1"/>
  <c r="V56" i="1"/>
  <c r="AB56" i="1"/>
  <c r="AA56" i="1"/>
  <c r="AH56" i="1"/>
  <c r="AG56" i="1"/>
  <c r="AF56" i="1"/>
  <c r="AE56" i="1"/>
  <c r="T57" i="1"/>
  <c r="S57" i="1"/>
  <c r="R57" i="1"/>
  <c r="Q57" i="1"/>
  <c r="P57" i="1"/>
  <c r="Y57" i="1"/>
  <c r="X57" i="1"/>
  <c r="W57" i="1"/>
  <c r="V57" i="1"/>
  <c r="AB57" i="1"/>
  <c r="AA57" i="1"/>
  <c r="AH57" i="1"/>
  <c r="AG57" i="1"/>
  <c r="AF57" i="1"/>
  <c r="AE57" i="1"/>
  <c r="T58" i="1"/>
  <c r="S58" i="1"/>
  <c r="R58" i="1"/>
  <c r="Q58" i="1"/>
  <c r="P58" i="1"/>
  <c r="Y58" i="1"/>
  <c r="X58" i="1"/>
  <c r="W58" i="1"/>
  <c r="V58" i="1"/>
  <c r="AB58" i="1"/>
  <c r="AA58" i="1"/>
  <c r="AH58" i="1"/>
  <c r="AG58" i="1"/>
  <c r="AF58" i="1"/>
  <c r="AE58" i="1"/>
  <c r="T59" i="1"/>
  <c r="S59" i="1"/>
  <c r="R59" i="1"/>
  <c r="Q59" i="1"/>
  <c r="P59" i="1"/>
  <c r="Y59" i="1"/>
  <c r="X59" i="1"/>
  <c r="W59" i="1"/>
  <c r="V59" i="1"/>
  <c r="AB59" i="1"/>
  <c r="AA59" i="1"/>
  <c r="AH59" i="1"/>
  <c r="AG59" i="1"/>
  <c r="AF59" i="1"/>
  <c r="AE59" i="1"/>
  <c r="T60" i="1"/>
  <c r="S60" i="1"/>
  <c r="R60" i="1"/>
  <c r="Q60" i="1"/>
  <c r="P60" i="1"/>
  <c r="Y60" i="1"/>
  <c r="X60" i="1"/>
  <c r="W60" i="1"/>
  <c r="V60" i="1"/>
  <c r="AB60" i="1"/>
  <c r="AA60" i="1"/>
  <c r="AH60" i="1"/>
  <c r="AG60" i="1"/>
  <c r="AF60" i="1"/>
  <c r="AE60" i="1"/>
  <c r="T61" i="1"/>
  <c r="S61" i="1"/>
  <c r="R61" i="1"/>
  <c r="Q61" i="1"/>
  <c r="P61" i="1"/>
  <c r="Y61" i="1"/>
  <c r="X61" i="1"/>
  <c r="W61" i="1"/>
  <c r="V61" i="1"/>
  <c r="AB61" i="1"/>
  <c r="AA61" i="1"/>
  <c r="AH61" i="1"/>
  <c r="AG61" i="1"/>
  <c r="AF61" i="1"/>
  <c r="AE61" i="1"/>
  <c r="T62" i="1"/>
  <c r="S62" i="1"/>
  <c r="R62" i="1"/>
  <c r="Q62" i="1"/>
  <c r="P62" i="1"/>
  <c r="Y62" i="1"/>
  <c r="X62" i="1"/>
  <c r="W62" i="1"/>
  <c r="V62" i="1"/>
  <c r="AB62" i="1"/>
  <c r="AA62" i="1"/>
  <c r="AH62" i="1"/>
  <c r="AG62" i="1"/>
  <c r="AF62" i="1"/>
  <c r="AE62" i="1"/>
  <c r="T63" i="1"/>
  <c r="S63" i="1"/>
  <c r="R63" i="1"/>
  <c r="Q63" i="1"/>
  <c r="P63" i="1"/>
  <c r="Y63" i="1"/>
  <c r="X63" i="1"/>
  <c r="W63" i="1"/>
  <c r="V63" i="1"/>
  <c r="AB63" i="1"/>
  <c r="AA63" i="1"/>
  <c r="AH63" i="1"/>
  <c r="AG63" i="1"/>
  <c r="AF63" i="1"/>
  <c r="AE63" i="1"/>
  <c r="T64" i="1"/>
  <c r="S64" i="1"/>
  <c r="R64" i="1"/>
  <c r="Q64" i="1"/>
  <c r="P64" i="1"/>
  <c r="Y64" i="1"/>
  <c r="X64" i="1"/>
  <c r="W64" i="1"/>
  <c r="V64" i="1"/>
  <c r="AB64" i="1"/>
  <c r="AA64" i="1"/>
  <c r="AH64" i="1"/>
  <c r="AG64" i="1"/>
  <c r="AF64" i="1"/>
  <c r="AE64" i="1"/>
  <c r="T65" i="1"/>
  <c r="S65" i="1"/>
  <c r="R65" i="1"/>
  <c r="Q65" i="1"/>
  <c r="P65" i="1"/>
  <c r="Y65" i="1"/>
  <c r="X65" i="1"/>
  <c r="W65" i="1"/>
  <c r="V65" i="1"/>
  <c r="AB65" i="1"/>
  <c r="AA65" i="1"/>
  <c r="AH65" i="1"/>
  <c r="AG65" i="1"/>
  <c r="AF65" i="1"/>
  <c r="AE65" i="1"/>
  <c r="T66" i="1"/>
  <c r="S66" i="1"/>
  <c r="R66" i="1"/>
  <c r="Q66" i="1"/>
  <c r="P66" i="1"/>
  <c r="Y66" i="1"/>
  <c r="X66" i="1"/>
  <c r="W66" i="1"/>
  <c r="V66" i="1"/>
  <c r="AB66" i="1"/>
  <c r="AA66" i="1"/>
  <c r="AH66" i="1"/>
  <c r="AG66" i="1"/>
  <c r="AF66" i="1"/>
  <c r="AE66" i="1"/>
  <c r="T67" i="1"/>
  <c r="S67" i="1"/>
  <c r="R67" i="1"/>
  <c r="Q67" i="1"/>
  <c r="P67" i="1"/>
  <c r="Y67" i="1"/>
  <c r="X67" i="1"/>
  <c r="W67" i="1"/>
  <c r="V67" i="1"/>
  <c r="AB67" i="1"/>
  <c r="AA67" i="1"/>
  <c r="AH67" i="1"/>
  <c r="AG67" i="1"/>
  <c r="AF67" i="1"/>
  <c r="AE67" i="1"/>
  <c r="T68" i="1"/>
  <c r="S68" i="1"/>
  <c r="R68" i="1"/>
  <c r="Q68" i="1"/>
  <c r="P68" i="1"/>
  <c r="Y68" i="1"/>
  <c r="X68" i="1"/>
  <c r="W68" i="1"/>
  <c r="V68" i="1"/>
  <c r="AB68" i="1"/>
  <c r="AA68" i="1"/>
  <c r="AH68" i="1"/>
  <c r="AG68" i="1"/>
  <c r="AF68" i="1"/>
  <c r="AE68" i="1"/>
  <c r="T69" i="1"/>
  <c r="S69" i="1"/>
  <c r="R69" i="1"/>
  <c r="Q69" i="1"/>
  <c r="P69" i="1"/>
  <c r="Y69" i="1"/>
  <c r="X69" i="1"/>
  <c r="W69" i="1"/>
  <c r="V69" i="1"/>
  <c r="AB69" i="1"/>
  <c r="AA69" i="1"/>
  <c r="AH69" i="1"/>
  <c r="AG69" i="1"/>
  <c r="AF69" i="1"/>
  <c r="AE69" i="1"/>
  <c r="T70" i="1"/>
  <c r="S70" i="1"/>
  <c r="R70" i="1"/>
  <c r="Q70" i="1"/>
  <c r="P70" i="1"/>
  <c r="Y70" i="1"/>
  <c r="X70" i="1"/>
  <c r="W70" i="1"/>
  <c r="V70" i="1"/>
  <c r="AB70" i="1"/>
  <c r="AA70" i="1"/>
  <c r="AH70" i="1"/>
  <c r="AG70" i="1"/>
  <c r="AF70" i="1"/>
  <c r="AE70" i="1"/>
  <c r="T71" i="1"/>
  <c r="S71" i="1"/>
  <c r="R71" i="1"/>
  <c r="Q71" i="1"/>
  <c r="P71" i="1"/>
  <c r="Y71" i="1"/>
  <c r="X71" i="1"/>
  <c r="W71" i="1"/>
  <c r="V71" i="1"/>
  <c r="AB71" i="1"/>
  <c r="AA71" i="1"/>
  <c r="AH71" i="1"/>
  <c r="AG71" i="1"/>
  <c r="AF71" i="1"/>
  <c r="AE71" i="1"/>
  <c r="T72" i="1"/>
  <c r="S72" i="1"/>
  <c r="R72" i="1"/>
  <c r="Q72" i="1"/>
  <c r="P72" i="1"/>
  <c r="Y72" i="1"/>
  <c r="X72" i="1"/>
  <c r="W72" i="1"/>
  <c r="V72" i="1"/>
  <c r="AB72" i="1"/>
  <c r="AA72" i="1"/>
  <c r="AH72" i="1"/>
  <c r="AG72" i="1"/>
  <c r="AF72" i="1"/>
  <c r="AE72" i="1"/>
  <c r="T73" i="1"/>
  <c r="S73" i="1"/>
  <c r="R73" i="1"/>
  <c r="Q73" i="1"/>
  <c r="P73" i="1"/>
  <c r="Y73" i="1"/>
  <c r="X73" i="1"/>
  <c r="W73" i="1"/>
  <c r="V73" i="1"/>
  <c r="AB73" i="1"/>
  <c r="AA73" i="1"/>
  <c r="AH73" i="1"/>
  <c r="AG73" i="1"/>
  <c r="AF73" i="1"/>
  <c r="AE73" i="1"/>
  <c r="T74" i="1"/>
  <c r="S74" i="1"/>
  <c r="R74" i="1"/>
  <c r="Q74" i="1"/>
  <c r="P74" i="1"/>
  <c r="Y74" i="1"/>
  <c r="X74" i="1"/>
  <c r="W74" i="1"/>
  <c r="V74" i="1"/>
  <c r="AB74" i="1"/>
  <c r="AA74" i="1"/>
  <c r="AH74" i="1"/>
  <c r="AG74" i="1"/>
  <c r="AF74" i="1"/>
  <c r="AE74" i="1"/>
  <c r="T75" i="1"/>
  <c r="S75" i="1"/>
  <c r="R75" i="1"/>
  <c r="Q75" i="1"/>
  <c r="P75" i="1"/>
  <c r="Y75" i="1"/>
  <c r="X75" i="1"/>
  <c r="W75" i="1"/>
  <c r="V75" i="1"/>
  <c r="AB75" i="1"/>
  <c r="AA75" i="1"/>
  <c r="AH75" i="1"/>
  <c r="AG75" i="1"/>
  <c r="AF75" i="1"/>
  <c r="AE75" i="1"/>
  <c r="T76" i="1"/>
  <c r="S76" i="1"/>
  <c r="R76" i="1"/>
  <c r="Q76" i="1"/>
  <c r="P76" i="1"/>
  <c r="Y76" i="1"/>
  <c r="X76" i="1"/>
  <c r="W76" i="1"/>
  <c r="V76" i="1"/>
  <c r="AB76" i="1"/>
  <c r="AA76" i="1"/>
  <c r="AH76" i="1"/>
  <c r="AG76" i="1"/>
  <c r="AF76" i="1"/>
  <c r="AE76" i="1"/>
  <c r="T77" i="1"/>
  <c r="S77" i="1"/>
  <c r="R77" i="1"/>
  <c r="Q77" i="1"/>
  <c r="P77" i="1"/>
  <c r="Y77" i="1"/>
  <c r="X77" i="1"/>
  <c r="W77" i="1"/>
  <c r="V77" i="1"/>
  <c r="AB77" i="1"/>
  <c r="AA77" i="1"/>
  <c r="AH77" i="1"/>
  <c r="AG77" i="1"/>
  <c r="AF77" i="1"/>
  <c r="AE77" i="1"/>
  <c r="T78" i="1"/>
  <c r="S78" i="1"/>
  <c r="R78" i="1"/>
  <c r="Q78" i="1"/>
  <c r="P78" i="1"/>
  <c r="Y78" i="1"/>
  <c r="X78" i="1"/>
  <c r="W78" i="1"/>
  <c r="V78" i="1"/>
  <c r="AB78" i="1"/>
  <c r="AA78" i="1"/>
  <c r="AH78" i="1"/>
  <c r="AG78" i="1"/>
  <c r="AF78" i="1"/>
  <c r="AE78" i="1"/>
  <c r="T79" i="1"/>
  <c r="S79" i="1"/>
  <c r="R79" i="1"/>
  <c r="Q79" i="1"/>
  <c r="P79" i="1"/>
  <c r="Y79" i="1"/>
  <c r="X79" i="1"/>
  <c r="W79" i="1"/>
  <c r="V79" i="1"/>
  <c r="AB79" i="1"/>
  <c r="AA79" i="1"/>
  <c r="AH79" i="1"/>
  <c r="AG79" i="1"/>
  <c r="AF79" i="1"/>
  <c r="AE79" i="1"/>
  <c r="T80" i="1"/>
  <c r="S80" i="1"/>
  <c r="R80" i="1"/>
  <c r="Q80" i="1"/>
  <c r="P80" i="1"/>
  <c r="Y80" i="1"/>
  <c r="X80" i="1"/>
  <c r="W80" i="1"/>
  <c r="V80" i="1"/>
  <c r="AB80" i="1"/>
  <c r="AA80" i="1"/>
  <c r="AH80" i="1"/>
  <c r="AG80" i="1"/>
  <c r="AF80" i="1"/>
  <c r="AE80" i="1"/>
  <c r="T81" i="1"/>
  <c r="S81" i="1"/>
  <c r="R81" i="1"/>
  <c r="Q81" i="1"/>
  <c r="P81" i="1"/>
  <c r="Y81" i="1"/>
  <c r="X81" i="1"/>
  <c r="W81" i="1"/>
  <c r="V81" i="1"/>
  <c r="AB81" i="1"/>
  <c r="AA81" i="1"/>
  <c r="AH81" i="1"/>
  <c r="AG81" i="1"/>
  <c r="AF81" i="1"/>
  <c r="AE81" i="1"/>
  <c r="T82" i="1"/>
  <c r="S82" i="1"/>
  <c r="R82" i="1"/>
  <c r="Q82" i="1"/>
  <c r="P82" i="1"/>
  <c r="Y82" i="1"/>
  <c r="X82" i="1"/>
  <c r="W82" i="1"/>
  <c r="V82" i="1"/>
  <c r="AB82" i="1"/>
  <c r="AA82" i="1"/>
  <c r="AH82" i="1"/>
  <c r="AG82" i="1"/>
  <c r="AF82" i="1"/>
  <c r="AE82" i="1"/>
  <c r="T83" i="1"/>
  <c r="S83" i="1"/>
  <c r="R83" i="1"/>
  <c r="Q83" i="1"/>
  <c r="P83" i="1"/>
  <c r="Y83" i="1"/>
  <c r="X83" i="1"/>
  <c r="W83" i="1"/>
  <c r="V83" i="1"/>
  <c r="AB83" i="1"/>
  <c r="AA83" i="1"/>
  <c r="AH83" i="1"/>
  <c r="AG83" i="1"/>
  <c r="AF83" i="1"/>
  <c r="AE83" i="1"/>
  <c r="T84" i="1"/>
  <c r="S84" i="1"/>
  <c r="R84" i="1"/>
  <c r="Q84" i="1"/>
  <c r="P84" i="1"/>
  <c r="Y84" i="1"/>
  <c r="X84" i="1"/>
  <c r="W84" i="1"/>
  <c r="V84" i="1"/>
  <c r="AB84" i="1"/>
  <c r="AA84" i="1"/>
  <c r="AH84" i="1"/>
  <c r="AG84" i="1"/>
  <c r="AF84" i="1"/>
  <c r="AE84" i="1"/>
  <c r="AE34" i="1"/>
  <c r="AF34" i="1"/>
  <c r="AG34" i="1"/>
  <c r="AH34" i="1"/>
  <c r="AE33" i="1"/>
  <c r="AF33" i="1"/>
  <c r="AG33" i="1"/>
  <c r="AH33" i="1"/>
  <c r="AE32" i="1"/>
  <c r="AF32" i="1"/>
  <c r="AG32" i="1"/>
  <c r="AH32" i="1"/>
  <c r="AE31" i="1"/>
  <c r="AF31" i="1"/>
  <c r="AG31" i="1"/>
  <c r="AH31" i="1"/>
  <c r="AE30" i="1"/>
  <c r="AF30" i="1"/>
  <c r="AG30" i="1"/>
  <c r="AH30" i="1"/>
  <c r="AE29" i="1"/>
  <c r="AF29" i="1"/>
  <c r="AG29" i="1"/>
  <c r="AH29" i="1"/>
  <c r="AE28" i="1"/>
  <c r="AF28" i="1"/>
  <c r="AG28" i="1"/>
  <c r="AH28" i="1"/>
  <c r="AE27" i="1"/>
  <c r="AF27" i="1"/>
  <c r="AG27" i="1"/>
  <c r="AH27" i="1"/>
  <c r="AE26" i="1"/>
  <c r="AF26" i="1"/>
  <c r="AG26" i="1"/>
  <c r="AH26" i="1"/>
  <c r="AE25" i="1"/>
  <c r="AF25" i="1"/>
  <c r="AG25" i="1"/>
  <c r="AH25" i="1"/>
  <c r="AE24" i="1"/>
  <c r="AF24" i="1"/>
  <c r="AG24" i="1"/>
  <c r="AH24" i="1"/>
  <c r="AE23" i="1"/>
  <c r="AF23" i="1"/>
  <c r="AG23" i="1"/>
  <c r="AH23" i="1"/>
  <c r="AE22" i="1"/>
  <c r="AF22" i="1"/>
  <c r="AG22" i="1"/>
  <c r="AH22" i="1"/>
  <c r="AE21" i="1"/>
  <c r="AF21" i="1"/>
  <c r="AG21" i="1"/>
  <c r="AH21" i="1"/>
  <c r="AE20" i="1"/>
  <c r="AF20" i="1"/>
  <c r="AG20" i="1"/>
  <c r="AH20" i="1"/>
  <c r="AE19" i="1"/>
  <c r="AF19" i="1"/>
  <c r="AG19" i="1"/>
  <c r="AH19" i="1"/>
  <c r="AE18" i="1"/>
  <c r="AF18" i="1"/>
  <c r="AG18" i="1"/>
  <c r="AH18" i="1"/>
  <c r="AE17" i="1"/>
  <c r="AF17" i="1"/>
  <c r="AG17" i="1"/>
  <c r="AH17" i="1"/>
  <c r="AE16" i="1"/>
  <c r="AF16" i="1"/>
  <c r="AG16" i="1"/>
  <c r="AH16" i="1"/>
  <c r="AE15" i="1"/>
  <c r="AF15" i="1"/>
  <c r="AG15" i="1"/>
  <c r="AH15" i="1"/>
  <c r="AE14" i="1"/>
  <c r="AF14" i="1"/>
  <c r="AG14" i="1"/>
  <c r="AH14" i="1"/>
  <c r="AE13" i="1"/>
  <c r="AF13" i="1"/>
  <c r="AG13" i="1"/>
  <c r="AH13" i="1"/>
  <c r="AE12" i="1"/>
  <c r="AF12" i="1"/>
  <c r="AG12" i="1"/>
  <c r="AH12" i="1"/>
  <c r="AE11" i="1"/>
  <c r="AF11" i="1"/>
  <c r="AG11" i="1"/>
  <c r="AH11" i="1"/>
  <c r="AE10" i="1"/>
  <c r="AF10" i="1"/>
  <c r="AG10" i="1"/>
  <c r="AH10" i="1"/>
  <c r="AE9" i="1"/>
  <c r="AF9" i="1"/>
  <c r="AG9" i="1"/>
  <c r="AH9" i="1"/>
  <c r="AE8" i="1"/>
  <c r="AF8" i="1"/>
  <c r="AG8" i="1"/>
  <c r="AH8" i="1"/>
  <c r="AE7" i="1"/>
  <c r="AF7" i="1"/>
  <c r="AG7" i="1"/>
  <c r="AH7" i="1"/>
  <c r="AE6" i="1"/>
  <c r="AF6" i="1"/>
  <c r="AG6" i="1"/>
  <c r="AH6" i="1"/>
  <c r="AE5" i="1"/>
  <c r="AF5" i="1"/>
  <c r="AG5" i="1"/>
  <c r="AH5" i="1"/>
  <c r="AH4" i="1"/>
  <c r="AH35" i="1" s="1"/>
  <c r="AE42" i="1" s="1"/>
  <c r="AG4" i="1"/>
  <c r="AG35" i="1" s="1"/>
  <c r="AE41" i="1" s="1"/>
  <c r="AE4" i="1"/>
  <c r="AE35" i="1" s="1"/>
  <c r="AE39" i="1" s="1"/>
  <c r="AF4" i="1"/>
  <c r="AF35" i="1" s="1"/>
  <c r="AE40" i="1" s="1"/>
  <c r="AA34" i="1"/>
  <c r="AB34" i="1"/>
  <c r="AA33" i="1"/>
  <c r="AB33" i="1"/>
  <c r="AA32" i="1"/>
  <c r="AB32" i="1"/>
  <c r="AA31" i="1"/>
  <c r="AB31" i="1"/>
  <c r="AA30" i="1"/>
  <c r="AB30" i="1"/>
  <c r="AA29" i="1"/>
  <c r="AB29" i="1"/>
  <c r="AA28" i="1"/>
  <c r="AB28" i="1"/>
  <c r="AA27" i="1"/>
  <c r="AB27" i="1"/>
  <c r="AA26" i="1"/>
  <c r="AB26" i="1"/>
  <c r="AA25" i="1"/>
  <c r="AB25" i="1"/>
  <c r="AA24" i="1"/>
  <c r="AB24" i="1"/>
  <c r="AA23" i="1"/>
  <c r="AB23" i="1"/>
  <c r="AA22" i="1"/>
  <c r="AB22" i="1"/>
  <c r="AA21" i="1"/>
  <c r="AB21" i="1"/>
  <c r="AA20" i="1"/>
  <c r="AB20" i="1"/>
  <c r="AA19" i="1"/>
  <c r="AB19" i="1"/>
  <c r="AA18" i="1"/>
  <c r="AB18" i="1"/>
  <c r="AA17" i="1"/>
  <c r="AB17" i="1"/>
  <c r="AA16" i="1"/>
  <c r="AB16" i="1"/>
  <c r="AA15" i="1"/>
  <c r="AB15" i="1"/>
  <c r="AA14" i="1"/>
  <c r="AB14" i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B5" i="1"/>
  <c r="V34" i="1"/>
  <c r="W34" i="1"/>
  <c r="X34" i="1"/>
  <c r="V33" i="1"/>
  <c r="W33" i="1"/>
  <c r="X33" i="1"/>
  <c r="V32" i="1"/>
  <c r="W32" i="1"/>
  <c r="X32" i="1"/>
  <c r="V31" i="1"/>
  <c r="W31" i="1"/>
  <c r="X31" i="1"/>
  <c r="V30" i="1"/>
  <c r="W30" i="1"/>
  <c r="X30" i="1"/>
  <c r="V29" i="1"/>
  <c r="W29" i="1"/>
  <c r="X29" i="1"/>
  <c r="V28" i="1"/>
  <c r="W28" i="1"/>
  <c r="X28" i="1"/>
  <c r="V27" i="1"/>
  <c r="W27" i="1"/>
  <c r="X27" i="1"/>
  <c r="V26" i="1"/>
  <c r="W26" i="1"/>
  <c r="X26" i="1"/>
  <c r="V25" i="1"/>
  <c r="W25" i="1"/>
  <c r="X25" i="1"/>
  <c r="V24" i="1"/>
  <c r="W24" i="1"/>
  <c r="X24" i="1"/>
  <c r="V23" i="1"/>
  <c r="W23" i="1"/>
  <c r="X23" i="1"/>
  <c r="V22" i="1"/>
  <c r="W22" i="1"/>
  <c r="X22" i="1"/>
  <c r="V21" i="1"/>
  <c r="W21" i="1"/>
  <c r="X21" i="1"/>
  <c r="V20" i="1"/>
  <c r="W20" i="1"/>
  <c r="X20" i="1"/>
  <c r="V19" i="1"/>
  <c r="W19" i="1"/>
  <c r="X19" i="1"/>
  <c r="V18" i="1"/>
  <c r="W18" i="1"/>
  <c r="X18" i="1"/>
  <c r="V17" i="1"/>
  <c r="W17" i="1"/>
  <c r="X17" i="1"/>
  <c r="V16" i="1"/>
  <c r="W16" i="1"/>
  <c r="X16" i="1"/>
  <c r="V15" i="1"/>
  <c r="W15" i="1"/>
  <c r="X15" i="1"/>
  <c r="V14" i="1"/>
  <c r="W14" i="1"/>
  <c r="X14" i="1"/>
  <c r="V13" i="1"/>
  <c r="W13" i="1"/>
  <c r="X13" i="1"/>
  <c r="V12" i="1"/>
  <c r="W12" i="1"/>
  <c r="X12" i="1"/>
  <c r="V11" i="1"/>
  <c r="W11" i="1"/>
  <c r="X11" i="1"/>
  <c r="V10" i="1"/>
  <c r="W10" i="1"/>
  <c r="X10" i="1"/>
  <c r="V9" i="1"/>
  <c r="W9" i="1"/>
  <c r="X9" i="1"/>
  <c r="V8" i="1"/>
  <c r="W8" i="1"/>
  <c r="X8" i="1"/>
  <c r="V7" i="1"/>
  <c r="W7" i="1"/>
  <c r="X7" i="1"/>
  <c r="V6" i="1"/>
  <c r="W6" i="1"/>
  <c r="X6" i="1"/>
  <c r="V5" i="1"/>
  <c r="W5" i="1"/>
  <c r="X5" i="1"/>
  <c r="P34" i="1"/>
  <c r="Q34" i="1"/>
  <c r="R34" i="1"/>
  <c r="S34" i="1"/>
  <c r="T34" i="1"/>
  <c r="P33" i="1"/>
  <c r="Q33" i="1"/>
  <c r="R33" i="1"/>
  <c r="S33" i="1"/>
  <c r="T33" i="1"/>
  <c r="P32" i="1"/>
  <c r="Q32" i="1"/>
  <c r="R32" i="1"/>
  <c r="S32" i="1"/>
  <c r="T32" i="1"/>
  <c r="P31" i="1"/>
  <c r="Q31" i="1"/>
  <c r="R31" i="1"/>
  <c r="S31" i="1"/>
  <c r="T31" i="1"/>
  <c r="P30" i="1"/>
  <c r="Q30" i="1"/>
  <c r="R30" i="1"/>
  <c r="S30" i="1"/>
  <c r="T30" i="1"/>
  <c r="P29" i="1"/>
  <c r="Q29" i="1"/>
  <c r="R29" i="1"/>
  <c r="S29" i="1"/>
  <c r="T29" i="1"/>
  <c r="P28" i="1"/>
  <c r="Q28" i="1"/>
  <c r="R28" i="1"/>
  <c r="S28" i="1"/>
  <c r="T28" i="1"/>
  <c r="P27" i="1"/>
  <c r="Q27" i="1"/>
  <c r="R27" i="1"/>
  <c r="S27" i="1"/>
  <c r="T27" i="1"/>
  <c r="P25" i="1"/>
  <c r="Q25" i="1"/>
  <c r="R25" i="1"/>
  <c r="S25" i="1"/>
  <c r="T25" i="1"/>
  <c r="P24" i="1"/>
  <c r="Q24" i="1"/>
  <c r="R24" i="1"/>
  <c r="S24" i="1"/>
  <c r="T24" i="1"/>
  <c r="P23" i="1"/>
  <c r="Q23" i="1"/>
  <c r="R23" i="1"/>
  <c r="S23" i="1"/>
  <c r="T23" i="1"/>
  <c r="P22" i="1"/>
  <c r="Q22" i="1"/>
  <c r="R22" i="1"/>
  <c r="S22" i="1"/>
  <c r="T22" i="1"/>
  <c r="P21" i="1"/>
  <c r="Q21" i="1"/>
  <c r="R21" i="1"/>
  <c r="S21" i="1"/>
  <c r="T21" i="1"/>
  <c r="P20" i="1"/>
  <c r="Q20" i="1"/>
  <c r="R20" i="1"/>
  <c r="S20" i="1"/>
  <c r="T20" i="1"/>
  <c r="P19" i="1"/>
  <c r="Q19" i="1"/>
  <c r="R19" i="1"/>
  <c r="S19" i="1"/>
  <c r="T19" i="1"/>
  <c r="P18" i="1"/>
  <c r="Q18" i="1"/>
  <c r="R18" i="1"/>
  <c r="S18" i="1"/>
  <c r="T18" i="1"/>
  <c r="P17" i="1"/>
  <c r="Q17" i="1"/>
  <c r="R17" i="1"/>
  <c r="S17" i="1"/>
  <c r="T17" i="1"/>
  <c r="P16" i="1"/>
  <c r="Q16" i="1"/>
  <c r="R16" i="1"/>
  <c r="S16" i="1"/>
  <c r="T16" i="1"/>
  <c r="P15" i="1"/>
  <c r="Q15" i="1"/>
  <c r="R15" i="1"/>
  <c r="S15" i="1"/>
  <c r="T15" i="1"/>
  <c r="P14" i="1"/>
  <c r="Q14" i="1"/>
  <c r="R14" i="1"/>
  <c r="S14" i="1"/>
  <c r="T14" i="1"/>
  <c r="P13" i="1"/>
  <c r="Q13" i="1"/>
  <c r="R13" i="1"/>
  <c r="S13" i="1"/>
  <c r="T13" i="1"/>
  <c r="P11" i="1"/>
  <c r="Q11" i="1"/>
  <c r="R11" i="1"/>
  <c r="S11" i="1"/>
  <c r="T11" i="1"/>
  <c r="P10" i="1"/>
  <c r="Q10" i="1"/>
  <c r="R10" i="1"/>
  <c r="S10" i="1"/>
  <c r="T10" i="1"/>
  <c r="P9" i="1"/>
  <c r="Q9" i="1"/>
  <c r="R9" i="1"/>
  <c r="S9" i="1"/>
  <c r="T9" i="1"/>
  <c r="P8" i="1"/>
  <c r="Q8" i="1"/>
  <c r="R8" i="1"/>
  <c r="S8" i="1"/>
  <c r="T8" i="1"/>
  <c r="P7" i="1"/>
  <c r="Q7" i="1"/>
  <c r="R7" i="1"/>
  <c r="S7" i="1"/>
  <c r="T7" i="1"/>
  <c r="P6" i="1"/>
  <c r="Q6" i="1"/>
  <c r="R6" i="1"/>
  <c r="S6" i="1"/>
  <c r="T6" i="1"/>
  <c r="P5" i="1"/>
  <c r="Q5" i="1"/>
  <c r="R5" i="1"/>
  <c r="S5" i="1"/>
  <c r="T5" i="1"/>
  <c r="P26" i="1"/>
  <c r="Q26" i="1"/>
  <c r="R26" i="1"/>
  <c r="S26" i="1"/>
  <c r="T26" i="1"/>
  <c r="P12" i="1"/>
  <c r="Q12" i="1"/>
  <c r="R12" i="1"/>
  <c r="S12" i="1"/>
  <c r="T12" i="1"/>
  <c r="R4" i="1"/>
  <c r="R35" i="1" s="1"/>
  <c r="P42" i="1" s="1"/>
  <c r="S4" i="1"/>
  <c r="S35" i="1" s="1"/>
  <c r="P43" i="1" s="1"/>
  <c r="P4" i="1"/>
  <c r="Q4" i="1"/>
  <c r="Q35" i="1" s="1"/>
  <c r="P41" i="1" s="1"/>
  <c r="F4" i="1"/>
  <c r="W4" i="1" s="1"/>
  <c r="W35" i="1" s="1"/>
  <c r="V40" i="1" s="1"/>
  <c r="H4" i="1"/>
  <c r="AE134" i="1" l="1"/>
  <c r="AE138" i="1" s="1"/>
  <c r="AF134" i="1"/>
  <c r="AE139" i="1" s="1"/>
  <c r="AG134" i="1"/>
  <c r="AE140" i="1" s="1"/>
  <c r="AH134" i="1"/>
  <c r="AE141" i="1" s="1"/>
  <c r="AA134" i="1"/>
  <c r="AA138" i="1" s="1"/>
  <c r="AB134" i="1"/>
  <c r="AA139" i="1" s="1"/>
  <c r="V134" i="1"/>
  <c r="V138" i="1" s="1"/>
  <c r="W134" i="1"/>
  <c r="V139" i="1" s="1"/>
  <c r="X134" i="1"/>
  <c r="V140" i="1" s="1"/>
  <c r="Y134" i="1"/>
  <c r="V141" i="1" s="1"/>
  <c r="P134" i="1"/>
  <c r="P139" i="1" s="1"/>
  <c r="Q134" i="1"/>
  <c r="P140" i="1" s="1"/>
  <c r="R134" i="1"/>
  <c r="P141" i="1" s="1"/>
  <c r="S134" i="1"/>
  <c r="P142" i="1" s="1"/>
  <c r="T134" i="1"/>
  <c r="P143" i="1" s="1"/>
  <c r="AE85" i="1"/>
  <c r="AE89" i="1" s="1"/>
  <c r="AF85" i="1"/>
  <c r="AE90" i="1" s="1"/>
  <c r="AG85" i="1"/>
  <c r="AE91" i="1" s="1"/>
  <c r="AH85" i="1"/>
  <c r="AE92" i="1" s="1"/>
  <c r="AA85" i="1"/>
  <c r="AA89" i="1" s="1"/>
  <c r="AB85" i="1"/>
  <c r="AA90" i="1" s="1"/>
  <c r="V85" i="1"/>
  <c r="V89" i="1" s="1"/>
  <c r="W85" i="1"/>
  <c r="V90" i="1" s="1"/>
  <c r="X85" i="1"/>
  <c r="V91" i="1" s="1"/>
  <c r="Y85" i="1"/>
  <c r="V92" i="1" s="1"/>
  <c r="P85" i="1"/>
  <c r="P90" i="1" s="1"/>
  <c r="Q85" i="1"/>
  <c r="P91" i="1" s="1"/>
  <c r="R85" i="1"/>
  <c r="P92" i="1" s="1"/>
  <c r="S85" i="1"/>
  <c r="P93" i="1" s="1"/>
  <c r="T85" i="1"/>
  <c r="P94" i="1" s="1"/>
  <c r="AH39" i="1"/>
  <c r="AH40" i="1" s="1"/>
  <c r="L5" i="2" s="1"/>
  <c r="P35" i="1"/>
  <c r="P40" i="1" s="1"/>
  <c r="AA4" i="1"/>
  <c r="AA35" i="1" s="1"/>
  <c r="AA39" i="1" s="1"/>
  <c r="AB4" i="1"/>
  <c r="AB35" i="1" s="1"/>
  <c r="AA40" i="1" s="1"/>
  <c r="X4" i="1"/>
  <c r="X35" i="1" s="1"/>
  <c r="V41" i="1" s="1"/>
  <c r="Y4" i="1"/>
  <c r="Y35" i="1" s="1"/>
  <c r="V42" i="1" s="1"/>
  <c r="V4" i="1"/>
  <c r="V35" i="1" s="1"/>
  <c r="V39" i="1" s="1"/>
  <c r="X40" i="1" s="1"/>
  <c r="X41" i="1" s="1"/>
  <c r="H5" i="2" s="1"/>
  <c r="T35" i="1"/>
  <c r="P44" i="1" s="1"/>
  <c r="R140" i="1" l="1"/>
  <c r="X139" i="1"/>
  <c r="X140" i="1" s="1"/>
  <c r="H9" i="2" s="1"/>
  <c r="AA140" i="1"/>
  <c r="AB140" i="1" s="1"/>
  <c r="J9" i="2" s="1"/>
  <c r="AH138" i="1"/>
  <c r="AH139" i="1" s="1"/>
  <c r="L9" i="2" s="1"/>
  <c r="R91" i="1"/>
  <c r="R92" i="1" s="1"/>
  <c r="F7" i="2" s="1"/>
  <c r="X90" i="1"/>
  <c r="X91" i="1" s="1"/>
  <c r="H7" i="2" s="1"/>
  <c r="AA91" i="1"/>
  <c r="AB91" i="1" s="1"/>
  <c r="J7" i="2" s="1"/>
  <c r="AH89" i="1"/>
  <c r="AH90" i="1" s="1"/>
  <c r="L7" i="2" s="1"/>
  <c r="AA41" i="1"/>
  <c r="AB41" i="1" s="1"/>
  <c r="J5" i="2" s="1"/>
  <c r="R41" i="1"/>
  <c r="R42" i="1" s="1"/>
  <c r="F5" i="2" s="1"/>
  <c r="R141" i="1" l="1"/>
  <c r="F9" i="2" s="1"/>
</calcChain>
</file>

<file path=xl/sharedStrings.xml><?xml version="1.0" encoding="utf-8"?>
<sst xmlns="http://schemas.openxmlformats.org/spreadsheetml/2006/main" count="107" uniqueCount="41">
  <si>
    <t>Type of movie</t>
  </si>
  <si>
    <t xml:space="preserve">Country </t>
  </si>
  <si>
    <t>Popular Actor</t>
  </si>
  <si>
    <t>Year Produced</t>
  </si>
  <si>
    <t>Action</t>
  </si>
  <si>
    <t>comedy</t>
  </si>
  <si>
    <t>Drama</t>
  </si>
  <si>
    <t>Horror</t>
  </si>
  <si>
    <t>Thriller</t>
  </si>
  <si>
    <t>America</t>
  </si>
  <si>
    <t>Euroupe</t>
  </si>
  <si>
    <t>Asia</t>
  </si>
  <si>
    <t>Africa</t>
  </si>
  <si>
    <t>Comedy</t>
  </si>
  <si>
    <t>drama</t>
  </si>
  <si>
    <t>horror</t>
  </si>
  <si>
    <t>action</t>
  </si>
  <si>
    <t>thriller</t>
  </si>
  <si>
    <t>africa</t>
  </si>
  <si>
    <t>europe</t>
  </si>
  <si>
    <t>america</t>
  </si>
  <si>
    <t>asia</t>
  </si>
  <si>
    <t>yes</t>
  </si>
  <si>
    <t>no</t>
  </si>
  <si>
    <t>2006 to 2010</t>
  </si>
  <si>
    <t>2011 to 2015</t>
  </si>
  <si>
    <t>2016 to 2020</t>
  </si>
  <si>
    <t xml:space="preserve"> 2000 to 2005</t>
  </si>
  <si>
    <t>Recommended movie genre</t>
  </si>
  <si>
    <t>Recommended country</t>
  </si>
  <si>
    <t>Popular actor presesnce</t>
  </si>
  <si>
    <t>Movie year category</t>
  </si>
  <si>
    <t xml:space="preserve">Movie Recommendation </t>
  </si>
  <si>
    <t>User 1</t>
  </si>
  <si>
    <t>User 2</t>
  </si>
  <si>
    <t>User 3</t>
  </si>
  <si>
    <t>Movie Genre</t>
  </si>
  <si>
    <t>Country</t>
  </si>
  <si>
    <t>Movie Recommendation Engine for User 3</t>
  </si>
  <si>
    <t>Movie Recommendation Engine for User 2</t>
  </si>
  <si>
    <t>Movie Recommendation Engine for User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</si>
</sst>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5" xfId="0" applyFill="1" applyBorder="1"/>
    <xf numFmtId="0" fontId="1" fillId="0" borderId="0" xfId="0" applyFo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78E40-37EC-4C29-827D-988B4980D5F2}">
  <dimension ref="E3:N10"/>
  <sheetViews>
    <sheetView tabSelected="1" workbookViewId="0">
      <selection activeCell="F9" sqref="F9:G10"/>
    </sheetView>
  </sheetViews>
  <sheetFormatPr defaultRowHeight="15" x14ac:dyDescent="0.25"/>
  <sheetData>
    <row r="3" spans="5:14" ht="18.75" x14ac:dyDescent="0.3">
      <c r="E3" s="22" t="s">
        <v>32</v>
      </c>
      <c r="F3" s="22"/>
      <c r="G3" s="22"/>
      <c r="H3" s="22"/>
      <c r="I3" s="22"/>
      <c r="J3" s="22"/>
      <c r="K3" s="22"/>
      <c r="L3" s="22"/>
      <c r="M3" s="22"/>
    </row>
    <row r="4" spans="5:14" x14ac:dyDescent="0.25">
      <c r="E4" s="14"/>
      <c r="F4" s="21" t="s">
        <v>36</v>
      </c>
      <c r="G4" s="21"/>
      <c r="H4" s="21" t="s">
        <v>37</v>
      </c>
      <c r="I4" s="21"/>
      <c r="J4" s="21" t="s">
        <v>2</v>
      </c>
      <c r="K4" s="21"/>
      <c r="L4" s="21" t="s">
        <v>3</v>
      </c>
      <c r="M4" s="21"/>
      <c r="N4" s="1"/>
    </row>
    <row r="5" spans="5:14" x14ac:dyDescent="0.25">
      <c r="E5" s="20" t="s">
        <v>33</v>
      </c>
      <c r="F5" s="15" t="str">
        <f ca="1">PROPER(Workings!R42)</f>
        <v>Thriller</v>
      </c>
      <c r="G5" s="15"/>
      <c r="H5" s="15" t="str">
        <f ca="1">PROPER(Workings!X41)</f>
        <v>Asia</v>
      </c>
      <c r="I5" s="15"/>
      <c r="J5" s="15" t="str">
        <f ca="1">PROPER(Workings!AB41)</f>
        <v>Yes</v>
      </c>
      <c r="K5" s="15"/>
      <c r="L5" s="15" t="str">
        <f ca="1">Workings!AH40</f>
        <v>2006 to 2010</v>
      </c>
      <c r="M5" s="15"/>
    </row>
    <row r="6" spans="5:14" x14ac:dyDescent="0.25">
      <c r="E6" s="20"/>
      <c r="F6" s="15"/>
      <c r="G6" s="15"/>
      <c r="H6" s="15"/>
      <c r="I6" s="15"/>
      <c r="J6" s="15"/>
      <c r="K6" s="15"/>
      <c r="L6" s="15"/>
      <c r="M6" s="15"/>
    </row>
    <row r="7" spans="5:14" x14ac:dyDescent="0.25">
      <c r="E7" s="20" t="s">
        <v>34</v>
      </c>
      <c r="F7" s="15" t="str">
        <f ca="1">PROPER(Workings!R92)</f>
        <v>Action</v>
      </c>
      <c r="G7" s="15"/>
      <c r="H7" s="15" t="str">
        <f ca="1">PROPER(Workings!X91)</f>
        <v>Asia</v>
      </c>
      <c r="I7" s="15"/>
      <c r="J7" s="15" t="str">
        <f ca="1">PROPER(Workings!AB91)</f>
        <v>No</v>
      </c>
      <c r="K7" s="15"/>
      <c r="L7" s="15" t="str">
        <f ca="1">Workings!AH90</f>
        <v>2011 to 2015</v>
      </c>
      <c r="M7" s="15"/>
    </row>
    <row r="8" spans="5:14" x14ac:dyDescent="0.25">
      <c r="E8" s="20"/>
      <c r="F8" s="15"/>
      <c r="G8" s="15"/>
      <c r="H8" s="15"/>
      <c r="I8" s="15"/>
      <c r="J8" s="15"/>
      <c r="K8" s="15"/>
      <c r="L8" s="15"/>
      <c r="M8" s="15"/>
    </row>
    <row r="9" spans="5:14" x14ac:dyDescent="0.25">
      <c r="E9" s="20" t="s">
        <v>35</v>
      </c>
      <c r="F9" s="15" t="str">
        <f ca="1">PROPER(Workings!R141)</f>
        <v>Thriller</v>
      </c>
      <c r="G9" s="15"/>
      <c r="H9" s="16" t="str">
        <f ca="1">PROPER(Workings!X140)</f>
        <v>America</v>
      </c>
      <c r="I9" s="17"/>
      <c r="J9" s="15" t="str">
        <f ca="1">PROPER(Workings!AB140)</f>
        <v>No</v>
      </c>
      <c r="K9" s="15"/>
      <c r="L9" s="15" t="str">
        <f ca="1">Workings!AH139</f>
        <v>2011 to 2015</v>
      </c>
      <c r="M9" s="15"/>
    </row>
    <row r="10" spans="5:14" x14ac:dyDescent="0.25">
      <c r="E10" s="20"/>
      <c r="F10" s="15"/>
      <c r="G10" s="15"/>
      <c r="H10" s="18"/>
      <c r="I10" s="19"/>
      <c r="J10" s="15"/>
      <c r="K10" s="15"/>
      <c r="L10" s="15"/>
      <c r="M10" s="15"/>
    </row>
  </sheetData>
  <mergeCells count="20">
    <mergeCell ref="E3:M3"/>
    <mergeCell ref="F4:G4"/>
    <mergeCell ref="H4:I4"/>
    <mergeCell ref="J4:K4"/>
    <mergeCell ref="L4:M4"/>
    <mergeCell ref="E5:E6"/>
    <mergeCell ref="H5:I6"/>
    <mergeCell ref="J5:K6"/>
    <mergeCell ref="L5:M6"/>
    <mergeCell ref="E7:E8"/>
    <mergeCell ref="E9:E10"/>
    <mergeCell ref="F5:G6"/>
    <mergeCell ref="F7:G8"/>
    <mergeCell ref="F9:G10"/>
    <mergeCell ref="H7:I8"/>
    <mergeCell ref="J7:K8"/>
    <mergeCell ref="L7:M8"/>
    <mergeCell ref="H9:I10"/>
    <mergeCell ref="J9:K10"/>
    <mergeCell ref="L9:M10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62D89-116D-4EE1-AB37-6624DF36B300}">
  <dimension ref="A2:AI144"/>
  <sheetViews>
    <sheetView topLeftCell="P8" zoomScale="80" zoomScaleNormal="80" workbookViewId="0">
      <selection activeCell="P4" sqref="P4"/>
    </sheetView>
  </sheetViews>
  <sheetFormatPr defaultRowHeight="15" x14ac:dyDescent="0.25"/>
  <cols>
    <col min="2" max="2" width="21.7109375" customWidth="1"/>
    <col min="3" max="3" width="21.7109375" hidden="1" customWidth="1"/>
    <col min="4" max="4" width="15" bestFit="1" customWidth="1"/>
    <col min="5" max="5" width="2" hidden="1" customWidth="1"/>
    <col min="7" max="7" width="9.140625" hidden="1" customWidth="1"/>
    <col min="8" max="8" width="14.85546875" bestFit="1" customWidth="1"/>
    <col min="9" max="9" width="13.85546875" bestFit="1" customWidth="1"/>
    <col min="11" max="14" width="0" hidden="1" customWidth="1"/>
    <col min="26" max="26" width="9.140625" customWidth="1"/>
    <col min="29" max="29" width="9.140625" customWidth="1"/>
    <col min="31" max="32" width="14.7109375" bestFit="1" customWidth="1"/>
    <col min="33" max="33" width="12.7109375" bestFit="1" customWidth="1"/>
    <col min="34" max="34" width="13.7109375" bestFit="1" customWidth="1"/>
  </cols>
  <sheetData>
    <row r="2" spans="1:35" ht="21" x14ac:dyDescent="0.35">
      <c r="A2" s="23" t="s">
        <v>40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5"/>
      <c r="AI2" s="3"/>
    </row>
    <row r="3" spans="1:35" ht="15.75" x14ac:dyDescent="0.25">
      <c r="A3" s="4"/>
      <c r="D3" s="13" t="s">
        <v>0</v>
      </c>
      <c r="E3" s="13"/>
      <c r="F3" s="13" t="s">
        <v>1</v>
      </c>
      <c r="G3" s="13"/>
      <c r="H3" s="13" t="s">
        <v>2</v>
      </c>
      <c r="I3" s="13" t="s">
        <v>3</v>
      </c>
      <c r="K3">
        <v>1</v>
      </c>
      <c r="L3" t="s">
        <v>4</v>
      </c>
      <c r="M3">
        <v>1</v>
      </c>
      <c r="N3" t="s">
        <v>9</v>
      </c>
      <c r="P3" s="4" t="s">
        <v>13</v>
      </c>
      <c r="Q3" t="s">
        <v>14</v>
      </c>
      <c r="R3" t="s">
        <v>15</v>
      </c>
      <c r="S3" t="s">
        <v>16</v>
      </c>
      <c r="T3" s="5" t="s">
        <v>17</v>
      </c>
      <c r="V3" s="4" t="s">
        <v>18</v>
      </c>
      <c r="W3" t="s">
        <v>19</v>
      </c>
      <c r="X3" t="s">
        <v>20</v>
      </c>
      <c r="Y3" s="5" t="s">
        <v>21</v>
      </c>
      <c r="AA3" s="4" t="s">
        <v>22</v>
      </c>
      <c r="AB3" t="s">
        <v>23</v>
      </c>
      <c r="AC3" s="5"/>
      <c r="AE3" s="4" t="s">
        <v>27</v>
      </c>
      <c r="AF3" t="s">
        <v>24</v>
      </c>
      <c r="AG3" t="s">
        <v>25</v>
      </c>
      <c r="AH3" s="5" t="s">
        <v>26</v>
      </c>
      <c r="AI3" s="5"/>
    </row>
    <row r="4" spans="1:35" x14ac:dyDescent="0.25">
      <c r="A4" s="4"/>
      <c r="C4">
        <f ca="1">RANDBETWEEN(1,5)</f>
        <v>5</v>
      </c>
      <c r="D4" t="str">
        <f ca="1">VLOOKUP(C4,$K$3:$L$7,2)</f>
        <v>Thriller</v>
      </c>
      <c r="E4">
        <f ca="1">RANDBETWEEN(1,4)</f>
        <v>4</v>
      </c>
      <c r="F4" t="str">
        <f ca="1">VLOOKUP(E4,$M$2:$N$6,2)</f>
        <v>Africa</v>
      </c>
      <c r="G4">
        <f ca="1">RANDBETWEEN(1,2)</f>
        <v>1</v>
      </c>
      <c r="H4" t="str">
        <f ca="1">IF(G4=1,"Yes","No")</f>
        <v>Yes</v>
      </c>
      <c r="I4">
        <f ca="1">RANDBETWEEN(2000,2020)</f>
        <v>2001</v>
      </c>
      <c r="K4">
        <v>2</v>
      </c>
      <c r="L4" t="s">
        <v>5</v>
      </c>
      <c r="M4">
        <v>2</v>
      </c>
      <c r="N4" t="s">
        <v>10</v>
      </c>
      <c r="P4" s="4">
        <f ca="1">IF(D4="comedy",1,0)</f>
        <v>0</v>
      </c>
      <c r="Q4">
        <f ca="1">IF(D4="drama",1,0)</f>
        <v>0</v>
      </c>
      <c r="R4">
        <f ca="1">IF(D4="horror",1,0)</f>
        <v>0</v>
      </c>
      <c r="S4">
        <f ca="1">IF(D4="action",1,0)</f>
        <v>0</v>
      </c>
      <c r="T4" s="5">
        <f ca="1">IF(D4="thriller",1,0)</f>
        <v>1</v>
      </c>
      <c r="V4" s="4">
        <f ca="1">IF(F4="africa",1,0)</f>
        <v>1</v>
      </c>
      <c r="W4">
        <f ca="1">IF(F4="europe",1,0)</f>
        <v>0</v>
      </c>
      <c r="X4">
        <f ca="1">IF(F4="america",1,0)</f>
        <v>0</v>
      </c>
      <c r="Y4" s="5">
        <f ca="1">IF(F4="asia",1,0)</f>
        <v>0</v>
      </c>
      <c r="AA4" s="4">
        <f ca="1">IF(H4="yes",1,0)</f>
        <v>1</v>
      </c>
      <c r="AB4">
        <f ca="1">IF(H4="no",1,0)</f>
        <v>0</v>
      </c>
      <c r="AC4" s="5"/>
      <c r="AE4" s="4">
        <f ca="1">IF(AND(I4&gt;=2000,I4&lt;2006),1,0)</f>
        <v>1</v>
      </c>
      <c r="AF4">
        <f ca="1">IF(AND(I4&gt;=2006,I4&lt;2011),1,0)</f>
        <v>0</v>
      </c>
      <c r="AG4">
        <f ca="1">IF(AND(I4&gt;=2011,I4&lt;2016),1,0)</f>
        <v>0</v>
      </c>
      <c r="AH4" s="5">
        <f ca="1">IF(AND(I4&gt;=2016,I4&lt;2021),1,0)</f>
        <v>0</v>
      </c>
      <c r="AI4" s="5"/>
    </row>
    <row r="5" spans="1:35" x14ac:dyDescent="0.25">
      <c r="A5" s="4"/>
      <c r="C5">
        <f t="shared" ref="C5:C34" ca="1" si="0">RANDBETWEEN(1,5)</f>
        <v>4</v>
      </c>
      <c r="D5" t="str">
        <f t="shared" ref="D5:D34" ca="1" si="1">VLOOKUP(C5,$K$3:$L$7,2)</f>
        <v>Horror</v>
      </c>
      <c r="E5">
        <f t="shared" ref="E5:E34" ca="1" si="2">RANDBETWEEN(1,4)</f>
        <v>2</v>
      </c>
      <c r="F5" t="str">
        <f t="shared" ref="F5:F34" ca="1" si="3">VLOOKUP(E5,$M$2:$N$6,2)</f>
        <v>Euroupe</v>
      </c>
      <c r="G5">
        <f t="shared" ref="G5:G34" ca="1" si="4">RANDBETWEEN(1,2)</f>
        <v>2</v>
      </c>
      <c r="H5" t="str">
        <f t="shared" ref="H5:H34" ca="1" si="5">IF(G5=1,"Yes","No")</f>
        <v>No</v>
      </c>
      <c r="I5">
        <f t="shared" ref="I5:I34" ca="1" si="6">RANDBETWEEN(2000,2020)</f>
        <v>2019</v>
      </c>
      <c r="K5">
        <v>3</v>
      </c>
      <c r="L5" t="s">
        <v>6</v>
      </c>
      <c r="M5">
        <v>3</v>
      </c>
      <c r="N5" t="s">
        <v>11</v>
      </c>
      <c r="P5" s="4">
        <f t="shared" ref="P5:P34" ca="1" si="7">IF(D5="comedy",1,0)</f>
        <v>0</v>
      </c>
      <c r="Q5">
        <f t="shared" ref="Q5:Q34" ca="1" si="8">IF(D5="drama",1,0)</f>
        <v>0</v>
      </c>
      <c r="R5">
        <f t="shared" ref="R5:R34" ca="1" si="9">IF(D5="horror",1,0)</f>
        <v>1</v>
      </c>
      <c r="S5">
        <f t="shared" ref="S5:S34" ca="1" si="10">IF(D5="action",1,0)</f>
        <v>0</v>
      </c>
      <c r="T5" s="5">
        <f t="shared" ref="T5:T34" ca="1" si="11">IF(D5="thriller",1,0)</f>
        <v>0</v>
      </c>
      <c r="V5" s="4">
        <f t="shared" ref="V5:V34" ca="1" si="12">IF(F5="africa",1,0)</f>
        <v>0</v>
      </c>
      <c r="W5">
        <f t="shared" ref="W5:W34" ca="1" si="13">IF(F5="europe",1,0)</f>
        <v>0</v>
      </c>
      <c r="X5">
        <f t="shared" ref="X5:X34" ca="1" si="14">IF(F5="america",1,0)</f>
        <v>0</v>
      </c>
      <c r="Y5" s="5">
        <f t="shared" ref="Y5:Y34" ca="1" si="15">IF(F5="asia",1,0)</f>
        <v>0</v>
      </c>
      <c r="AA5" s="4">
        <f t="shared" ref="AA5:AA34" ca="1" si="16">IF(H5="yes",1,0)</f>
        <v>0</v>
      </c>
      <c r="AB5">
        <f t="shared" ref="AB5:AB34" ca="1" si="17">IF(H5="no",1,0)</f>
        <v>1</v>
      </c>
      <c r="AC5" s="5"/>
      <c r="AE5" s="4">
        <f t="shared" ref="AE5:AE34" ca="1" si="18">IF(AND(I5&gt;=2000,I5&lt;2006),1,0)</f>
        <v>0</v>
      </c>
      <c r="AF5">
        <f t="shared" ref="AF5:AF34" ca="1" si="19">IF(AND(I5&gt;=2006,I5&lt;2011),1,0)</f>
        <v>0</v>
      </c>
      <c r="AG5">
        <f t="shared" ref="AG5:AG34" ca="1" si="20">IF(AND(I5&gt;=2011,I5&lt;2016),1,0)</f>
        <v>0</v>
      </c>
      <c r="AH5" s="5">
        <f t="shared" ref="AH5:AH34" ca="1" si="21">IF(AND(I5&gt;=2016,I5&lt;2021),1,0)</f>
        <v>1</v>
      </c>
      <c r="AI5" s="5"/>
    </row>
    <row r="6" spans="1:35" x14ac:dyDescent="0.25">
      <c r="A6" s="4"/>
      <c r="C6">
        <f t="shared" ca="1" si="0"/>
        <v>3</v>
      </c>
      <c r="D6" t="str">
        <f t="shared" ca="1" si="1"/>
        <v>Drama</v>
      </c>
      <c r="E6">
        <f t="shared" ca="1" si="2"/>
        <v>1</v>
      </c>
      <c r="F6" t="str">
        <f t="shared" ca="1" si="3"/>
        <v>America</v>
      </c>
      <c r="G6">
        <f t="shared" ca="1" si="4"/>
        <v>2</v>
      </c>
      <c r="H6" t="str">
        <f t="shared" ca="1" si="5"/>
        <v>No</v>
      </c>
      <c r="I6">
        <f t="shared" ca="1" si="6"/>
        <v>2000</v>
      </c>
      <c r="K6">
        <v>4</v>
      </c>
      <c r="L6" t="s">
        <v>7</v>
      </c>
      <c r="M6">
        <v>4</v>
      </c>
      <c r="N6" t="s">
        <v>12</v>
      </c>
      <c r="P6" s="4">
        <f t="shared" ca="1" si="7"/>
        <v>0</v>
      </c>
      <c r="Q6">
        <f t="shared" ca="1" si="8"/>
        <v>1</v>
      </c>
      <c r="R6">
        <f t="shared" ca="1" si="9"/>
        <v>0</v>
      </c>
      <c r="S6">
        <f t="shared" ca="1" si="10"/>
        <v>0</v>
      </c>
      <c r="T6" s="5">
        <f t="shared" ca="1" si="11"/>
        <v>0</v>
      </c>
      <c r="V6" s="4">
        <f t="shared" ca="1" si="12"/>
        <v>0</v>
      </c>
      <c r="W6">
        <f t="shared" ca="1" si="13"/>
        <v>0</v>
      </c>
      <c r="X6">
        <f t="shared" ca="1" si="14"/>
        <v>1</v>
      </c>
      <c r="Y6" s="5">
        <f t="shared" ca="1" si="15"/>
        <v>0</v>
      </c>
      <c r="AA6" s="4">
        <f t="shared" ca="1" si="16"/>
        <v>0</v>
      </c>
      <c r="AB6">
        <f t="shared" ca="1" si="17"/>
        <v>1</v>
      </c>
      <c r="AC6" s="5"/>
      <c r="AE6" s="4">
        <f t="shared" ca="1" si="18"/>
        <v>1</v>
      </c>
      <c r="AF6">
        <f t="shared" ca="1" si="19"/>
        <v>0</v>
      </c>
      <c r="AG6">
        <f t="shared" ca="1" si="20"/>
        <v>0</v>
      </c>
      <c r="AH6" s="5">
        <f t="shared" ca="1" si="21"/>
        <v>0</v>
      </c>
      <c r="AI6" s="5"/>
    </row>
    <row r="7" spans="1:35" x14ac:dyDescent="0.25">
      <c r="A7" s="4"/>
      <c r="C7">
        <f t="shared" ca="1" si="0"/>
        <v>5</v>
      </c>
      <c r="D7" t="str">
        <f t="shared" ca="1" si="1"/>
        <v>Thriller</v>
      </c>
      <c r="E7">
        <f t="shared" ca="1" si="2"/>
        <v>1</v>
      </c>
      <c r="F7" t="str">
        <f t="shared" ca="1" si="3"/>
        <v>America</v>
      </c>
      <c r="G7">
        <f t="shared" ca="1" si="4"/>
        <v>1</v>
      </c>
      <c r="H7" t="str">
        <f t="shared" ca="1" si="5"/>
        <v>Yes</v>
      </c>
      <c r="I7">
        <f t="shared" ca="1" si="6"/>
        <v>2013</v>
      </c>
      <c r="K7">
        <v>5</v>
      </c>
      <c r="L7" t="s">
        <v>8</v>
      </c>
      <c r="P7" s="4">
        <f t="shared" ca="1" si="7"/>
        <v>0</v>
      </c>
      <c r="Q7">
        <f t="shared" ca="1" si="8"/>
        <v>0</v>
      </c>
      <c r="R7">
        <f t="shared" ca="1" si="9"/>
        <v>0</v>
      </c>
      <c r="S7">
        <f t="shared" ca="1" si="10"/>
        <v>0</v>
      </c>
      <c r="T7" s="5">
        <f t="shared" ca="1" si="11"/>
        <v>1</v>
      </c>
      <c r="V7" s="4">
        <f t="shared" ca="1" si="12"/>
        <v>0</v>
      </c>
      <c r="W7">
        <f t="shared" ca="1" si="13"/>
        <v>0</v>
      </c>
      <c r="X7">
        <f t="shared" ca="1" si="14"/>
        <v>1</v>
      </c>
      <c r="Y7" s="5">
        <f t="shared" ca="1" si="15"/>
        <v>0</v>
      </c>
      <c r="AA7" s="4">
        <f t="shared" ca="1" si="16"/>
        <v>1</v>
      </c>
      <c r="AB7">
        <f t="shared" ca="1" si="17"/>
        <v>0</v>
      </c>
      <c r="AC7" s="5"/>
      <c r="AE7" s="4">
        <f t="shared" ca="1" si="18"/>
        <v>0</v>
      </c>
      <c r="AF7">
        <f t="shared" ca="1" si="19"/>
        <v>0</v>
      </c>
      <c r="AG7">
        <f t="shared" ca="1" si="20"/>
        <v>1</v>
      </c>
      <c r="AH7" s="5">
        <f t="shared" ca="1" si="21"/>
        <v>0</v>
      </c>
      <c r="AI7" s="5"/>
    </row>
    <row r="8" spans="1:35" x14ac:dyDescent="0.25">
      <c r="A8" s="4"/>
      <c r="C8">
        <f t="shared" ca="1" si="0"/>
        <v>3</v>
      </c>
      <c r="D8" t="str">
        <f t="shared" ca="1" si="1"/>
        <v>Drama</v>
      </c>
      <c r="E8">
        <f t="shared" ca="1" si="2"/>
        <v>4</v>
      </c>
      <c r="F8" t="str">
        <f t="shared" ca="1" si="3"/>
        <v>Africa</v>
      </c>
      <c r="G8">
        <f t="shared" ca="1" si="4"/>
        <v>1</v>
      </c>
      <c r="H8" t="str">
        <f t="shared" ca="1" si="5"/>
        <v>Yes</v>
      </c>
      <c r="I8">
        <f t="shared" ca="1" si="6"/>
        <v>2010</v>
      </c>
      <c r="P8" s="4">
        <f t="shared" ca="1" si="7"/>
        <v>0</v>
      </c>
      <c r="Q8">
        <f t="shared" ca="1" si="8"/>
        <v>1</v>
      </c>
      <c r="R8">
        <f t="shared" ca="1" si="9"/>
        <v>0</v>
      </c>
      <c r="S8">
        <f t="shared" ca="1" si="10"/>
        <v>0</v>
      </c>
      <c r="T8" s="5">
        <f t="shared" ca="1" si="11"/>
        <v>0</v>
      </c>
      <c r="V8" s="4">
        <f t="shared" ca="1" si="12"/>
        <v>1</v>
      </c>
      <c r="W8">
        <f t="shared" ca="1" si="13"/>
        <v>0</v>
      </c>
      <c r="X8">
        <f t="shared" ca="1" si="14"/>
        <v>0</v>
      </c>
      <c r="Y8" s="5">
        <f t="shared" ca="1" si="15"/>
        <v>0</v>
      </c>
      <c r="AA8" s="4">
        <f t="shared" ca="1" si="16"/>
        <v>1</v>
      </c>
      <c r="AB8">
        <f t="shared" ca="1" si="17"/>
        <v>0</v>
      </c>
      <c r="AC8" s="5"/>
      <c r="AE8" s="4">
        <f t="shared" ca="1" si="18"/>
        <v>0</v>
      </c>
      <c r="AF8">
        <f t="shared" ca="1" si="19"/>
        <v>1</v>
      </c>
      <c r="AG8">
        <f t="shared" ca="1" si="20"/>
        <v>0</v>
      </c>
      <c r="AH8" s="5">
        <f t="shared" ca="1" si="21"/>
        <v>0</v>
      </c>
      <c r="AI8" s="5"/>
    </row>
    <row r="9" spans="1:35" x14ac:dyDescent="0.25">
      <c r="A9" s="4"/>
      <c r="C9">
        <f t="shared" ca="1" si="0"/>
        <v>2</v>
      </c>
      <c r="D9" t="str">
        <f t="shared" ca="1" si="1"/>
        <v>comedy</v>
      </c>
      <c r="E9">
        <f t="shared" ca="1" si="2"/>
        <v>1</v>
      </c>
      <c r="F9" t="str">
        <f t="shared" ca="1" si="3"/>
        <v>America</v>
      </c>
      <c r="G9">
        <f t="shared" ca="1" si="4"/>
        <v>1</v>
      </c>
      <c r="H9" t="str">
        <f t="shared" ca="1" si="5"/>
        <v>Yes</v>
      </c>
      <c r="I9">
        <f t="shared" ca="1" si="6"/>
        <v>2007</v>
      </c>
      <c r="P9" s="4">
        <f t="shared" ca="1" si="7"/>
        <v>1</v>
      </c>
      <c r="Q9">
        <f t="shared" ca="1" si="8"/>
        <v>0</v>
      </c>
      <c r="R9">
        <f t="shared" ca="1" si="9"/>
        <v>0</v>
      </c>
      <c r="S9">
        <f t="shared" ca="1" si="10"/>
        <v>0</v>
      </c>
      <c r="T9" s="5">
        <f t="shared" ca="1" si="11"/>
        <v>0</v>
      </c>
      <c r="V9" s="4">
        <f t="shared" ca="1" si="12"/>
        <v>0</v>
      </c>
      <c r="W9">
        <f t="shared" ca="1" si="13"/>
        <v>0</v>
      </c>
      <c r="X9">
        <f t="shared" ca="1" si="14"/>
        <v>1</v>
      </c>
      <c r="Y9" s="5">
        <f t="shared" ca="1" si="15"/>
        <v>0</v>
      </c>
      <c r="AA9" s="4">
        <f t="shared" ca="1" si="16"/>
        <v>1</v>
      </c>
      <c r="AB9">
        <f t="shared" ca="1" si="17"/>
        <v>0</v>
      </c>
      <c r="AC9" s="5"/>
      <c r="AE9" s="4">
        <f t="shared" ca="1" si="18"/>
        <v>0</v>
      </c>
      <c r="AF9">
        <f t="shared" ca="1" si="19"/>
        <v>1</v>
      </c>
      <c r="AG9">
        <f t="shared" ca="1" si="20"/>
        <v>0</v>
      </c>
      <c r="AH9" s="5">
        <f t="shared" ca="1" si="21"/>
        <v>0</v>
      </c>
      <c r="AI9" s="5"/>
    </row>
    <row r="10" spans="1:35" x14ac:dyDescent="0.25">
      <c r="A10" s="4"/>
      <c r="C10">
        <f t="shared" ca="1" si="0"/>
        <v>4</v>
      </c>
      <c r="D10" t="str">
        <f t="shared" ca="1" si="1"/>
        <v>Horror</v>
      </c>
      <c r="E10">
        <f t="shared" ca="1" si="2"/>
        <v>4</v>
      </c>
      <c r="F10" t="str">
        <f t="shared" ca="1" si="3"/>
        <v>Africa</v>
      </c>
      <c r="G10">
        <f t="shared" ca="1" si="4"/>
        <v>1</v>
      </c>
      <c r="H10" t="str">
        <f t="shared" ca="1" si="5"/>
        <v>Yes</v>
      </c>
      <c r="I10">
        <f t="shared" ca="1" si="6"/>
        <v>2012</v>
      </c>
      <c r="P10" s="4">
        <f t="shared" ca="1" si="7"/>
        <v>0</v>
      </c>
      <c r="Q10">
        <f t="shared" ca="1" si="8"/>
        <v>0</v>
      </c>
      <c r="R10">
        <f t="shared" ca="1" si="9"/>
        <v>1</v>
      </c>
      <c r="S10">
        <f t="shared" ca="1" si="10"/>
        <v>0</v>
      </c>
      <c r="T10" s="5">
        <f t="shared" ca="1" si="11"/>
        <v>0</v>
      </c>
      <c r="V10" s="4">
        <f t="shared" ca="1" si="12"/>
        <v>1</v>
      </c>
      <c r="W10">
        <f t="shared" ca="1" si="13"/>
        <v>0</v>
      </c>
      <c r="X10">
        <f t="shared" ca="1" si="14"/>
        <v>0</v>
      </c>
      <c r="Y10" s="5">
        <f t="shared" ca="1" si="15"/>
        <v>0</v>
      </c>
      <c r="AA10" s="4">
        <f t="shared" ca="1" si="16"/>
        <v>1</v>
      </c>
      <c r="AB10">
        <f t="shared" ca="1" si="17"/>
        <v>0</v>
      </c>
      <c r="AC10" s="5"/>
      <c r="AE10" s="4">
        <f t="shared" ca="1" si="18"/>
        <v>0</v>
      </c>
      <c r="AF10">
        <f t="shared" ca="1" si="19"/>
        <v>0</v>
      </c>
      <c r="AG10">
        <f t="shared" ca="1" si="20"/>
        <v>1</v>
      </c>
      <c r="AH10" s="5">
        <f t="shared" ca="1" si="21"/>
        <v>0</v>
      </c>
      <c r="AI10" s="5"/>
    </row>
    <row r="11" spans="1:35" x14ac:dyDescent="0.25">
      <c r="A11" s="4"/>
      <c r="C11">
        <f t="shared" ca="1" si="0"/>
        <v>5</v>
      </c>
      <c r="D11" t="str">
        <f t="shared" ca="1" si="1"/>
        <v>Thriller</v>
      </c>
      <c r="E11">
        <f t="shared" ca="1" si="2"/>
        <v>1</v>
      </c>
      <c r="F11" t="str">
        <f t="shared" ca="1" si="3"/>
        <v>America</v>
      </c>
      <c r="G11">
        <f t="shared" ca="1" si="4"/>
        <v>1</v>
      </c>
      <c r="H11" t="str">
        <f t="shared" ca="1" si="5"/>
        <v>Yes</v>
      </c>
      <c r="I11">
        <f t="shared" ca="1" si="6"/>
        <v>2010</v>
      </c>
      <c r="P11" s="4">
        <f t="shared" ca="1" si="7"/>
        <v>0</v>
      </c>
      <c r="Q11">
        <f t="shared" ca="1" si="8"/>
        <v>0</v>
      </c>
      <c r="R11">
        <f t="shared" ca="1" si="9"/>
        <v>0</v>
      </c>
      <c r="S11">
        <f t="shared" ca="1" si="10"/>
        <v>0</v>
      </c>
      <c r="T11" s="5">
        <f t="shared" ca="1" si="11"/>
        <v>1</v>
      </c>
      <c r="V11" s="4">
        <f t="shared" ca="1" si="12"/>
        <v>0</v>
      </c>
      <c r="W11">
        <f t="shared" ca="1" si="13"/>
        <v>0</v>
      </c>
      <c r="X11">
        <f t="shared" ca="1" si="14"/>
        <v>1</v>
      </c>
      <c r="Y11" s="5">
        <f t="shared" ca="1" si="15"/>
        <v>0</v>
      </c>
      <c r="AA11" s="4">
        <f t="shared" ca="1" si="16"/>
        <v>1</v>
      </c>
      <c r="AB11">
        <f t="shared" ca="1" si="17"/>
        <v>0</v>
      </c>
      <c r="AC11" s="5"/>
      <c r="AE11" s="4">
        <f t="shared" ca="1" si="18"/>
        <v>0</v>
      </c>
      <c r="AF11">
        <f t="shared" ca="1" si="19"/>
        <v>1</v>
      </c>
      <c r="AG11">
        <f t="shared" ca="1" si="20"/>
        <v>0</v>
      </c>
      <c r="AH11" s="5">
        <f t="shared" ca="1" si="21"/>
        <v>0</v>
      </c>
      <c r="AI11" s="5"/>
    </row>
    <row r="12" spans="1:35" x14ac:dyDescent="0.25">
      <c r="A12" s="4"/>
      <c r="C12">
        <f t="shared" ca="1" si="0"/>
        <v>1</v>
      </c>
      <c r="D12" t="str">
        <f ca="1">VLOOKUP(C12,$K$3:$L$7,2)</f>
        <v>Action</v>
      </c>
      <c r="E12">
        <f t="shared" ca="1" si="2"/>
        <v>3</v>
      </c>
      <c r="F12" t="str">
        <f t="shared" ca="1" si="3"/>
        <v>Asia</v>
      </c>
      <c r="G12">
        <f t="shared" ca="1" si="4"/>
        <v>1</v>
      </c>
      <c r="H12" t="str">
        <f t="shared" ca="1" si="5"/>
        <v>Yes</v>
      </c>
      <c r="I12">
        <f t="shared" ca="1" si="6"/>
        <v>2018</v>
      </c>
      <c r="P12" s="4">
        <f t="shared" ca="1" si="7"/>
        <v>0</v>
      </c>
      <c r="Q12">
        <f t="shared" ca="1" si="8"/>
        <v>0</v>
      </c>
      <c r="R12">
        <f t="shared" ca="1" si="9"/>
        <v>0</v>
      </c>
      <c r="S12">
        <f t="shared" ca="1" si="10"/>
        <v>1</v>
      </c>
      <c r="T12" s="5">
        <f t="shared" ca="1" si="11"/>
        <v>0</v>
      </c>
      <c r="V12" s="4">
        <f t="shared" ca="1" si="12"/>
        <v>0</v>
      </c>
      <c r="W12">
        <f t="shared" ca="1" si="13"/>
        <v>0</v>
      </c>
      <c r="X12">
        <f t="shared" ca="1" si="14"/>
        <v>0</v>
      </c>
      <c r="Y12" s="5">
        <f t="shared" ca="1" si="15"/>
        <v>1</v>
      </c>
      <c r="AA12" s="4">
        <f t="shared" ca="1" si="16"/>
        <v>1</v>
      </c>
      <c r="AB12">
        <f t="shared" ca="1" si="17"/>
        <v>0</v>
      </c>
      <c r="AC12" s="5"/>
      <c r="AE12" s="4">
        <f t="shared" ca="1" si="18"/>
        <v>0</v>
      </c>
      <c r="AF12">
        <f t="shared" ca="1" si="19"/>
        <v>0</v>
      </c>
      <c r="AG12">
        <f t="shared" ca="1" si="20"/>
        <v>0</v>
      </c>
      <c r="AH12" s="5">
        <f t="shared" ca="1" si="21"/>
        <v>1</v>
      </c>
      <c r="AI12" s="5"/>
    </row>
    <row r="13" spans="1:35" x14ac:dyDescent="0.25">
      <c r="A13" s="4"/>
      <c r="C13">
        <f t="shared" ca="1" si="0"/>
        <v>5</v>
      </c>
      <c r="D13" t="str">
        <f t="shared" ca="1" si="1"/>
        <v>Thriller</v>
      </c>
      <c r="E13">
        <f t="shared" ca="1" si="2"/>
        <v>4</v>
      </c>
      <c r="F13" t="str">
        <f t="shared" ca="1" si="3"/>
        <v>Africa</v>
      </c>
      <c r="G13">
        <f t="shared" ca="1" si="4"/>
        <v>1</v>
      </c>
      <c r="H13" t="str">
        <f t="shared" ca="1" si="5"/>
        <v>Yes</v>
      </c>
      <c r="I13">
        <f t="shared" ca="1" si="6"/>
        <v>2018</v>
      </c>
      <c r="P13" s="4">
        <f t="shared" ca="1" si="7"/>
        <v>0</v>
      </c>
      <c r="Q13">
        <f t="shared" ca="1" si="8"/>
        <v>0</v>
      </c>
      <c r="R13">
        <f t="shared" ca="1" si="9"/>
        <v>0</v>
      </c>
      <c r="S13">
        <f t="shared" ca="1" si="10"/>
        <v>0</v>
      </c>
      <c r="T13" s="5">
        <f t="shared" ca="1" si="11"/>
        <v>1</v>
      </c>
      <c r="V13" s="4">
        <f t="shared" ca="1" si="12"/>
        <v>1</v>
      </c>
      <c r="W13">
        <f t="shared" ca="1" si="13"/>
        <v>0</v>
      </c>
      <c r="X13">
        <f t="shared" ca="1" si="14"/>
        <v>0</v>
      </c>
      <c r="Y13" s="5">
        <f t="shared" ca="1" si="15"/>
        <v>0</v>
      </c>
      <c r="AA13" s="4">
        <f t="shared" ca="1" si="16"/>
        <v>1</v>
      </c>
      <c r="AB13">
        <f t="shared" ca="1" si="17"/>
        <v>0</v>
      </c>
      <c r="AC13" s="5"/>
      <c r="AE13" s="4">
        <f t="shared" ca="1" si="18"/>
        <v>0</v>
      </c>
      <c r="AF13">
        <f t="shared" ca="1" si="19"/>
        <v>0</v>
      </c>
      <c r="AG13">
        <f t="shared" ca="1" si="20"/>
        <v>0</v>
      </c>
      <c r="AH13" s="5">
        <f t="shared" ca="1" si="21"/>
        <v>1</v>
      </c>
      <c r="AI13" s="5"/>
    </row>
    <row r="14" spans="1:35" x14ac:dyDescent="0.25">
      <c r="A14" s="4"/>
      <c r="C14">
        <f t="shared" ca="1" si="0"/>
        <v>4</v>
      </c>
      <c r="D14" t="str">
        <f t="shared" ca="1" si="1"/>
        <v>Horror</v>
      </c>
      <c r="E14">
        <f t="shared" ca="1" si="2"/>
        <v>3</v>
      </c>
      <c r="F14" t="str">
        <f t="shared" ca="1" si="3"/>
        <v>Asia</v>
      </c>
      <c r="G14">
        <f t="shared" ca="1" si="4"/>
        <v>1</v>
      </c>
      <c r="H14" t="str">
        <f t="shared" ca="1" si="5"/>
        <v>Yes</v>
      </c>
      <c r="I14">
        <f t="shared" ca="1" si="6"/>
        <v>2013</v>
      </c>
      <c r="P14" s="4">
        <f t="shared" ca="1" si="7"/>
        <v>0</v>
      </c>
      <c r="Q14">
        <f t="shared" ca="1" si="8"/>
        <v>0</v>
      </c>
      <c r="R14">
        <f t="shared" ca="1" si="9"/>
        <v>1</v>
      </c>
      <c r="S14">
        <f t="shared" ca="1" si="10"/>
        <v>0</v>
      </c>
      <c r="T14" s="5">
        <f t="shared" ca="1" si="11"/>
        <v>0</v>
      </c>
      <c r="V14" s="4">
        <f t="shared" ca="1" si="12"/>
        <v>0</v>
      </c>
      <c r="W14">
        <f t="shared" ca="1" si="13"/>
        <v>0</v>
      </c>
      <c r="X14">
        <f t="shared" ca="1" si="14"/>
        <v>0</v>
      </c>
      <c r="Y14" s="5">
        <f t="shared" ca="1" si="15"/>
        <v>1</v>
      </c>
      <c r="AA14" s="4">
        <f t="shared" ca="1" si="16"/>
        <v>1</v>
      </c>
      <c r="AB14">
        <f t="shared" ca="1" si="17"/>
        <v>0</v>
      </c>
      <c r="AC14" s="5"/>
      <c r="AE14" s="4">
        <f t="shared" ca="1" si="18"/>
        <v>0</v>
      </c>
      <c r="AF14">
        <f t="shared" ca="1" si="19"/>
        <v>0</v>
      </c>
      <c r="AG14">
        <f t="shared" ca="1" si="20"/>
        <v>1</v>
      </c>
      <c r="AH14" s="5">
        <f t="shared" ca="1" si="21"/>
        <v>0</v>
      </c>
      <c r="AI14" s="5"/>
    </row>
    <row r="15" spans="1:35" x14ac:dyDescent="0.25">
      <c r="A15" s="4"/>
      <c r="C15">
        <f t="shared" ca="1" si="0"/>
        <v>5</v>
      </c>
      <c r="D15" t="str">
        <f t="shared" ca="1" si="1"/>
        <v>Thriller</v>
      </c>
      <c r="E15">
        <f t="shared" ca="1" si="2"/>
        <v>3</v>
      </c>
      <c r="F15" t="str">
        <f t="shared" ca="1" si="3"/>
        <v>Asia</v>
      </c>
      <c r="G15">
        <f t="shared" ca="1" si="4"/>
        <v>1</v>
      </c>
      <c r="H15" t="str">
        <f t="shared" ca="1" si="5"/>
        <v>Yes</v>
      </c>
      <c r="I15">
        <f t="shared" ca="1" si="6"/>
        <v>2000</v>
      </c>
      <c r="P15" s="4">
        <f t="shared" ca="1" si="7"/>
        <v>0</v>
      </c>
      <c r="Q15">
        <f t="shared" ca="1" si="8"/>
        <v>0</v>
      </c>
      <c r="R15">
        <f t="shared" ca="1" si="9"/>
        <v>0</v>
      </c>
      <c r="S15">
        <f t="shared" ca="1" si="10"/>
        <v>0</v>
      </c>
      <c r="T15" s="5">
        <f t="shared" ca="1" si="11"/>
        <v>1</v>
      </c>
      <c r="V15" s="4">
        <f t="shared" ca="1" si="12"/>
        <v>0</v>
      </c>
      <c r="W15">
        <f t="shared" ca="1" si="13"/>
        <v>0</v>
      </c>
      <c r="X15">
        <f t="shared" ca="1" si="14"/>
        <v>0</v>
      </c>
      <c r="Y15" s="5">
        <f t="shared" ca="1" si="15"/>
        <v>1</v>
      </c>
      <c r="AA15" s="4">
        <f t="shared" ca="1" si="16"/>
        <v>1</v>
      </c>
      <c r="AB15">
        <f t="shared" ca="1" si="17"/>
        <v>0</v>
      </c>
      <c r="AC15" s="5"/>
      <c r="AE15" s="4">
        <f t="shared" ca="1" si="18"/>
        <v>1</v>
      </c>
      <c r="AF15">
        <f t="shared" ca="1" si="19"/>
        <v>0</v>
      </c>
      <c r="AG15">
        <f t="shared" ca="1" si="20"/>
        <v>0</v>
      </c>
      <c r="AH15" s="5">
        <f t="shared" ca="1" si="21"/>
        <v>0</v>
      </c>
      <c r="AI15" s="5"/>
    </row>
    <row r="16" spans="1:35" x14ac:dyDescent="0.25">
      <c r="A16" s="4"/>
      <c r="C16">
        <f t="shared" ca="1" si="0"/>
        <v>5</v>
      </c>
      <c r="D16" t="str">
        <f t="shared" ca="1" si="1"/>
        <v>Thriller</v>
      </c>
      <c r="E16">
        <f t="shared" ca="1" si="2"/>
        <v>1</v>
      </c>
      <c r="F16" t="str">
        <f t="shared" ca="1" si="3"/>
        <v>America</v>
      </c>
      <c r="G16">
        <f t="shared" ca="1" si="4"/>
        <v>1</v>
      </c>
      <c r="H16" t="str">
        <f t="shared" ca="1" si="5"/>
        <v>Yes</v>
      </c>
      <c r="I16">
        <f t="shared" ca="1" si="6"/>
        <v>2009</v>
      </c>
      <c r="P16" s="4">
        <f t="shared" ca="1" si="7"/>
        <v>0</v>
      </c>
      <c r="Q16">
        <f t="shared" ca="1" si="8"/>
        <v>0</v>
      </c>
      <c r="R16">
        <f t="shared" ca="1" si="9"/>
        <v>0</v>
      </c>
      <c r="S16">
        <f t="shared" ca="1" si="10"/>
        <v>0</v>
      </c>
      <c r="T16" s="5">
        <f t="shared" ca="1" si="11"/>
        <v>1</v>
      </c>
      <c r="V16" s="4">
        <f t="shared" ca="1" si="12"/>
        <v>0</v>
      </c>
      <c r="W16">
        <f t="shared" ca="1" si="13"/>
        <v>0</v>
      </c>
      <c r="X16">
        <f t="shared" ca="1" si="14"/>
        <v>1</v>
      </c>
      <c r="Y16" s="5">
        <f t="shared" ca="1" si="15"/>
        <v>0</v>
      </c>
      <c r="AA16" s="4">
        <f t="shared" ca="1" si="16"/>
        <v>1</v>
      </c>
      <c r="AB16">
        <f t="shared" ca="1" si="17"/>
        <v>0</v>
      </c>
      <c r="AC16" s="5"/>
      <c r="AE16" s="4">
        <f t="shared" ca="1" si="18"/>
        <v>0</v>
      </c>
      <c r="AF16">
        <f t="shared" ca="1" si="19"/>
        <v>1</v>
      </c>
      <c r="AG16">
        <f t="shared" ca="1" si="20"/>
        <v>0</v>
      </c>
      <c r="AH16" s="5">
        <f t="shared" ca="1" si="21"/>
        <v>0</v>
      </c>
      <c r="AI16" s="5"/>
    </row>
    <row r="17" spans="1:35" x14ac:dyDescent="0.25">
      <c r="A17" s="4"/>
      <c r="C17">
        <f t="shared" ca="1" si="0"/>
        <v>5</v>
      </c>
      <c r="D17" t="str">
        <f t="shared" ca="1" si="1"/>
        <v>Thriller</v>
      </c>
      <c r="E17">
        <f t="shared" ca="1" si="2"/>
        <v>4</v>
      </c>
      <c r="F17" t="str">
        <f t="shared" ca="1" si="3"/>
        <v>Africa</v>
      </c>
      <c r="G17">
        <f t="shared" ca="1" si="4"/>
        <v>2</v>
      </c>
      <c r="H17" t="str">
        <f t="shared" ca="1" si="5"/>
        <v>No</v>
      </c>
      <c r="I17">
        <f t="shared" ca="1" si="6"/>
        <v>2004</v>
      </c>
      <c r="P17" s="4">
        <f t="shared" ca="1" si="7"/>
        <v>0</v>
      </c>
      <c r="Q17">
        <f t="shared" ca="1" si="8"/>
        <v>0</v>
      </c>
      <c r="R17">
        <f t="shared" ca="1" si="9"/>
        <v>0</v>
      </c>
      <c r="S17">
        <f t="shared" ca="1" si="10"/>
        <v>0</v>
      </c>
      <c r="T17" s="5">
        <f t="shared" ca="1" si="11"/>
        <v>1</v>
      </c>
      <c r="V17" s="4">
        <f t="shared" ca="1" si="12"/>
        <v>1</v>
      </c>
      <c r="W17">
        <f t="shared" ca="1" si="13"/>
        <v>0</v>
      </c>
      <c r="X17">
        <f t="shared" ca="1" si="14"/>
        <v>0</v>
      </c>
      <c r="Y17" s="5">
        <f t="shared" ca="1" si="15"/>
        <v>0</v>
      </c>
      <c r="AA17" s="4">
        <f t="shared" ca="1" si="16"/>
        <v>0</v>
      </c>
      <c r="AB17">
        <f t="shared" ca="1" si="17"/>
        <v>1</v>
      </c>
      <c r="AC17" s="5"/>
      <c r="AE17" s="4">
        <f t="shared" ca="1" si="18"/>
        <v>1</v>
      </c>
      <c r="AF17">
        <f t="shared" ca="1" si="19"/>
        <v>0</v>
      </c>
      <c r="AG17">
        <f t="shared" ca="1" si="20"/>
        <v>0</v>
      </c>
      <c r="AH17" s="5">
        <f t="shared" ca="1" si="21"/>
        <v>0</v>
      </c>
      <c r="AI17" s="5"/>
    </row>
    <row r="18" spans="1:35" x14ac:dyDescent="0.25">
      <c r="A18" s="4"/>
      <c r="C18">
        <f t="shared" ca="1" si="0"/>
        <v>4</v>
      </c>
      <c r="D18" t="str">
        <f t="shared" ca="1" si="1"/>
        <v>Horror</v>
      </c>
      <c r="E18">
        <f t="shared" ca="1" si="2"/>
        <v>2</v>
      </c>
      <c r="F18" t="str">
        <f t="shared" ca="1" si="3"/>
        <v>Euroupe</v>
      </c>
      <c r="G18">
        <f t="shared" ca="1" si="4"/>
        <v>1</v>
      </c>
      <c r="H18" t="str">
        <f t="shared" ca="1" si="5"/>
        <v>Yes</v>
      </c>
      <c r="I18">
        <f t="shared" ca="1" si="6"/>
        <v>2006</v>
      </c>
      <c r="P18" s="4">
        <f t="shared" ca="1" si="7"/>
        <v>0</v>
      </c>
      <c r="Q18">
        <f t="shared" ca="1" si="8"/>
        <v>0</v>
      </c>
      <c r="R18">
        <f t="shared" ca="1" si="9"/>
        <v>1</v>
      </c>
      <c r="S18">
        <f t="shared" ca="1" si="10"/>
        <v>0</v>
      </c>
      <c r="T18" s="5">
        <f t="shared" ca="1" si="11"/>
        <v>0</v>
      </c>
      <c r="V18" s="4">
        <f t="shared" ca="1" si="12"/>
        <v>0</v>
      </c>
      <c r="W18">
        <f t="shared" ca="1" si="13"/>
        <v>0</v>
      </c>
      <c r="X18">
        <f t="shared" ca="1" si="14"/>
        <v>0</v>
      </c>
      <c r="Y18" s="5">
        <f t="shared" ca="1" si="15"/>
        <v>0</v>
      </c>
      <c r="AA18" s="4">
        <f t="shared" ca="1" si="16"/>
        <v>1</v>
      </c>
      <c r="AB18">
        <f t="shared" ca="1" si="17"/>
        <v>0</v>
      </c>
      <c r="AC18" s="5"/>
      <c r="AE18" s="4">
        <f t="shared" ca="1" si="18"/>
        <v>0</v>
      </c>
      <c r="AF18">
        <f t="shared" ca="1" si="19"/>
        <v>1</v>
      </c>
      <c r="AG18">
        <f t="shared" ca="1" si="20"/>
        <v>0</v>
      </c>
      <c r="AH18" s="5">
        <f t="shared" ca="1" si="21"/>
        <v>0</v>
      </c>
      <c r="AI18" s="5"/>
    </row>
    <row r="19" spans="1:35" x14ac:dyDescent="0.25">
      <c r="A19" s="4"/>
      <c r="C19">
        <f t="shared" ca="1" si="0"/>
        <v>3</v>
      </c>
      <c r="D19" t="str">
        <f t="shared" ca="1" si="1"/>
        <v>Drama</v>
      </c>
      <c r="E19">
        <f t="shared" ca="1" si="2"/>
        <v>1</v>
      </c>
      <c r="F19" t="str">
        <f t="shared" ca="1" si="3"/>
        <v>America</v>
      </c>
      <c r="G19">
        <f t="shared" ca="1" si="4"/>
        <v>2</v>
      </c>
      <c r="H19" t="str">
        <f t="shared" ca="1" si="5"/>
        <v>No</v>
      </c>
      <c r="I19">
        <f t="shared" ca="1" si="6"/>
        <v>2007</v>
      </c>
      <c r="P19" s="4">
        <f t="shared" ca="1" si="7"/>
        <v>0</v>
      </c>
      <c r="Q19">
        <f t="shared" ca="1" si="8"/>
        <v>1</v>
      </c>
      <c r="R19">
        <f t="shared" ca="1" si="9"/>
        <v>0</v>
      </c>
      <c r="S19">
        <f t="shared" ca="1" si="10"/>
        <v>0</v>
      </c>
      <c r="T19" s="5">
        <f t="shared" ca="1" si="11"/>
        <v>0</v>
      </c>
      <c r="V19" s="4">
        <f t="shared" ca="1" si="12"/>
        <v>0</v>
      </c>
      <c r="W19">
        <f t="shared" ca="1" si="13"/>
        <v>0</v>
      </c>
      <c r="X19">
        <f t="shared" ca="1" si="14"/>
        <v>1</v>
      </c>
      <c r="Y19" s="5">
        <f t="shared" ca="1" si="15"/>
        <v>0</v>
      </c>
      <c r="AA19" s="4">
        <f t="shared" ca="1" si="16"/>
        <v>0</v>
      </c>
      <c r="AB19">
        <f t="shared" ca="1" si="17"/>
        <v>1</v>
      </c>
      <c r="AC19" s="5"/>
      <c r="AE19" s="4">
        <f t="shared" ca="1" si="18"/>
        <v>0</v>
      </c>
      <c r="AF19">
        <f t="shared" ca="1" si="19"/>
        <v>1</v>
      </c>
      <c r="AG19">
        <f t="shared" ca="1" si="20"/>
        <v>0</v>
      </c>
      <c r="AH19" s="5">
        <f t="shared" ca="1" si="21"/>
        <v>0</v>
      </c>
      <c r="AI19" s="5"/>
    </row>
    <row r="20" spans="1:35" x14ac:dyDescent="0.25">
      <c r="A20" s="4"/>
      <c r="C20">
        <f t="shared" ca="1" si="0"/>
        <v>2</v>
      </c>
      <c r="D20" t="str">
        <f t="shared" ca="1" si="1"/>
        <v>comedy</v>
      </c>
      <c r="E20">
        <f t="shared" ca="1" si="2"/>
        <v>2</v>
      </c>
      <c r="F20" t="str">
        <f t="shared" ca="1" si="3"/>
        <v>Euroupe</v>
      </c>
      <c r="G20">
        <f t="shared" ca="1" si="4"/>
        <v>1</v>
      </c>
      <c r="H20" t="str">
        <f t="shared" ca="1" si="5"/>
        <v>Yes</v>
      </c>
      <c r="I20">
        <f t="shared" ca="1" si="6"/>
        <v>2007</v>
      </c>
      <c r="P20" s="4">
        <f t="shared" ca="1" si="7"/>
        <v>1</v>
      </c>
      <c r="Q20">
        <f t="shared" ca="1" si="8"/>
        <v>0</v>
      </c>
      <c r="R20">
        <f t="shared" ca="1" si="9"/>
        <v>0</v>
      </c>
      <c r="S20">
        <f t="shared" ca="1" si="10"/>
        <v>0</v>
      </c>
      <c r="T20" s="5">
        <f t="shared" ca="1" si="11"/>
        <v>0</v>
      </c>
      <c r="V20" s="4">
        <f t="shared" ca="1" si="12"/>
        <v>0</v>
      </c>
      <c r="W20">
        <f t="shared" ca="1" si="13"/>
        <v>0</v>
      </c>
      <c r="X20">
        <f t="shared" ca="1" si="14"/>
        <v>0</v>
      </c>
      <c r="Y20" s="5">
        <f t="shared" ca="1" si="15"/>
        <v>0</v>
      </c>
      <c r="AA20" s="4">
        <f t="shared" ca="1" si="16"/>
        <v>1</v>
      </c>
      <c r="AB20">
        <f t="shared" ca="1" si="17"/>
        <v>0</v>
      </c>
      <c r="AC20" s="5"/>
      <c r="AE20" s="4">
        <f t="shared" ca="1" si="18"/>
        <v>0</v>
      </c>
      <c r="AF20">
        <f t="shared" ca="1" si="19"/>
        <v>1</v>
      </c>
      <c r="AG20">
        <f t="shared" ca="1" si="20"/>
        <v>0</v>
      </c>
      <c r="AH20" s="5">
        <f t="shared" ca="1" si="21"/>
        <v>0</v>
      </c>
      <c r="AI20" s="5"/>
    </row>
    <row r="21" spans="1:35" x14ac:dyDescent="0.25">
      <c r="A21" s="4"/>
      <c r="C21">
        <f t="shared" ca="1" si="0"/>
        <v>4</v>
      </c>
      <c r="D21" t="str">
        <f t="shared" ca="1" si="1"/>
        <v>Horror</v>
      </c>
      <c r="E21">
        <f t="shared" ca="1" si="2"/>
        <v>3</v>
      </c>
      <c r="F21" t="str">
        <f t="shared" ca="1" si="3"/>
        <v>Asia</v>
      </c>
      <c r="G21">
        <f t="shared" ca="1" si="4"/>
        <v>1</v>
      </c>
      <c r="H21" t="str">
        <f t="shared" ca="1" si="5"/>
        <v>Yes</v>
      </c>
      <c r="I21">
        <f t="shared" ca="1" si="6"/>
        <v>2002</v>
      </c>
      <c r="P21" s="4">
        <f t="shared" ca="1" si="7"/>
        <v>0</v>
      </c>
      <c r="Q21">
        <f t="shared" ca="1" si="8"/>
        <v>0</v>
      </c>
      <c r="R21">
        <f t="shared" ca="1" si="9"/>
        <v>1</v>
      </c>
      <c r="S21">
        <f t="shared" ca="1" si="10"/>
        <v>0</v>
      </c>
      <c r="T21" s="5">
        <f t="shared" ca="1" si="11"/>
        <v>0</v>
      </c>
      <c r="V21" s="4">
        <f t="shared" ca="1" si="12"/>
        <v>0</v>
      </c>
      <c r="W21">
        <f t="shared" ca="1" si="13"/>
        <v>0</v>
      </c>
      <c r="X21">
        <f t="shared" ca="1" si="14"/>
        <v>0</v>
      </c>
      <c r="Y21" s="5">
        <f t="shared" ca="1" si="15"/>
        <v>1</v>
      </c>
      <c r="AA21" s="4">
        <f t="shared" ca="1" si="16"/>
        <v>1</v>
      </c>
      <c r="AB21">
        <f t="shared" ca="1" si="17"/>
        <v>0</v>
      </c>
      <c r="AC21" s="5"/>
      <c r="AE21" s="4">
        <f t="shared" ca="1" si="18"/>
        <v>1</v>
      </c>
      <c r="AF21">
        <f t="shared" ca="1" si="19"/>
        <v>0</v>
      </c>
      <c r="AG21">
        <f t="shared" ca="1" si="20"/>
        <v>0</v>
      </c>
      <c r="AH21" s="5">
        <f t="shared" ca="1" si="21"/>
        <v>0</v>
      </c>
      <c r="AI21" s="5"/>
    </row>
    <row r="22" spans="1:35" x14ac:dyDescent="0.25">
      <c r="A22" s="4"/>
      <c r="C22">
        <f t="shared" ca="1" si="0"/>
        <v>3</v>
      </c>
      <c r="D22" t="str">
        <f t="shared" ca="1" si="1"/>
        <v>Drama</v>
      </c>
      <c r="E22">
        <f t="shared" ca="1" si="2"/>
        <v>4</v>
      </c>
      <c r="F22" t="str">
        <f t="shared" ca="1" si="3"/>
        <v>Africa</v>
      </c>
      <c r="G22">
        <f t="shared" ca="1" si="4"/>
        <v>2</v>
      </c>
      <c r="H22" t="str">
        <f t="shared" ca="1" si="5"/>
        <v>No</v>
      </c>
      <c r="I22">
        <f t="shared" ca="1" si="6"/>
        <v>2009</v>
      </c>
      <c r="P22" s="4">
        <f t="shared" ca="1" si="7"/>
        <v>0</v>
      </c>
      <c r="Q22">
        <f t="shared" ca="1" si="8"/>
        <v>1</v>
      </c>
      <c r="R22">
        <f t="shared" ca="1" si="9"/>
        <v>0</v>
      </c>
      <c r="S22">
        <f t="shared" ca="1" si="10"/>
        <v>0</v>
      </c>
      <c r="T22" s="5">
        <f t="shared" ca="1" si="11"/>
        <v>0</v>
      </c>
      <c r="V22" s="4">
        <f t="shared" ca="1" si="12"/>
        <v>1</v>
      </c>
      <c r="W22">
        <f t="shared" ca="1" si="13"/>
        <v>0</v>
      </c>
      <c r="X22">
        <f t="shared" ca="1" si="14"/>
        <v>0</v>
      </c>
      <c r="Y22" s="5">
        <f t="shared" ca="1" si="15"/>
        <v>0</v>
      </c>
      <c r="AA22" s="4">
        <f t="shared" ca="1" si="16"/>
        <v>0</v>
      </c>
      <c r="AB22">
        <f t="shared" ca="1" si="17"/>
        <v>1</v>
      </c>
      <c r="AC22" s="5"/>
      <c r="AE22" s="4">
        <f t="shared" ca="1" si="18"/>
        <v>0</v>
      </c>
      <c r="AF22">
        <f t="shared" ca="1" si="19"/>
        <v>1</v>
      </c>
      <c r="AG22">
        <f t="shared" ca="1" si="20"/>
        <v>0</v>
      </c>
      <c r="AH22" s="5">
        <f t="shared" ca="1" si="21"/>
        <v>0</v>
      </c>
      <c r="AI22" s="5"/>
    </row>
    <row r="23" spans="1:35" x14ac:dyDescent="0.25">
      <c r="A23" s="4"/>
      <c r="C23">
        <f t="shared" ca="1" si="0"/>
        <v>1</v>
      </c>
      <c r="D23" t="str">
        <f t="shared" ca="1" si="1"/>
        <v>Action</v>
      </c>
      <c r="E23">
        <f t="shared" ca="1" si="2"/>
        <v>3</v>
      </c>
      <c r="F23" t="str">
        <f t="shared" ca="1" si="3"/>
        <v>Asia</v>
      </c>
      <c r="G23">
        <f t="shared" ca="1" si="4"/>
        <v>1</v>
      </c>
      <c r="H23" t="str">
        <f t="shared" ca="1" si="5"/>
        <v>Yes</v>
      </c>
      <c r="I23">
        <f t="shared" ca="1" si="6"/>
        <v>2015</v>
      </c>
      <c r="P23" s="4">
        <f t="shared" ca="1" si="7"/>
        <v>0</v>
      </c>
      <c r="Q23">
        <f t="shared" ca="1" si="8"/>
        <v>0</v>
      </c>
      <c r="R23">
        <f t="shared" ca="1" si="9"/>
        <v>0</v>
      </c>
      <c r="S23">
        <f t="shared" ca="1" si="10"/>
        <v>1</v>
      </c>
      <c r="T23" s="5">
        <f t="shared" ca="1" si="11"/>
        <v>0</v>
      </c>
      <c r="V23" s="4">
        <f t="shared" ca="1" si="12"/>
        <v>0</v>
      </c>
      <c r="W23">
        <f t="shared" ca="1" si="13"/>
        <v>0</v>
      </c>
      <c r="X23">
        <f t="shared" ca="1" si="14"/>
        <v>0</v>
      </c>
      <c r="Y23" s="5">
        <f t="shared" ca="1" si="15"/>
        <v>1</v>
      </c>
      <c r="AA23" s="4">
        <f t="shared" ca="1" si="16"/>
        <v>1</v>
      </c>
      <c r="AB23">
        <f t="shared" ca="1" si="17"/>
        <v>0</v>
      </c>
      <c r="AC23" s="5"/>
      <c r="AE23" s="4">
        <f t="shared" ca="1" si="18"/>
        <v>0</v>
      </c>
      <c r="AF23">
        <f t="shared" ca="1" si="19"/>
        <v>0</v>
      </c>
      <c r="AG23">
        <f t="shared" ca="1" si="20"/>
        <v>1</v>
      </c>
      <c r="AH23" s="5">
        <f t="shared" ca="1" si="21"/>
        <v>0</v>
      </c>
      <c r="AI23" s="5"/>
    </row>
    <row r="24" spans="1:35" x14ac:dyDescent="0.25">
      <c r="A24" s="4"/>
      <c r="C24">
        <f t="shared" ca="1" si="0"/>
        <v>3</v>
      </c>
      <c r="D24" t="str">
        <f t="shared" ca="1" si="1"/>
        <v>Drama</v>
      </c>
      <c r="E24">
        <f t="shared" ca="1" si="2"/>
        <v>4</v>
      </c>
      <c r="F24" t="str">
        <f t="shared" ca="1" si="3"/>
        <v>Africa</v>
      </c>
      <c r="G24">
        <f t="shared" ca="1" si="4"/>
        <v>1</v>
      </c>
      <c r="H24" t="str">
        <f t="shared" ca="1" si="5"/>
        <v>Yes</v>
      </c>
      <c r="I24">
        <f t="shared" ca="1" si="6"/>
        <v>2004</v>
      </c>
      <c r="P24" s="4">
        <f t="shared" ca="1" si="7"/>
        <v>0</v>
      </c>
      <c r="Q24">
        <f t="shared" ca="1" si="8"/>
        <v>1</v>
      </c>
      <c r="R24">
        <f t="shared" ca="1" si="9"/>
        <v>0</v>
      </c>
      <c r="S24">
        <f t="shared" ca="1" si="10"/>
        <v>0</v>
      </c>
      <c r="T24" s="5">
        <f t="shared" ca="1" si="11"/>
        <v>0</v>
      </c>
      <c r="V24" s="4">
        <f t="shared" ca="1" si="12"/>
        <v>1</v>
      </c>
      <c r="W24">
        <f t="shared" ca="1" si="13"/>
        <v>0</v>
      </c>
      <c r="X24">
        <f t="shared" ca="1" si="14"/>
        <v>0</v>
      </c>
      <c r="Y24" s="5">
        <f t="shared" ca="1" si="15"/>
        <v>0</v>
      </c>
      <c r="AA24" s="4">
        <f t="shared" ca="1" si="16"/>
        <v>1</v>
      </c>
      <c r="AB24">
        <f t="shared" ca="1" si="17"/>
        <v>0</v>
      </c>
      <c r="AC24" s="5"/>
      <c r="AE24" s="4">
        <f t="shared" ca="1" si="18"/>
        <v>1</v>
      </c>
      <c r="AF24">
        <f t="shared" ca="1" si="19"/>
        <v>0</v>
      </c>
      <c r="AG24">
        <f t="shared" ca="1" si="20"/>
        <v>0</v>
      </c>
      <c r="AH24" s="5">
        <f t="shared" ca="1" si="21"/>
        <v>0</v>
      </c>
      <c r="AI24" s="5"/>
    </row>
    <row r="25" spans="1:35" x14ac:dyDescent="0.25">
      <c r="A25" s="4"/>
      <c r="C25">
        <f t="shared" ca="1" si="0"/>
        <v>1</v>
      </c>
      <c r="D25" t="str">
        <f t="shared" ca="1" si="1"/>
        <v>Action</v>
      </c>
      <c r="E25">
        <f t="shared" ca="1" si="2"/>
        <v>1</v>
      </c>
      <c r="F25" t="str">
        <f t="shared" ca="1" si="3"/>
        <v>America</v>
      </c>
      <c r="G25">
        <f t="shared" ca="1" si="4"/>
        <v>1</v>
      </c>
      <c r="H25" t="str">
        <f t="shared" ca="1" si="5"/>
        <v>Yes</v>
      </c>
      <c r="I25">
        <f t="shared" ca="1" si="6"/>
        <v>2015</v>
      </c>
      <c r="P25" s="4">
        <f t="shared" ca="1" si="7"/>
        <v>0</v>
      </c>
      <c r="Q25">
        <f t="shared" ca="1" si="8"/>
        <v>0</v>
      </c>
      <c r="R25">
        <f t="shared" ca="1" si="9"/>
        <v>0</v>
      </c>
      <c r="S25">
        <f t="shared" ca="1" si="10"/>
        <v>1</v>
      </c>
      <c r="T25" s="5">
        <f t="shared" ca="1" si="11"/>
        <v>0</v>
      </c>
      <c r="V25" s="4">
        <f t="shared" ca="1" si="12"/>
        <v>0</v>
      </c>
      <c r="W25">
        <f t="shared" ca="1" si="13"/>
        <v>0</v>
      </c>
      <c r="X25">
        <f t="shared" ca="1" si="14"/>
        <v>1</v>
      </c>
      <c r="Y25" s="5">
        <f t="shared" ca="1" si="15"/>
        <v>0</v>
      </c>
      <c r="AA25" s="4">
        <f t="shared" ca="1" si="16"/>
        <v>1</v>
      </c>
      <c r="AB25">
        <f t="shared" ca="1" si="17"/>
        <v>0</v>
      </c>
      <c r="AC25" s="5"/>
      <c r="AE25" s="4">
        <f t="shared" ca="1" si="18"/>
        <v>0</v>
      </c>
      <c r="AF25">
        <f t="shared" ca="1" si="19"/>
        <v>0</v>
      </c>
      <c r="AG25">
        <f t="shared" ca="1" si="20"/>
        <v>1</v>
      </c>
      <c r="AH25" s="5">
        <f t="shared" ca="1" si="21"/>
        <v>0</v>
      </c>
      <c r="AI25" s="5"/>
    </row>
    <row r="26" spans="1:35" x14ac:dyDescent="0.25">
      <c r="A26" s="4"/>
      <c r="C26">
        <f t="shared" ca="1" si="0"/>
        <v>2</v>
      </c>
      <c r="D26" t="str">
        <f ca="1">VLOOKUP(C26,$K$3:$L$7,2)</f>
        <v>comedy</v>
      </c>
      <c r="E26">
        <f t="shared" ca="1" si="2"/>
        <v>1</v>
      </c>
      <c r="F26" t="str">
        <f t="shared" ca="1" si="3"/>
        <v>America</v>
      </c>
      <c r="G26">
        <f t="shared" ca="1" si="4"/>
        <v>1</v>
      </c>
      <c r="H26" t="str">
        <f t="shared" ca="1" si="5"/>
        <v>Yes</v>
      </c>
      <c r="I26">
        <f t="shared" ca="1" si="6"/>
        <v>2004</v>
      </c>
      <c r="P26" s="4">
        <f t="shared" ca="1" si="7"/>
        <v>1</v>
      </c>
      <c r="Q26">
        <f t="shared" ca="1" si="8"/>
        <v>0</v>
      </c>
      <c r="R26">
        <f t="shared" ca="1" si="9"/>
        <v>0</v>
      </c>
      <c r="S26">
        <f t="shared" ca="1" si="10"/>
        <v>0</v>
      </c>
      <c r="T26" s="5">
        <f t="shared" ca="1" si="11"/>
        <v>0</v>
      </c>
      <c r="V26" s="4">
        <f t="shared" ca="1" si="12"/>
        <v>0</v>
      </c>
      <c r="W26">
        <f t="shared" ca="1" si="13"/>
        <v>0</v>
      </c>
      <c r="X26">
        <f t="shared" ca="1" si="14"/>
        <v>1</v>
      </c>
      <c r="Y26" s="5">
        <f t="shared" ca="1" si="15"/>
        <v>0</v>
      </c>
      <c r="AA26" s="4">
        <f t="shared" ca="1" si="16"/>
        <v>1</v>
      </c>
      <c r="AB26">
        <f t="shared" ca="1" si="17"/>
        <v>0</v>
      </c>
      <c r="AC26" s="5"/>
      <c r="AE26" s="4">
        <f t="shared" ca="1" si="18"/>
        <v>1</v>
      </c>
      <c r="AF26">
        <f t="shared" ca="1" si="19"/>
        <v>0</v>
      </c>
      <c r="AG26">
        <f t="shared" ca="1" si="20"/>
        <v>0</v>
      </c>
      <c r="AH26" s="5">
        <f t="shared" ca="1" si="21"/>
        <v>0</v>
      </c>
      <c r="AI26" s="5"/>
    </row>
    <row r="27" spans="1:35" x14ac:dyDescent="0.25">
      <c r="A27" s="4"/>
      <c r="C27">
        <f t="shared" ca="1" si="0"/>
        <v>4</v>
      </c>
      <c r="D27" t="str">
        <f t="shared" ca="1" si="1"/>
        <v>Horror</v>
      </c>
      <c r="E27">
        <f t="shared" ca="1" si="2"/>
        <v>4</v>
      </c>
      <c r="F27" t="str">
        <f t="shared" ca="1" si="3"/>
        <v>Africa</v>
      </c>
      <c r="G27">
        <f t="shared" ca="1" si="4"/>
        <v>2</v>
      </c>
      <c r="H27" t="str">
        <f t="shared" ca="1" si="5"/>
        <v>No</v>
      </c>
      <c r="I27">
        <f t="shared" ca="1" si="6"/>
        <v>2018</v>
      </c>
      <c r="P27" s="4">
        <f t="shared" ca="1" si="7"/>
        <v>0</v>
      </c>
      <c r="Q27">
        <f t="shared" ca="1" si="8"/>
        <v>0</v>
      </c>
      <c r="R27">
        <f t="shared" ca="1" si="9"/>
        <v>1</v>
      </c>
      <c r="S27">
        <f t="shared" ca="1" si="10"/>
        <v>0</v>
      </c>
      <c r="T27" s="5">
        <f t="shared" ca="1" si="11"/>
        <v>0</v>
      </c>
      <c r="V27" s="4">
        <f t="shared" ca="1" si="12"/>
        <v>1</v>
      </c>
      <c r="W27">
        <f t="shared" ca="1" si="13"/>
        <v>0</v>
      </c>
      <c r="X27">
        <f t="shared" ca="1" si="14"/>
        <v>0</v>
      </c>
      <c r="Y27" s="5">
        <f t="shared" ca="1" si="15"/>
        <v>0</v>
      </c>
      <c r="AA27" s="4">
        <f t="shared" ca="1" si="16"/>
        <v>0</v>
      </c>
      <c r="AB27">
        <f t="shared" ca="1" si="17"/>
        <v>1</v>
      </c>
      <c r="AC27" s="5"/>
      <c r="AE27" s="4">
        <f t="shared" ca="1" si="18"/>
        <v>0</v>
      </c>
      <c r="AF27">
        <f t="shared" ca="1" si="19"/>
        <v>0</v>
      </c>
      <c r="AG27">
        <f t="shared" ca="1" si="20"/>
        <v>0</v>
      </c>
      <c r="AH27" s="5">
        <f t="shared" ca="1" si="21"/>
        <v>1</v>
      </c>
      <c r="AI27" s="5"/>
    </row>
    <row r="28" spans="1:35" x14ac:dyDescent="0.25">
      <c r="A28" s="4"/>
      <c r="C28">
        <f t="shared" ca="1" si="0"/>
        <v>2</v>
      </c>
      <c r="D28" t="str">
        <f t="shared" ca="1" si="1"/>
        <v>comedy</v>
      </c>
      <c r="E28">
        <f t="shared" ca="1" si="2"/>
        <v>1</v>
      </c>
      <c r="F28" t="str">
        <f t="shared" ca="1" si="3"/>
        <v>America</v>
      </c>
      <c r="G28">
        <f t="shared" ca="1" si="4"/>
        <v>1</v>
      </c>
      <c r="H28" t="str">
        <f t="shared" ca="1" si="5"/>
        <v>Yes</v>
      </c>
      <c r="I28">
        <f t="shared" ca="1" si="6"/>
        <v>2011</v>
      </c>
      <c r="P28" s="4">
        <f t="shared" ca="1" si="7"/>
        <v>1</v>
      </c>
      <c r="Q28">
        <f t="shared" ca="1" si="8"/>
        <v>0</v>
      </c>
      <c r="R28">
        <f t="shared" ca="1" si="9"/>
        <v>0</v>
      </c>
      <c r="S28">
        <f t="shared" ca="1" si="10"/>
        <v>0</v>
      </c>
      <c r="T28" s="5">
        <f t="shared" ca="1" si="11"/>
        <v>0</v>
      </c>
      <c r="V28" s="4">
        <f t="shared" ca="1" si="12"/>
        <v>0</v>
      </c>
      <c r="W28">
        <f t="shared" ca="1" si="13"/>
        <v>0</v>
      </c>
      <c r="X28">
        <f t="shared" ca="1" si="14"/>
        <v>1</v>
      </c>
      <c r="Y28" s="5">
        <f t="shared" ca="1" si="15"/>
        <v>0</v>
      </c>
      <c r="AA28" s="4">
        <f t="shared" ca="1" si="16"/>
        <v>1</v>
      </c>
      <c r="AB28">
        <f t="shared" ca="1" si="17"/>
        <v>0</v>
      </c>
      <c r="AC28" s="5"/>
      <c r="AE28" s="4">
        <f t="shared" ca="1" si="18"/>
        <v>0</v>
      </c>
      <c r="AF28">
        <f t="shared" ca="1" si="19"/>
        <v>0</v>
      </c>
      <c r="AG28">
        <f t="shared" ca="1" si="20"/>
        <v>1</v>
      </c>
      <c r="AH28" s="5">
        <f t="shared" ca="1" si="21"/>
        <v>0</v>
      </c>
      <c r="AI28" s="5"/>
    </row>
    <row r="29" spans="1:35" x14ac:dyDescent="0.25">
      <c r="A29" s="4"/>
      <c r="C29">
        <f t="shared" ca="1" si="0"/>
        <v>2</v>
      </c>
      <c r="D29" t="str">
        <f t="shared" ca="1" si="1"/>
        <v>comedy</v>
      </c>
      <c r="E29">
        <f t="shared" ca="1" si="2"/>
        <v>1</v>
      </c>
      <c r="F29" t="str">
        <f t="shared" ca="1" si="3"/>
        <v>America</v>
      </c>
      <c r="G29">
        <f t="shared" ca="1" si="4"/>
        <v>1</v>
      </c>
      <c r="H29" t="str">
        <f t="shared" ca="1" si="5"/>
        <v>Yes</v>
      </c>
      <c r="I29">
        <f t="shared" ca="1" si="6"/>
        <v>2010</v>
      </c>
      <c r="P29" s="4">
        <f t="shared" ca="1" si="7"/>
        <v>1</v>
      </c>
      <c r="Q29">
        <f t="shared" ca="1" si="8"/>
        <v>0</v>
      </c>
      <c r="R29">
        <f t="shared" ca="1" si="9"/>
        <v>0</v>
      </c>
      <c r="S29">
        <f t="shared" ca="1" si="10"/>
        <v>0</v>
      </c>
      <c r="T29" s="5">
        <f t="shared" ca="1" si="11"/>
        <v>0</v>
      </c>
      <c r="V29" s="4">
        <f t="shared" ca="1" si="12"/>
        <v>0</v>
      </c>
      <c r="W29">
        <f t="shared" ca="1" si="13"/>
        <v>0</v>
      </c>
      <c r="X29">
        <f t="shared" ca="1" si="14"/>
        <v>1</v>
      </c>
      <c r="Y29" s="5">
        <f t="shared" ca="1" si="15"/>
        <v>0</v>
      </c>
      <c r="AA29" s="4">
        <f t="shared" ca="1" si="16"/>
        <v>1</v>
      </c>
      <c r="AB29">
        <f t="shared" ca="1" si="17"/>
        <v>0</v>
      </c>
      <c r="AC29" s="5"/>
      <c r="AE29" s="4">
        <f t="shared" ca="1" si="18"/>
        <v>0</v>
      </c>
      <c r="AF29">
        <f t="shared" ca="1" si="19"/>
        <v>1</v>
      </c>
      <c r="AG29">
        <f t="shared" ca="1" si="20"/>
        <v>0</v>
      </c>
      <c r="AH29" s="5">
        <f t="shared" ca="1" si="21"/>
        <v>0</v>
      </c>
      <c r="AI29" s="5"/>
    </row>
    <row r="30" spans="1:35" x14ac:dyDescent="0.25">
      <c r="A30" s="4"/>
      <c r="C30">
        <f t="shared" ca="1" si="0"/>
        <v>2</v>
      </c>
      <c r="D30" t="str">
        <f t="shared" ca="1" si="1"/>
        <v>comedy</v>
      </c>
      <c r="E30">
        <f t="shared" ca="1" si="2"/>
        <v>2</v>
      </c>
      <c r="F30" t="str">
        <f t="shared" ca="1" si="3"/>
        <v>Euroupe</v>
      </c>
      <c r="G30">
        <f t="shared" ca="1" si="4"/>
        <v>1</v>
      </c>
      <c r="H30" t="str">
        <f t="shared" ca="1" si="5"/>
        <v>Yes</v>
      </c>
      <c r="I30">
        <f t="shared" ca="1" si="6"/>
        <v>2015</v>
      </c>
      <c r="P30" s="4">
        <f t="shared" ca="1" si="7"/>
        <v>1</v>
      </c>
      <c r="Q30">
        <f t="shared" ca="1" si="8"/>
        <v>0</v>
      </c>
      <c r="R30">
        <f t="shared" ca="1" si="9"/>
        <v>0</v>
      </c>
      <c r="S30">
        <f t="shared" ca="1" si="10"/>
        <v>0</v>
      </c>
      <c r="T30" s="5">
        <f t="shared" ca="1" si="11"/>
        <v>0</v>
      </c>
      <c r="V30" s="4">
        <f t="shared" ca="1" si="12"/>
        <v>0</v>
      </c>
      <c r="W30">
        <f t="shared" ca="1" si="13"/>
        <v>0</v>
      </c>
      <c r="X30">
        <f t="shared" ca="1" si="14"/>
        <v>0</v>
      </c>
      <c r="Y30" s="5">
        <f t="shared" ca="1" si="15"/>
        <v>0</v>
      </c>
      <c r="AA30" s="4">
        <f t="shared" ca="1" si="16"/>
        <v>1</v>
      </c>
      <c r="AB30">
        <f t="shared" ca="1" si="17"/>
        <v>0</v>
      </c>
      <c r="AC30" s="5"/>
      <c r="AE30" s="4">
        <f t="shared" ca="1" si="18"/>
        <v>0</v>
      </c>
      <c r="AF30">
        <f t="shared" ca="1" si="19"/>
        <v>0</v>
      </c>
      <c r="AG30">
        <f t="shared" ca="1" si="20"/>
        <v>1</v>
      </c>
      <c r="AH30" s="5">
        <f t="shared" ca="1" si="21"/>
        <v>0</v>
      </c>
      <c r="AI30" s="5"/>
    </row>
    <row r="31" spans="1:35" x14ac:dyDescent="0.25">
      <c r="A31" s="4"/>
      <c r="C31">
        <f t="shared" ca="1" si="0"/>
        <v>1</v>
      </c>
      <c r="D31" t="str">
        <f t="shared" ca="1" si="1"/>
        <v>Action</v>
      </c>
      <c r="E31">
        <f t="shared" ca="1" si="2"/>
        <v>4</v>
      </c>
      <c r="F31" t="str">
        <f t="shared" ca="1" si="3"/>
        <v>Africa</v>
      </c>
      <c r="G31">
        <f t="shared" ca="1" si="4"/>
        <v>1</v>
      </c>
      <c r="H31" t="str">
        <f t="shared" ca="1" si="5"/>
        <v>Yes</v>
      </c>
      <c r="I31">
        <f t="shared" ca="1" si="6"/>
        <v>2018</v>
      </c>
      <c r="P31" s="4">
        <f t="shared" ca="1" si="7"/>
        <v>0</v>
      </c>
      <c r="Q31">
        <f t="shared" ca="1" si="8"/>
        <v>0</v>
      </c>
      <c r="R31">
        <f t="shared" ca="1" si="9"/>
        <v>0</v>
      </c>
      <c r="S31">
        <f t="shared" ca="1" si="10"/>
        <v>1</v>
      </c>
      <c r="T31" s="5">
        <f t="shared" ca="1" si="11"/>
        <v>0</v>
      </c>
      <c r="V31" s="4">
        <f t="shared" ca="1" si="12"/>
        <v>1</v>
      </c>
      <c r="W31">
        <f t="shared" ca="1" si="13"/>
        <v>0</v>
      </c>
      <c r="X31">
        <f t="shared" ca="1" si="14"/>
        <v>0</v>
      </c>
      <c r="Y31" s="5">
        <f t="shared" ca="1" si="15"/>
        <v>0</v>
      </c>
      <c r="AA31" s="4">
        <f t="shared" ca="1" si="16"/>
        <v>1</v>
      </c>
      <c r="AB31">
        <f t="shared" ca="1" si="17"/>
        <v>0</v>
      </c>
      <c r="AC31" s="5"/>
      <c r="AE31" s="4">
        <f t="shared" ca="1" si="18"/>
        <v>0</v>
      </c>
      <c r="AF31">
        <f t="shared" ca="1" si="19"/>
        <v>0</v>
      </c>
      <c r="AG31">
        <f t="shared" ca="1" si="20"/>
        <v>0</v>
      </c>
      <c r="AH31" s="5">
        <f t="shared" ca="1" si="21"/>
        <v>1</v>
      </c>
      <c r="AI31" s="5"/>
    </row>
    <row r="32" spans="1:35" x14ac:dyDescent="0.25">
      <c r="A32" s="4"/>
      <c r="C32">
        <f t="shared" ca="1" si="0"/>
        <v>2</v>
      </c>
      <c r="D32" t="str">
        <f t="shared" ca="1" si="1"/>
        <v>comedy</v>
      </c>
      <c r="E32">
        <f t="shared" ca="1" si="2"/>
        <v>3</v>
      </c>
      <c r="F32" t="str">
        <f t="shared" ca="1" si="3"/>
        <v>Asia</v>
      </c>
      <c r="G32">
        <f t="shared" ca="1" si="4"/>
        <v>2</v>
      </c>
      <c r="H32" t="str">
        <f t="shared" ca="1" si="5"/>
        <v>No</v>
      </c>
      <c r="I32">
        <f t="shared" ca="1" si="6"/>
        <v>2016</v>
      </c>
      <c r="P32" s="4">
        <f t="shared" ca="1" si="7"/>
        <v>1</v>
      </c>
      <c r="Q32">
        <f t="shared" ca="1" si="8"/>
        <v>0</v>
      </c>
      <c r="R32">
        <f t="shared" ca="1" si="9"/>
        <v>0</v>
      </c>
      <c r="S32">
        <f t="shared" ca="1" si="10"/>
        <v>0</v>
      </c>
      <c r="T32" s="5">
        <f t="shared" ca="1" si="11"/>
        <v>0</v>
      </c>
      <c r="V32" s="4">
        <f t="shared" ca="1" si="12"/>
        <v>0</v>
      </c>
      <c r="W32">
        <f t="shared" ca="1" si="13"/>
        <v>0</v>
      </c>
      <c r="X32">
        <f t="shared" ca="1" si="14"/>
        <v>0</v>
      </c>
      <c r="Y32" s="5">
        <f t="shared" ca="1" si="15"/>
        <v>1</v>
      </c>
      <c r="AA32" s="4">
        <f t="shared" ca="1" si="16"/>
        <v>0</v>
      </c>
      <c r="AB32">
        <f t="shared" ca="1" si="17"/>
        <v>1</v>
      </c>
      <c r="AC32" s="5"/>
      <c r="AE32" s="4">
        <f t="shared" ca="1" si="18"/>
        <v>0</v>
      </c>
      <c r="AF32">
        <f t="shared" ca="1" si="19"/>
        <v>0</v>
      </c>
      <c r="AG32">
        <f t="shared" ca="1" si="20"/>
        <v>0</v>
      </c>
      <c r="AH32" s="5">
        <f t="shared" ca="1" si="21"/>
        <v>1</v>
      </c>
      <c r="AI32" s="5"/>
    </row>
    <row r="33" spans="1:35" x14ac:dyDescent="0.25">
      <c r="A33" s="4"/>
      <c r="C33">
        <f t="shared" ca="1" si="0"/>
        <v>5</v>
      </c>
      <c r="D33" t="str">
        <f t="shared" ca="1" si="1"/>
        <v>Thriller</v>
      </c>
      <c r="E33">
        <f t="shared" ca="1" si="2"/>
        <v>4</v>
      </c>
      <c r="F33" t="str">
        <f t="shared" ca="1" si="3"/>
        <v>Africa</v>
      </c>
      <c r="G33">
        <f t="shared" ca="1" si="4"/>
        <v>1</v>
      </c>
      <c r="H33" t="str">
        <f t="shared" ca="1" si="5"/>
        <v>Yes</v>
      </c>
      <c r="I33">
        <f t="shared" ca="1" si="6"/>
        <v>2007</v>
      </c>
      <c r="P33" s="4">
        <f t="shared" ca="1" si="7"/>
        <v>0</v>
      </c>
      <c r="Q33">
        <f t="shared" ca="1" si="8"/>
        <v>0</v>
      </c>
      <c r="R33">
        <f t="shared" ca="1" si="9"/>
        <v>0</v>
      </c>
      <c r="S33">
        <f t="shared" ca="1" si="10"/>
        <v>0</v>
      </c>
      <c r="T33" s="5">
        <f t="shared" ca="1" si="11"/>
        <v>1</v>
      </c>
      <c r="V33" s="4">
        <f t="shared" ca="1" si="12"/>
        <v>1</v>
      </c>
      <c r="W33">
        <f t="shared" ca="1" si="13"/>
        <v>0</v>
      </c>
      <c r="X33">
        <f t="shared" ca="1" si="14"/>
        <v>0</v>
      </c>
      <c r="Y33" s="5">
        <f t="shared" ca="1" si="15"/>
        <v>0</v>
      </c>
      <c r="AA33" s="4">
        <f t="shared" ca="1" si="16"/>
        <v>1</v>
      </c>
      <c r="AB33">
        <f t="shared" ca="1" si="17"/>
        <v>0</v>
      </c>
      <c r="AC33" s="5"/>
      <c r="AE33" s="4">
        <f t="shared" ca="1" si="18"/>
        <v>0</v>
      </c>
      <c r="AF33">
        <f t="shared" ca="1" si="19"/>
        <v>1</v>
      </c>
      <c r="AG33">
        <f t="shared" ca="1" si="20"/>
        <v>0</v>
      </c>
      <c r="AH33" s="5">
        <f t="shared" ca="1" si="21"/>
        <v>0</v>
      </c>
      <c r="AI33" s="5"/>
    </row>
    <row r="34" spans="1:35" x14ac:dyDescent="0.25">
      <c r="A34" s="4"/>
      <c r="C34">
        <f t="shared" ca="1" si="0"/>
        <v>3</v>
      </c>
      <c r="D34" t="str">
        <f t="shared" ca="1" si="1"/>
        <v>Drama</v>
      </c>
      <c r="E34">
        <f t="shared" ca="1" si="2"/>
        <v>4</v>
      </c>
      <c r="F34" t="str">
        <f t="shared" ca="1" si="3"/>
        <v>Africa</v>
      </c>
      <c r="G34">
        <f t="shared" ca="1" si="4"/>
        <v>1</v>
      </c>
      <c r="H34" t="str">
        <f t="shared" ca="1" si="5"/>
        <v>Yes</v>
      </c>
      <c r="I34">
        <f t="shared" ca="1" si="6"/>
        <v>2001</v>
      </c>
      <c r="P34" s="4">
        <f t="shared" ca="1" si="7"/>
        <v>0</v>
      </c>
      <c r="Q34">
        <f t="shared" ca="1" si="8"/>
        <v>1</v>
      </c>
      <c r="R34">
        <f t="shared" ca="1" si="9"/>
        <v>0</v>
      </c>
      <c r="S34">
        <f t="shared" ca="1" si="10"/>
        <v>0</v>
      </c>
      <c r="T34" s="5">
        <f t="shared" ca="1" si="11"/>
        <v>0</v>
      </c>
      <c r="V34" s="4">
        <f t="shared" ca="1" si="12"/>
        <v>1</v>
      </c>
      <c r="W34">
        <f t="shared" ca="1" si="13"/>
        <v>0</v>
      </c>
      <c r="X34">
        <f t="shared" ca="1" si="14"/>
        <v>0</v>
      </c>
      <c r="Y34" s="5">
        <f t="shared" ca="1" si="15"/>
        <v>0</v>
      </c>
      <c r="AA34" s="4">
        <f t="shared" ca="1" si="16"/>
        <v>1</v>
      </c>
      <c r="AB34">
        <f t="shared" ca="1" si="17"/>
        <v>0</v>
      </c>
      <c r="AC34" s="5"/>
      <c r="AE34" s="4">
        <f t="shared" ca="1" si="18"/>
        <v>1</v>
      </c>
      <c r="AF34">
        <f t="shared" ca="1" si="19"/>
        <v>0</v>
      </c>
      <c r="AG34">
        <f t="shared" ca="1" si="20"/>
        <v>0</v>
      </c>
      <c r="AH34" s="5">
        <f t="shared" ca="1" si="21"/>
        <v>0</v>
      </c>
      <c r="AI34" s="5"/>
    </row>
    <row r="35" spans="1:35" x14ac:dyDescent="0.25">
      <c r="A35" s="4"/>
      <c r="P35" s="4">
        <f ca="1">SUM(P4:P34)</f>
        <v>7</v>
      </c>
      <c r="Q35">
        <f t="shared" ref="Q35:T35" ca="1" si="22">SUM(Q4:Q34)</f>
        <v>6</v>
      </c>
      <c r="R35">
        <f t="shared" ca="1" si="22"/>
        <v>6</v>
      </c>
      <c r="S35">
        <f t="shared" ca="1" si="22"/>
        <v>4</v>
      </c>
      <c r="T35" s="5">
        <f t="shared" ca="1" si="22"/>
        <v>8</v>
      </c>
      <c r="V35" s="4">
        <f t="shared" ref="V35" ca="1" si="23">SUM(V4:V34)</f>
        <v>11</v>
      </c>
      <c r="W35">
        <f t="shared" ref="W35" ca="1" si="24">SUM(W4:W34)</f>
        <v>0</v>
      </c>
      <c r="X35">
        <f t="shared" ref="X35:Y35" ca="1" si="25">SUM(X4:X34)</f>
        <v>10</v>
      </c>
      <c r="Y35" s="5">
        <f t="shared" ca="1" si="25"/>
        <v>6</v>
      </c>
      <c r="AA35" s="4">
        <f t="shared" ref="AA35" ca="1" si="26">SUM(AA4:AA34)</f>
        <v>24</v>
      </c>
      <c r="AB35">
        <f t="shared" ref="AB35" ca="1" si="27">SUM(AB4:AB34)</f>
        <v>7</v>
      </c>
      <c r="AC35" s="5"/>
      <c r="AE35" s="4">
        <f t="shared" ref="AE35" ca="1" si="28">SUM(AE4:AE34)</f>
        <v>8</v>
      </c>
      <c r="AF35">
        <f t="shared" ref="AF35" ca="1" si="29">SUM(AF4:AF34)</f>
        <v>10</v>
      </c>
      <c r="AG35">
        <f t="shared" ref="AG35" ca="1" si="30">SUM(AG4:AG34)</f>
        <v>7</v>
      </c>
      <c r="AH35" s="5">
        <f t="shared" ref="AH35" ca="1" si="31">SUM(AH4:AH34)</f>
        <v>6</v>
      </c>
      <c r="AI35" s="5"/>
    </row>
    <row r="36" spans="1:35" x14ac:dyDescent="0.25">
      <c r="A36" s="4"/>
      <c r="P36" s="4"/>
      <c r="T36" s="5"/>
      <c r="V36" s="4"/>
      <c r="Y36" s="5"/>
      <c r="AA36" s="4"/>
      <c r="AC36" s="5"/>
      <c r="AE36" s="4"/>
      <c r="AH36" s="5"/>
      <c r="AI36" s="5"/>
    </row>
    <row r="37" spans="1:35" x14ac:dyDescent="0.25">
      <c r="A37" s="4"/>
      <c r="P37" s="4"/>
      <c r="T37" s="5"/>
      <c r="V37" s="4"/>
      <c r="Y37" s="5"/>
      <c r="AA37" s="4"/>
      <c r="AC37" s="5"/>
      <c r="AE37" s="4"/>
      <c r="AH37" s="5"/>
      <c r="AI37" s="5"/>
    </row>
    <row r="38" spans="1:35" x14ac:dyDescent="0.25">
      <c r="A38" s="4"/>
      <c r="P38" s="4"/>
      <c r="T38" s="5"/>
      <c r="V38" s="26" t="s">
        <v>29</v>
      </c>
      <c r="W38" s="27"/>
      <c r="X38" s="27"/>
      <c r="Y38" s="28"/>
      <c r="AA38" s="26" t="s">
        <v>30</v>
      </c>
      <c r="AB38" s="27"/>
      <c r="AC38" s="27"/>
      <c r="AD38" s="1"/>
      <c r="AE38" s="26" t="s">
        <v>31</v>
      </c>
      <c r="AF38" s="27"/>
      <c r="AG38" s="27"/>
      <c r="AH38" s="28"/>
      <c r="AI38" s="5"/>
    </row>
    <row r="39" spans="1:35" x14ac:dyDescent="0.25">
      <c r="A39" s="4"/>
      <c r="P39" s="26" t="s">
        <v>28</v>
      </c>
      <c r="Q39" s="27"/>
      <c r="R39" s="27"/>
      <c r="S39" s="27"/>
      <c r="T39" s="28"/>
      <c r="V39" s="4">
        <f ca="1">V35</f>
        <v>11</v>
      </c>
      <c r="W39" t="str">
        <f>V3</f>
        <v>africa</v>
      </c>
      <c r="Y39" s="5"/>
      <c r="AA39" s="4">
        <f ca="1">AA35</f>
        <v>24</v>
      </c>
      <c r="AB39" t="str">
        <f>AA3</f>
        <v>yes</v>
      </c>
      <c r="AC39" s="5"/>
      <c r="AE39" s="4">
        <f ca="1">AE35</f>
        <v>8</v>
      </c>
      <c r="AF39" t="str">
        <f>AE3</f>
        <v xml:space="preserve"> 2000 to 2005</v>
      </c>
      <c r="AH39" s="12">
        <f ca="1">MAX(AE39:AE42)</f>
        <v>10</v>
      </c>
      <c r="AI39" s="5"/>
    </row>
    <row r="40" spans="1:35" x14ac:dyDescent="0.25">
      <c r="A40" s="4"/>
      <c r="P40" s="4">
        <f ca="1">P35</f>
        <v>7</v>
      </c>
      <c r="Q40" t="str">
        <f>P3</f>
        <v>Comedy</v>
      </c>
      <c r="T40" s="5"/>
      <c r="V40" s="4">
        <f ca="1">W35</f>
        <v>0</v>
      </c>
      <c r="W40" t="str">
        <f>W3</f>
        <v>europe</v>
      </c>
      <c r="X40" s="2">
        <f ca="1">MAX(V39:V42)</f>
        <v>11</v>
      </c>
      <c r="Y40" s="5"/>
      <c r="AA40" s="4">
        <f ca="1">AB35</f>
        <v>7</v>
      </c>
      <c r="AB40" t="str">
        <f>AB3</f>
        <v>no</v>
      </c>
      <c r="AC40" s="5"/>
      <c r="AE40" s="4">
        <f ca="1">AF35</f>
        <v>10</v>
      </c>
      <c r="AF40" t="str">
        <f>AF3</f>
        <v>2006 to 2010</v>
      </c>
      <c r="AH40" s="12" t="str">
        <f ca="1">VLOOKUP(AH39,AE39:AF41,2)</f>
        <v>2006 to 2010</v>
      </c>
      <c r="AI40" s="5"/>
    </row>
    <row r="41" spans="1:35" x14ac:dyDescent="0.25">
      <c r="A41" s="4"/>
      <c r="P41" s="4">
        <f ca="1">Q35</f>
        <v>6</v>
      </c>
      <c r="Q41" t="str">
        <f>Q3</f>
        <v>drama</v>
      </c>
      <c r="R41" s="2">
        <f ca="1">MAX(P40:P44)</f>
        <v>8</v>
      </c>
      <c r="T41" s="5"/>
      <c r="V41" s="4">
        <f ca="1">X35</f>
        <v>10</v>
      </c>
      <c r="W41" t="str">
        <f>X3</f>
        <v>america</v>
      </c>
      <c r="X41" s="2" t="str">
        <f ca="1">VLOOKUP(X40,V39:W42,2)</f>
        <v>asia</v>
      </c>
      <c r="Y41" s="5"/>
      <c r="AA41" s="9">
        <f ca="1">MAX(AA39:AA40)</f>
        <v>24</v>
      </c>
      <c r="AB41" s="10" t="str">
        <f ca="1">VLOOKUP(AA41,AA39:AB40,2)</f>
        <v>yes</v>
      </c>
      <c r="AC41" s="11"/>
      <c r="AE41" s="4">
        <f ca="1">AG35</f>
        <v>7</v>
      </c>
      <c r="AF41" t="str">
        <f>AG3</f>
        <v>2011 to 2015</v>
      </c>
      <c r="AH41" s="5"/>
      <c r="AI41" s="5"/>
    </row>
    <row r="42" spans="1:35" x14ac:dyDescent="0.25">
      <c r="A42" s="4"/>
      <c r="P42" s="4">
        <f ca="1">R35</f>
        <v>6</v>
      </c>
      <c r="Q42" t="str">
        <f>R3</f>
        <v>horror</v>
      </c>
      <c r="R42" s="2" t="str">
        <f ca="1">VLOOKUP(R41,P40:Q44,2)</f>
        <v>thriller</v>
      </c>
      <c r="T42" s="5"/>
      <c r="V42" s="6">
        <f ca="1">Y35</f>
        <v>6</v>
      </c>
      <c r="W42" s="7" t="str">
        <f>Y3</f>
        <v>asia</v>
      </c>
      <c r="X42" s="7"/>
      <c r="Y42" s="8"/>
      <c r="AE42" s="6">
        <f ca="1">AH35</f>
        <v>6</v>
      </c>
      <c r="AF42" s="7" t="str">
        <f>AH3</f>
        <v>2016 to 2020</v>
      </c>
      <c r="AG42" s="7"/>
      <c r="AH42" s="8"/>
      <c r="AI42" s="5"/>
    </row>
    <row r="43" spans="1:35" x14ac:dyDescent="0.25">
      <c r="A43" s="4"/>
      <c r="P43" s="4">
        <f ca="1">S35</f>
        <v>4</v>
      </c>
      <c r="Q43" t="str">
        <f>S3</f>
        <v>action</v>
      </c>
      <c r="T43" s="5"/>
      <c r="AI43" s="5"/>
    </row>
    <row r="44" spans="1:35" x14ac:dyDescent="0.25">
      <c r="A44" s="4"/>
      <c r="P44" s="4">
        <f ca="1">T35</f>
        <v>8</v>
      </c>
      <c r="Q44" t="str">
        <f>T3</f>
        <v>thriller</v>
      </c>
      <c r="T44" s="5"/>
      <c r="AI44" s="5"/>
    </row>
    <row r="45" spans="1:35" x14ac:dyDescent="0.2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6"/>
      <c r="Q45" s="7"/>
      <c r="R45" s="7"/>
      <c r="S45" s="7"/>
      <c r="T45" s="8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8"/>
    </row>
    <row r="52" spans="1:35" ht="21" x14ac:dyDescent="0.35">
      <c r="A52" s="23" t="s">
        <v>39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5"/>
      <c r="AI52" s="3"/>
    </row>
    <row r="53" spans="1:35" ht="15.75" x14ac:dyDescent="0.25">
      <c r="A53" s="4"/>
      <c r="D53" s="13" t="s">
        <v>0</v>
      </c>
      <c r="E53" s="13"/>
      <c r="F53" s="13" t="s">
        <v>1</v>
      </c>
      <c r="G53" s="13"/>
      <c r="H53" s="13" t="s">
        <v>2</v>
      </c>
      <c r="I53" s="13" t="s">
        <v>3</v>
      </c>
      <c r="K53">
        <v>1</v>
      </c>
      <c r="L53" t="s">
        <v>4</v>
      </c>
      <c r="M53">
        <v>1</v>
      </c>
      <c r="N53" t="s">
        <v>9</v>
      </c>
      <c r="P53" s="4" t="s">
        <v>13</v>
      </c>
      <c r="Q53" t="s">
        <v>14</v>
      </c>
      <c r="R53" t="s">
        <v>15</v>
      </c>
      <c r="S53" t="s">
        <v>16</v>
      </c>
      <c r="T53" s="5" t="s">
        <v>17</v>
      </c>
      <c r="V53" s="4" t="s">
        <v>18</v>
      </c>
      <c r="W53" t="s">
        <v>19</v>
      </c>
      <c r="X53" t="s">
        <v>20</v>
      </c>
      <c r="Y53" s="5" t="s">
        <v>21</v>
      </c>
      <c r="AA53" s="4" t="s">
        <v>22</v>
      </c>
      <c r="AB53" t="s">
        <v>23</v>
      </c>
      <c r="AC53" s="5"/>
      <c r="AE53" s="4" t="s">
        <v>27</v>
      </c>
      <c r="AF53" t="s">
        <v>24</v>
      </c>
      <c r="AG53" t="s">
        <v>25</v>
      </c>
      <c r="AH53" s="5" t="s">
        <v>26</v>
      </c>
      <c r="AI53" s="5"/>
    </row>
    <row r="54" spans="1:35" x14ac:dyDescent="0.25">
      <c r="A54" s="4"/>
      <c r="C54">
        <f ca="1">RANDBETWEEN(1,5)</f>
        <v>1</v>
      </c>
      <c r="D54" t="str">
        <f ca="1">VLOOKUP(C54,$K$3:$L$7,2)</f>
        <v>Action</v>
      </c>
      <c r="E54">
        <f ca="1">RANDBETWEEN(1,4)</f>
        <v>2</v>
      </c>
      <c r="F54" t="str">
        <f ca="1">VLOOKUP(E54,$M$2:$N$6,2)</f>
        <v>Euroupe</v>
      </c>
      <c r="G54">
        <f ca="1">RANDBETWEEN(1,2)</f>
        <v>2</v>
      </c>
      <c r="H54" t="str">
        <f ca="1">IF(G54=1,"Yes","No")</f>
        <v>No</v>
      </c>
      <c r="I54">
        <f ca="1">RANDBETWEEN(2000,2020)</f>
        <v>2011</v>
      </c>
      <c r="K54">
        <v>2</v>
      </c>
      <c r="L54" t="s">
        <v>5</v>
      </c>
      <c r="M54">
        <v>2</v>
      </c>
      <c r="N54" t="s">
        <v>10</v>
      </c>
      <c r="P54" s="4">
        <f ca="1">IF(D54="comedy",1,0)</f>
        <v>0</v>
      </c>
      <c r="Q54">
        <f ca="1">IF(D54="drama",1,0)</f>
        <v>0</v>
      </c>
      <c r="R54">
        <f ca="1">IF(D54="horror",1,0)</f>
        <v>0</v>
      </c>
      <c r="S54">
        <f ca="1">IF(D54="action",1,0)</f>
        <v>1</v>
      </c>
      <c r="T54" s="5">
        <f ca="1">IF(D54="thriller",1,0)</f>
        <v>0</v>
      </c>
      <c r="V54" s="4">
        <f ca="1">IF(F54="africa",1,0)</f>
        <v>0</v>
      </c>
      <c r="W54">
        <f ca="1">IF(F54="europe",1,0)</f>
        <v>0</v>
      </c>
      <c r="X54">
        <f ca="1">IF(F54="america",1,0)</f>
        <v>0</v>
      </c>
      <c r="Y54" s="5">
        <f ca="1">IF(F54="asia",1,0)</f>
        <v>0</v>
      </c>
      <c r="AA54" s="4">
        <f ca="1">IF(H54="yes",1,0)</f>
        <v>0</v>
      </c>
      <c r="AB54">
        <f ca="1">IF(H54="no",1,0)</f>
        <v>1</v>
      </c>
      <c r="AC54" s="5"/>
      <c r="AE54" s="4">
        <f ca="1">IF(AND(I54&gt;=2000,I54&lt;2006),1,0)</f>
        <v>0</v>
      </c>
      <c r="AF54">
        <f ca="1">IF(AND(I54&gt;=2006,I54&lt;2011),1,0)</f>
        <v>0</v>
      </c>
      <c r="AG54">
        <f ca="1">IF(AND(I54&gt;=2011,I54&lt;2016),1,0)</f>
        <v>1</v>
      </c>
      <c r="AH54" s="5">
        <f ca="1">IF(AND(I54&gt;=2016,I54&lt;2021),1,0)</f>
        <v>0</v>
      </c>
      <c r="AI54" s="5"/>
    </row>
    <row r="55" spans="1:35" x14ac:dyDescent="0.25">
      <c r="A55" s="4"/>
      <c r="C55">
        <f t="shared" ref="C55:C84" ca="1" si="32">RANDBETWEEN(1,5)</f>
        <v>3</v>
      </c>
      <c r="D55" t="str">
        <f t="shared" ref="D55:D61" ca="1" si="33">VLOOKUP(C55,$K$3:$L$7,2)</f>
        <v>Drama</v>
      </c>
      <c r="E55">
        <f t="shared" ref="E55:E84" ca="1" si="34">RANDBETWEEN(1,4)</f>
        <v>1</v>
      </c>
      <c r="F55" t="str">
        <f t="shared" ref="F55:F84" ca="1" si="35">VLOOKUP(E55,$M$2:$N$6,2)</f>
        <v>America</v>
      </c>
      <c r="G55">
        <f t="shared" ref="G55:G84" ca="1" si="36">RANDBETWEEN(1,2)</f>
        <v>2</v>
      </c>
      <c r="H55" t="str">
        <f t="shared" ref="H55:H84" ca="1" si="37">IF(G55=1,"Yes","No")</f>
        <v>No</v>
      </c>
      <c r="I55">
        <f t="shared" ref="I55:I84" ca="1" si="38">RANDBETWEEN(2000,2020)</f>
        <v>2001</v>
      </c>
      <c r="K55">
        <v>3</v>
      </c>
      <c r="L55" t="s">
        <v>6</v>
      </c>
      <c r="M55">
        <v>3</v>
      </c>
      <c r="N55" t="s">
        <v>11</v>
      </c>
      <c r="P55" s="4">
        <f t="shared" ref="P55:P84" ca="1" si="39">IF(D55="comedy",1,0)</f>
        <v>0</v>
      </c>
      <c r="Q55">
        <f t="shared" ref="Q55:Q84" ca="1" si="40">IF(D55="drama",1,0)</f>
        <v>1</v>
      </c>
      <c r="R55">
        <f t="shared" ref="R55:R84" ca="1" si="41">IF(D55="horror",1,0)</f>
        <v>0</v>
      </c>
      <c r="S55">
        <f t="shared" ref="S55:S84" ca="1" si="42">IF(D55="action",1,0)</f>
        <v>0</v>
      </c>
      <c r="T55" s="5">
        <f t="shared" ref="T55:T84" ca="1" si="43">IF(D55="thriller",1,0)</f>
        <v>0</v>
      </c>
      <c r="V55" s="4">
        <f t="shared" ref="V55:V84" ca="1" si="44">IF(F55="africa",1,0)</f>
        <v>0</v>
      </c>
      <c r="W55">
        <f t="shared" ref="W55:W84" ca="1" si="45">IF(F55="europe",1,0)</f>
        <v>0</v>
      </c>
      <c r="X55">
        <f t="shared" ref="X55:X84" ca="1" si="46">IF(F55="america",1,0)</f>
        <v>1</v>
      </c>
      <c r="Y55" s="5">
        <f t="shared" ref="Y55:Y84" ca="1" si="47">IF(F55="asia",1,0)</f>
        <v>0</v>
      </c>
      <c r="AA55" s="4">
        <f t="shared" ref="AA55:AA84" ca="1" si="48">IF(H55="yes",1,0)</f>
        <v>0</v>
      </c>
      <c r="AB55">
        <f t="shared" ref="AB55:AB84" ca="1" si="49">IF(H55="no",1,0)</f>
        <v>1</v>
      </c>
      <c r="AC55" s="5"/>
      <c r="AE55" s="4">
        <f t="shared" ref="AE55:AE84" ca="1" si="50">IF(AND(I55&gt;=2000,I55&lt;2006),1,0)</f>
        <v>1</v>
      </c>
      <c r="AF55">
        <f t="shared" ref="AF55:AF84" ca="1" si="51">IF(AND(I55&gt;=2006,I55&lt;2011),1,0)</f>
        <v>0</v>
      </c>
      <c r="AG55">
        <f t="shared" ref="AG55:AG84" ca="1" si="52">IF(AND(I55&gt;=2011,I55&lt;2016),1,0)</f>
        <v>0</v>
      </c>
      <c r="AH55" s="5">
        <f t="shared" ref="AH55:AH84" ca="1" si="53">IF(AND(I55&gt;=2016,I55&lt;2021),1,0)</f>
        <v>0</v>
      </c>
      <c r="AI55" s="5"/>
    </row>
    <row r="56" spans="1:35" x14ac:dyDescent="0.25">
      <c r="A56" s="4"/>
      <c r="C56">
        <f t="shared" ca="1" si="32"/>
        <v>4</v>
      </c>
      <c r="D56" t="str">
        <f t="shared" ca="1" si="33"/>
        <v>Horror</v>
      </c>
      <c r="E56">
        <f t="shared" ca="1" si="34"/>
        <v>1</v>
      </c>
      <c r="F56" t="str">
        <f t="shared" ca="1" si="35"/>
        <v>America</v>
      </c>
      <c r="G56">
        <f t="shared" ca="1" si="36"/>
        <v>2</v>
      </c>
      <c r="H56" t="str">
        <f t="shared" ca="1" si="37"/>
        <v>No</v>
      </c>
      <c r="I56">
        <f t="shared" ca="1" si="38"/>
        <v>2016</v>
      </c>
      <c r="K56">
        <v>4</v>
      </c>
      <c r="L56" t="s">
        <v>7</v>
      </c>
      <c r="M56">
        <v>4</v>
      </c>
      <c r="N56" t="s">
        <v>12</v>
      </c>
      <c r="P56" s="4">
        <f t="shared" ca="1" si="39"/>
        <v>0</v>
      </c>
      <c r="Q56">
        <f t="shared" ca="1" si="40"/>
        <v>0</v>
      </c>
      <c r="R56">
        <f t="shared" ca="1" si="41"/>
        <v>1</v>
      </c>
      <c r="S56">
        <f t="shared" ca="1" si="42"/>
        <v>0</v>
      </c>
      <c r="T56" s="5">
        <f t="shared" ca="1" si="43"/>
        <v>0</v>
      </c>
      <c r="V56" s="4">
        <f t="shared" ca="1" si="44"/>
        <v>0</v>
      </c>
      <c r="W56">
        <f t="shared" ca="1" si="45"/>
        <v>0</v>
      </c>
      <c r="X56">
        <f t="shared" ca="1" si="46"/>
        <v>1</v>
      </c>
      <c r="Y56" s="5">
        <f t="shared" ca="1" si="47"/>
        <v>0</v>
      </c>
      <c r="AA56" s="4">
        <f t="shared" ca="1" si="48"/>
        <v>0</v>
      </c>
      <c r="AB56">
        <f t="shared" ca="1" si="49"/>
        <v>1</v>
      </c>
      <c r="AC56" s="5"/>
      <c r="AE56" s="4">
        <f t="shared" ca="1" si="50"/>
        <v>0</v>
      </c>
      <c r="AF56">
        <f t="shared" ca="1" si="51"/>
        <v>0</v>
      </c>
      <c r="AG56">
        <f t="shared" ca="1" si="52"/>
        <v>0</v>
      </c>
      <c r="AH56" s="5">
        <f t="shared" ca="1" si="53"/>
        <v>1</v>
      </c>
      <c r="AI56" s="5"/>
    </row>
    <row r="57" spans="1:35" x14ac:dyDescent="0.25">
      <c r="A57" s="4"/>
      <c r="C57">
        <f t="shared" ca="1" si="32"/>
        <v>5</v>
      </c>
      <c r="D57" t="str">
        <f t="shared" ca="1" si="33"/>
        <v>Thriller</v>
      </c>
      <c r="E57">
        <f t="shared" ca="1" si="34"/>
        <v>2</v>
      </c>
      <c r="F57" t="str">
        <f t="shared" ca="1" si="35"/>
        <v>Euroupe</v>
      </c>
      <c r="G57">
        <f t="shared" ca="1" si="36"/>
        <v>2</v>
      </c>
      <c r="H57" t="str">
        <f t="shared" ca="1" si="37"/>
        <v>No</v>
      </c>
      <c r="I57">
        <f t="shared" ca="1" si="38"/>
        <v>2001</v>
      </c>
      <c r="K57">
        <v>5</v>
      </c>
      <c r="L57" t="s">
        <v>8</v>
      </c>
      <c r="P57" s="4">
        <f t="shared" ca="1" si="39"/>
        <v>0</v>
      </c>
      <c r="Q57">
        <f t="shared" ca="1" si="40"/>
        <v>0</v>
      </c>
      <c r="R57">
        <f t="shared" ca="1" si="41"/>
        <v>0</v>
      </c>
      <c r="S57">
        <f t="shared" ca="1" si="42"/>
        <v>0</v>
      </c>
      <c r="T57" s="5">
        <f t="shared" ca="1" si="43"/>
        <v>1</v>
      </c>
      <c r="V57" s="4">
        <f t="shared" ca="1" si="44"/>
        <v>0</v>
      </c>
      <c r="W57">
        <f t="shared" ca="1" si="45"/>
        <v>0</v>
      </c>
      <c r="X57">
        <f t="shared" ca="1" si="46"/>
        <v>0</v>
      </c>
      <c r="Y57" s="5">
        <f t="shared" ca="1" si="47"/>
        <v>0</v>
      </c>
      <c r="AA57" s="4">
        <f t="shared" ca="1" si="48"/>
        <v>0</v>
      </c>
      <c r="AB57">
        <f t="shared" ca="1" si="49"/>
        <v>1</v>
      </c>
      <c r="AC57" s="5"/>
      <c r="AE57" s="4">
        <f t="shared" ca="1" si="50"/>
        <v>1</v>
      </c>
      <c r="AF57">
        <f t="shared" ca="1" si="51"/>
        <v>0</v>
      </c>
      <c r="AG57">
        <f t="shared" ca="1" si="52"/>
        <v>0</v>
      </c>
      <c r="AH57" s="5">
        <f t="shared" ca="1" si="53"/>
        <v>0</v>
      </c>
      <c r="AI57" s="5"/>
    </row>
    <row r="58" spans="1:35" x14ac:dyDescent="0.25">
      <c r="A58" s="4"/>
      <c r="C58">
        <f t="shared" ca="1" si="32"/>
        <v>1</v>
      </c>
      <c r="D58" t="str">
        <f t="shared" ca="1" si="33"/>
        <v>Action</v>
      </c>
      <c r="E58">
        <f t="shared" ca="1" si="34"/>
        <v>3</v>
      </c>
      <c r="F58" t="str">
        <f t="shared" ca="1" si="35"/>
        <v>Asia</v>
      </c>
      <c r="G58">
        <f t="shared" ca="1" si="36"/>
        <v>2</v>
      </c>
      <c r="H58" t="str">
        <f t="shared" ca="1" si="37"/>
        <v>No</v>
      </c>
      <c r="I58">
        <f t="shared" ca="1" si="38"/>
        <v>2003</v>
      </c>
      <c r="P58" s="4">
        <f t="shared" ca="1" si="39"/>
        <v>0</v>
      </c>
      <c r="Q58">
        <f t="shared" ca="1" si="40"/>
        <v>0</v>
      </c>
      <c r="R58">
        <f t="shared" ca="1" si="41"/>
        <v>0</v>
      </c>
      <c r="S58">
        <f t="shared" ca="1" si="42"/>
        <v>1</v>
      </c>
      <c r="T58" s="5">
        <f t="shared" ca="1" si="43"/>
        <v>0</v>
      </c>
      <c r="V58" s="4">
        <f t="shared" ca="1" si="44"/>
        <v>0</v>
      </c>
      <c r="W58">
        <f t="shared" ca="1" si="45"/>
        <v>0</v>
      </c>
      <c r="X58">
        <f t="shared" ca="1" si="46"/>
        <v>0</v>
      </c>
      <c r="Y58" s="5">
        <f t="shared" ca="1" si="47"/>
        <v>1</v>
      </c>
      <c r="AA58" s="4">
        <f t="shared" ca="1" si="48"/>
        <v>0</v>
      </c>
      <c r="AB58">
        <f t="shared" ca="1" si="49"/>
        <v>1</v>
      </c>
      <c r="AC58" s="5"/>
      <c r="AE58" s="4">
        <f t="shared" ca="1" si="50"/>
        <v>1</v>
      </c>
      <c r="AF58">
        <f t="shared" ca="1" si="51"/>
        <v>0</v>
      </c>
      <c r="AG58">
        <f t="shared" ca="1" si="52"/>
        <v>0</v>
      </c>
      <c r="AH58" s="5">
        <f t="shared" ca="1" si="53"/>
        <v>0</v>
      </c>
      <c r="AI58" s="5"/>
    </row>
    <row r="59" spans="1:35" x14ac:dyDescent="0.25">
      <c r="A59" s="4"/>
      <c r="C59">
        <f t="shared" ca="1" si="32"/>
        <v>1</v>
      </c>
      <c r="D59" t="str">
        <f t="shared" ca="1" si="33"/>
        <v>Action</v>
      </c>
      <c r="E59">
        <f t="shared" ca="1" si="34"/>
        <v>4</v>
      </c>
      <c r="F59" t="str">
        <f t="shared" ca="1" si="35"/>
        <v>Africa</v>
      </c>
      <c r="G59">
        <f t="shared" ca="1" si="36"/>
        <v>1</v>
      </c>
      <c r="H59" t="str">
        <f t="shared" ca="1" si="37"/>
        <v>Yes</v>
      </c>
      <c r="I59">
        <f t="shared" ca="1" si="38"/>
        <v>2009</v>
      </c>
      <c r="P59" s="4">
        <f t="shared" ca="1" si="39"/>
        <v>0</v>
      </c>
      <c r="Q59">
        <f t="shared" ca="1" si="40"/>
        <v>0</v>
      </c>
      <c r="R59">
        <f t="shared" ca="1" si="41"/>
        <v>0</v>
      </c>
      <c r="S59">
        <f t="shared" ca="1" si="42"/>
        <v>1</v>
      </c>
      <c r="T59" s="5">
        <f t="shared" ca="1" si="43"/>
        <v>0</v>
      </c>
      <c r="V59" s="4">
        <f t="shared" ca="1" si="44"/>
        <v>1</v>
      </c>
      <c r="W59">
        <f t="shared" ca="1" si="45"/>
        <v>0</v>
      </c>
      <c r="X59">
        <f t="shared" ca="1" si="46"/>
        <v>0</v>
      </c>
      <c r="Y59" s="5">
        <f t="shared" ca="1" si="47"/>
        <v>0</v>
      </c>
      <c r="AA59" s="4">
        <f t="shared" ca="1" si="48"/>
        <v>1</v>
      </c>
      <c r="AB59">
        <f t="shared" ca="1" si="49"/>
        <v>0</v>
      </c>
      <c r="AC59" s="5"/>
      <c r="AE59" s="4">
        <f t="shared" ca="1" si="50"/>
        <v>0</v>
      </c>
      <c r="AF59">
        <f t="shared" ca="1" si="51"/>
        <v>1</v>
      </c>
      <c r="AG59">
        <f t="shared" ca="1" si="52"/>
        <v>0</v>
      </c>
      <c r="AH59" s="5">
        <f t="shared" ca="1" si="53"/>
        <v>0</v>
      </c>
      <c r="AI59" s="5"/>
    </row>
    <row r="60" spans="1:35" x14ac:dyDescent="0.25">
      <c r="A60" s="4"/>
      <c r="C60">
        <f t="shared" ca="1" si="32"/>
        <v>3</v>
      </c>
      <c r="D60" t="str">
        <f t="shared" ca="1" si="33"/>
        <v>Drama</v>
      </c>
      <c r="E60">
        <f t="shared" ca="1" si="34"/>
        <v>1</v>
      </c>
      <c r="F60" t="str">
        <f t="shared" ca="1" si="35"/>
        <v>America</v>
      </c>
      <c r="G60">
        <f t="shared" ca="1" si="36"/>
        <v>2</v>
      </c>
      <c r="H60" t="str">
        <f t="shared" ca="1" si="37"/>
        <v>No</v>
      </c>
      <c r="I60">
        <f t="shared" ca="1" si="38"/>
        <v>2003</v>
      </c>
      <c r="P60" s="4">
        <f t="shared" ca="1" si="39"/>
        <v>0</v>
      </c>
      <c r="Q60">
        <f t="shared" ca="1" si="40"/>
        <v>1</v>
      </c>
      <c r="R60">
        <f t="shared" ca="1" si="41"/>
        <v>0</v>
      </c>
      <c r="S60">
        <f t="shared" ca="1" si="42"/>
        <v>0</v>
      </c>
      <c r="T60" s="5">
        <f t="shared" ca="1" si="43"/>
        <v>0</v>
      </c>
      <c r="V60" s="4">
        <f t="shared" ca="1" si="44"/>
        <v>0</v>
      </c>
      <c r="W60">
        <f t="shared" ca="1" si="45"/>
        <v>0</v>
      </c>
      <c r="X60">
        <f t="shared" ca="1" si="46"/>
        <v>1</v>
      </c>
      <c r="Y60" s="5">
        <f t="shared" ca="1" si="47"/>
        <v>0</v>
      </c>
      <c r="AA60" s="4">
        <f t="shared" ca="1" si="48"/>
        <v>0</v>
      </c>
      <c r="AB60">
        <f t="shared" ca="1" si="49"/>
        <v>1</v>
      </c>
      <c r="AC60" s="5"/>
      <c r="AE60" s="4">
        <f t="shared" ca="1" si="50"/>
        <v>1</v>
      </c>
      <c r="AF60">
        <f t="shared" ca="1" si="51"/>
        <v>0</v>
      </c>
      <c r="AG60">
        <f t="shared" ca="1" si="52"/>
        <v>0</v>
      </c>
      <c r="AH60" s="5">
        <f t="shared" ca="1" si="53"/>
        <v>0</v>
      </c>
      <c r="AI60" s="5"/>
    </row>
    <row r="61" spans="1:35" x14ac:dyDescent="0.25">
      <c r="A61" s="4"/>
      <c r="C61">
        <f t="shared" ca="1" si="32"/>
        <v>2</v>
      </c>
      <c r="D61" t="str">
        <f t="shared" ca="1" si="33"/>
        <v>comedy</v>
      </c>
      <c r="E61">
        <f t="shared" ca="1" si="34"/>
        <v>4</v>
      </c>
      <c r="F61" t="str">
        <f t="shared" ca="1" si="35"/>
        <v>Africa</v>
      </c>
      <c r="G61">
        <f t="shared" ca="1" si="36"/>
        <v>1</v>
      </c>
      <c r="H61" t="str">
        <f t="shared" ca="1" si="37"/>
        <v>Yes</v>
      </c>
      <c r="I61">
        <f t="shared" ca="1" si="38"/>
        <v>2012</v>
      </c>
      <c r="P61" s="4">
        <f t="shared" ca="1" si="39"/>
        <v>1</v>
      </c>
      <c r="Q61">
        <f t="shared" ca="1" si="40"/>
        <v>0</v>
      </c>
      <c r="R61">
        <f t="shared" ca="1" si="41"/>
        <v>0</v>
      </c>
      <c r="S61">
        <f t="shared" ca="1" si="42"/>
        <v>0</v>
      </c>
      <c r="T61" s="5">
        <f t="shared" ca="1" si="43"/>
        <v>0</v>
      </c>
      <c r="V61" s="4">
        <f t="shared" ca="1" si="44"/>
        <v>1</v>
      </c>
      <c r="W61">
        <f t="shared" ca="1" si="45"/>
        <v>0</v>
      </c>
      <c r="X61">
        <f t="shared" ca="1" si="46"/>
        <v>0</v>
      </c>
      <c r="Y61" s="5">
        <f t="shared" ca="1" si="47"/>
        <v>0</v>
      </c>
      <c r="AA61" s="4">
        <f t="shared" ca="1" si="48"/>
        <v>1</v>
      </c>
      <c r="AB61">
        <f t="shared" ca="1" si="49"/>
        <v>0</v>
      </c>
      <c r="AC61" s="5"/>
      <c r="AE61" s="4">
        <f t="shared" ca="1" si="50"/>
        <v>0</v>
      </c>
      <c r="AF61">
        <f t="shared" ca="1" si="51"/>
        <v>0</v>
      </c>
      <c r="AG61">
        <f t="shared" ca="1" si="52"/>
        <v>1</v>
      </c>
      <c r="AH61" s="5">
        <f t="shared" ca="1" si="53"/>
        <v>0</v>
      </c>
      <c r="AI61" s="5"/>
    </row>
    <row r="62" spans="1:35" x14ac:dyDescent="0.25">
      <c r="A62" s="4"/>
      <c r="C62">
        <f t="shared" ca="1" si="32"/>
        <v>5</v>
      </c>
      <c r="D62" t="str">
        <f ca="1">VLOOKUP(C62,$K$3:$L$7,2)</f>
        <v>Thriller</v>
      </c>
      <c r="E62">
        <f t="shared" ca="1" si="34"/>
        <v>3</v>
      </c>
      <c r="F62" t="str">
        <f t="shared" ca="1" si="35"/>
        <v>Asia</v>
      </c>
      <c r="G62">
        <f t="shared" ca="1" si="36"/>
        <v>2</v>
      </c>
      <c r="H62" t="str">
        <f t="shared" ca="1" si="37"/>
        <v>No</v>
      </c>
      <c r="I62">
        <f t="shared" ca="1" si="38"/>
        <v>2017</v>
      </c>
      <c r="P62" s="4">
        <f t="shared" ca="1" si="39"/>
        <v>0</v>
      </c>
      <c r="Q62">
        <f t="shared" ca="1" si="40"/>
        <v>0</v>
      </c>
      <c r="R62">
        <f t="shared" ca="1" si="41"/>
        <v>0</v>
      </c>
      <c r="S62">
        <f t="shared" ca="1" si="42"/>
        <v>0</v>
      </c>
      <c r="T62" s="5">
        <f t="shared" ca="1" si="43"/>
        <v>1</v>
      </c>
      <c r="V62" s="4">
        <f t="shared" ca="1" si="44"/>
        <v>0</v>
      </c>
      <c r="W62">
        <f t="shared" ca="1" si="45"/>
        <v>0</v>
      </c>
      <c r="X62">
        <f t="shared" ca="1" si="46"/>
        <v>0</v>
      </c>
      <c r="Y62" s="5">
        <f t="shared" ca="1" si="47"/>
        <v>1</v>
      </c>
      <c r="AA62" s="4">
        <f t="shared" ca="1" si="48"/>
        <v>0</v>
      </c>
      <c r="AB62">
        <f t="shared" ca="1" si="49"/>
        <v>1</v>
      </c>
      <c r="AC62" s="5"/>
      <c r="AE62" s="4">
        <f t="shared" ca="1" si="50"/>
        <v>0</v>
      </c>
      <c r="AF62">
        <f t="shared" ca="1" si="51"/>
        <v>0</v>
      </c>
      <c r="AG62">
        <f t="shared" ca="1" si="52"/>
        <v>0</v>
      </c>
      <c r="AH62" s="5">
        <f t="shared" ca="1" si="53"/>
        <v>1</v>
      </c>
      <c r="AI62" s="5"/>
    </row>
    <row r="63" spans="1:35" x14ac:dyDescent="0.25">
      <c r="A63" s="4"/>
      <c r="C63">
        <f t="shared" ca="1" si="32"/>
        <v>1</v>
      </c>
      <c r="D63" t="str">
        <f t="shared" ref="D63:D75" ca="1" si="54">VLOOKUP(C63,$K$3:$L$7,2)</f>
        <v>Action</v>
      </c>
      <c r="E63">
        <f t="shared" ca="1" si="34"/>
        <v>3</v>
      </c>
      <c r="F63" t="str">
        <f t="shared" ca="1" si="35"/>
        <v>Asia</v>
      </c>
      <c r="G63">
        <f t="shared" ca="1" si="36"/>
        <v>2</v>
      </c>
      <c r="H63" t="str">
        <f t="shared" ca="1" si="37"/>
        <v>No</v>
      </c>
      <c r="I63">
        <f t="shared" ca="1" si="38"/>
        <v>2011</v>
      </c>
      <c r="P63" s="4">
        <f t="shared" ca="1" si="39"/>
        <v>0</v>
      </c>
      <c r="Q63">
        <f t="shared" ca="1" si="40"/>
        <v>0</v>
      </c>
      <c r="R63">
        <f t="shared" ca="1" si="41"/>
        <v>0</v>
      </c>
      <c r="S63">
        <f t="shared" ca="1" si="42"/>
        <v>1</v>
      </c>
      <c r="T63" s="5">
        <f t="shared" ca="1" si="43"/>
        <v>0</v>
      </c>
      <c r="V63" s="4">
        <f t="shared" ca="1" si="44"/>
        <v>0</v>
      </c>
      <c r="W63">
        <f t="shared" ca="1" si="45"/>
        <v>0</v>
      </c>
      <c r="X63">
        <f t="shared" ca="1" si="46"/>
        <v>0</v>
      </c>
      <c r="Y63" s="5">
        <f t="shared" ca="1" si="47"/>
        <v>1</v>
      </c>
      <c r="AA63" s="4">
        <f t="shared" ca="1" si="48"/>
        <v>0</v>
      </c>
      <c r="AB63">
        <f t="shared" ca="1" si="49"/>
        <v>1</v>
      </c>
      <c r="AC63" s="5"/>
      <c r="AE63" s="4">
        <f t="shared" ca="1" si="50"/>
        <v>0</v>
      </c>
      <c r="AF63">
        <f t="shared" ca="1" si="51"/>
        <v>0</v>
      </c>
      <c r="AG63">
        <f t="shared" ca="1" si="52"/>
        <v>1</v>
      </c>
      <c r="AH63" s="5">
        <f t="shared" ca="1" si="53"/>
        <v>0</v>
      </c>
      <c r="AI63" s="5"/>
    </row>
    <row r="64" spans="1:35" x14ac:dyDescent="0.25">
      <c r="A64" s="4"/>
      <c r="C64">
        <f t="shared" ca="1" si="32"/>
        <v>4</v>
      </c>
      <c r="D64" t="str">
        <f t="shared" ca="1" si="54"/>
        <v>Horror</v>
      </c>
      <c r="E64">
        <f t="shared" ca="1" si="34"/>
        <v>3</v>
      </c>
      <c r="F64" t="str">
        <f t="shared" ca="1" si="35"/>
        <v>Asia</v>
      </c>
      <c r="G64">
        <f t="shared" ca="1" si="36"/>
        <v>2</v>
      </c>
      <c r="H64" t="str">
        <f t="shared" ca="1" si="37"/>
        <v>No</v>
      </c>
      <c r="I64">
        <f t="shared" ca="1" si="38"/>
        <v>2012</v>
      </c>
      <c r="P64" s="4">
        <f t="shared" ca="1" si="39"/>
        <v>0</v>
      </c>
      <c r="Q64">
        <f t="shared" ca="1" si="40"/>
        <v>0</v>
      </c>
      <c r="R64">
        <f t="shared" ca="1" si="41"/>
        <v>1</v>
      </c>
      <c r="S64">
        <f t="shared" ca="1" si="42"/>
        <v>0</v>
      </c>
      <c r="T64" s="5">
        <f t="shared" ca="1" si="43"/>
        <v>0</v>
      </c>
      <c r="V64" s="4">
        <f t="shared" ca="1" si="44"/>
        <v>0</v>
      </c>
      <c r="W64">
        <f t="shared" ca="1" si="45"/>
        <v>0</v>
      </c>
      <c r="X64">
        <f t="shared" ca="1" si="46"/>
        <v>0</v>
      </c>
      <c r="Y64" s="5">
        <f t="shared" ca="1" si="47"/>
        <v>1</v>
      </c>
      <c r="AA64" s="4">
        <f t="shared" ca="1" si="48"/>
        <v>0</v>
      </c>
      <c r="AB64">
        <f t="shared" ca="1" si="49"/>
        <v>1</v>
      </c>
      <c r="AC64" s="5"/>
      <c r="AE64" s="4">
        <f t="shared" ca="1" si="50"/>
        <v>0</v>
      </c>
      <c r="AF64">
        <f t="shared" ca="1" si="51"/>
        <v>0</v>
      </c>
      <c r="AG64">
        <f t="shared" ca="1" si="52"/>
        <v>1</v>
      </c>
      <c r="AH64" s="5">
        <f t="shared" ca="1" si="53"/>
        <v>0</v>
      </c>
      <c r="AI64" s="5"/>
    </row>
    <row r="65" spans="1:35" x14ac:dyDescent="0.25">
      <c r="A65" s="4"/>
      <c r="C65">
        <f t="shared" ca="1" si="32"/>
        <v>5</v>
      </c>
      <c r="D65" t="str">
        <f t="shared" ca="1" si="54"/>
        <v>Thriller</v>
      </c>
      <c r="E65">
        <f t="shared" ca="1" si="34"/>
        <v>1</v>
      </c>
      <c r="F65" t="str">
        <f t="shared" ca="1" si="35"/>
        <v>America</v>
      </c>
      <c r="G65">
        <f t="shared" ca="1" si="36"/>
        <v>2</v>
      </c>
      <c r="H65" t="str">
        <f t="shared" ca="1" si="37"/>
        <v>No</v>
      </c>
      <c r="I65">
        <f t="shared" ca="1" si="38"/>
        <v>2013</v>
      </c>
      <c r="P65" s="4">
        <f t="shared" ca="1" si="39"/>
        <v>0</v>
      </c>
      <c r="Q65">
        <f t="shared" ca="1" si="40"/>
        <v>0</v>
      </c>
      <c r="R65">
        <f t="shared" ca="1" si="41"/>
        <v>0</v>
      </c>
      <c r="S65">
        <f t="shared" ca="1" si="42"/>
        <v>0</v>
      </c>
      <c r="T65" s="5">
        <f t="shared" ca="1" si="43"/>
        <v>1</v>
      </c>
      <c r="V65" s="4">
        <f t="shared" ca="1" si="44"/>
        <v>0</v>
      </c>
      <c r="W65">
        <f t="shared" ca="1" si="45"/>
        <v>0</v>
      </c>
      <c r="X65">
        <f t="shared" ca="1" si="46"/>
        <v>1</v>
      </c>
      <c r="Y65" s="5">
        <f t="shared" ca="1" si="47"/>
        <v>0</v>
      </c>
      <c r="AA65" s="4">
        <f t="shared" ca="1" si="48"/>
        <v>0</v>
      </c>
      <c r="AB65">
        <f t="shared" ca="1" si="49"/>
        <v>1</v>
      </c>
      <c r="AC65" s="5"/>
      <c r="AE65" s="4">
        <f t="shared" ca="1" si="50"/>
        <v>0</v>
      </c>
      <c r="AF65">
        <f t="shared" ca="1" si="51"/>
        <v>0</v>
      </c>
      <c r="AG65">
        <f t="shared" ca="1" si="52"/>
        <v>1</v>
      </c>
      <c r="AH65" s="5">
        <f t="shared" ca="1" si="53"/>
        <v>0</v>
      </c>
      <c r="AI65" s="5"/>
    </row>
    <row r="66" spans="1:35" x14ac:dyDescent="0.25">
      <c r="A66" s="4"/>
      <c r="C66">
        <f t="shared" ca="1" si="32"/>
        <v>2</v>
      </c>
      <c r="D66" t="str">
        <f t="shared" ca="1" si="54"/>
        <v>comedy</v>
      </c>
      <c r="E66">
        <f t="shared" ca="1" si="34"/>
        <v>1</v>
      </c>
      <c r="F66" t="str">
        <f t="shared" ca="1" si="35"/>
        <v>America</v>
      </c>
      <c r="G66">
        <f t="shared" ca="1" si="36"/>
        <v>1</v>
      </c>
      <c r="H66" t="str">
        <f t="shared" ca="1" si="37"/>
        <v>Yes</v>
      </c>
      <c r="I66">
        <f t="shared" ca="1" si="38"/>
        <v>2013</v>
      </c>
      <c r="P66" s="4">
        <f t="shared" ca="1" si="39"/>
        <v>1</v>
      </c>
      <c r="Q66">
        <f t="shared" ca="1" si="40"/>
        <v>0</v>
      </c>
      <c r="R66">
        <f t="shared" ca="1" si="41"/>
        <v>0</v>
      </c>
      <c r="S66">
        <f t="shared" ca="1" si="42"/>
        <v>0</v>
      </c>
      <c r="T66" s="5">
        <f t="shared" ca="1" si="43"/>
        <v>0</v>
      </c>
      <c r="V66" s="4">
        <f t="shared" ca="1" si="44"/>
        <v>0</v>
      </c>
      <c r="W66">
        <f t="shared" ca="1" si="45"/>
        <v>0</v>
      </c>
      <c r="X66">
        <f t="shared" ca="1" si="46"/>
        <v>1</v>
      </c>
      <c r="Y66" s="5">
        <f t="shared" ca="1" si="47"/>
        <v>0</v>
      </c>
      <c r="AA66" s="4">
        <f t="shared" ca="1" si="48"/>
        <v>1</v>
      </c>
      <c r="AB66">
        <f t="shared" ca="1" si="49"/>
        <v>0</v>
      </c>
      <c r="AC66" s="5"/>
      <c r="AE66" s="4">
        <f t="shared" ca="1" si="50"/>
        <v>0</v>
      </c>
      <c r="AF66">
        <f t="shared" ca="1" si="51"/>
        <v>0</v>
      </c>
      <c r="AG66">
        <f t="shared" ca="1" si="52"/>
        <v>1</v>
      </c>
      <c r="AH66" s="5">
        <f t="shared" ca="1" si="53"/>
        <v>0</v>
      </c>
      <c r="AI66" s="5"/>
    </row>
    <row r="67" spans="1:35" x14ac:dyDescent="0.25">
      <c r="A67" s="4"/>
      <c r="C67">
        <f t="shared" ca="1" si="32"/>
        <v>1</v>
      </c>
      <c r="D67" t="str">
        <f t="shared" ca="1" si="54"/>
        <v>Action</v>
      </c>
      <c r="E67">
        <f t="shared" ca="1" si="34"/>
        <v>3</v>
      </c>
      <c r="F67" t="str">
        <f t="shared" ca="1" si="35"/>
        <v>Asia</v>
      </c>
      <c r="G67">
        <f t="shared" ca="1" si="36"/>
        <v>2</v>
      </c>
      <c r="H67" t="str">
        <f t="shared" ca="1" si="37"/>
        <v>No</v>
      </c>
      <c r="I67">
        <f t="shared" ca="1" si="38"/>
        <v>2017</v>
      </c>
      <c r="P67" s="4">
        <f t="shared" ca="1" si="39"/>
        <v>0</v>
      </c>
      <c r="Q67">
        <f t="shared" ca="1" si="40"/>
        <v>0</v>
      </c>
      <c r="R67">
        <f t="shared" ca="1" si="41"/>
        <v>0</v>
      </c>
      <c r="S67">
        <f t="shared" ca="1" si="42"/>
        <v>1</v>
      </c>
      <c r="T67" s="5">
        <f t="shared" ca="1" si="43"/>
        <v>0</v>
      </c>
      <c r="V67" s="4">
        <f t="shared" ca="1" si="44"/>
        <v>0</v>
      </c>
      <c r="W67">
        <f t="shared" ca="1" si="45"/>
        <v>0</v>
      </c>
      <c r="X67">
        <f t="shared" ca="1" si="46"/>
        <v>0</v>
      </c>
      <c r="Y67" s="5">
        <f t="shared" ca="1" si="47"/>
        <v>1</v>
      </c>
      <c r="AA67" s="4">
        <f t="shared" ca="1" si="48"/>
        <v>0</v>
      </c>
      <c r="AB67">
        <f t="shared" ca="1" si="49"/>
        <v>1</v>
      </c>
      <c r="AC67" s="5"/>
      <c r="AE67" s="4">
        <f t="shared" ca="1" si="50"/>
        <v>0</v>
      </c>
      <c r="AF67">
        <f t="shared" ca="1" si="51"/>
        <v>0</v>
      </c>
      <c r="AG67">
        <f t="shared" ca="1" si="52"/>
        <v>0</v>
      </c>
      <c r="AH67" s="5">
        <f t="shared" ca="1" si="53"/>
        <v>1</v>
      </c>
      <c r="AI67" s="5"/>
    </row>
    <row r="68" spans="1:35" x14ac:dyDescent="0.25">
      <c r="A68" s="4"/>
      <c r="C68">
        <f t="shared" ca="1" si="32"/>
        <v>1</v>
      </c>
      <c r="D68" t="str">
        <f t="shared" ca="1" si="54"/>
        <v>Action</v>
      </c>
      <c r="E68">
        <f t="shared" ca="1" si="34"/>
        <v>3</v>
      </c>
      <c r="F68" t="str">
        <f t="shared" ca="1" si="35"/>
        <v>Asia</v>
      </c>
      <c r="G68">
        <f t="shared" ca="1" si="36"/>
        <v>1</v>
      </c>
      <c r="H68" t="str">
        <f t="shared" ca="1" si="37"/>
        <v>Yes</v>
      </c>
      <c r="I68">
        <f t="shared" ca="1" si="38"/>
        <v>2019</v>
      </c>
      <c r="P68" s="4">
        <f t="shared" ca="1" si="39"/>
        <v>0</v>
      </c>
      <c r="Q68">
        <f t="shared" ca="1" si="40"/>
        <v>0</v>
      </c>
      <c r="R68">
        <f t="shared" ca="1" si="41"/>
        <v>0</v>
      </c>
      <c r="S68">
        <f t="shared" ca="1" si="42"/>
        <v>1</v>
      </c>
      <c r="T68" s="5">
        <f t="shared" ca="1" si="43"/>
        <v>0</v>
      </c>
      <c r="V68" s="4">
        <f t="shared" ca="1" si="44"/>
        <v>0</v>
      </c>
      <c r="W68">
        <f t="shared" ca="1" si="45"/>
        <v>0</v>
      </c>
      <c r="X68">
        <f t="shared" ca="1" si="46"/>
        <v>0</v>
      </c>
      <c r="Y68" s="5">
        <f t="shared" ca="1" si="47"/>
        <v>1</v>
      </c>
      <c r="AA68" s="4">
        <f t="shared" ca="1" si="48"/>
        <v>1</v>
      </c>
      <c r="AB68">
        <f t="shared" ca="1" si="49"/>
        <v>0</v>
      </c>
      <c r="AC68" s="5"/>
      <c r="AE68" s="4">
        <f t="shared" ca="1" si="50"/>
        <v>0</v>
      </c>
      <c r="AF68">
        <f t="shared" ca="1" si="51"/>
        <v>0</v>
      </c>
      <c r="AG68">
        <f t="shared" ca="1" si="52"/>
        <v>0</v>
      </c>
      <c r="AH68" s="5">
        <f t="shared" ca="1" si="53"/>
        <v>1</v>
      </c>
      <c r="AI68" s="5"/>
    </row>
    <row r="69" spans="1:35" x14ac:dyDescent="0.25">
      <c r="A69" s="4"/>
      <c r="C69">
        <f t="shared" ca="1" si="32"/>
        <v>3</v>
      </c>
      <c r="D69" t="str">
        <f t="shared" ca="1" si="54"/>
        <v>Drama</v>
      </c>
      <c r="E69">
        <f t="shared" ca="1" si="34"/>
        <v>3</v>
      </c>
      <c r="F69" t="str">
        <f t="shared" ca="1" si="35"/>
        <v>Asia</v>
      </c>
      <c r="G69">
        <f t="shared" ca="1" si="36"/>
        <v>2</v>
      </c>
      <c r="H69" t="str">
        <f t="shared" ca="1" si="37"/>
        <v>No</v>
      </c>
      <c r="I69">
        <f t="shared" ca="1" si="38"/>
        <v>2001</v>
      </c>
      <c r="P69" s="4">
        <f t="shared" ca="1" si="39"/>
        <v>0</v>
      </c>
      <c r="Q69">
        <f t="shared" ca="1" si="40"/>
        <v>1</v>
      </c>
      <c r="R69">
        <f t="shared" ca="1" si="41"/>
        <v>0</v>
      </c>
      <c r="S69">
        <f t="shared" ca="1" si="42"/>
        <v>0</v>
      </c>
      <c r="T69" s="5">
        <f t="shared" ca="1" si="43"/>
        <v>0</v>
      </c>
      <c r="V69" s="4">
        <f t="shared" ca="1" si="44"/>
        <v>0</v>
      </c>
      <c r="W69">
        <f t="shared" ca="1" si="45"/>
        <v>0</v>
      </c>
      <c r="X69">
        <f t="shared" ca="1" si="46"/>
        <v>0</v>
      </c>
      <c r="Y69" s="5">
        <f t="shared" ca="1" si="47"/>
        <v>1</v>
      </c>
      <c r="AA69" s="4">
        <f t="shared" ca="1" si="48"/>
        <v>0</v>
      </c>
      <c r="AB69">
        <f t="shared" ca="1" si="49"/>
        <v>1</v>
      </c>
      <c r="AC69" s="5"/>
      <c r="AE69" s="4">
        <f t="shared" ca="1" si="50"/>
        <v>1</v>
      </c>
      <c r="AF69">
        <f t="shared" ca="1" si="51"/>
        <v>0</v>
      </c>
      <c r="AG69">
        <f t="shared" ca="1" si="52"/>
        <v>0</v>
      </c>
      <c r="AH69" s="5">
        <f t="shared" ca="1" si="53"/>
        <v>0</v>
      </c>
      <c r="AI69" s="5"/>
    </row>
    <row r="70" spans="1:35" x14ac:dyDescent="0.25">
      <c r="A70" s="4"/>
      <c r="C70">
        <f t="shared" ca="1" si="32"/>
        <v>2</v>
      </c>
      <c r="D70" t="str">
        <f t="shared" ca="1" si="54"/>
        <v>comedy</v>
      </c>
      <c r="E70">
        <f t="shared" ca="1" si="34"/>
        <v>4</v>
      </c>
      <c r="F70" t="str">
        <f t="shared" ca="1" si="35"/>
        <v>Africa</v>
      </c>
      <c r="G70">
        <f t="shared" ca="1" si="36"/>
        <v>1</v>
      </c>
      <c r="H70" t="str">
        <f t="shared" ca="1" si="37"/>
        <v>Yes</v>
      </c>
      <c r="I70">
        <f t="shared" ca="1" si="38"/>
        <v>2018</v>
      </c>
      <c r="P70" s="4">
        <f t="shared" ca="1" si="39"/>
        <v>1</v>
      </c>
      <c r="Q70">
        <f t="shared" ca="1" si="40"/>
        <v>0</v>
      </c>
      <c r="R70">
        <f t="shared" ca="1" si="41"/>
        <v>0</v>
      </c>
      <c r="S70">
        <f t="shared" ca="1" si="42"/>
        <v>0</v>
      </c>
      <c r="T70" s="5">
        <f t="shared" ca="1" si="43"/>
        <v>0</v>
      </c>
      <c r="V70" s="4">
        <f t="shared" ca="1" si="44"/>
        <v>1</v>
      </c>
      <c r="W70">
        <f t="shared" ca="1" si="45"/>
        <v>0</v>
      </c>
      <c r="X70">
        <f t="shared" ca="1" si="46"/>
        <v>0</v>
      </c>
      <c r="Y70" s="5">
        <f t="shared" ca="1" si="47"/>
        <v>0</v>
      </c>
      <c r="AA70" s="4">
        <f t="shared" ca="1" si="48"/>
        <v>1</v>
      </c>
      <c r="AB70">
        <f t="shared" ca="1" si="49"/>
        <v>0</v>
      </c>
      <c r="AC70" s="5"/>
      <c r="AE70" s="4">
        <f t="shared" ca="1" si="50"/>
        <v>0</v>
      </c>
      <c r="AF70">
        <f t="shared" ca="1" si="51"/>
        <v>0</v>
      </c>
      <c r="AG70">
        <f t="shared" ca="1" si="52"/>
        <v>0</v>
      </c>
      <c r="AH70" s="5">
        <f t="shared" ca="1" si="53"/>
        <v>1</v>
      </c>
      <c r="AI70" s="5"/>
    </row>
    <row r="71" spans="1:35" x14ac:dyDescent="0.25">
      <c r="A71" s="4"/>
      <c r="C71">
        <f t="shared" ca="1" si="32"/>
        <v>3</v>
      </c>
      <c r="D71" t="str">
        <f t="shared" ca="1" si="54"/>
        <v>Drama</v>
      </c>
      <c r="E71">
        <f t="shared" ca="1" si="34"/>
        <v>3</v>
      </c>
      <c r="F71" t="str">
        <f t="shared" ca="1" si="35"/>
        <v>Asia</v>
      </c>
      <c r="G71">
        <f t="shared" ca="1" si="36"/>
        <v>2</v>
      </c>
      <c r="H71" t="str">
        <f t="shared" ca="1" si="37"/>
        <v>No</v>
      </c>
      <c r="I71">
        <f t="shared" ca="1" si="38"/>
        <v>2012</v>
      </c>
      <c r="P71" s="4">
        <f t="shared" ca="1" si="39"/>
        <v>0</v>
      </c>
      <c r="Q71">
        <f t="shared" ca="1" si="40"/>
        <v>1</v>
      </c>
      <c r="R71">
        <f t="shared" ca="1" si="41"/>
        <v>0</v>
      </c>
      <c r="S71">
        <f t="shared" ca="1" si="42"/>
        <v>0</v>
      </c>
      <c r="T71" s="5">
        <f t="shared" ca="1" si="43"/>
        <v>0</v>
      </c>
      <c r="V71" s="4">
        <f t="shared" ca="1" si="44"/>
        <v>0</v>
      </c>
      <c r="W71">
        <f t="shared" ca="1" si="45"/>
        <v>0</v>
      </c>
      <c r="X71">
        <f t="shared" ca="1" si="46"/>
        <v>0</v>
      </c>
      <c r="Y71" s="5">
        <f t="shared" ca="1" si="47"/>
        <v>1</v>
      </c>
      <c r="AA71" s="4">
        <f t="shared" ca="1" si="48"/>
        <v>0</v>
      </c>
      <c r="AB71">
        <f t="shared" ca="1" si="49"/>
        <v>1</v>
      </c>
      <c r="AC71" s="5"/>
      <c r="AE71" s="4">
        <f t="shared" ca="1" si="50"/>
        <v>0</v>
      </c>
      <c r="AF71">
        <f t="shared" ca="1" si="51"/>
        <v>0</v>
      </c>
      <c r="AG71">
        <f t="shared" ca="1" si="52"/>
        <v>1</v>
      </c>
      <c r="AH71" s="5">
        <f t="shared" ca="1" si="53"/>
        <v>0</v>
      </c>
      <c r="AI71" s="5"/>
    </row>
    <row r="72" spans="1:35" x14ac:dyDescent="0.25">
      <c r="A72" s="4"/>
      <c r="C72">
        <f t="shared" ca="1" si="32"/>
        <v>3</v>
      </c>
      <c r="D72" t="str">
        <f t="shared" ca="1" si="54"/>
        <v>Drama</v>
      </c>
      <c r="E72">
        <f t="shared" ca="1" si="34"/>
        <v>1</v>
      </c>
      <c r="F72" t="str">
        <f t="shared" ca="1" si="35"/>
        <v>America</v>
      </c>
      <c r="G72">
        <f t="shared" ca="1" si="36"/>
        <v>1</v>
      </c>
      <c r="H72" t="str">
        <f t="shared" ca="1" si="37"/>
        <v>Yes</v>
      </c>
      <c r="I72">
        <f t="shared" ca="1" si="38"/>
        <v>2009</v>
      </c>
      <c r="P72" s="4">
        <f t="shared" ca="1" si="39"/>
        <v>0</v>
      </c>
      <c r="Q72">
        <f t="shared" ca="1" si="40"/>
        <v>1</v>
      </c>
      <c r="R72">
        <f t="shared" ca="1" si="41"/>
        <v>0</v>
      </c>
      <c r="S72">
        <f t="shared" ca="1" si="42"/>
        <v>0</v>
      </c>
      <c r="T72" s="5">
        <f t="shared" ca="1" si="43"/>
        <v>0</v>
      </c>
      <c r="V72" s="4">
        <f t="shared" ca="1" si="44"/>
        <v>0</v>
      </c>
      <c r="W72">
        <f t="shared" ca="1" si="45"/>
        <v>0</v>
      </c>
      <c r="X72">
        <f t="shared" ca="1" si="46"/>
        <v>1</v>
      </c>
      <c r="Y72" s="5">
        <f t="shared" ca="1" si="47"/>
        <v>0</v>
      </c>
      <c r="AA72" s="4">
        <f t="shared" ca="1" si="48"/>
        <v>1</v>
      </c>
      <c r="AB72">
        <f t="shared" ca="1" si="49"/>
        <v>0</v>
      </c>
      <c r="AC72" s="5"/>
      <c r="AE72" s="4">
        <f t="shared" ca="1" si="50"/>
        <v>0</v>
      </c>
      <c r="AF72">
        <f t="shared" ca="1" si="51"/>
        <v>1</v>
      </c>
      <c r="AG72">
        <f t="shared" ca="1" si="52"/>
        <v>0</v>
      </c>
      <c r="AH72" s="5">
        <f t="shared" ca="1" si="53"/>
        <v>0</v>
      </c>
      <c r="AI72" s="5"/>
    </row>
    <row r="73" spans="1:35" x14ac:dyDescent="0.25">
      <c r="A73" s="4"/>
      <c r="C73">
        <f t="shared" ca="1" si="32"/>
        <v>3</v>
      </c>
      <c r="D73" t="str">
        <f t="shared" ca="1" si="54"/>
        <v>Drama</v>
      </c>
      <c r="E73">
        <f t="shared" ca="1" si="34"/>
        <v>2</v>
      </c>
      <c r="F73" t="str">
        <f t="shared" ca="1" si="35"/>
        <v>Euroupe</v>
      </c>
      <c r="G73">
        <f t="shared" ca="1" si="36"/>
        <v>1</v>
      </c>
      <c r="H73" t="str">
        <f t="shared" ca="1" si="37"/>
        <v>Yes</v>
      </c>
      <c r="I73">
        <f t="shared" ca="1" si="38"/>
        <v>2002</v>
      </c>
      <c r="P73" s="4">
        <f t="shared" ca="1" si="39"/>
        <v>0</v>
      </c>
      <c r="Q73">
        <f t="shared" ca="1" si="40"/>
        <v>1</v>
      </c>
      <c r="R73">
        <f t="shared" ca="1" si="41"/>
        <v>0</v>
      </c>
      <c r="S73">
        <f t="shared" ca="1" si="42"/>
        <v>0</v>
      </c>
      <c r="T73" s="5">
        <f t="shared" ca="1" si="43"/>
        <v>0</v>
      </c>
      <c r="V73" s="4">
        <f t="shared" ca="1" si="44"/>
        <v>0</v>
      </c>
      <c r="W73">
        <f t="shared" ca="1" si="45"/>
        <v>0</v>
      </c>
      <c r="X73">
        <f t="shared" ca="1" si="46"/>
        <v>0</v>
      </c>
      <c r="Y73" s="5">
        <f t="shared" ca="1" si="47"/>
        <v>0</v>
      </c>
      <c r="AA73" s="4">
        <f t="shared" ca="1" si="48"/>
        <v>1</v>
      </c>
      <c r="AB73">
        <f t="shared" ca="1" si="49"/>
        <v>0</v>
      </c>
      <c r="AC73" s="5"/>
      <c r="AE73" s="4">
        <f t="shared" ca="1" si="50"/>
        <v>1</v>
      </c>
      <c r="AF73">
        <f t="shared" ca="1" si="51"/>
        <v>0</v>
      </c>
      <c r="AG73">
        <f t="shared" ca="1" si="52"/>
        <v>0</v>
      </c>
      <c r="AH73" s="5">
        <f t="shared" ca="1" si="53"/>
        <v>0</v>
      </c>
      <c r="AI73" s="5"/>
    </row>
    <row r="74" spans="1:35" x14ac:dyDescent="0.25">
      <c r="A74" s="4"/>
      <c r="C74">
        <f t="shared" ca="1" si="32"/>
        <v>5</v>
      </c>
      <c r="D74" t="str">
        <f t="shared" ca="1" si="54"/>
        <v>Thriller</v>
      </c>
      <c r="E74">
        <f t="shared" ca="1" si="34"/>
        <v>4</v>
      </c>
      <c r="F74" t="str">
        <f t="shared" ca="1" si="35"/>
        <v>Africa</v>
      </c>
      <c r="G74">
        <f t="shared" ca="1" si="36"/>
        <v>1</v>
      </c>
      <c r="H74" t="str">
        <f t="shared" ca="1" si="37"/>
        <v>Yes</v>
      </c>
      <c r="I74">
        <f t="shared" ca="1" si="38"/>
        <v>2002</v>
      </c>
      <c r="P74" s="4">
        <f t="shared" ca="1" si="39"/>
        <v>0</v>
      </c>
      <c r="Q74">
        <f t="shared" ca="1" si="40"/>
        <v>0</v>
      </c>
      <c r="R74">
        <f t="shared" ca="1" si="41"/>
        <v>0</v>
      </c>
      <c r="S74">
        <f t="shared" ca="1" si="42"/>
        <v>0</v>
      </c>
      <c r="T74" s="5">
        <f t="shared" ca="1" si="43"/>
        <v>1</v>
      </c>
      <c r="V74" s="4">
        <f t="shared" ca="1" si="44"/>
        <v>1</v>
      </c>
      <c r="W74">
        <f t="shared" ca="1" si="45"/>
        <v>0</v>
      </c>
      <c r="X74">
        <f t="shared" ca="1" si="46"/>
        <v>0</v>
      </c>
      <c r="Y74" s="5">
        <f t="shared" ca="1" si="47"/>
        <v>0</v>
      </c>
      <c r="AA74" s="4">
        <f t="shared" ca="1" si="48"/>
        <v>1</v>
      </c>
      <c r="AB74">
        <f t="shared" ca="1" si="49"/>
        <v>0</v>
      </c>
      <c r="AC74" s="5"/>
      <c r="AE74" s="4">
        <f t="shared" ca="1" si="50"/>
        <v>1</v>
      </c>
      <c r="AF74">
        <f t="shared" ca="1" si="51"/>
        <v>0</v>
      </c>
      <c r="AG74">
        <f t="shared" ca="1" si="52"/>
        <v>0</v>
      </c>
      <c r="AH74" s="5">
        <f t="shared" ca="1" si="53"/>
        <v>0</v>
      </c>
      <c r="AI74" s="5"/>
    </row>
    <row r="75" spans="1:35" x14ac:dyDescent="0.25">
      <c r="A75" s="4"/>
      <c r="C75">
        <f t="shared" ca="1" si="32"/>
        <v>2</v>
      </c>
      <c r="D75" t="str">
        <f t="shared" ca="1" si="54"/>
        <v>comedy</v>
      </c>
      <c r="E75">
        <f t="shared" ca="1" si="34"/>
        <v>4</v>
      </c>
      <c r="F75" t="str">
        <f t="shared" ca="1" si="35"/>
        <v>Africa</v>
      </c>
      <c r="G75">
        <f t="shared" ca="1" si="36"/>
        <v>1</v>
      </c>
      <c r="H75" t="str">
        <f t="shared" ca="1" si="37"/>
        <v>Yes</v>
      </c>
      <c r="I75">
        <f t="shared" ca="1" si="38"/>
        <v>2020</v>
      </c>
      <c r="P75" s="4">
        <f t="shared" ca="1" si="39"/>
        <v>1</v>
      </c>
      <c r="Q75">
        <f t="shared" ca="1" si="40"/>
        <v>0</v>
      </c>
      <c r="R75">
        <f t="shared" ca="1" si="41"/>
        <v>0</v>
      </c>
      <c r="S75">
        <f t="shared" ca="1" si="42"/>
        <v>0</v>
      </c>
      <c r="T75" s="5">
        <f t="shared" ca="1" si="43"/>
        <v>0</v>
      </c>
      <c r="V75" s="4">
        <f t="shared" ca="1" si="44"/>
        <v>1</v>
      </c>
      <c r="W75">
        <f t="shared" ca="1" si="45"/>
        <v>0</v>
      </c>
      <c r="X75">
        <f t="shared" ca="1" si="46"/>
        <v>0</v>
      </c>
      <c r="Y75" s="5">
        <f t="shared" ca="1" si="47"/>
        <v>0</v>
      </c>
      <c r="AA75" s="4">
        <f t="shared" ca="1" si="48"/>
        <v>1</v>
      </c>
      <c r="AB75">
        <f t="shared" ca="1" si="49"/>
        <v>0</v>
      </c>
      <c r="AC75" s="5"/>
      <c r="AE75" s="4">
        <f t="shared" ca="1" si="50"/>
        <v>0</v>
      </c>
      <c r="AF75">
        <f t="shared" ca="1" si="51"/>
        <v>0</v>
      </c>
      <c r="AG75">
        <f t="shared" ca="1" si="52"/>
        <v>0</v>
      </c>
      <c r="AH75" s="5">
        <f t="shared" ca="1" si="53"/>
        <v>1</v>
      </c>
      <c r="AI75" s="5"/>
    </row>
    <row r="76" spans="1:35" x14ac:dyDescent="0.25">
      <c r="A76" s="4"/>
      <c r="C76">
        <f t="shared" ca="1" si="32"/>
        <v>5</v>
      </c>
      <c r="D76" t="str">
        <f ca="1">VLOOKUP(C76,$K$3:$L$7,2)</f>
        <v>Thriller</v>
      </c>
      <c r="E76">
        <f t="shared" ca="1" si="34"/>
        <v>1</v>
      </c>
      <c r="F76" t="str">
        <f t="shared" ca="1" si="35"/>
        <v>America</v>
      </c>
      <c r="G76">
        <f t="shared" ca="1" si="36"/>
        <v>1</v>
      </c>
      <c r="H76" t="str">
        <f t="shared" ca="1" si="37"/>
        <v>Yes</v>
      </c>
      <c r="I76">
        <f t="shared" ca="1" si="38"/>
        <v>2017</v>
      </c>
      <c r="P76" s="4">
        <f t="shared" ca="1" si="39"/>
        <v>0</v>
      </c>
      <c r="Q76">
        <f t="shared" ca="1" si="40"/>
        <v>0</v>
      </c>
      <c r="R76">
        <f t="shared" ca="1" si="41"/>
        <v>0</v>
      </c>
      <c r="S76">
        <f t="shared" ca="1" si="42"/>
        <v>0</v>
      </c>
      <c r="T76" s="5">
        <f t="shared" ca="1" si="43"/>
        <v>1</v>
      </c>
      <c r="V76" s="4">
        <f t="shared" ca="1" si="44"/>
        <v>0</v>
      </c>
      <c r="W76">
        <f t="shared" ca="1" si="45"/>
        <v>0</v>
      </c>
      <c r="X76">
        <f t="shared" ca="1" si="46"/>
        <v>1</v>
      </c>
      <c r="Y76" s="5">
        <f t="shared" ca="1" si="47"/>
        <v>0</v>
      </c>
      <c r="AA76" s="4">
        <f t="shared" ca="1" si="48"/>
        <v>1</v>
      </c>
      <c r="AB76">
        <f t="shared" ca="1" si="49"/>
        <v>0</v>
      </c>
      <c r="AC76" s="5"/>
      <c r="AE76" s="4">
        <f t="shared" ca="1" si="50"/>
        <v>0</v>
      </c>
      <c r="AF76">
        <f t="shared" ca="1" si="51"/>
        <v>0</v>
      </c>
      <c r="AG76">
        <f t="shared" ca="1" si="52"/>
        <v>0</v>
      </c>
      <c r="AH76" s="5">
        <f t="shared" ca="1" si="53"/>
        <v>1</v>
      </c>
      <c r="AI76" s="5"/>
    </row>
    <row r="77" spans="1:35" x14ac:dyDescent="0.25">
      <c r="A77" s="4"/>
      <c r="C77">
        <f t="shared" ca="1" si="32"/>
        <v>1</v>
      </c>
      <c r="D77" t="str">
        <f t="shared" ref="D77:D84" ca="1" si="55">VLOOKUP(C77,$K$3:$L$7,2)</f>
        <v>Action</v>
      </c>
      <c r="E77">
        <f t="shared" ca="1" si="34"/>
        <v>2</v>
      </c>
      <c r="F77" t="str">
        <f t="shared" ca="1" si="35"/>
        <v>Euroupe</v>
      </c>
      <c r="G77">
        <f t="shared" ca="1" si="36"/>
        <v>2</v>
      </c>
      <c r="H77" t="str">
        <f t="shared" ca="1" si="37"/>
        <v>No</v>
      </c>
      <c r="I77">
        <f t="shared" ca="1" si="38"/>
        <v>2018</v>
      </c>
      <c r="P77" s="4">
        <f t="shared" ca="1" si="39"/>
        <v>0</v>
      </c>
      <c r="Q77">
        <f t="shared" ca="1" si="40"/>
        <v>0</v>
      </c>
      <c r="R77">
        <f t="shared" ca="1" si="41"/>
        <v>0</v>
      </c>
      <c r="S77">
        <f t="shared" ca="1" si="42"/>
        <v>1</v>
      </c>
      <c r="T77" s="5">
        <f t="shared" ca="1" si="43"/>
        <v>0</v>
      </c>
      <c r="V77" s="4">
        <f t="shared" ca="1" si="44"/>
        <v>0</v>
      </c>
      <c r="W77">
        <f t="shared" ca="1" si="45"/>
        <v>0</v>
      </c>
      <c r="X77">
        <f t="shared" ca="1" si="46"/>
        <v>0</v>
      </c>
      <c r="Y77" s="5">
        <f t="shared" ca="1" si="47"/>
        <v>0</v>
      </c>
      <c r="AA77" s="4">
        <f t="shared" ca="1" si="48"/>
        <v>0</v>
      </c>
      <c r="AB77">
        <f t="shared" ca="1" si="49"/>
        <v>1</v>
      </c>
      <c r="AC77" s="5"/>
      <c r="AE77" s="4">
        <f t="shared" ca="1" si="50"/>
        <v>0</v>
      </c>
      <c r="AF77">
        <f t="shared" ca="1" si="51"/>
        <v>0</v>
      </c>
      <c r="AG77">
        <f t="shared" ca="1" si="52"/>
        <v>0</v>
      </c>
      <c r="AH77" s="5">
        <f t="shared" ca="1" si="53"/>
        <v>1</v>
      </c>
      <c r="AI77" s="5"/>
    </row>
    <row r="78" spans="1:35" x14ac:dyDescent="0.25">
      <c r="A78" s="4"/>
      <c r="C78">
        <f t="shared" ca="1" si="32"/>
        <v>4</v>
      </c>
      <c r="D78" t="str">
        <f t="shared" ca="1" si="55"/>
        <v>Horror</v>
      </c>
      <c r="E78">
        <f t="shared" ca="1" si="34"/>
        <v>1</v>
      </c>
      <c r="F78" t="str">
        <f t="shared" ca="1" si="35"/>
        <v>America</v>
      </c>
      <c r="G78">
        <f t="shared" ca="1" si="36"/>
        <v>1</v>
      </c>
      <c r="H78" t="str">
        <f t="shared" ca="1" si="37"/>
        <v>Yes</v>
      </c>
      <c r="I78">
        <f t="shared" ca="1" si="38"/>
        <v>2006</v>
      </c>
      <c r="P78" s="4">
        <f t="shared" ca="1" si="39"/>
        <v>0</v>
      </c>
      <c r="Q78">
        <f t="shared" ca="1" si="40"/>
        <v>0</v>
      </c>
      <c r="R78">
        <f t="shared" ca="1" si="41"/>
        <v>1</v>
      </c>
      <c r="S78">
        <f t="shared" ca="1" si="42"/>
        <v>0</v>
      </c>
      <c r="T78" s="5">
        <f t="shared" ca="1" si="43"/>
        <v>0</v>
      </c>
      <c r="V78" s="4">
        <f t="shared" ca="1" si="44"/>
        <v>0</v>
      </c>
      <c r="W78">
        <f t="shared" ca="1" si="45"/>
        <v>0</v>
      </c>
      <c r="X78">
        <f t="shared" ca="1" si="46"/>
        <v>1</v>
      </c>
      <c r="Y78" s="5">
        <f t="shared" ca="1" si="47"/>
        <v>0</v>
      </c>
      <c r="AA78" s="4">
        <f t="shared" ca="1" si="48"/>
        <v>1</v>
      </c>
      <c r="AB78">
        <f t="shared" ca="1" si="49"/>
        <v>0</v>
      </c>
      <c r="AC78" s="5"/>
      <c r="AE78" s="4">
        <f t="shared" ca="1" si="50"/>
        <v>0</v>
      </c>
      <c r="AF78">
        <f t="shared" ca="1" si="51"/>
        <v>1</v>
      </c>
      <c r="AG78">
        <f t="shared" ca="1" si="52"/>
        <v>0</v>
      </c>
      <c r="AH78" s="5">
        <f t="shared" ca="1" si="53"/>
        <v>0</v>
      </c>
      <c r="AI78" s="5"/>
    </row>
    <row r="79" spans="1:35" x14ac:dyDescent="0.25">
      <c r="A79" s="4"/>
      <c r="C79">
        <f t="shared" ca="1" si="32"/>
        <v>3</v>
      </c>
      <c r="D79" t="str">
        <f t="shared" ca="1" si="55"/>
        <v>Drama</v>
      </c>
      <c r="E79">
        <f t="shared" ca="1" si="34"/>
        <v>4</v>
      </c>
      <c r="F79" t="str">
        <f t="shared" ca="1" si="35"/>
        <v>Africa</v>
      </c>
      <c r="G79">
        <f t="shared" ca="1" si="36"/>
        <v>1</v>
      </c>
      <c r="H79" t="str">
        <f t="shared" ca="1" si="37"/>
        <v>Yes</v>
      </c>
      <c r="I79">
        <f t="shared" ca="1" si="38"/>
        <v>2012</v>
      </c>
      <c r="P79" s="4">
        <f t="shared" ca="1" si="39"/>
        <v>0</v>
      </c>
      <c r="Q79">
        <f t="shared" ca="1" si="40"/>
        <v>1</v>
      </c>
      <c r="R79">
        <f t="shared" ca="1" si="41"/>
        <v>0</v>
      </c>
      <c r="S79">
        <f t="shared" ca="1" si="42"/>
        <v>0</v>
      </c>
      <c r="T79" s="5">
        <f t="shared" ca="1" si="43"/>
        <v>0</v>
      </c>
      <c r="V79" s="4">
        <f t="shared" ca="1" si="44"/>
        <v>1</v>
      </c>
      <c r="W79">
        <f t="shared" ca="1" si="45"/>
        <v>0</v>
      </c>
      <c r="X79">
        <f t="shared" ca="1" si="46"/>
        <v>0</v>
      </c>
      <c r="Y79" s="5">
        <f t="shared" ca="1" si="47"/>
        <v>0</v>
      </c>
      <c r="AA79" s="4">
        <f t="shared" ca="1" si="48"/>
        <v>1</v>
      </c>
      <c r="AB79">
        <f t="shared" ca="1" si="49"/>
        <v>0</v>
      </c>
      <c r="AC79" s="5"/>
      <c r="AE79" s="4">
        <f t="shared" ca="1" si="50"/>
        <v>0</v>
      </c>
      <c r="AF79">
        <f t="shared" ca="1" si="51"/>
        <v>0</v>
      </c>
      <c r="AG79">
        <f t="shared" ca="1" si="52"/>
        <v>1</v>
      </c>
      <c r="AH79" s="5">
        <f t="shared" ca="1" si="53"/>
        <v>0</v>
      </c>
      <c r="AI79" s="5"/>
    </row>
    <row r="80" spans="1:35" x14ac:dyDescent="0.25">
      <c r="A80" s="4"/>
      <c r="C80">
        <f t="shared" ca="1" si="32"/>
        <v>2</v>
      </c>
      <c r="D80" t="str">
        <f t="shared" ca="1" si="55"/>
        <v>comedy</v>
      </c>
      <c r="E80">
        <f t="shared" ca="1" si="34"/>
        <v>2</v>
      </c>
      <c r="F80" t="str">
        <f t="shared" ca="1" si="35"/>
        <v>Euroupe</v>
      </c>
      <c r="G80">
        <f t="shared" ca="1" si="36"/>
        <v>1</v>
      </c>
      <c r="H80" t="str">
        <f t="shared" ca="1" si="37"/>
        <v>Yes</v>
      </c>
      <c r="I80">
        <f t="shared" ca="1" si="38"/>
        <v>2007</v>
      </c>
      <c r="P80" s="4">
        <f t="shared" ca="1" si="39"/>
        <v>1</v>
      </c>
      <c r="Q80">
        <f t="shared" ca="1" si="40"/>
        <v>0</v>
      </c>
      <c r="R80">
        <f t="shared" ca="1" si="41"/>
        <v>0</v>
      </c>
      <c r="S80">
        <f t="shared" ca="1" si="42"/>
        <v>0</v>
      </c>
      <c r="T80" s="5">
        <f t="shared" ca="1" si="43"/>
        <v>0</v>
      </c>
      <c r="V80" s="4">
        <f t="shared" ca="1" si="44"/>
        <v>0</v>
      </c>
      <c r="W80">
        <f t="shared" ca="1" si="45"/>
        <v>0</v>
      </c>
      <c r="X80">
        <f t="shared" ca="1" si="46"/>
        <v>0</v>
      </c>
      <c r="Y80" s="5">
        <f t="shared" ca="1" si="47"/>
        <v>0</v>
      </c>
      <c r="AA80" s="4">
        <f t="shared" ca="1" si="48"/>
        <v>1</v>
      </c>
      <c r="AB80">
        <f t="shared" ca="1" si="49"/>
        <v>0</v>
      </c>
      <c r="AC80" s="5"/>
      <c r="AE80" s="4">
        <f t="shared" ca="1" si="50"/>
        <v>0</v>
      </c>
      <c r="AF80">
        <f t="shared" ca="1" si="51"/>
        <v>1</v>
      </c>
      <c r="AG80">
        <f t="shared" ca="1" si="52"/>
        <v>0</v>
      </c>
      <c r="AH80" s="5">
        <f t="shared" ca="1" si="53"/>
        <v>0</v>
      </c>
      <c r="AI80" s="5"/>
    </row>
    <row r="81" spans="1:35" x14ac:dyDescent="0.25">
      <c r="A81" s="4"/>
      <c r="C81">
        <f t="shared" ca="1" si="32"/>
        <v>5</v>
      </c>
      <c r="D81" t="str">
        <f t="shared" ca="1" si="55"/>
        <v>Thriller</v>
      </c>
      <c r="E81">
        <f t="shared" ca="1" si="34"/>
        <v>1</v>
      </c>
      <c r="F81" t="str">
        <f t="shared" ca="1" si="35"/>
        <v>America</v>
      </c>
      <c r="G81">
        <f t="shared" ca="1" si="36"/>
        <v>2</v>
      </c>
      <c r="H81" t="str">
        <f t="shared" ca="1" si="37"/>
        <v>No</v>
      </c>
      <c r="I81">
        <f t="shared" ca="1" si="38"/>
        <v>2015</v>
      </c>
      <c r="P81" s="4">
        <f t="shared" ca="1" si="39"/>
        <v>0</v>
      </c>
      <c r="Q81">
        <f t="shared" ca="1" si="40"/>
        <v>0</v>
      </c>
      <c r="R81">
        <f t="shared" ca="1" si="41"/>
        <v>0</v>
      </c>
      <c r="S81">
        <f t="shared" ca="1" si="42"/>
        <v>0</v>
      </c>
      <c r="T81" s="5">
        <f t="shared" ca="1" si="43"/>
        <v>1</v>
      </c>
      <c r="V81" s="4">
        <f t="shared" ca="1" si="44"/>
        <v>0</v>
      </c>
      <c r="W81">
        <f t="shared" ca="1" si="45"/>
        <v>0</v>
      </c>
      <c r="X81">
        <f t="shared" ca="1" si="46"/>
        <v>1</v>
      </c>
      <c r="Y81" s="5">
        <f t="shared" ca="1" si="47"/>
        <v>0</v>
      </c>
      <c r="AA81" s="4">
        <f t="shared" ca="1" si="48"/>
        <v>0</v>
      </c>
      <c r="AB81">
        <f t="shared" ca="1" si="49"/>
        <v>1</v>
      </c>
      <c r="AC81" s="5"/>
      <c r="AE81" s="4">
        <f t="shared" ca="1" si="50"/>
        <v>0</v>
      </c>
      <c r="AF81">
        <f t="shared" ca="1" si="51"/>
        <v>0</v>
      </c>
      <c r="AG81">
        <f t="shared" ca="1" si="52"/>
        <v>1</v>
      </c>
      <c r="AH81" s="5">
        <f t="shared" ca="1" si="53"/>
        <v>0</v>
      </c>
      <c r="AI81" s="5"/>
    </row>
    <row r="82" spans="1:35" x14ac:dyDescent="0.25">
      <c r="A82" s="4"/>
      <c r="C82">
        <f t="shared" ca="1" si="32"/>
        <v>4</v>
      </c>
      <c r="D82" t="str">
        <f t="shared" ca="1" si="55"/>
        <v>Horror</v>
      </c>
      <c r="E82">
        <f t="shared" ca="1" si="34"/>
        <v>4</v>
      </c>
      <c r="F82" t="str">
        <f t="shared" ca="1" si="35"/>
        <v>Africa</v>
      </c>
      <c r="G82">
        <f t="shared" ca="1" si="36"/>
        <v>2</v>
      </c>
      <c r="H82" t="str">
        <f t="shared" ca="1" si="37"/>
        <v>No</v>
      </c>
      <c r="I82">
        <f t="shared" ca="1" si="38"/>
        <v>2011</v>
      </c>
      <c r="P82" s="4">
        <f t="shared" ca="1" si="39"/>
        <v>0</v>
      </c>
      <c r="Q82">
        <f t="shared" ca="1" si="40"/>
        <v>0</v>
      </c>
      <c r="R82">
        <f t="shared" ca="1" si="41"/>
        <v>1</v>
      </c>
      <c r="S82">
        <f t="shared" ca="1" si="42"/>
        <v>0</v>
      </c>
      <c r="T82" s="5">
        <f t="shared" ca="1" si="43"/>
        <v>0</v>
      </c>
      <c r="V82" s="4">
        <f t="shared" ca="1" si="44"/>
        <v>1</v>
      </c>
      <c r="W82">
        <f t="shared" ca="1" si="45"/>
        <v>0</v>
      </c>
      <c r="X82">
        <f t="shared" ca="1" si="46"/>
        <v>0</v>
      </c>
      <c r="Y82" s="5">
        <f t="shared" ca="1" si="47"/>
        <v>0</v>
      </c>
      <c r="AA82" s="4">
        <f t="shared" ca="1" si="48"/>
        <v>0</v>
      </c>
      <c r="AB82">
        <f t="shared" ca="1" si="49"/>
        <v>1</v>
      </c>
      <c r="AC82" s="5"/>
      <c r="AE82" s="4">
        <f t="shared" ca="1" si="50"/>
        <v>0</v>
      </c>
      <c r="AF82">
        <f t="shared" ca="1" si="51"/>
        <v>0</v>
      </c>
      <c r="AG82">
        <f t="shared" ca="1" si="52"/>
        <v>1</v>
      </c>
      <c r="AH82" s="5">
        <f t="shared" ca="1" si="53"/>
        <v>0</v>
      </c>
      <c r="AI82" s="5"/>
    </row>
    <row r="83" spans="1:35" x14ac:dyDescent="0.25">
      <c r="A83" s="4"/>
      <c r="C83">
        <f t="shared" ca="1" si="32"/>
        <v>1</v>
      </c>
      <c r="D83" t="str">
        <f t="shared" ca="1" si="55"/>
        <v>Action</v>
      </c>
      <c r="E83">
        <f t="shared" ca="1" si="34"/>
        <v>4</v>
      </c>
      <c r="F83" t="str">
        <f t="shared" ca="1" si="35"/>
        <v>Africa</v>
      </c>
      <c r="G83">
        <f t="shared" ca="1" si="36"/>
        <v>2</v>
      </c>
      <c r="H83" t="str">
        <f t="shared" ca="1" si="37"/>
        <v>No</v>
      </c>
      <c r="I83">
        <f t="shared" ca="1" si="38"/>
        <v>2006</v>
      </c>
      <c r="P83" s="4">
        <f t="shared" ca="1" si="39"/>
        <v>0</v>
      </c>
      <c r="Q83">
        <f t="shared" ca="1" si="40"/>
        <v>0</v>
      </c>
      <c r="R83">
        <f t="shared" ca="1" si="41"/>
        <v>0</v>
      </c>
      <c r="S83">
        <f t="shared" ca="1" si="42"/>
        <v>1</v>
      </c>
      <c r="T83" s="5">
        <f t="shared" ca="1" si="43"/>
        <v>0</v>
      </c>
      <c r="V83" s="4">
        <f t="shared" ca="1" si="44"/>
        <v>1</v>
      </c>
      <c r="W83">
        <f t="shared" ca="1" si="45"/>
        <v>0</v>
      </c>
      <c r="X83">
        <f t="shared" ca="1" si="46"/>
        <v>0</v>
      </c>
      <c r="Y83" s="5">
        <f t="shared" ca="1" si="47"/>
        <v>0</v>
      </c>
      <c r="AA83" s="4">
        <f t="shared" ca="1" si="48"/>
        <v>0</v>
      </c>
      <c r="AB83">
        <f t="shared" ca="1" si="49"/>
        <v>1</v>
      </c>
      <c r="AC83" s="5"/>
      <c r="AE83" s="4">
        <f t="shared" ca="1" si="50"/>
        <v>0</v>
      </c>
      <c r="AF83">
        <f t="shared" ca="1" si="51"/>
        <v>1</v>
      </c>
      <c r="AG83">
        <f t="shared" ca="1" si="52"/>
        <v>0</v>
      </c>
      <c r="AH83" s="5">
        <f t="shared" ca="1" si="53"/>
        <v>0</v>
      </c>
      <c r="AI83" s="5"/>
    </row>
    <row r="84" spans="1:35" x14ac:dyDescent="0.25">
      <c r="A84" s="4"/>
      <c r="C84">
        <f t="shared" ca="1" si="32"/>
        <v>5</v>
      </c>
      <c r="D84" t="str">
        <f t="shared" ca="1" si="55"/>
        <v>Thriller</v>
      </c>
      <c r="E84">
        <f t="shared" ca="1" si="34"/>
        <v>3</v>
      </c>
      <c r="F84" t="str">
        <f t="shared" ca="1" si="35"/>
        <v>Asia</v>
      </c>
      <c r="G84">
        <f t="shared" ca="1" si="36"/>
        <v>1</v>
      </c>
      <c r="H84" t="str">
        <f t="shared" ca="1" si="37"/>
        <v>Yes</v>
      </c>
      <c r="I84">
        <f t="shared" ca="1" si="38"/>
        <v>2008</v>
      </c>
      <c r="P84" s="4">
        <f t="shared" ca="1" si="39"/>
        <v>0</v>
      </c>
      <c r="Q84">
        <f t="shared" ca="1" si="40"/>
        <v>0</v>
      </c>
      <c r="R84">
        <f t="shared" ca="1" si="41"/>
        <v>0</v>
      </c>
      <c r="S84">
        <f t="shared" ca="1" si="42"/>
        <v>0</v>
      </c>
      <c r="T84" s="5">
        <f t="shared" ca="1" si="43"/>
        <v>1</v>
      </c>
      <c r="V84" s="4">
        <f t="shared" ca="1" si="44"/>
        <v>0</v>
      </c>
      <c r="W84">
        <f t="shared" ca="1" si="45"/>
        <v>0</v>
      </c>
      <c r="X84">
        <f t="shared" ca="1" si="46"/>
        <v>0</v>
      </c>
      <c r="Y84" s="5">
        <f t="shared" ca="1" si="47"/>
        <v>1</v>
      </c>
      <c r="AA84" s="4">
        <f t="shared" ca="1" si="48"/>
        <v>1</v>
      </c>
      <c r="AB84">
        <f t="shared" ca="1" si="49"/>
        <v>0</v>
      </c>
      <c r="AC84" s="5"/>
      <c r="AE84" s="4">
        <f t="shared" ca="1" si="50"/>
        <v>0</v>
      </c>
      <c r="AF84">
        <f t="shared" ca="1" si="51"/>
        <v>1</v>
      </c>
      <c r="AG84">
        <f t="shared" ca="1" si="52"/>
        <v>0</v>
      </c>
      <c r="AH84" s="5">
        <f t="shared" ca="1" si="53"/>
        <v>0</v>
      </c>
      <c r="AI84" s="5"/>
    </row>
    <row r="85" spans="1:35" x14ac:dyDescent="0.25">
      <c r="A85" s="4"/>
      <c r="P85" s="4">
        <f ca="1">SUM(P54:P84)</f>
        <v>5</v>
      </c>
      <c r="Q85">
        <f t="shared" ref="Q85:T85" ca="1" si="56">SUM(Q54:Q84)</f>
        <v>7</v>
      </c>
      <c r="R85">
        <f t="shared" ca="1" si="56"/>
        <v>4</v>
      </c>
      <c r="S85">
        <f t="shared" ca="1" si="56"/>
        <v>8</v>
      </c>
      <c r="T85" s="5">
        <f t="shared" ca="1" si="56"/>
        <v>7</v>
      </c>
      <c r="V85" s="4">
        <f t="shared" ref="V85:Y85" ca="1" si="57">SUM(V54:V84)</f>
        <v>8</v>
      </c>
      <c r="W85">
        <f t="shared" ca="1" si="57"/>
        <v>0</v>
      </c>
      <c r="X85">
        <f t="shared" ca="1" si="57"/>
        <v>9</v>
      </c>
      <c r="Y85" s="5">
        <f t="shared" ca="1" si="57"/>
        <v>9</v>
      </c>
      <c r="AA85" s="4">
        <f t="shared" ref="AA85:AB85" ca="1" si="58">SUM(AA54:AA84)</f>
        <v>14</v>
      </c>
      <c r="AB85">
        <f t="shared" ca="1" si="58"/>
        <v>17</v>
      </c>
      <c r="AC85" s="5"/>
      <c r="AE85" s="4">
        <f t="shared" ref="AE85:AH85" ca="1" si="59">SUM(AE54:AE84)</f>
        <v>7</v>
      </c>
      <c r="AF85">
        <f t="shared" ca="1" si="59"/>
        <v>6</v>
      </c>
      <c r="AG85">
        <f t="shared" ca="1" si="59"/>
        <v>10</v>
      </c>
      <c r="AH85" s="5">
        <f t="shared" ca="1" si="59"/>
        <v>8</v>
      </c>
      <c r="AI85" s="5"/>
    </row>
    <row r="86" spans="1:35" x14ac:dyDescent="0.25">
      <c r="A86" s="4"/>
      <c r="P86" s="4"/>
      <c r="T86" s="5"/>
      <c r="V86" s="4"/>
      <c r="Y86" s="5"/>
      <c r="AA86" s="4"/>
      <c r="AC86" s="5"/>
      <c r="AE86" s="4"/>
      <c r="AH86" s="5"/>
      <c r="AI86" s="5"/>
    </row>
    <row r="87" spans="1:35" x14ac:dyDescent="0.25">
      <c r="A87" s="4"/>
      <c r="P87" s="4"/>
      <c r="T87" s="5"/>
      <c r="V87" s="4"/>
      <c r="Y87" s="5"/>
      <c r="AA87" s="4"/>
      <c r="AC87" s="5"/>
      <c r="AE87" s="4"/>
      <c r="AH87" s="5"/>
      <c r="AI87" s="5"/>
    </row>
    <row r="88" spans="1:35" x14ac:dyDescent="0.25">
      <c r="A88" s="4"/>
      <c r="P88" s="4"/>
      <c r="T88" s="5"/>
      <c r="V88" s="26" t="s">
        <v>29</v>
      </c>
      <c r="W88" s="27"/>
      <c r="X88" s="27"/>
      <c r="Y88" s="28"/>
      <c r="AA88" s="26" t="s">
        <v>30</v>
      </c>
      <c r="AB88" s="27"/>
      <c r="AC88" s="27"/>
      <c r="AD88" s="1"/>
      <c r="AE88" s="26" t="s">
        <v>31</v>
      </c>
      <c r="AF88" s="27"/>
      <c r="AG88" s="27"/>
      <c r="AH88" s="28"/>
      <c r="AI88" s="5"/>
    </row>
    <row r="89" spans="1:35" x14ac:dyDescent="0.25">
      <c r="A89" s="4"/>
      <c r="P89" s="26" t="s">
        <v>28</v>
      </c>
      <c r="Q89" s="27"/>
      <c r="R89" s="27"/>
      <c r="S89" s="27"/>
      <c r="T89" s="28"/>
      <c r="V89" s="4">
        <f ca="1">V85</f>
        <v>8</v>
      </c>
      <c r="W89" t="str">
        <f>V53</f>
        <v>africa</v>
      </c>
      <c r="Y89" s="5"/>
      <c r="AA89" s="4">
        <f ca="1">AA85</f>
        <v>14</v>
      </c>
      <c r="AB89" t="str">
        <f>AA53</f>
        <v>yes</v>
      </c>
      <c r="AC89" s="5"/>
      <c r="AE89" s="4">
        <f ca="1">AE85</f>
        <v>7</v>
      </c>
      <c r="AF89" t="str">
        <f>AE53</f>
        <v xml:space="preserve"> 2000 to 2005</v>
      </c>
      <c r="AH89" s="12">
        <f ca="1">MAX(AE89:AE92)</f>
        <v>10</v>
      </c>
      <c r="AI89" s="5"/>
    </row>
    <row r="90" spans="1:35" x14ac:dyDescent="0.25">
      <c r="A90" s="4"/>
      <c r="P90" s="4">
        <f ca="1">P85</f>
        <v>5</v>
      </c>
      <c r="Q90" t="str">
        <f>P53</f>
        <v>Comedy</v>
      </c>
      <c r="T90" s="5"/>
      <c r="V90" s="4">
        <f ca="1">W85</f>
        <v>0</v>
      </c>
      <c r="W90" t="str">
        <f>W53</f>
        <v>europe</v>
      </c>
      <c r="X90" s="2">
        <f ca="1">MAX(V89:V92)</f>
        <v>9</v>
      </c>
      <c r="Y90" s="5"/>
      <c r="AA90" s="4">
        <f ca="1">AB85</f>
        <v>17</v>
      </c>
      <c r="AB90" t="str">
        <f>AB53</f>
        <v>no</v>
      </c>
      <c r="AC90" s="5"/>
      <c r="AE90" s="4">
        <f ca="1">AF85</f>
        <v>6</v>
      </c>
      <c r="AF90" t="str">
        <f>AF53</f>
        <v>2006 to 2010</v>
      </c>
      <c r="AH90" s="12" t="str">
        <f ca="1">VLOOKUP(AH89,AE89:AF91,2)</f>
        <v>2011 to 2015</v>
      </c>
      <c r="AI90" s="5"/>
    </row>
    <row r="91" spans="1:35" x14ac:dyDescent="0.25">
      <c r="A91" s="4"/>
      <c r="P91" s="4">
        <f ca="1">Q85</f>
        <v>7</v>
      </c>
      <c r="Q91" t="str">
        <f>Q53</f>
        <v>drama</v>
      </c>
      <c r="R91" s="2">
        <f ca="1">MAX(P90:P94)</f>
        <v>8</v>
      </c>
      <c r="T91" s="5"/>
      <c r="V91" s="4">
        <f ca="1">X85</f>
        <v>9</v>
      </c>
      <c r="W91" t="str">
        <f>X53</f>
        <v>america</v>
      </c>
      <c r="X91" s="2" t="str">
        <f ca="1">VLOOKUP(X90,V89:W92,2)</f>
        <v>asia</v>
      </c>
      <c r="Y91" s="5"/>
      <c r="AA91" s="9">
        <f ca="1">MAX(AA89:AA90)</f>
        <v>17</v>
      </c>
      <c r="AB91" s="10" t="str">
        <f ca="1">VLOOKUP(AA91,AA89:AB90,2)</f>
        <v>no</v>
      </c>
      <c r="AC91" s="11"/>
      <c r="AE91" s="4">
        <f ca="1">AG85</f>
        <v>10</v>
      </c>
      <c r="AF91" t="str">
        <f>AG53</f>
        <v>2011 to 2015</v>
      </c>
      <c r="AH91" s="5"/>
      <c r="AI91" s="5"/>
    </row>
    <row r="92" spans="1:35" x14ac:dyDescent="0.25">
      <c r="A92" s="4"/>
      <c r="P92" s="4">
        <f ca="1">R85</f>
        <v>4</v>
      </c>
      <c r="Q92" t="str">
        <f>R53</f>
        <v>horror</v>
      </c>
      <c r="R92" s="2" t="str">
        <f ca="1">VLOOKUP(R91,P90:Q94,2)</f>
        <v>action</v>
      </c>
      <c r="T92" s="5"/>
      <c r="V92" s="6">
        <f ca="1">Y85</f>
        <v>9</v>
      </c>
      <c r="W92" s="7" t="str">
        <f>Y53</f>
        <v>asia</v>
      </c>
      <c r="X92" s="7"/>
      <c r="Y92" s="8"/>
      <c r="AE92" s="6">
        <f ca="1">AH85</f>
        <v>8</v>
      </c>
      <c r="AF92" s="7" t="str">
        <f>AH53</f>
        <v>2016 to 2020</v>
      </c>
      <c r="AG92" s="7"/>
      <c r="AH92" s="8"/>
      <c r="AI92" s="5"/>
    </row>
    <row r="93" spans="1:35" x14ac:dyDescent="0.25">
      <c r="A93" s="4"/>
      <c r="P93" s="4">
        <f ca="1">S85</f>
        <v>8</v>
      </c>
      <c r="Q93" t="str">
        <f>S53</f>
        <v>action</v>
      </c>
      <c r="T93" s="5"/>
      <c r="AI93" s="5"/>
    </row>
    <row r="94" spans="1:35" x14ac:dyDescent="0.25">
      <c r="A94" s="4"/>
      <c r="P94" s="4">
        <f ca="1">T85</f>
        <v>7</v>
      </c>
      <c r="Q94" t="str">
        <f>T53</f>
        <v>thriller</v>
      </c>
      <c r="T94" s="5"/>
      <c r="AI94" s="5"/>
    </row>
    <row r="95" spans="1:35" x14ac:dyDescent="0.25">
      <c r="A95" s="6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6"/>
      <c r="Q95" s="7"/>
      <c r="R95" s="7"/>
      <c r="S95" s="7"/>
      <c r="T95" s="8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8"/>
    </row>
    <row r="101" spans="1:35" ht="21" x14ac:dyDescent="0.35">
      <c r="A101" s="23" t="s">
        <v>38</v>
      </c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5"/>
      <c r="AI101" s="3"/>
    </row>
    <row r="102" spans="1:35" ht="15.75" x14ac:dyDescent="0.25">
      <c r="A102" s="4"/>
      <c r="D102" s="13" t="s">
        <v>0</v>
      </c>
      <c r="E102" s="13"/>
      <c r="F102" s="13" t="s">
        <v>1</v>
      </c>
      <c r="G102" s="13"/>
      <c r="H102" s="13" t="s">
        <v>2</v>
      </c>
      <c r="I102" s="13" t="s">
        <v>3</v>
      </c>
      <c r="K102">
        <v>1</v>
      </c>
      <c r="L102" t="s">
        <v>4</v>
      </c>
      <c r="M102">
        <v>1</v>
      </c>
      <c r="N102" t="s">
        <v>9</v>
      </c>
      <c r="P102" s="4" t="s">
        <v>13</v>
      </c>
      <c r="Q102" t="s">
        <v>14</v>
      </c>
      <c r="R102" t="s">
        <v>15</v>
      </c>
      <c r="S102" t="s">
        <v>16</v>
      </c>
      <c r="T102" s="5" t="s">
        <v>17</v>
      </c>
      <c r="V102" s="4" t="s">
        <v>18</v>
      </c>
      <c r="W102" t="s">
        <v>19</v>
      </c>
      <c r="X102" t="s">
        <v>20</v>
      </c>
      <c r="Y102" s="5" t="s">
        <v>21</v>
      </c>
      <c r="AA102" s="4" t="s">
        <v>22</v>
      </c>
      <c r="AB102" t="s">
        <v>23</v>
      </c>
      <c r="AC102" s="5"/>
      <c r="AE102" s="4" t="s">
        <v>27</v>
      </c>
      <c r="AF102" t="s">
        <v>24</v>
      </c>
      <c r="AG102" t="s">
        <v>25</v>
      </c>
      <c r="AH102" s="5" t="s">
        <v>26</v>
      </c>
      <c r="AI102" s="5"/>
    </row>
    <row r="103" spans="1:35" x14ac:dyDescent="0.25">
      <c r="A103" s="4"/>
      <c r="C103">
        <f ca="1">RANDBETWEEN(1,5)</f>
        <v>5</v>
      </c>
      <c r="D103" t="str">
        <f ca="1">VLOOKUP(C103,$K$3:$L$7,2)</f>
        <v>Thriller</v>
      </c>
      <c r="E103">
        <f ca="1">RANDBETWEEN(1,4)</f>
        <v>2</v>
      </c>
      <c r="F103" t="str">
        <f ca="1">VLOOKUP(E103,$M$2:$N$6,2)</f>
        <v>Euroupe</v>
      </c>
      <c r="G103">
        <f ca="1">RANDBETWEEN(1,2)</f>
        <v>2</v>
      </c>
      <c r="H103" t="str">
        <f ca="1">IF(G103=1,"Yes","No")</f>
        <v>No</v>
      </c>
      <c r="I103">
        <f ca="1">RANDBETWEEN(2000,2020)</f>
        <v>2011</v>
      </c>
      <c r="K103">
        <v>2</v>
      </c>
      <c r="L103" t="s">
        <v>5</v>
      </c>
      <c r="M103">
        <v>2</v>
      </c>
      <c r="N103" t="s">
        <v>10</v>
      </c>
      <c r="P103" s="4">
        <f ca="1">IF(D103="comedy",1,0)</f>
        <v>0</v>
      </c>
      <c r="Q103">
        <f ca="1">IF(D103="drama",1,0)</f>
        <v>0</v>
      </c>
      <c r="R103">
        <f ca="1">IF(D103="horror",1,0)</f>
        <v>0</v>
      </c>
      <c r="S103">
        <f ca="1">IF(D103="action",1,0)</f>
        <v>0</v>
      </c>
      <c r="T103" s="5">
        <f ca="1">IF(D103="thriller",1,0)</f>
        <v>1</v>
      </c>
      <c r="V103" s="4">
        <f ca="1">IF(F103="africa",1,0)</f>
        <v>0</v>
      </c>
      <c r="W103">
        <f ca="1">IF(F103="europe",1,0)</f>
        <v>0</v>
      </c>
      <c r="X103">
        <f ca="1">IF(F103="america",1,0)</f>
        <v>0</v>
      </c>
      <c r="Y103" s="5">
        <f ca="1">IF(F103="asia",1,0)</f>
        <v>0</v>
      </c>
      <c r="AA103" s="4">
        <f ca="1">IF(H103="yes",1,0)</f>
        <v>0</v>
      </c>
      <c r="AB103">
        <f ca="1">IF(H103="no",1,0)</f>
        <v>1</v>
      </c>
      <c r="AC103" s="5"/>
      <c r="AE103" s="4">
        <f ca="1">IF(AND(I103&gt;=2000,I103&lt;2006),1,0)</f>
        <v>0</v>
      </c>
      <c r="AF103">
        <f ca="1">IF(AND(I103&gt;=2006,I103&lt;2011),1,0)</f>
        <v>0</v>
      </c>
      <c r="AG103">
        <f ca="1">IF(AND(I103&gt;=2011,I103&lt;2016),1,0)</f>
        <v>1</v>
      </c>
      <c r="AH103" s="5">
        <f ca="1">IF(AND(I103&gt;=2016,I103&lt;2021),1,0)</f>
        <v>0</v>
      </c>
      <c r="AI103" s="5"/>
    </row>
    <row r="104" spans="1:35" x14ac:dyDescent="0.25">
      <c r="A104" s="4"/>
      <c r="C104">
        <f t="shared" ref="C104:C133" ca="1" si="60">RANDBETWEEN(1,5)</f>
        <v>5</v>
      </c>
      <c r="D104" t="str">
        <f t="shared" ref="D104:D110" ca="1" si="61">VLOOKUP(C104,$K$3:$L$7,2)</f>
        <v>Thriller</v>
      </c>
      <c r="E104">
        <f t="shared" ref="E104:E133" ca="1" si="62">RANDBETWEEN(1,4)</f>
        <v>2</v>
      </c>
      <c r="F104" t="str">
        <f t="shared" ref="F104:F133" ca="1" si="63">VLOOKUP(E104,$M$2:$N$6,2)</f>
        <v>Euroupe</v>
      </c>
      <c r="G104">
        <f t="shared" ref="G104:G133" ca="1" si="64">RANDBETWEEN(1,2)</f>
        <v>2</v>
      </c>
      <c r="H104" t="str">
        <f t="shared" ref="H104:H133" ca="1" si="65">IF(G104=1,"Yes","No")</f>
        <v>No</v>
      </c>
      <c r="I104">
        <f t="shared" ref="I104:I133" ca="1" si="66">RANDBETWEEN(2000,2020)</f>
        <v>2004</v>
      </c>
      <c r="K104">
        <v>3</v>
      </c>
      <c r="L104" t="s">
        <v>6</v>
      </c>
      <c r="M104">
        <v>3</v>
      </c>
      <c r="N104" t="s">
        <v>11</v>
      </c>
      <c r="P104" s="4">
        <f t="shared" ref="P104:P133" ca="1" si="67">IF(D104="comedy",1,0)</f>
        <v>0</v>
      </c>
      <c r="Q104">
        <f t="shared" ref="Q104:Q133" ca="1" si="68">IF(D104="drama",1,0)</f>
        <v>0</v>
      </c>
      <c r="R104">
        <f t="shared" ref="R104:R133" ca="1" si="69">IF(D104="horror",1,0)</f>
        <v>0</v>
      </c>
      <c r="S104">
        <f t="shared" ref="S104:S133" ca="1" si="70">IF(D104="action",1,0)</f>
        <v>0</v>
      </c>
      <c r="T104" s="5">
        <f t="shared" ref="T104:T133" ca="1" si="71">IF(D104="thriller",1,0)</f>
        <v>1</v>
      </c>
      <c r="V104" s="4">
        <f t="shared" ref="V104:V133" ca="1" si="72">IF(F104="africa",1,0)</f>
        <v>0</v>
      </c>
      <c r="W104">
        <f t="shared" ref="W104:W133" ca="1" si="73">IF(F104="europe",1,0)</f>
        <v>0</v>
      </c>
      <c r="X104">
        <f t="shared" ref="X104:X133" ca="1" si="74">IF(F104="america",1,0)</f>
        <v>0</v>
      </c>
      <c r="Y104" s="5">
        <f t="shared" ref="Y104:Y133" ca="1" si="75">IF(F104="asia",1,0)</f>
        <v>0</v>
      </c>
      <c r="AA104" s="4">
        <f t="shared" ref="AA104:AA133" ca="1" si="76">IF(H104="yes",1,0)</f>
        <v>0</v>
      </c>
      <c r="AB104">
        <f t="shared" ref="AB104:AB133" ca="1" si="77">IF(H104="no",1,0)</f>
        <v>1</v>
      </c>
      <c r="AC104" s="5"/>
      <c r="AE104" s="4">
        <f t="shared" ref="AE104:AE133" ca="1" si="78">IF(AND(I104&gt;=2000,I104&lt;2006),1,0)</f>
        <v>1</v>
      </c>
      <c r="AF104">
        <f t="shared" ref="AF104:AF133" ca="1" si="79">IF(AND(I104&gt;=2006,I104&lt;2011),1,0)</f>
        <v>0</v>
      </c>
      <c r="AG104">
        <f t="shared" ref="AG104:AG133" ca="1" si="80">IF(AND(I104&gt;=2011,I104&lt;2016),1,0)</f>
        <v>0</v>
      </c>
      <c r="AH104" s="5">
        <f t="shared" ref="AH104:AH133" ca="1" si="81">IF(AND(I104&gt;=2016,I104&lt;2021),1,0)</f>
        <v>0</v>
      </c>
      <c r="AI104" s="5"/>
    </row>
    <row r="105" spans="1:35" x14ac:dyDescent="0.25">
      <c r="A105" s="4"/>
      <c r="C105">
        <f t="shared" ca="1" si="60"/>
        <v>1</v>
      </c>
      <c r="D105" t="str">
        <f t="shared" ca="1" si="61"/>
        <v>Action</v>
      </c>
      <c r="E105">
        <f t="shared" ca="1" si="62"/>
        <v>3</v>
      </c>
      <c r="F105" t="str">
        <f t="shared" ca="1" si="63"/>
        <v>Asia</v>
      </c>
      <c r="G105">
        <f t="shared" ca="1" si="64"/>
        <v>1</v>
      </c>
      <c r="H105" t="str">
        <f t="shared" ca="1" si="65"/>
        <v>Yes</v>
      </c>
      <c r="I105">
        <f t="shared" ca="1" si="66"/>
        <v>2006</v>
      </c>
      <c r="K105">
        <v>4</v>
      </c>
      <c r="L105" t="s">
        <v>7</v>
      </c>
      <c r="M105">
        <v>4</v>
      </c>
      <c r="N105" t="s">
        <v>12</v>
      </c>
      <c r="P105" s="4">
        <f t="shared" ca="1" si="67"/>
        <v>0</v>
      </c>
      <c r="Q105">
        <f t="shared" ca="1" si="68"/>
        <v>0</v>
      </c>
      <c r="R105">
        <f t="shared" ca="1" si="69"/>
        <v>0</v>
      </c>
      <c r="S105">
        <f t="shared" ca="1" si="70"/>
        <v>1</v>
      </c>
      <c r="T105" s="5">
        <f t="shared" ca="1" si="71"/>
        <v>0</v>
      </c>
      <c r="V105" s="4">
        <f t="shared" ca="1" si="72"/>
        <v>0</v>
      </c>
      <c r="W105">
        <f t="shared" ca="1" si="73"/>
        <v>0</v>
      </c>
      <c r="X105">
        <f t="shared" ca="1" si="74"/>
        <v>0</v>
      </c>
      <c r="Y105" s="5">
        <f t="shared" ca="1" si="75"/>
        <v>1</v>
      </c>
      <c r="AA105" s="4">
        <f t="shared" ca="1" si="76"/>
        <v>1</v>
      </c>
      <c r="AB105">
        <f t="shared" ca="1" si="77"/>
        <v>0</v>
      </c>
      <c r="AC105" s="5"/>
      <c r="AE105" s="4">
        <f t="shared" ca="1" si="78"/>
        <v>0</v>
      </c>
      <c r="AF105">
        <f t="shared" ca="1" si="79"/>
        <v>1</v>
      </c>
      <c r="AG105">
        <f t="shared" ca="1" si="80"/>
        <v>0</v>
      </c>
      <c r="AH105" s="5">
        <f t="shared" ca="1" si="81"/>
        <v>0</v>
      </c>
      <c r="AI105" s="5"/>
    </row>
    <row r="106" spans="1:35" x14ac:dyDescent="0.25">
      <c r="A106" s="4"/>
      <c r="C106">
        <f t="shared" ca="1" si="60"/>
        <v>5</v>
      </c>
      <c r="D106" t="str">
        <f t="shared" ca="1" si="61"/>
        <v>Thriller</v>
      </c>
      <c r="E106">
        <f t="shared" ca="1" si="62"/>
        <v>1</v>
      </c>
      <c r="F106" t="str">
        <f t="shared" ca="1" si="63"/>
        <v>America</v>
      </c>
      <c r="G106">
        <f t="shared" ca="1" si="64"/>
        <v>1</v>
      </c>
      <c r="H106" t="str">
        <f t="shared" ca="1" si="65"/>
        <v>Yes</v>
      </c>
      <c r="I106">
        <f t="shared" ca="1" si="66"/>
        <v>2020</v>
      </c>
      <c r="K106">
        <v>5</v>
      </c>
      <c r="L106" t="s">
        <v>8</v>
      </c>
      <c r="P106" s="4">
        <f t="shared" ca="1" si="67"/>
        <v>0</v>
      </c>
      <c r="Q106">
        <f t="shared" ca="1" si="68"/>
        <v>0</v>
      </c>
      <c r="R106">
        <f t="shared" ca="1" si="69"/>
        <v>0</v>
      </c>
      <c r="S106">
        <f t="shared" ca="1" si="70"/>
        <v>0</v>
      </c>
      <c r="T106" s="5">
        <f t="shared" ca="1" si="71"/>
        <v>1</v>
      </c>
      <c r="V106" s="4">
        <f t="shared" ca="1" si="72"/>
        <v>0</v>
      </c>
      <c r="W106">
        <f t="shared" ca="1" si="73"/>
        <v>0</v>
      </c>
      <c r="X106">
        <f t="shared" ca="1" si="74"/>
        <v>1</v>
      </c>
      <c r="Y106" s="5">
        <f t="shared" ca="1" si="75"/>
        <v>0</v>
      </c>
      <c r="AA106" s="4">
        <f t="shared" ca="1" si="76"/>
        <v>1</v>
      </c>
      <c r="AB106">
        <f t="shared" ca="1" si="77"/>
        <v>0</v>
      </c>
      <c r="AC106" s="5"/>
      <c r="AE106" s="4">
        <f t="shared" ca="1" si="78"/>
        <v>0</v>
      </c>
      <c r="AF106">
        <f t="shared" ca="1" si="79"/>
        <v>0</v>
      </c>
      <c r="AG106">
        <f t="shared" ca="1" si="80"/>
        <v>0</v>
      </c>
      <c r="AH106" s="5">
        <f t="shared" ca="1" si="81"/>
        <v>1</v>
      </c>
      <c r="AI106" s="5"/>
    </row>
    <row r="107" spans="1:35" x14ac:dyDescent="0.25">
      <c r="A107" s="4"/>
      <c r="C107">
        <f t="shared" ca="1" si="60"/>
        <v>2</v>
      </c>
      <c r="D107" t="str">
        <f t="shared" ca="1" si="61"/>
        <v>comedy</v>
      </c>
      <c r="E107">
        <f t="shared" ca="1" si="62"/>
        <v>4</v>
      </c>
      <c r="F107" t="str">
        <f t="shared" ca="1" si="63"/>
        <v>Africa</v>
      </c>
      <c r="G107">
        <f t="shared" ca="1" si="64"/>
        <v>1</v>
      </c>
      <c r="H107" t="str">
        <f t="shared" ca="1" si="65"/>
        <v>Yes</v>
      </c>
      <c r="I107">
        <f t="shared" ca="1" si="66"/>
        <v>2016</v>
      </c>
      <c r="P107" s="4">
        <f t="shared" ca="1" si="67"/>
        <v>1</v>
      </c>
      <c r="Q107">
        <f t="shared" ca="1" si="68"/>
        <v>0</v>
      </c>
      <c r="R107">
        <f t="shared" ca="1" si="69"/>
        <v>0</v>
      </c>
      <c r="S107">
        <f t="shared" ca="1" si="70"/>
        <v>0</v>
      </c>
      <c r="T107" s="5">
        <f t="shared" ca="1" si="71"/>
        <v>0</v>
      </c>
      <c r="V107" s="4">
        <f t="shared" ca="1" si="72"/>
        <v>1</v>
      </c>
      <c r="W107">
        <f t="shared" ca="1" si="73"/>
        <v>0</v>
      </c>
      <c r="X107">
        <f t="shared" ca="1" si="74"/>
        <v>0</v>
      </c>
      <c r="Y107" s="5">
        <f t="shared" ca="1" si="75"/>
        <v>0</v>
      </c>
      <c r="AA107" s="4">
        <f t="shared" ca="1" si="76"/>
        <v>1</v>
      </c>
      <c r="AB107">
        <f t="shared" ca="1" si="77"/>
        <v>0</v>
      </c>
      <c r="AC107" s="5"/>
      <c r="AE107" s="4">
        <f t="shared" ca="1" si="78"/>
        <v>0</v>
      </c>
      <c r="AF107">
        <f t="shared" ca="1" si="79"/>
        <v>0</v>
      </c>
      <c r="AG107">
        <f t="shared" ca="1" si="80"/>
        <v>0</v>
      </c>
      <c r="AH107" s="5">
        <f t="shared" ca="1" si="81"/>
        <v>1</v>
      </c>
      <c r="AI107" s="5"/>
    </row>
    <row r="108" spans="1:35" x14ac:dyDescent="0.25">
      <c r="A108" s="4"/>
      <c r="C108">
        <f t="shared" ca="1" si="60"/>
        <v>3</v>
      </c>
      <c r="D108" t="str">
        <f t="shared" ca="1" si="61"/>
        <v>Drama</v>
      </c>
      <c r="E108">
        <f t="shared" ca="1" si="62"/>
        <v>3</v>
      </c>
      <c r="F108" t="str">
        <f t="shared" ca="1" si="63"/>
        <v>Asia</v>
      </c>
      <c r="G108">
        <f t="shared" ca="1" si="64"/>
        <v>1</v>
      </c>
      <c r="H108" t="str">
        <f t="shared" ca="1" si="65"/>
        <v>Yes</v>
      </c>
      <c r="I108">
        <f t="shared" ca="1" si="66"/>
        <v>2018</v>
      </c>
      <c r="P108" s="4">
        <f t="shared" ca="1" si="67"/>
        <v>0</v>
      </c>
      <c r="Q108">
        <f t="shared" ca="1" si="68"/>
        <v>1</v>
      </c>
      <c r="R108">
        <f t="shared" ca="1" si="69"/>
        <v>0</v>
      </c>
      <c r="S108">
        <f t="shared" ca="1" si="70"/>
        <v>0</v>
      </c>
      <c r="T108" s="5">
        <f t="shared" ca="1" si="71"/>
        <v>0</v>
      </c>
      <c r="V108" s="4">
        <f t="shared" ca="1" si="72"/>
        <v>0</v>
      </c>
      <c r="W108">
        <f t="shared" ca="1" si="73"/>
        <v>0</v>
      </c>
      <c r="X108">
        <f t="shared" ca="1" si="74"/>
        <v>0</v>
      </c>
      <c r="Y108" s="5">
        <f t="shared" ca="1" si="75"/>
        <v>1</v>
      </c>
      <c r="AA108" s="4">
        <f t="shared" ca="1" si="76"/>
        <v>1</v>
      </c>
      <c r="AB108">
        <f t="shared" ca="1" si="77"/>
        <v>0</v>
      </c>
      <c r="AC108" s="5"/>
      <c r="AE108" s="4">
        <f t="shared" ca="1" si="78"/>
        <v>0</v>
      </c>
      <c r="AF108">
        <f t="shared" ca="1" si="79"/>
        <v>0</v>
      </c>
      <c r="AG108">
        <f t="shared" ca="1" si="80"/>
        <v>0</v>
      </c>
      <c r="AH108" s="5">
        <f t="shared" ca="1" si="81"/>
        <v>1</v>
      </c>
      <c r="AI108" s="5"/>
    </row>
    <row r="109" spans="1:35" x14ac:dyDescent="0.25">
      <c r="A109" s="4"/>
      <c r="C109">
        <f t="shared" ca="1" si="60"/>
        <v>3</v>
      </c>
      <c r="D109" t="str">
        <f t="shared" ca="1" si="61"/>
        <v>Drama</v>
      </c>
      <c r="E109">
        <f t="shared" ca="1" si="62"/>
        <v>2</v>
      </c>
      <c r="F109" t="str">
        <f t="shared" ca="1" si="63"/>
        <v>Euroupe</v>
      </c>
      <c r="G109">
        <f t="shared" ca="1" si="64"/>
        <v>2</v>
      </c>
      <c r="H109" t="str">
        <f t="shared" ca="1" si="65"/>
        <v>No</v>
      </c>
      <c r="I109">
        <f t="shared" ca="1" si="66"/>
        <v>2013</v>
      </c>
      <c r="P109" s="4">
        <f t="shared" ca="1" si="67"/>
        <v>0</v>
      </c>
      <c r="Q109">
        <f t="shared" ca="1" si="68"/>
        <v>1</v>
      </c>
      <c r="R109">
        <f t="shared" ca="1" si="69"/>
        <v>0</v>
      </c>
      <c r="S109">
        <f t="shared" ca="1" si="70"/>
        <v>0</v>
      </c>
      <c r="T109" s="5">
        <f t="shared" ca="1" si="71"/>
        <v>0</v>
      </c>
      <c r="V109" s="4">
        <f t="shared" ca="1" si="72"/>
        <v>0</v>
      </c>
      <c r="W109">
        <f t="shared" ca="1" si="73"/>
        <v>0</v>
      </c>
      <c r="X109">
        <f t="shared" ca="1" si="74"/>
        <v>0</v>
      </c>
      <c r="Y109" s="5">
        <f t="shared" ca="1" si="75"/>
        <v>0</v>
      </c>
      <c r="AA109" s="4">
        <f t="shared" ca="1" si="76"/>
        <v>0</v>
      </c>
      <c r="AB109">
        <f t="shared" ca="1" si="77"/>
        <v>1</v>
      </c>
      <c r="AC109" s="5"/>
      <c r="AE109" s="4">
        <f t="shared" ca="1" si="78"/>
        <v>0</v>
      </c>
      <c r="AF109">
        <f t="shared" ca="1" si="79"/>
        <v>0</v>
      </c>
      <c r="AG109">
        <f t="shared" ca="1" si="80"/>
        <v>1</v>
      </c>
      <c r="AH109" s="5">
        <f t="shared" ca="1" si="81"/>
        <v>0</v>
      </c>
      <c r="AI109" s="5"/>
    </row>
    <row r="110" spans="1:35" x14ac:dyDescent="0.25">
      <c r="A110" s="4"/>
      <c r="C110">
        <f t="shared" ca="1" si="60"/>
        <v>2</v>
      </c>
      <c r="D110" t="str">
        <f t="shared" ca="1" si="61"/>
        <v>comedy</v>
      </c>
      <c r="E110">
        <f t="shared" ca="1" si="62"/>
        <v>2</v>
      </c>
      <c r="F110" t="str">
        <f t="shared" ca="1" si="63"/>
        <v>Euroupe</v>
      </c>
      <c r="G110">
        <f t="shared" ca="1" si="64"/>
        <v>2</v>
      </c>
      <c r="H110" t="str">
        <f t="shared" ca="1" si="65"/>
        <v>No</v>
      </c>
      <c r="I110">
        <f t="shared" ca="1" si="66"/>
        <v>2015</v>
      </c>
      <c r="P110" s="4">
        <f t="shared" ca="1" si="67"/>
        <v>1</v>
      </c>
      <c r="Q110">
        <f t="shared" ca="1" si="68"/>
        <v>0</v>
      </c>
      <c r="R110">
        <f t="shared" ca="1" si="69"/>
        <v>0</v>
      </c>
      <c r="S110">
        <f t="shared" ca="1" si="70"/>
        <v>0</v>
      </c>
      <c r="T110" s="5">
        <f t="shared" ca="1" si="71"/>
        <v>0</v>
      </c>
      <c r="V110" s="4">
        <f t="shared" ca="1" si="72"/>
        <v>0</v>
      </c>
      <c r="W110">
        <f t="shared" ca="1" si="73"/>
        <v>0</v>
      </c>
      <c r="X110">
        <f t="shared" ca="1" si="74"/>
        <v>0</v>
      </c>
      <c r="Y110" s="5">
        <f t="shared" ca="1" si="75"/>
        <v>0</v>
      </c>
      <c r="AA110" s="4">
        <f t="shared" ca="1" si="76"/>
        <v>0</v>
      </c>
      <c r="AB110">
        <f t="shared" ca="1" si="77"/>
        <v>1</v>
      </c>
      <c r="AC110" s="5"/>
      <c r="AE110" s="4">
        <f t="shared" ca="1" si="78"/>
        <v>0</v>
      </c>
      <c r="AF110">
        <f t="shared" ca="1" si="79"/>
        <v>0</v>
      </c>
      <c r="AG110">
        <f t="shared" ca="1" si="80"/>
        <v>1</v>
      </c>
      <c r="AH110" s="5">
        <f t="shared" ca="1" si="81"/>
        <v>0</v>
      </c>
      <c r="AI110" s="5"/>
    </row>
    <row r="111" spans="1:35" x14ac:dyDescent="0.25">
      <c r="A111" s="4"/>
      <c r="C111">
        <f t="shared" ca="1" si="60"/>
        <v>3</v>
      </c>
      <c r="D111" t="str">
        <f ca="1">VLOOKUP(C111,$K$3:$L$7,2)</f>
        <v>Drama</v>
      </c>
      <c r="E111">
        <f t="shared" ca="1" si="62"/>
        <v>4</v>
      </c>
      <c r="F111" t="str">
        <f t="shared" ca="1" si="63"/>
        <v>Africa</v>
      </c>
      <c r="G111">
        <f t="shared" ca="1" si="64"/>
        <v>1</v>
      </c>
      <c r="H111" t="str">
        <f t="shared" ca="1" si="65"/>
        <v>Yes</v>
      </c>
      <c r="I111">
        <f t="shared" ca="1" si="66"/>
        <v>2017</v>
      </c>
      <c r="P111" s="4">
        <f t="shared" ca="1" si="67"/>
        <v>0</v>
      </c>
      <c r="Q111">
        <f t="shared" ca="1" si="68"/>
        <v>1</v>
      </c>
      <c r="R111">
        <f t="shared" ca="1" si="69"/>
        <v>0</v>
      </c>
      <c r="S111">
        <f t="shared" ca="1" si="70"/>
        <v>0</v>
      </c>
      <c r="T111" s="5">
        <f t="shared" ca="1" si="71"/>
        <v>0</v>
      </c>
      <c r="V111" s="4">
        <f t="shared" ca="1" si="72"/>
        <v>1</v>
      </c>
      <c r="W111">
        <f t="shared" ca="1" si="73"/>
        <v>0</v>
      </c>
      <c r="X111">
        <f t="shared" ca="1" si="74"/>
        <v>0</v>
      </c>
      <c r="Y111" s="5">
        <f t="shared" ca="1" si="75"/>
        <v>0</v>
      </c>
      <c r="AA111" s="4">
        <f t="shared" ca="1" si="76"/>
        <v>1</v>
      </c>
      <c r="AB111">
        <f t="shared" ca="1" si="77"/>
        <v>0</v>
      </c>
      <c r="AC111" s="5"/>
      <c r="AE111" s="4">
        <f t="shared" ca="1" si="78"/>
        <v>0</v>
      </c>
      <c r="AF111">
        <f t="shared" ca="1" si="79"/>
        <v>0</v>
      </c>
      <c r="AG111">
        <f t="shared" ca="1" si="80"/>
        <v>0</v>
      </c>
      <c r="AH111" s="5">
        <f t="shared" ca="1" si="81"/>
        <v>1</v>
      </c>
      <c r="AI111" s="5"/>
    </row>
    <row r="112" spans="1:35" x14ac:dyDescent="0.25">
      <c r="A112" s="4"/>
      <c r="C112">
        <f t="shared" ca="1" si="60"/>
        <v>3</v>
      </c>
      <c r="D112" t="str">
        <f t="shared" ref="D112:D124" ca="1" si="82">VLOOKUP(C112,$K$3:$L$7,2)</f>
        <v>Drama</v>
      </c>
      <c r="E112">
        <f t="shared" ca="1" si="62"/>
        <v>2</v>
      </c>
      <c r="F112" t="str">
        <f t="shared" ca="1" si="63"/>
        <v>Euroupe</v>
      </c>
      <c r="G112">
        <f t="shared" ca="1" si="64"/>
        <v>2</v>
      </c>
      <c r="H112" t="str">
        <f t="shared" ca="1" si="65"/>
        <v>No</v>
      </c>
      <c r="I112">
        <f t="shared" ca="1" si="66"/>
        <v>2000</v>
      </c>
      <c r="P112" s="4">
        <f t="shared" ca="1" si="67"/>
        <v>0</v>
      </c>
      <c r="Q112">
        <f t="shared" ca="1" si="68"/>
        <v>1</v>
      </c>
      <c r="R112">
        <f t="shared" ca="1" si="69"/>
        <v>0</v>
      </c>
      <c r="S112">
        <f t="shared" ca="1" si="70"/>
        <v>0</v>
      </c>
      <c r="T112" s="5">
        <f t="shared" ca="1" si="71"/>
        <v>0</v>
      </c>
      <c r="V112" s="4">
        <f t="shared" ca="1" si="72"/>
        <v>0</v>
      </c>
      <c r="W112">
        <f t="shared" ca="1" si="73"/>
        <v>0</v>
      </c>
      <c r="X112">
        <f t="shared" ca="1" si="74"/>
        <v>0</v>
      </c>
      <c r="Y112" s="5">
        <f t="shared" ca="1" si="75"/>
        <v>0</v>
      </c>
      <c r="AA112" s="4">
        <f t="shared" ca="1" si="76"/>
        <v>0</v>
      </c>
      <c r="AB112">
        <f t="shared" ca="1" si="77"/>
        <v>1</v>
      </c>
      <c r="AC112" s="5"/>
      <c r="AE112" s="4">
        <f t="shared" ca="1" si="78"/>
        <v>1</v>
      </c>
      <c r="AF112">
        <f t="shared" ca="1" si="79"/>
        <v>0</v>
      </c>
      <c r="AG112">
        <f t="shared" ca="1" si="80"/>
        <v>0</v>
      </c>
      <c r="AH112" s="5">
        <f t="shared" ca="1" si="81"/>
        <v>0</v>
      </c>
      <c r="AI112" s="5"/>
    </row>
    <row r="113" spans="1:35" x14ac:dyDescent="0.25">
      <c r="A113" s="4"/>
      <c r="C113">
        <f t="shared" ca="1" si="60"/>
        <v>4</v>
      </c>
      <c r="D113" t="str">
        <f t="shared" ca="1" si="82"/>
        <v>Horror</v>
      </c>
      <c r="E113">
        <f t="shared" ca="1" si="62"/>
        <v>1</v>
      </c>
      <c r="F113" t="str">
        <f t="shared" ca="1" si="63"/>
        <v>America</v>
      </c>
      <c r="G113">
        <f t="shared" ca="1" si="64"/>
        <v>2</v>
      </c>
      <c r="H113" t="str">
        <f t="shared" ca="1" si="65"/>
        <v>No</v>
      </c>
      <c r="I113">
        <f t="shared" ca="1" si="66"/>
        <v>2011</v>
      </c>
      <c r="P113" s="4">
        <f t="shared" ca="1" si="67"/>
        <v>0</v>
      </c>
      <c r="Q113">
        <f t="shared" ca="1" si="68"/>
        <v>0</v>
      </c>
      <c r="R113">
        <f t="shared" ca="1" si="69"/>
        <v>1</v>
      </c>
      <c r="S113">
        <f t="shared" ca="1" si="70"/>
        <v>0</v>
      </c>
      <c r="T113" s="5">
        <f t="shared" ca="1" si="71"/>
        <v>0</v>
      </c>
      <c r="V113" s="4">
        <f t="shared" ca="1" si="72"/>
        <v>0</v>
      </c>
      <c r="W113">
        <f t="shared" ca="1" si="73"/>
        <v>0</v>
      </c>
      <c r="X113">
        <f t="shared" ca="1" si="74"/>
        <v>1</v>
      </c>
      <c r="Y113" s="5">
        <f t="shared" ca="1" si="75"/>
        <v>0</v>
      </c>
      <c r="AA113" s="4">
        <f t="shared" ca="1" si="76"/>
        <v>0</v>
      </c>
      <c r="AB113">
        <f t="shared" ca="1" si="77"/>
        <v>1</v>
      </c>
      <c r="AC113" s="5"/>
      <c r="AE113" s="4">
        <f t="shared" ca="1" si="78"/>
        <v>0</v>
      </c>
      <c r="AF113">
        <f t="shared" ca="1" si="79"/>
        <v>0</v>
      </c>
      <c r="AG113">
        <f t="shared" ca="1" si="80"/>
        <v>1</v>
      </c>
      <c r="AH113" s="5">
        <f t="shared" ca="1" si="81"/>
        <v>0</v>
      </c>
      <c r="AI113" s="5"/>
    </row>
    <row r="114" spans="1:35" x14ac:dyDescent="0.25">
      <c r="A114" s="4"/>
      <c r="C114">
        <f t="shared" ca="1" si="60"/>
        <v>4</v>
      </c>
      <c r="D114" t="str">
        <f t="shared" ca="1" si="82"/>
        <v>Horror</v>
      </c>
      <c r="E114">
        <f t="shared" ca="1" si="62"/>
        <v>4</v>
      </c>
      <c r="F114" t="str">
        <f t="shared" ca="1" si="63"/>
        <v>Africa</v>
      </c>
      <c r="G114">
        <f t="shared" ca="1" si="64"/>
        <v>1</v>
      </c>
      <c r="H114" t="str">
        <f t="shared" ca="1" si="65"/>
        <v>Yes</v>
      </c>
      <c r="I114">
        <f t="shared" ca="1" si="66"/>
        <v>2005</v>
      </c>
      <c r="P114" s="4">
        <f t="shared" ca="1" si="67"/>
        <v>0</v>
      </c>
      <c r="Q114">
        <f t="shared" ca="1" si="68"/>
        <v>0</v>
      </c>
      <c r="R114">
        <f t="shared" ca="1" si="69"/>
        <v>1</v>
      </c>
      <c r="S114">
        <f t="shared" ca="1" si="70"/>
        <v>0</v>
      </c>
      <c r="T114" s="5">
        <f t="shared" ca="1" si="71"/>
        <v>0</v>
      </c>
      <c r="V114" s="4">
        <f t="shared" ca="1" si="72"/>
        <v>1</v>
      </c>
      <c r="W114">
        <f t="shared" ca="1" si="73"/>
        <v>0</v>
      </c>
      <c r="X114">
        <f t="shared" ca="1" si="74"/>
        <v>0</v>
      </c>
      <c r="Y114" s="5">
        <f t="shared" ca="1" si="75"/>
        <v>0</v>
      </c>
      <c r="AA114" s="4">
        <f t="shared" ca="1" si="76"/>
        <v>1</v>
      </c>
      <c r="AB114">
        <f t="shared" ca="1" si="77"/>
        <v>0</v>
      </c>
      <c r="AC114" s="5"/>
      <c r="AE114" s="4">
        <f t="shared" ca="1" si="78"/>
        <v>1</v>
      </c>
      <c r="AF114">
        <f t="shared" ca="1" si="79"/>
        <v>0</v>
      </c>
      <c r="AG114">
        <f t="shared" ca="1" si="80"/>
        <v>0</v>
      </c>
      <c r="AH114" s="5">
        <f t="shared" ca="1" si="81"/>
        <v>0</v>
      </c>
      <c r="AI114" s="5"/>
    </row>
    <row r="115" spans="1:35" x14ac:dyDescent="0.25">
      <c r="A115" s="4"/>
      <c r="C115">
        <f t="shared" ca="1" si="60"/>
        <v>3</v>
      </c>
      <c r="D115" t="str">
        <f t="shared" ca="1" si="82"/>
        <v>Drama</v>
      </c>
      <c r="E115">
        <f t="shared" ca="1" si="62"/>
        <v>1</v>
      </c>
      <c r="F115" t="str">
        <f t="shared" ca="1" si="63"/>
        <v>America</v>
      </c>
      <c r="G115">
        <f t="shared" ca="1" si="64"/>
        <v>2</v>
      </c>
      <c r="H115" t="str">
        <f t="shared" ca="1" si="65"/>
        <v>No</v>
      </c>
      <c r="I115">
        <f t="shared" ca="1" si="66"/>
        <v>2009</v>
      </c>
      <c r="P115" s="4">
        <f t="shared" ca="1" si="67"/>
        <v>0</v>
      </c>
      <c r="Q115">
        <f t="shared" ca="1" si="68"/>
        <v>1</v>
      </c>
      <c r="R115">
        <f t="shared" ca="1" si="69"/>
        <v>0</v>
      </c>
      <c r="S115">
        <f t="shared" ca="1" si="70"/>
        <v>0</v>
      </c>
      <c r="T115" s="5">
        <f t="shared" ca="1" si="71"/>
        <v>0</v>
      </c>
      <c r="V115" s="4">
        <f t="shared" ca="1" si="72"/>
        <v>0</v>
      </c>
      <c r="W115">
        <f t="shared" ca="1" si="73"/>
        <v>0</v>
      </c>
      <c r="X115">
        <f t="shared" ca="1" si="74"/>
        <v>1</v>
      </c>
      <c r="Y115" s="5">
        <f t="shared" ca="1" si="75"/>
        <v>0</v>
      </c>
      <c r="AA115" s="4">
        <f t="shared" ca="1" si="76"/>
        <v>0</v>
      </c>
      <c r="AB115">
        <f t="shared" ca="1" si="77"/>
        <v>1</v>
      </c>
      <c r="AC115" s="5"/>
      <c r="AE115" s="4">
        <f t="shared" ca="1" si="78"/>
        <v>0</v>
      </c>
      <c r="AF115">
        <f t="shared" ca="1" si="79"/>
        <v>1</v>
      </c>
      <c r="AG115">
        <f t="shared" ca="1" si="80"/>
        <v>0</v>
      </c>
      <c r="AH115" s="5">
        <f t="shared" ca="1" si="81"/>
        <v>0</v>
      </c>
      <c r="AI115" s="5"/>
    </row>
    <row r="116" spans="1:35" x14ac:dyDescent="0.25">
      <c r="A116" s="4"/>
      <c r="C116">
        <f t="shared" ca="1" si="60"/>
        <v>1</v>
      </c>
      <c r="D116" t="str">
        <f t="shared" ca="1" si="82"/>
        <v>Action</v>
      </c>
      <c r="E116">
        <f t="shared" ca="1" si="62"/>
        <v>3</v>
      </c>
      <c r="F116" t="str">
        <f t="shared" ca="1" si="63"/>
        <v>Asia</v>
      </c>
      <c r="G116">
        <f t="shared" ca="1" si="64"/>
        <v>2</v>
      </c>
      <c r="H116" t="str">
        <f t="shared" ca="1" si="65"/>
        <v>No</v>
      </c>
      <c r="I116">
        <f t="shared" ca="1" si="66"/>
        <v>2005</v>
      </c>
      <c r="P116" s="4">
        <f t="shared" ca="1" si="67"/>
        <v>0</v>
      </c>
      <c r="Q116">
        <f t="shared" ca="1" si="68"/>
        <v>0</v>
      </c>
      <c r="R116">
        <f t="shared" ca="1" si="69"/>
        <v>0</v>
      </c>
      <c r="S116">
        <f t="shared" ca="1" si="70"/>
        <v>1</v>
      </c>
      <c r="T116" s="5">
        <f t="shared" ca="1" si="71"/>
        <v>0</v>
      </c>
      <c r="V116" s="4">
        <f t="shared" ca="1" si="72"/>
        <v>0</v>
      </c>
      <c r="W116">
        <f t="shared" ca="1" si="73"/>
        <v>0</v>
      </c>
      <c r="X116">
        <f t="shared" ca="1" si="74"/>
        <v>0</v>
      </c>
      <c r="Y116" s="5">
        <f t="shared" ca="1" si="75"/>
        <v>1</v>
      </c>
      <c r="AA116" s="4">
        <f t="shared" ca="1" si="76"/>
        <v>0</v>
      </c>
      <c r="AB116">
        <f t="shared" ca="1" si="77"/>
        <v>1</v>
      </c>
      <c r="AC116" s="5"/>
      <c r="AE116" s="4">
        <f t="shared" ca="1" si="78"/>
        <v>1</v>
      </c>
      <c r="AF116">
        <f t="shared" ca="1" si="79"/>
        <v>0</v>
      </c>
      <c r="AG116">
        <f t="shared" ca="1" si="80"/>
        <v>0</v>
      </c>
      <c r="AH116" s="5">
        <f t="shared" ca="1" si="81"/>
        <v>0</v>
      </c>
      <c r="AI116" s="5"/>
    </row>
    <row r="117" spans="1:35" x14ac:dyDescent="0.25">
      <c r="A117" s="4"/>
      <c r="C117">
        <f t="shared" ca="1" si="60"/>
        <v>5</v>
      </c>
      <c r="D117" t="str">
        <f t="shared" ca="1" si="82"/>
        <v>Thriller</v>
      </c>
      <c r="E117">
        <f t="shared" ca="1" si="62"/>
        <v>3</v>
      </c>
      <c r="F117" t="str">
        <f t="shared" ca="1" si="63"/>
        <v>Asia</v>
      </c>
      <c r="G117">
        <f t="shared" ca="1" si="64"/>
        <v>2</v>
      </c>
      <c r="H117" t="str">
        <f t="shared" ca="1" si="65"/>
        <v>No</v>
      </c>
      <c r="I117">
        <f t="shared" ca="1" si="66"/>
        <v>2006</v>
      </c>
      <c r="P117" s="4">
        <f t="shared" ca="1" si="67"/>
        <v>0</v>
      </c>
      <c r="Q117">
        <f t="shared" ca="1" si="68"/>
        <v>0</v>
      </c>
      <c r="R117">
        <f t="shared" ca="1" si="69"/>
        <v>0</v>
      </c>
      <c r="S117">
        <f t="shared" ca="1" si="70"/>
        <v>0</v>
      </c>
      <c r="T117" s="5">
        <f t="shared" ca="1" si="71"/>
        <v>1</v>
      </c>
      <c r="V117" s="4">
        <f t="shared" ca="1" si="72"/>
        <v>0</v>
      </c>
      <c r="W117">
        <f t="shared" ca="1" si="73"/>
        <v>0</v>
      </c>
      <c r="X117">
        <f t="shared" ca="1" si="74"/>
        <v>0</v>
      </c>
      <c r="Y117" s="5">
        <f t="shared" ca="1" si="75"/>
        <v>1</v>
      </c>
      <c r="AA117" s="4">
        <f t="shared" ca="1" si="76"/>
        <v>0</v>
      </c>
      <c r="AB117">
        <f t="shared" ca="1" si="77"/>
        <v>1</v>
      </c>
      <c r="AC117" s="5"/>
      <c r="AE117" s="4">
        <f t="shared" ca="1" si="78"/>
        <v>0</v>
      </c>
      <c r="AF117">
        <f t="shared" ca="1" si="79"/>
        <v>1</v>
      </c>
      <c r="AG117">
        <f t="shared" ca="1" si="80"/>
        <v>0</v>
      </c>
      <c r="AH117" s="5">
        <f t="shared" ca="1" si="81"/>
        <v>0</v>
      </c>
      <c r="AI117" s="5"/>
    </row>
    <row r="118" spans="1:35" x14ac:dyDescent="0.25">
      <c r="A118" s="4"/>
      <c r="C118">
        <f t="shared" ca="1" si="60"/>
        <v>1</v>
      </c>
      <c r="D118" t="str">
        <f t="shared" ca="1" si="82"/>
        <v>Action</v>
      </c>
      <c r="E118">
        <f t="shared" ca="1" si="62"/>
        <v>4</v>
      </c>
      <c r="F118" t="str">
        <f t="shared" ca="1" si="63"/>
        <v>Africa</v>
      </c>
      <c r="G118">
        <f t="shared" ca="1" si="64"/>
        <v>1</v>
      </c>
      <c r="H118" t="str">
        <f t="shared" ca="1" si="65"/>
        <v>Yes</v>
      </c>
      <c r="I118">
        <f t="shared" ca="1" si="66"/>
        <v>2004</v>
      </c>
      <c r="P118" s="4">
        <f t="shared" ca="1" si="67"/>
        <v>0</v>
      </c>
      <c r="Q118">
        <f t="shared" ca="1" si="68"/>
        <v>0</v>
      </c>
      <c r="R118">
        <f t="shared" ca="1" si="69"/>
        <v>0</v>
      </c>
      <c r="S118">
        <f t="shared" ca="1" si="70"/>
        <v>1</v>
      </c>
      <c r="T118" s="5">
        <f t="shared" ca="1" si="71"/>
        <v>0</v>
      </c>
      <c r="V118" s="4">
        <f t="shared" ca="1" si="72"/>
        <v>1</v>
      </c>
      <c r="W118">
        <f t="shared" ca="1" si="73"/>
        <v>0</v>
      </c>
      <c r="X118">
        <f t="shared" ca="1" si="74"/>
        <v>0</v>
      </c>
      <c r="Y118" s="5">
        <f t="shared" ca="1" si="75"/>
        <v>0</v>
      </c>
      <c r="AA118" s="4">
        <f t="shared" ca="1" si="76"/>
        <v>1</v>
      </c>
      <c r="AB118">
        <f t="shared" ca="1" si="77"/>
        <v>0</v>
      </c>
      <c r="AC118" s="5"/>
      <c r="AE118" s="4">
        <f t="shared" ca="1" si="78"/>
        <v>1</v>
      </c>
      <c r="AF118">
        <f t="shared" ca="1" si="79"/>
        <v>0</v>
      </c>
      <c r="AG118">
        <f t="shared" ca="1" si="80"/>
        <v>0</v>
      </c>
      <c r="AH118" s="5">
        <f t="shared" ca="1" si="81"/>
        <v>0</v>
      </c>
      <c r="AI118" s="5"/>
    </row>
    <row r="119" spans="1:35" x14ac:dyDescent="0.25">
      <c r="A119" s="4"/>
      <c r="C119">
        <f t="shared" ca="1" si="60"/>
        <v>2</v>
      </c>
      <c r="D119" t="str">
        <f t="shared" ca="1" si="82"/>
        <v>comedy</v>
      </c>
      <c r="E119">
        <f t="shared" ca="1" si="62"/>
        <v>4</v>
      </c>
      <c r="F119" t="str">
        <f t="shared" ca="1" si="63"/>
        <v>Africa</v>
      </c>
      <c r="G119">
        <f t="shared" ca="1" si="64"/>
        <v>1</v>
      </c>
      <c r="H119" t="str">
        <f t="shared" ca="1" si="65"/>
        <v>Yes</v>
      </c>
      <c r="I119">
        <f t="shared" ca="1" si="66"/>
        <v>2020</v>
      </c>
      <c r="P119" s="4">
        <f t="shared" ca="1" si="67"/>
        <v>1</v>
      </c>
      <c r="Q119">
        <f t="shared" ca="1" si="68"/>
        <v>0</v>
      </c>
      <c r="R119">
        <f t="shared" ca="1" si="69"/>
        <v>0</v>
      </c>
      <c r="S119">
        <f t="shared" ca="1" si="70"/>
        <v>0</v>
      </c>
      <c r="T119" s="5">
        <f t="shared" ca="1" si="71"/>
        <v>0</v>
      </c>
      <c r="V119" s="4">
        <f t="shared" ca="1" si="72"/>
        <v>1</v>
      </c>
      <c r="W119">
        <f t="shared" ca="1" si="73"/>
        <v>0</v>
      </c>
      <c r="X119">
        <f t="shared" ca="1" si="74"/>
        <v>0</v>
      </c>
      <c r="Y119" s="5">
        <f t="shared" ca="1" si="75"/>
        <v>0</v>
      </c>
      <c r="AA119" s="4">
        <f t="shared" ca="1" si="76"/>
        <v>1</v>
      </c>
      <c r="AB119">
        <f t="shared" ca="1" si="77"/>
        <v>0</v>
      </c>
      <c r="AC119" s="5"/>
      <c r="AE119" s="4">
        <f t="shared" ca="1" si="78"/>
        <v>0</v>
      </c>
      <c r="AF119">
        <f t="shared" ca="1" si="79"/>
        <v>0</v>
      </c>
      <c r="AG119">
        <f t="shared" ca="1" si="80"/>
        <v>0</v>
      </c>
      <c r="AH119" s="5">
        <f t="shared" ca="1" si="81"/>
        <v>1</v>
      </c>
      <c r="AI119" s="5"/>
    </row>
    <row r="120" spans="1:35" x14ac:dyDescent="0.25">
      <c r="A120" s="4"/>
      <c r="C120">
        <f t="shared" ca="1" si="60"/>
        <v>3</v>
      </c>
      <c r="D120" t="str">
        <f t="shared" ca="1" si="82"/>
        <v>Drama</v>
      </c>
      <c r="E120">
        <f t="shared" ca="1" si="62"/>
        <v>4</v>
      </c>
      <c r="F120" t="str">
        <f t="shared" ca="1" si="63"/>
        <v>Africa</v>
      </c>
      <c r="G120">
        <f t="shared" ca="1" si="64"/>
        <v>1</v>
      </c>
      <c r="H120" t="str">
        <f t="shared" ca="1" si="65"/>
        <v>Yes</v>
      </c>
      <c r="I120">
        <f t="shared" ca="1" si="66"/>
        <v>2011</v>
      </c>
      <c r="P120" s="4">
        <f t="shared" ca="1" si="67"/>
        <v>0</v>
      </c>
      <c r="Q120">
        <f t="shared" ca="1" si="68"/>
        <v>1</v>
      </c>
      <c r="R120">
        <f t="shared" ca="1" si="69"/>
        <v>0</v>
      </c>
      <c r="S120">
        <f t="shared" ca="1" si="70"/>
        <v>0</v>
      </c>
      <c r="T120" s="5">
        <f t="shared" ca="1" si="71"/>
        <v>0</v>
      </c>
      <c r="V120" s="4">
        <f t="shared" ca="1" si="72"/>
        <v>1</v>
      </c>
      <c r="W120">
        <f t="shared" ca="1" si="73"/>
        <v>0</v>
      </c>
      <c r="X120">
        <f t="shared" ca="1" si="74"/>
        <v>0</v>
      </c>
      <c r="Y120" s="5">
        <f t="shared" ca="1" si="75"/>
        <v>0</v>
      </c>
      <c r="AA120" s="4">
        <f t="shared" ca="1" si="76"/>
        <v>1</v>
      </c>
      <c r="AB120">
        <f t="shared" ca="1" si="77"/>
        <v>0</v>
      </c>
      <c r="AC120" s="5"/>
      <c r="AE120" s="4">
        <f t="shared" ca="1" si="78"/>
        <v>0</v>
      </c>
      <c r="AF120">
        <f t="shared" ca="1" si="79"/>
        <v>0</v>
      </c>
      <c r="AG120">
        <f t="shared" ca="1" si="80"/>
        <v>1</v>
      </c>
      <c r="AH120" s="5">
        <f t="shared" ca="1" si="81"/>
        <v>0</v>
      </c>
      <c r="AI120" s="5"/>
    </row>
    <row r="121" spans="1:35" x14ac:dyDescent="0.25">
      <c r="A121" s="4"/>
      <c r="C121">
        <f t="shared" ca="1" si="60"/>
        <v>1</v>
      </c>
      <c r="D121" t="str">
        <f t="shared" ca="1" si="82"/>
        <v>Action</v>
      </c>
      <c r="E121">
        <f t="shared" ca="1" si="62"/>
        <v>1</v>
      </c>
      <c r="F121" t="str">
        <f t="shared" ca="1" si="63"/>
        <v>America</v>
      </c>
      <c r="G121">
        <f t="shared" ca="1" si="64"/>
        <v>2</v>
      </c>
      <c r="H121" t="str">
        <f t="shared" ca="1" si="65"/>
        <v>No</v>
      </c>
      <c r="I121">
        <f t="shared" ca="1" si="66"/>
        <v>2019</v>
      </c>
      <c r="P121" s="4">
        <f t="shared" ca="1" si="67"/>
        <v>0</v>
      </c>
      <c r="Q121">
        <f t="shared" ca="1" si="68"/>
        <v>0</v>
      </c>
      <c r="R121">
        <f t="shared" ca="1" si="69"/>
        <v>0</v>
      </c>
      <c r="S121">
        <f t="shared" ca="1" si="70"/>
        <v>1</v>
      </c>
      <c r="T121" s="5">
        <f t="shared" ca="1" si="71"/>
        <v>0</v>
      </c>
      <c r="V121" s="4">
        <f t="shared" ca="1" si="72"/>
        <v>0</v>
      </c>
      <c r="W121">
        <f t="shared" ca="1" si="73"/>
        <v>0</v>
      </c>
      <c r="X121">
        <f t="shared" ca="1" si="74"/>
        <v>1</v>
      </c>
      <c r="Y121" s="5">
        <f t="shared" ca="1" si="75"/>
        <v>0</v>
      </c>
      <c r="AA121" s="4">
        <f t="shared" ca="1" si="76"/>
        <v>0</v>
      </c>
      <c r="AB121">
        <f t="shared" ca="1" si="77"/>
        <v>1</v>
      </c>
      <c r="AC121" s="5"/>
      <c r="AE121" s="4">
        <f t="shared" ca="1" si="78"/>
        <v>0</v>
      </c>
      <c r="AF121">
        <f t="shared" ca="1" si="79"/>
        <v>0</v>
      </c>
      <c r="AG121">
        <f t="shared" ca="1" si="80"/>
        <v>0</v>
      </c>
      <c r="AH121" s="5">
        <f t="shared" ca="1" si="81"/>
        <v>1</v>
      </c>
      <c r="AI121" s="5"/>
    </row>
    <row r="122" spans="1:35" x14ac:dyDescent="0.25">
      <c r="A122" s="4"/>
      <c r="C122">
        <f t="shared" ca="1" si="60"/>
        <v>2</v>
      </c>
      <c r="D122" t="str">
        <f t="shared" ca="1" si="82"/>
        <v>comedy</v>
      </c>
      <c r="E122">
        <f t="shared" ca="1" si="62"/>
        <v>2</v>
      </c>
      <c r="F122" t="str">
        <f t="shared" ca="1" si="63"/>
        <v>Euroupe</v>
      </c>
      <c r="G122">
        <f t="shared" ca="1" si="64"/>
        <v>2</v>
      </c>
      <c r="H122" t="str">
        <f t="shared" ca="1" si="65"/>
        <v>No</v>
      </c>
      <c r="I122">
        <f t="shared" ca="1" si="66"/>
        <v>2001</v>
      </c>
      <c r="P122" s="4">
        <f t="shared" ca="1" si="67"/>
        <v>1</v>
      </c>
      <c r="Q122">
        <f t="shared" ca="1" si="68"/>
        <v>0</v>
      </c>
      <c r="R122">
        <f t="shared" ca="1" si="69"/>
        <v>0</v>
      </c>
      <c r="S122">
        <f t="shared" ca="1" si="70"/>
        <v>0</v>
      </c>
      <c r="T122" s="5">
        <f t="shared" ca="1" si="71"/>
        <v>0</v>
      </c>
      <c r="V122" s="4">
        <f t="shared" ca="1" si="72"/>
        <v>0</v>
      </c>
      <c r="W122">
        <f t="shared" ca="1" si="73"/>
        <v>0</v>
      </c>
      <c r="X122">
        <f t="shared" ca="1" si="74"/>
        <v>0</v>
      </c>
      <c r="Y122" s="5">
        <f t="shared" ca="1" si="75"/>
        <v>0</v>
      </c>
      <c r="AA122" s="4">
        <f t="shared" ca="1" si="76"/>
        <v>0</v>
      </c>
      <c r="AB122">
        <f t="shared" ca="1" si="77"/>
        <v>1</v>
      </c>
      <c r="AC122" s="5"/>
      <c r="AE122" s="4">
        <f t="shared" ca="1" si="78"/>
        <v>1</v>
      </c>
      <c r="AF122">
        <f t="shared" ca="1" si="79"/>
        <v>0</v>
      </c>
      <c r="AG122">
        <f t="shared" ca="1" si="80"/>
        <v>0</v>
      </c>
      <c r="AH122" s="5">
        <f t="shared" ca="1" si="81"/>
        <v>0</v>
      </c>
      <c r="AI122" s="5"/>
    </row>
    <row r="123" spans="1:35" x14ac:dyDescent="0.25">
      <c r="A123" s="4"/>
      <c r="C123">
        <f t="shared" ca="1" si="60"/>
        <v>2</v>
      </c>
      <c r="D123" t="str">
        <f t="shared" ca="1" si="82"/>
        <v>comedy</v>
      </c>
      <c r="E123">
        <f t="shared" ca="1" si="62"/>
        <v>1</v>
      </c>
      <c r="F123" t="str">
        <f t="shared" ca="1" si="63"/>
        <v>America</v>
      </c>
      <c r="G123">
        <f t="shared" ca="1" si="64"/>
        <v>2</v>
      </c>
      <c r="H123" t="str">
        <f t="shared" ca="1" si="65"/>
        <v>No</v>
      </c>
      <c r="I123">
        <f t="shared" ca="1" si="66"/>
        <v>2016</v>
      </c>
      <c r="P123" s="4">
        <f t="shared" ca="1" si="67"/>
        <v>1</v>
      </c>
      <c r="Q123">
        <f t="shared" ca="1" si="68"/>
        <v>0</v>
      </c>
      <c r="R123">
        <f t="shared" ca="1" si="69"/>
        <v>0</v>
      </c>
      <c r="S123">
        <f t="shared" ca="1" si="70"/>
        <v>0</v>
      </c>
      <c r="T123" s="5">
        <f t="shared" ca="1" si="71"/>
        <v>0</v>
      </c>
      <c r="V123" s="4">
        <f t="shared" ca="1" si="72"/>
        <v>0</v>
      </c>
      <c r="W123">
        <f t="shared" ca="1" si="73"/>
        <v>0</v>
      </c>
      <c r="X123">
        <f t="shared" ca="1" si="74"/>
        <v>1</v>
      </c>
      <c r="Y123" s="5">
        <f t="shared" ca="1" si="75"/>
        <v>0</v>
      </c>
      <c r="AA123" s="4">
        <f t="shared" ca="1" si="76"/>
        <v>0</v>
      </c>
      <c r="AB123">
        <f t="shared" ca="1" si="77"/>
        <v>1</v>
      </c>
      <c r="AC123" s="5"/>
      <c r="AE123" s="4">
        <f t="shared" ca="1" si="78"/>
        <v>0</v>
      </c>
      <c r="AF123">
        <f t="shared" ca="1" si="79"/>
        <v>0</v>
      </c>
      <c r="AG123">
        <f t="shared" ca="1" si="80"/>
        <v>0</v>
      </c>
      <c r="AH123" s="5">
        <f t="shared" ca="1" si="81"/>
        <v>1</v>
      </c>
      <c r="AI123" s="5"/>
    </row>
    <row r="124" spans="1:35" x14ac:dyDescent="0.25">
      <c r="A124" s="4"/>
      <c r="C124">
        <f t="shared" ca="1" si="60"/>
        <v>1</v>
      </c>
      <c r="D124" t="str">
        <f t="shared" ca="1" si="82"/>
        <v>Action</v>
      </c>
      <c r="E124">
        <f t="shared" ca="1" si="62"/>
        <v>4</v>
      </c>
      <c r="F124" t="str">
        <f t="shared" ca="1" si="63"/>
        <v>Africa</v>
      </c>
      <c r="G124">
        <f t="shared" ca="1" si="64"/>
        <v>1</v>
      </c>
      <c r="H124" t="str">
        <f t="shared" ca="1" si="65"/>
        <v>Yes</v>
      </c>
      <c r="I124">
        <f t="shared" ca="1" si="66"/>
        <v>2004</v>
      </c>
      <c r="P124" s="4">
        <f t="shared" ca="1" si="67"/>
        <v>0</v>
      </c>
      <c r="Q124">
        <f t="shared" ca="1" si="68"/>
        <v>0</v>
      </c>
      <c r="R124">
        <f t="shared" ca="1" si="69"/>
        <v>0</v>
      </c>
      <c r="S124">
        <f t="shared" ca="1" si="70"/>
        <v>1</v>
      </c>
      <c r="T124" s="5">
        <f t="shared" ca="1" si="71"/>
        <v>0</v>
      </c>
      <c r="V124" s="4">
        <f t="shared" ca="1" si="72"/>
        <v>1</v>
      </c>
      <c r="W124">
        <f t="shared" ca="1" si="73"/>
        <v>0</v>
      </c>
      <c r="X124">
        <f t="shared" ca="1" si="74"/>
        <v>0</v>
      </c>
      <c r="Y124" s="5">
        <f t="shared" ca="1" si="75"/>
        <v>0</v>
      </c>
      <c r="AA124" s="4">
        <f t="shared" ca="1" si="76"/>
        <v>1</v>
      </c>
      <c r="AB124">
        <f t="shared" ca="1" si="77"/>
        <v>0</v>
      </c>
      <c r="AC124" s="5"/>
      <c r="AE124" s="4">
        <f t="shared" ca="1" si="78"/>
        <v>1</v>
      </c>
      <c r="AF124">
        <f t="shared" ca="1" si="79"/>
        <v>0</v>
      </c>
      <c r="AG124">
        <f t="shared" ca="1" si="80"/>
        <v>0</v>
      </c>
      <c r="AH124" s="5">
        <f t="shared" ca="1" si="81"/>
        <v>0</v>
      </c>
      <c r="AI124" s="5"/>
    </row>
    <row r="125" spans="1:35" x14ac:dyDescent="0.25">
      <c r="A125" s="4"/>
      <c r="C125">
        <f t="shared" ca="1" si="60"/>
        <v>2</v>
      </c>
      <c r="D125" t="str">
        <f ca="1">VLOOKUP(C125,$K$3:$L$7,2)</f>
        <v>comedy</v>
      </c>
      <c r="E125">
        <f t="shared" ca="1" si="62"/>
        <v>3</v>
      </c>
      <c r="F125" t="str">
        <f t="shared" ca="1" si="63"/>
        <v>Asia</v>
      </c>
      <c r="G125">
        <f t="shared" ca="1" si="64"/>
        <v>2</v>
      </c>
      <c r="H125" t="str">
        <f t="shared" ca="1" si="65"/>
        <v>No</v>
      </c>
      <c r="I125">
        <f t="shared" ca="1" si="66"/>
        <v>2009</v>
      </c>
      <c r="P125" s="4">
        <f t="shared" ca="1" si="67"/>
        <v>1</v>
      </c>
      <c r="Q125">
        <f t="shared" ca="1" si="68"/>
        <v>0</v>
      </c>
      <c r="R125">
        <f t="shared" ca="1" si="69"/>
        <v>0</v>
      </c>
      <c r="S125">
        <f t="shared" ca="1" si="70"/>
        <v>0</v>
      </c>
      <c r="T125" s="5">
        <f t="shared" ca="1" si="71"/>
        <v>0</v>
      </c>
      <c r="V125" s="4">
        <f t="shared" ca="1" si="72"/>
        <v>0</v>
      </c>
      <c r="W125">
        <f t="shared" ca="1" si="73"/>
        <v>0</v>
      </c>
      <c r="X125">
        <f t="shared" ca="1" si="74"/>
        <v>0</v>
      </c>
      <c r="Y125" s="5">
        <f t="shared" ca="1" si="75"/>
        <v>1</v>
      </c>
      <c r="AA125" s="4">
        <f t="shared" ca="1" si="76"/>
        <v>0</v>
      </c>
      <c r="AB125">
        <f t="shared" ca="1" si="77"/>
        <v>1</v>
      </c>
      <c r="AC125" s="5"/>
      <c r="AE125" s="4">
        <f t="shared" ca="1" si="78"/>
        <v>0</v>
      </c>
      <c r="AF125">
        <f t="shared" ca="1" si="79"/>
        <v>1</v>
      </c>
      <c r="AG125">
        <f t="shared" ca="1" si="80"/>
        <v>0</v>
      </c>
      <c r="AH125" s="5">
        <f t="shared" ca="1" si="81"/>
        <v>0</v>
      </c>
      <c r="AI125" s="5"/>
    </row>
    <row r="126" spans="1:35" x14ac:dyDescent="0.25">
      <c r="A126" s="4"/>
      <c r="C126">
        <f t="shared" ca="1" si="60"/>
        <v>1</v>
      </c>
      <c r="D126" t="str">
        <f t="shared" ref="D126:D133" ca="1" si="83">VLOOKUP(C126,$K$3:$L$7,2)</f>
        <v>Action</v>
      </c>
      <c r="E126">
        <f t="shared" ca="1" si="62"/>
        <v>2</v>
      </c>
      <c r="F126" t="str">
        <f t="shared" ca="1" si="63"/>
        <v>Euroupe</v>
      </c>
      <c r="G126">
        <f t="shared" ca="1" si="64"/>
        <v>2</v>
      </c>
      <c r="H126" t="str">
        <f t="shared" ca="1" si="65"/>
        <v>No</v>
      </c>
      <c r="I126">
        <f t="shared" ca="1" si="66"/>
        <v>2000</v>
      </c>
      <c r="P126" s="4">
        <f t="shared" ca="1" si="67"/>
        <v>0</v>
      </c>
      <c r="Q126">
        <f t="shared" ca="1" si="68"/>
        <v>0</v>
      </c>
      <c r="R126">
        <f t="shared" ca="1" si="69"/>
        <v>0</v>
      </c>
      <c r="S126">
        <f t="shared" ca="1" si="70"/>
        <v>1</v>
      </c>
      <c r="T126" s="5">
        <f t="shared" ca="1" si="71"/>
        <v>0</v>
      </c>
      <c r="V126" s="4">
        <f t="shared" ca="1" si="72"/>
        <v>0</v>
      </c>
      <c r="W126">
        <f t="shared" ca="1" si="73"/>
        <v>0</v>
      </c>
      <c r="X126">
        <f t="shared" ca="1" si="74"/>
        <v>0</v>
      </c>
      <c r="Y126" s="5">
        <f t="shared" ca="1" si="75"/>
        <v>0</v>
      </c>
      <c r="AA126" s="4">
        <f t="shared" ca="1" si="76"/>
        <v>0</v>
      </c>
      <c r="AB126">
        <f t="shared" ca="1" si="77"/>
        <v>1</v>
      </c>
      <c r="AC126" s="5"/>
      <c r="AE126" s="4">
        <f t="shared" ca="1" si="78"/>
        <v>1</v>
      </c>
      <c r="AF126">
        <f t="shared" ca="1" si="79"/>
        <v>0</v>
      </c>
      <c r="AG126">
        <f t="shared" ca="1" si="80"/>
        <v>0</v>
      </c>
      <c r="AH126" s="5">
        <f t="shared" ca="1" si="81"/>
        <v>0</v>
      </c>
      <c r="AI126" s="5"/>
    </row>
    <row r="127" spans="1:35" x14ac:dyDescent="0.25">
      <c r="A127" s="4"/>
      <c r="C127">
        <f t="shared" ca="1" si="60"/>
        <v>1</v>
      </c>
      <c r="D127" t="str">
        <f t="shared" ca="1" si="83"/>
        <v>Action</v>
      </c>
      <c r="E127">
        <f t="shared" ca="1" si="62"/>
        <v>1</v>
      </c>
      <c r="F127" t="str">
        <f t="shared" ca="1" si="63"/>
        <v>America</v>
      </c>
      <c r="G127">
        <f t="shared" ca="1" si="64"/>
        <v>1</v>
      </c>
      <c r="H127" t="str">
        <f t="shared" ca="1" si="65"/>
        <v>Yes</v>
      </c>
      <c r="I127">
        <f t="shared" ca="1" si="66"/>
        <v>2008</v>
      </c>
      <c r="P127" s="4">
        <f t="shared" ca="1" si="67"/>
        <v>0</v>
      </c>
      <c r="Q127">
        <f t="shared" ca="1" si="68"/>
        <v>0</v>
      </c>
      <c r="R127">
        <f t="shared" ca="1" si="69"/>
        <v>0</v>
      </c>
      <c r="S127">
        <f t="shared" ca="1" si="70"/>
        <v>1</v>
      </c>
      <c r="T127" s="5">
        <f t="shared" ca="1" si="71"/>
        <v>0</v>
      </c>
      <c r="V127" s="4">
        <f t="shared" ca="1" si="72"/>
        <v>0</v>
      </c>
      <c r="W127">
        <f t="shared" ca="1" si="73"/>
        <v>0</v>
      </c>
      <c r="X127">
        <f t="shared" ca="1" si="74"/>
        <v>1</v>
      </c>
      <c r="Y127" s="5">
        <f t="shared" ca="1" si="75"/>
        <v>0</v>
      </c>
      <c r="AA127" s="4">
        <f t="shared" ca="1" si="76"/>
        <v>1</v>
      </c>
      <c r="AB127">
        <f t="shared" ca="1" si="77"/>
        <v>0</v>
      </c>
      <c r="AC127" s="5"/>
      <c r="AE127" s="4">
        <f t="shared" ca="1" si="78"/>
        <v>0</v>
      </c>
      <c r="AF127">
        <f t="shared" ca="1" si="79"/>
        <v>1</v>
      </c>
      <c r="AG127">
        <f t="shared" ca="1" si="80"/>
        <v>0</v>
      </c>
      <c r="AH127" s="5">
        <f t="shared" ca="1" si="81"/>
        <v>0</v>
      </c>
      <c r="AI127" s="5"/>
    </row>
    <row r="128" spans="1:35" x14ac:dyDescent="0.25">
      <c r="A128" s="4"/>
      <c r="C128">
        <f t="shared" ca="1" si="60"/>
        <v>5</v>
      </c>
      <c r="D128" t="str">
        <f t="shared" ca="1" si="83"/>
        <v>Thriller</v>
      </c>
      <c r="E128">
        <f t="shared" ca="1" si="62"/>
        <v>1</v>
      </c>
      <c r="F128" t="str">
        <f t="shared" ca="1" si="63"/>
        <v>America</v>
      </c>
      <c r="G128">
        <f t="shared" ca="1" si="64"/>
        <v>2</v>
      </c>
      <c r="H128" t="str">
        <f t="shared" ca="1" si="65"/>
        <v>No</v>
      </c>
      <c r="I128">
        <f t="shared" ca="1" si="66"/>
        <v>2002</v>
      </c>
      <c r="P128" s="4">
        <f t="shared" ca="1" si="67"/>
        <v>0</v>
      </c>
      <c r="Q128">
        <f t="shared" ca="1" si="68"/>
        <v>0</v>
      </c>
      <c r="R128">
        <f t="shared" ca="1" si="69"/>
        <v>0</v>
      </c>
      <c r="S128">
        <f t="shared" ca="1" si="70"/>
        <v>0</v>
      </c>
      <c r="T128" s="5">
        <f t="shared" ca="1" si="71"/>
        <v>1</v>
      </c>
      <c r="V128" s="4">
        <f t="shared" ca="1" si="72"/>
        <v>0</v>
      </c>
      <c r="W128">
        <f t="shared" ca="1" si="73"/>
        <v>0</v>
      </c>
      <c r="X128">
        <f t="shared" ca="1" si="74"/>
        <v>1</v>
      </c>
      <c r="Y128" s="5">
        <f t="shared" ca="1" si="75"/>
        <v>0</v>
      </c>
      <c r="AA128" s="4">
        <f t="shared" ca="1" si="76"/>
        <v>0</v>
      </c>
      <c r="AB128">
        <f t="shared" ca="1" si="77"/>
        <v>1</v>
      </c>
      <c r="AC128" s="5"/>
      <c r="AE128" s="4">
        <f t="shared" ca="1" si="78"/>
        <v>1</v>
      </c>
      <c r="AF128">
        <f t="shared" ca="1" si="79"/>
        <v>0</v>
      </c>
      <c r="AG128">
        <f t="shared" ca="1" si="80"/>
        <v>0</v>
      </c>
      <c r="AH128" s="5">
        <f t="shared" ca="1" si="81"/>
        <v>0</v>
      </c>
      <c r="AI128" s="5"/>
    </row>
    <row r="129" spans="1:35" x14ac:dyDescent="0.25">
      <c r="A129" s="4"/>
      <c r="C129">
        <f t="shared" ca="1" si="60"/>
        <v>3</v>
      </c>
      <c r="D129" t="str">
        <f t="shared" ca="1" si="83"/>
        <v>Drama</v>
      </c>
      <c r="E129">
        <f t="shared" ca="1" si="62"/>
        <v>3</v>
      </c>
      <c r="F129" t="str">
        <f t="shared" ca="1" si="63"/>
        <v>Asia</v>
      </c>
      <c r="G129">
        <f t="shared" ca="1" si="64"/>
        <v>1</v>
      </c>
      <c r="H129" t="str">
        <f t="shared" ca="1" si="65"/>
        <v>Yes</v>
      </c>
      <c r="I129">
        <f t="shared" ca="1" si="66"/>
        <v>2009</v>
      </c>
      <c r="P129" s="4">
        <f t="shared" ca="1" si="67"/>
        <v>0</v>
      </c>
      <c r="Q129">
        <f t="shared" ca="1" si="68"/>
        <v>1</v>
      </c>
      <c r="R129">
        <f t="shared" ca="1" si="69"/>
        <v>0</v>
      </c>
      <c r="S129">
        <f t="shared" ca="1" si="70"/>
        <v>0</v>
      </c>
      <c r="T129" s="5">
        <f t="shared" ca="1" si="71"/>
        <v>0</v>
      </c>
      <c r="V129" s="4">
        <f t="shared" ca="1" si="72"/>
        <v>0</v>
      </c>
      <c r="W129">
        <f t="shared" ca="1" si="73"/>
        <v>0</v>
      </c>
      <c r="X129">
        <f t="shared" ca="1" si="74"/>
        <v>0</v>
      </c>
      <c r="Y129" s="5">
        <f t="shared" ca="1" si="75"/>
        <v>1</v>
      </c>
      <c r="AA129" s="4">
        <f t="shared" ca="1" si="76"/>
        <v>1</v>
      </c>
      <c r="AB129">
        <f t="shared" ca="1" si="77"/>
        <v>0</v>
      </c>
      <c r="AC129" s="5"/>
      <c r="AE129" s="4">
        <f t="shared" ca="1" si="78"/>
        <v>0</v>
      </c>
      <c r="AF129">
        <f t="shared" ca="1" si="79"/>
        <v>1</v>
      </c>
      <c r="AG129">
        <f t="shared" ca="1" si="80"/>
        <v>0</v>
      </c>
      <c r="AH129" s="5">
        <f t="shared" ca="1" si="81"/>
        <v>0</v>
      </c>
      <c r="AI129" s="5"/>
    </row>
    <row r="130" spans="1:35" x14ac:dyDescent="0.25">
      <c r="A130" s="4"/>
      <c r="C130">
        <f t="shared" ca="1" si="60"/>
        <v>3</v>
      </c>
      <c r="D130" t="str">
        <f t="shared" ca="1" si="83"/>
        <v>Drama</v>
      </c>
      <c r="E130">
        <f t="shared" ca="1" si="62"/>
        <v>4</v>
      </c>
      <c r="F130" t="str">
        <f t="shared" ca="1" si="63"/>
        <v>Africa</v>
      </c>
      <c r="G130">
        <f t="shared" ca="1" si="64"/>
        <v>2</v>
      </c>
      <c r="H130" t="str">
        <f t="shared" ca="1" si="65"/>
        <v>No</v>
      </c>
      <c r="I130">
        <f t="shared" ca="1" si="66"/>
        <v>2007</v>
      </c>
      <c r="P130" s="4">
        <f t="shared" ca="1" si="67"/>
        <v>0</v>
      </c>
      <c r="Q130">
        <f t="shared" ca="1" si="68"/>
        <v>1</v>
      </c>
      <c r="R130">
        <f t="shared" ca="1" si="69"/>
        <v>0</v>
      </c>
      <c r="S130">
        <f t="shared" ca="1" si="70"/>
        <v>0</v>
      </c>
      <c r="T130" s="5">
        <f t="shared" ca="1" si="71"/>
        <v>0</v>
      </c>
      <c r="V130" s="4">
        <f t="shared" ca="1" si="72"/>
        <v>1</v>
      </c>
      <c r="W130">
        <f t="shared" ca="1" si="73"/>
        <v>0</v>
      </c>
      <c r="X130">
        <f t="shared" ca="1" si="74"/>
        <v>0</v>
      </c>
      <c r="Y130" s="5">
        <f t="shared" ca="1" si="75"/>
        <v>0</v>
      </c>
      <c r="AA130" s="4">
        <f t="shared" ca="1" si="76"/>
        <v>0</v>
      </c>
      <c r="AB130">
        <f t="shared" ca="1" si="77"/>
        <v>1</v>
      </c>
      <c r="AC130" s="5"/>
      <c r="AE130" s="4">
        <f t="shared" ca="1" si="78"/>
        <v>0</v>
      </c>
      <c r="AF130">
        <f t="shared" ca="1" si="79"/>
        <v>1</v>
      </c>
      <c r="AG130">
        <f t="shared" ca="1" si="80"/>
        <v>0</v>
      </c>
      <c r="AH130" s="5">
        <f t="shared" ca="1" si="81"/>
        <v>0</v>
      </c>
      <c r="AI130" s="5"/>
    </row>
    <row r="131" spans="1:35" x14ac:dyDescent="0.25">
      <c r="A131" s="4"/>
      <c r="C131">
        <f t="shared" ca="1" si="60"/>
        <v>5</v>
      </c>
      <c r="D131" t="str">
        <f t="shared" ca="1" si="83"/>
        <v>Thriller</v>
      </c>
      <c r="E131">
        <f t="shared" ca="1" si="62"/>
        <v>2</v>
      </c>
      <c r="F131" t="str">
        <f t="shared" ca="1" si="63"/>
        <v>Euroupe</v>
      </c>
      <c r="G131">
        <f t="shared" ca="1" si="64"/>
        <v>2</v>
      </c>
      <c r="H131" t="str">
        <f t="shared" ca="1" si="65"/>
        <v>No</v>
      </c>
      <c r="I131">
        <f t="shared" ca="1" si="66"/>
        <v>2002</v>
      </c>
      <c r="P131" s="4">
        <f t="shared" ca="1" si="67"/>
        <v>0</v>
      </c>
      <c r="Q131">
        <f t="shared" ca="1" si="68"/>
        <v>0</v>
      </c>
      <c r="R131">
        <f t="shared" ca="1" si="69"/>
        <v>0</v>
      </c>
      <c r="S131">
        <f t="shared" ca="1" si="70"/>
        <v>0</v>
      </c>
      <c r="T131" s="5">
        <f t="shared" ca="1" si="71"/>
        <v>1</v>
      </c>
      <c r="V131" s="4">
        <f t="shared" ca="1" si="72"/>
        <v>0</v>
      </c>
      <c r="W131">
        <f t="shared" ca="1" si="73"/>
        <v>0</v>
      </c>
      <c r="X131">
        <f t="shared" ca="1" si="74"/>
        <v>0</v>
      </c>
      <c r="Y131" s="5">
        <f t="shared" ca="1" si="75"/>
        <v>0</v>
      </c>
      <c r="AA131" s="4">
        <f t="shared" ca="1" si="76"/>
        <v>0</v>
      </c>
      <c r="AB131">
        <f t="shared" ca="1" si="77"/>
        <v>1</v>
      </c>
      <c r="AC131" s="5"/>
      <c r="AE131" s="4">
        <f t="shared" ca="1" si="78"/>
        <v>1</v>
      </c>
      <c r="AF131">
        <f t="shared" ca="1" si="79"/>
        <v>0</v>
      </c>
      <c r="AG131">
        <f t="shared" ca="1" si="80"/>
        <v>0</v>
      </c>
      <c r="AH131" s="5">
        <f t="shared" ca="1" si="81"/>
        <v>0</v>
      </c>
      <c r="AI131" s="5"/>
    </row>
    <row r="132" spans="1:35" x14ac:dyDescent="0.25">
      <c r="A132" s="4"/>
      <c r="C132">
        <f t="shared" ca="1" si="60"/>
        <v>5</v>
      </c>
      <c r="D132" t="str">
        <f t="shared" ca="1" si="83"/>
        <v>Thriller</v>
      </c>
      <c r="E132">
        <f t="shared" ca="1" si="62"/>
        <v>1</v>
      </c>
      <c r="F132" t="str">
        <f t="shared" ca="1" si="63"/>
        <v>America</v>
      </c>
      <c r="G132">
        <f t="shared" ca="1" si="64"/>
        <v>1</v>
      </c>
      <c r="H132" t="str">
        <f t="shared" ca="1" si="65"/>
        <v>Yes</v>
      </c>
      <c r="I132">
        <f t="shared" ca="1" si="66"/>
        <v>2014</v>
      </c>
      <c r="P132" s="4">
        <f t="shared" ca="1" si="67"/>
        <v>0</v>
      </c>
      <c r="Q132">
        <f t="shared" ca="1" si="68"/>
        <v>0</v>
      </c>
      <c r="R132">
        <f t="shared" ca="1" si="69"/>
        <v>0</v>
      </c>
      <c r="S132">
        <f t="shared" ca="1" si="70"/>
        <v>0</v>
      </c>
      <c r="T132" s="5">
        <f t="shared" ca="1" si="71"/>
        <v>1</v>
      </c>
      <c r="V132" s="4">
        <f t="shared" ca="1" si="72"/>
        <v>0</v>
      </c>
      <c r="W132">
        <f t="shared" ca="1" si="73"/>
        <v>0</v>
      </c>
      <c r="X132">
        <f t="shared" ca="1" si="74"/>
        <v>1</v>
      </c>
      <c r="Y132" s="5">
        <f t="shared" ca="1" si="75"/>
        <v>0</v>
      </c>
      <c r="AA132" s="4">
        <f t="shared" ca="1" si="76"/>
        <v>1</v>
      </c>
      <c r="AB132">
        <f t="shared" ca="1" si="77"/>
        <v>0</v>
      </c>
      <c r="AC132" s="5"/>
      <c r="AE132" s="4">
        <f t="shared" ca="1" si="78"/>
        <v>0</v>
      </c>
      <c r="AF132">
        <f t="shared" ca="1" si="79"/>
        <v>0</v>
      </c>
      <c r="AG132">
        <f t="shared" ca="1" si="80"/>
        <v>1</v>
      </c>
      <c r="AH132" s="5">
        <f t="shared" ca="1" si="81"/>
        <v>0</v>
      </c>
      <c r="AI132" s="5"/>
    </row>
    <row r="133" spans="1:35" x14ac:dyDescent="0.25">
      <c r="A133" s="4"/>
      <c r="C133">
        <f t="shared" ca="1" si="60"/>
        <v>4</v>
      </c>
      <c r="D133" t="str">
        <f t="shared" ca="1" si="83"/>
        <v>Horror</v>
      </c>
      <c r="E133">
        <f t="shared" ca="1" si="62"/>
        <v>2</v>
      </c>
      <c r="F133" t="str">
        <f t="shared" ca="1" si="63"/>
        <v>Euroupe</v>
      </c>
      <c r="G133">
        <f t="shared" ca="1" si="64"/>
        <v>2</v>
      </c>
      <c r="H133" t="str">
        <f t="shared" ca="1" si="65"/>
        <v>No</v>
      </c>
      <c r="I133">
        <f t="shared" ca="1" si="66"/>
        <v>2019</v>
      </c>
      <c r="P133" s="4">
        <f t="shared" ca="1" si="67"/>
        <v>0</v>
      </c>
      <c r="Q133">
        <f t="shared" ca="1" si="68"/>
        <v>0</v>
      </c>
      <c r="R133">
        <f t="shared" ca="1" si="69"/>
        <v>1</v>
      </c>
      <c r="S133">
        <f t="shared" ca="1" si="70"/>
        <v>0</v>
      </c>
      <c r="T133" s="5">
        <f t="shared" ca="1" si="71"/>
        <v>0</v>
      </c>
      <c r="V133" s="4">
        <f t="shared" ca="1" si="72"/>
        <v>0</v>
      </c>
      <c r="W133">
        <f t="shared" ca="1" si="73"/>
        <v>0</v>
      </c>
      <c r="X133">
        <f t="shared" ca="1" si="74"/>
        <v>0</v>
      </c>
      <c r="Y133" s="5">
        <f t="shared" ca="1" si="75"/>
        <v>0</v>
      </c>
      <c r="AA133" s="4">
        <f t="shared" ca="1" si="76"/>
        <v>0</v>
      </c>
      <c r="AB133">
        <f t="shared" ca="1" si="77"/>
        <v>1</v>
      </c>
      <c r="AC133" s="5"/>
      <c r="AE133" s="4">
        <f t="shared" ca="1" si="78"/>
        <v>0</v>
      </c>
      <c r="AF133">
        <f t="shared" ca="1" si="79"/>
        <v>0</v>
      </c>
      <c r="AG133">
        <f t="shared" ca="1" si="80"/>
        <v>0</v>
      </c>
      <c r="AH133" s="5">
        <f t="shared" ca="1" si="81"/>
        <v>1</v>
      </c>
      <c r="AI133" s="5"/>
    </row>
    <row r="134" spans="1:35" x14ac:dyDescent="0.25">
      <c r="A134" s="4"/>
      <c r="P134" s="4">
        <f ca="1">SUM(P103:P133)</f>
        <v>6</v>
      </c>
      <c r="Q134">
        <f t="shared" ref="Q134:T134" ca="1" si="84">SUM(Q103:Q133)</f>
        <v>8</v>
      </c>
      <c r="R134">
        <f t="shared" ca="1" si="84"/>
        <v>3</v>
      </c>
      <c r="S134">
        <f t="shared" ca="1" si="84"/>
        <v>7</v>
      </c>
      <c r="T134" s="5">
        <f t="shared" ca="1" si="84"/>
        <v>7</v>
      </c>
      <c r="V134" s="4">
        <f t="shared" ref="V134:Y134" ca="1" si="85">SUM(V103:V133)</f>
        <v>8</v>
      </c>
      <c r="W134">
        <f t="shared" ca="1" si="85"/>
        <v>0</v>
      </c>
      <c r="X134">
        <f t="shared" ca="1" si="85"/>
        <v>8</v>
      </c>
      <c r="Y134" s="5">
        <f t="shared" ca="1" si="85"/>
        <v>6</v>
      </c>
      <c r="AA134" s="4">
        <f t="shared" ref="AA134:AB134" ca="1" si="86">SUM(AA103:AA133)</f>
        <v>13</v>
      </c>
      <c r="AB134">
        <f t="shared" ca="1" si="86"/>
        <v>18</v>
      </c>
      <c r="AC134" s="5"/>
      <c r="AE134" s="4">
        <f t="shared" ref="AE134:AH134" ca="1" si="87">SUM(AE103:AE133)</f>
        <v>10</v>
      </c>
      <c r="AF134">
        <f t="shared" ca="1" si="87"/>
        <v>7</v>
      </c>
      <c r="AG134">
        <f t="shared" ca="1" si="87"/>
        <v>6</v>
      </c>
      <c r="AH134" s="5">
        <f t="shared" ca="1" si="87"/>
        <v>8</v>
      </c>
      <c r="AI134" s="5"/>
    </row>
    <row r="135" spans="1:35" x14ac:dyDescent="0.25">
      <c r="A135" s="4"/>
      <c r="P135" s="4"/>
      <c r="T135" s="5"/>
      <c r="V135" s="4"/>
      <c r="Y135" s="5"/>
      <c r="AA135" s="4"/>
      <c r="AC135" s="5"/>
      <c r="AE135" s="4"/>
      <c r="AH135" s="5"/>
      <c r="AI135" s="5"/>
    </row>
    <row r="136" spans="1:35" x14ac:dyDescent="0.25">
      <c r="A136" s="4"/>
      <c r="P136" s="4"/>
      <c r="T136" s="5"/>
      <c r="V136" s="4"/>
      <c r="Y136" s="5"/>
      <c r="AA136" s="4"/>
      <c r="AC136" s="5"/>
      <c r="AE136" s="4"/>
      <c r="AH136" s="5"/>
      <c r="AI136" s="5"/>
    </row>
    <row r="137" spans="1:35" x14ac:dyDescent="0.25">
      <c r="A137" s="4"/>
      <c r="P137" s="4"/>
      <c r="T137" s="5"/>
      <c r="V137" s="26" t="s">
        <v>29</v>
      </c>
      <c r="W137" s="27"/>
      <c r="X137" s="27"/>
      <c r="Y137" s="28"/>
      <c r="AA137" s="26" t="s">
        <v>30</v>
      </c>
      <c r="AB137" s="27"/>
      <c r="AC137" s="27"/>
      <c r="AD137" s="1"/>
      <c r="AE137" s="26" t="s">
        <v>31</v>
      </c>
      <c r="AF137" s="27"/>
      <c r="AG137" s="27"/>
      <c r="AH137" s="28"/>
      <c r="AI137" s="5"/>
    </row>
    <row r="138" spans="1:35" x14ac:dyDescent="0.25">
      <c r="A138" s="4"/>
      <c r="P138" s="26" t="s">
        <v>28</v>
      </c>
      <c r="Q138" s="27"/>
      <c r="R138" s="27"/>
      <c r="S138" s="27"/>
      <c r="T138" s="28"/>
      <c r="V138" s="4">
        <f ca="1">V134</f>
        <v>8</v>
      </c>
      <c r="W138" t="str">
        <f>V102</f>
        <v>africa</v>
      </c>
      <c r="Y138" s="5"/>
      <c r="AA138" s="4">
        <f ca="1">AA134</f>
        <v>13</v>
      </c>
      <c r="AB138" t="str">
        <f>AA102</f>
        <v>yes</v>
      </c>
      <c r="AC138" s="5"/>
      <c r="AE138" s="4">
        <f ca="1">AE134</f>
        <v>10</v>
      </c>
      <c r="AF138" t="str">
        <f>AE102</f>
        <v xml:space="preserve"> 2000 to 2005</v>
      </c>
      <c r="AH138" s="12">
        <f ca="1">MAX(AE138:AE141)</f>
        <v>10</v>
      </c>
      <c r="AI138" s="5"/>
    </row>
    <row r="139" spans="1:35" x14ac:dyDescent="0.25">
      <c r="A139" s="4"/>
      <c r="P139" s="4">
        <f ca="1">P134</f>
        <v>6</v>
      </c>
      <c r="Q139" t="str">
        <f>P102</f>
        <v>Comedy</v>
      </c>
      <c r="T139" s="5"/>
      <c r="V139" s="4">
        <f ca="1">W134</f>
        <v>0</v>
      </c>
      <c r="W139" t="str">
        <f>W102</f>
        <v>europe</v>
      </c>
      <c r="X139" s="2">
        <f ca="1">MAX(V138:V141)</f>
        <v>8</v>
      </c>
      <c r="Y139" s="5"/>
      <c r="AA139" s="4">
        <f ca="1">AB134</f>
        <v>18</v>
      </c>
      <c r="AB139" t="str">
        <f>AB102</f>
        <v>no</v>
      </c>
      <c r="AC139" s="5"/>
      <c r="AE139" s="4">
        <f ca="1">AF134</f>
        <v>7</v>
      </c>
      <c r="AF139" t="str">
        <f>AF102</f>
        <v>2006 to 2010</v>
      </c>
      <c r="AH139" s="12" t="str">
        <f ca="1">VLOOKUP(AH138,AE138:AF140,2)</f>
        <v>2011 to 2015</v>
      </c>
      <c r="AI139" s="5"/>
    </row>
    <row r="140" spans="1:35" x14ac:dyDescent="0.25">
      <c r="A140" s="4"/>
      <c r="P140" s="4">
        <f ca="1">Q134</f>
        <v>8</v>
      </c>
      <c r="Q140" t="str">
        <f>Q102</f>
        <v>drama</v>
      </c>
      <c r="R140" s="2">
        <f ca="1">MAX(P139:P143)</f>
        <v>8</v>
      </c>
      <c r="T140" s="5"/>
      <c r="V140" s="4">
        <f ca="1">X134</f>
        <v>8</v>
      </c>
      <c r="W140" t="str">
        <f>X102</f>
        <v>america</v>
      </c>
      <c r="X140" s="2" t="str">
        <f ca="1">VLOOKUP(X139,V138:W141,2)</f>
        <v>america</v>
      </c>
      <c r="Y140" s="5"/>
      <c r="AA140" s="9">
        <f ca="1">MAX(AA138:AA139)</f>
        <v>18</v>
      </c>
      <c r="AB140" s="10" t="str">
        <f ca="1">VLOOKUP(AA140,AA138:AB139,2)</f>
        <v>no</v>
      </c>
      <c r="AC140" s="11"/>
      <c r="AE140" s="4">
        <f ca="1">AG134</f>
        <v>6</v>
      </c>
      <c r="AF140" t="str">
        <f>AG102</f>
        <v>2011 to 2015</v>
      </c>
      <c r="AH140" s="5"/>
      <c r="AI140" s="5"/>
    </row>
    <row r="141" spans="1:35" x14ac:dyDescent="0.25">
      <c r="A141" s="4"/>
      <c r="P141" s="4">
        <f ca="1">R134</f>
        <v>3</v>
      </c>
      <c r="Q141" t="str">
        <f>R102</f>
        <v>horror</v>
      </c>
      <c r="R141" s="2" t="str">
        <f ca="1">PROPER(VLOOKUP(R140,P139:Q143,2))</f>
        <v>Thriller</v>
      </c>
      <c r="T141" s="5"/>
      <c r="V141" s="6">
        <f ca="1">Y134</f>
        <v>6</v>
      </c>
      <c r="W141" s="7" t="str">
        <f>Y102</f>
        <v>asia</v>
      </c>
      <c r="X141" s="7"/>
      <c r="Y141" s="8"/>
      <c r="AE141" s="6">
        <f ca="1">AH134</f>
        <v>8</v>
      </c>
      <c r="AF141" s="7" t="str">
        <f>AH102</f>
        <v>2016 to 2020</v>
      </c>
      <c r="AG141" s="7"/>
      <c r="AH141" s="8"/>
      <c r="AI141" s="5"/>
    </row>
    <row r="142" spans="1:35" x14ac:dyDescent="0.25">
      <c r="A142" s="4"/>
      <c r="P142" s="4">
        <f ca="1">S134</f>
        <v>7</v>
      </c>
      <c r="Q142" t="str">
        <f>S102</f>
        <v>action</v>
      </c>
      <c r="T142" s="5"/>
      <c r="AI142" s="5"/>
    </row>
    <row r="143" spans="1:35" x14ac:dyDescent="0.25">
      <c r="A143" s="4"/>
      <c r="P143" s="4">
        <f ca="1">T134</f>
        <v>7</v>
      </c>
      <c r="Q143" t="str">
        <f>T102</f>
        <v>thriller</v>
      </c>
      <c r="T143" s="5"/>
      <c r="AI143" s="5"/>
    </row>
    <row r="144" spans="1:35" x14ac:dyDescent="0.25">
      <c r="A144" s="6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6"/>
      <c r="Q144" s="7"/>
      <c r="R144" s="7"/>
      <c r="S144" s="7"/>
      <c r="T144" s="8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8"/>
    </row>
  </sheetData>
  <mergeCells count="15">
    <mergeCell ref="P39:T39"/>
    <mergeCell ref="V38:Y38"/>
    <mergeCell ref="AA38:AC38"/>
    <mergeCell ref="AE38:AH38"/>
    <mergeCell ref="A2:AH2"/>
    <mergeCell ref="A52:AH52"/>
    <mergeCell ref="V88:Y88"/>
    <mergeCell ref="AA88:AC88"/>
    <mergeCell ref="AE88:AH88"/>
    <mergeCell ref="P89:T89"/>
    <mergeCell ref="A101:AH101"/>
    <mergeCell ref="V137:Y137"/>
    <mergeCell ref="AA137:AC137"/>
    <mergeCell ref="AE137:AH137"/>
    <mergeCell ref="P138:T1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Recomendations</vt:lpstr>
      <vt:lpstr>Workings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2022-08-29T19:24:09Z</dcterms:created>
  <dcterms:modified xsi:type="dcterms:W3CDTF">2022-09-10T20:33:14Z</dcterms:modified>
</cp:coreProperties>
</file>