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files\"/>
    </mc:Choice>
  </mc:AlternateContent>
  <xr:revisionPtr revIDLastSave="0" documentId="13_ncr:1_{FB7AA429-8B1B-44D6-89CB-195AF741F75A}" xr6:coauthVersionLast="47" xr6:coauthVersionMax="47" xr10:uidLastSave="{00000000-0000-0000-0000-000000000000}"/>
  <bookViews>
    <workbookView xWindow="-120" yWindow="-120" windowWidth="18210" windowHeight="12240" xr2:uid="{4C42677F-405B-4732-A58B-77AF78234AAD}"/>
  </bookViews>
  <sheets>
    <sheet name="Shopping" sheetId="1" r:id="rId1"/>
    <sheet name="Pet" sheetId="2" r:id="rId2"/>
    <sheet name="Vacation" sheetId="3" r:id="rId3"/>
  </sheets>
  <definedNames>
    <definedName name="_xlnm._FilterDatabase" localSheetId="2" hidden="1">Vacation!$A$4:$E$27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3" l="1"/>
  <c r="D27" i="3"/>
  <c r="B27" i="3"/>
  <c r="B18" i="3"/>
  <c r="C22" i="3"/>
  <c r="B22" i="3"/>
  <c r="D25" i="3"/>
  <c r="C25" i="3"/>
  <c r="B25" i="3"/>
  <c r="D18" i="3"/>
  <c r="C18" i="3"/>
  <c r="C16" i="3"/>
  <c r="D16" i="3"/>
  <c r="B16" i="3"/>
  <c r="C18" i="2"/>
  <c r="B18" i="2"/>
  <c r="C16" i="2"/>
  <c r="B16" i="2"/>
  <c r="C15" i="2"/>
  <c r="B15" i="2"/>
  <c r="C9" i="2"/>
  <c r="B9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4" i="1"/>
  <c r="H20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4" i="1"/>
  <c r="G20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4" i="1"/>
  <c r="F20" i="1" s="1"/>
</calcChain>
</file>

<file path=xl/sharedStrings.xml><?xml version="1.0" encoding="utf-8"?>
<sst xmlns="http://schemas.openxmlformats.org/spreadsheetml/2006/main" count="73" uniqueCount="68">
  <si>
    <t>Items</t>
  </si>
  <si>
    <t>Ball point pen</t>
  </si>
  <si>
    <t>T1-35 calculator</t>
  </si>
  <si>
    <t>100 pages notebook</t>
  </si>
  <si>
    <t>8 oz glue</t>
  </si>
  <si>
    <t>clear tape</t>
  </si>
  <si>
    <t>Eraser</t>
  </si>
  <si>
    <t>10 No 2 pencil</t>
  </si>
  <si>
    <t>2 inch binder</t>
  </si>
  <si>
    <t>USB stick 5gb</t>
  </si>
  <si>
    <t>8 color marker</t>
  </si>
  <si>
    <t>stapler</t>
  </si>
  <si>
    <t>planner book</t>
  </si>
  <si>
    <t>protractor</t>
  </si>
  <si>
    <t>compass</t>
  </si>
  <si>
    <t>liguid paper</t>
  </si>
  <si>
    <t>Office Repo</t>
  </si>
  <si>
    <t>Shopping Malls</t>
  </si>
  <si>
    <t xml:space="preserve">Dollar Trap </t>
  </si>
  <si>
    <t>Waltmart</t>
  </si>
  <si>
    <t>Total</t>
  </si>
  <si>
    <t>Purchase</t>
  </si>
  <si>
    <t>collar</t>
  </si>
  <si>
    <t>Tag</t>
  </si>
  <si>
    <t>Bowl</t>
  </si>
  <si>
    <t>leash</t>
  </si>
  <si>
    <t>Initial Total</t>
  </si>
  <si>
    <t>Dog</t>
  </si>
  <si>
    <t>Cat</t>
  </si>
  <si>
    <t>Food</t>
  </si>
  <si>
    <t>Litter</t>
  </si>
  <si>
    <t>Treats</t>
  </si>
  <si>
    <t>Subtotal</t>
  </si>
  <si>
    <t>Monthly total</t>
  </si>
  <si>
    <t>Yearly cost</t>
  </si>
  <si>
    <t>Initial Cost</t>
  </si>
  <si>
    <t>Monthly Cost</t>
  </si>
  <si>
    <t>Total cost per mall</t>
  </si>
  <si>
    <t>No. of item</t>
  </si>
  <si>
    <t>Chicago Museum</t>
  </si>
  <si>
    <t>Orlando Theater</t>
  </si>
  <si>
    <t>Miami Cruise</t>
  </si>
  <si>
    <t>Expenses per person</t>
  </si>
  <si>
    <t>Air fare</t>
  </si>
  <si>
    <t>Natural History</t>
  </si>
  <si>
    <t>Chicago Museum of Arts</t>
  </si>
  <si>
    <t>Science Museum</t>
  </si>
  <si>
    <t>Museum of Broadcasting History</t>
  </si>
  <si>
    <t>Disenyland</t>
  </si>
  <si>
    <t>Universal Studio</t>
  </si>
  <si>
    <t>SeaWorld</t>
  </si>
  <si>
    <t>Busch Gardens</t>
  </si>
  <si>
    <t>Subtotal expense per person</t>
  </si>
  <si>
    <t>Number of people in a group</t>
  </si>
  <si>
    <t>Total costs</t>
  </si>
  <si>
    <t>Hotel Expenses</t>
  </si>
  <si>
    <t>Hotel cost per Night</t>
  </si>
  <si>
    <t>Number of Nights</t>
  </si>
  <si>
    <t>Hotel Total</t>
  </si>
  <si>
    <t>Grand Total</t>
  </si>
  <si>
    <t>Food Expenses</t>
  </si>
  <si>
    <t>Car Rental</t>
  </si>
  <si>
    <t>Number of Days</t>
  </si>
  <si>
    <t>Caribbean Cruise</t>
  </si>
  <si>
    <t>VACATION SITES</t>
  </si>
  <si>
    <t>Waltmart2</t>
  </si>
  <si>
    <t>Dollar Trap 3</t>
  </si>
  <si>
    <t>Office Repo4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</si>
</sst>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[$$-409]* #,##0.00_ ;_-[$$-409]* \-#,##0.00\ ;_-[$$-409]* &quot;-&quot;??_ ;_-@_ "/>
    <numFmt numFmtId="165" formatCode="_-[$£-809]* #,##0.00_-;\-[$£-809]* #,##0.00_-;_-[$£-809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2" fillId="0" borderId="1" xfId="0" applyFont="1" applyBorder="1"/>
    <xf numFmtId="164" fontId="0" fillId="0" borderId="1" xfId="1" applyNumberFormat="1" applyFont="1" applyBorder="1"/>
    <xf numFmtId="164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165" fontId="0" fillId="0" borderId="1" xfId="0" applyNumberFormat="1" applyBorder="1"/>
    <xf numFmtId="0" fontId="0" fillId="0" borderId="4" xfId="0" applyBorder="1"/>
    <xf numFmtId="0" fontId="2" fillId="0" borderId="2" xfId="0" applyFont="1" applyBorder="1"/>
    <xf numFmtId="164" fontId="0" fillId="0" borderId="2" xfId="0" applyNumberFormat="1" applyBorder="1"/>
    <xf numFmtId="0" fontId="0" fillId="0" borderId="8" xfId="0" applyBorder="1"/>
    <xf numFmtId="0" fontId="0" fillId="0" borderId="9" xfId="0" applyBorder="1"/>
    <xf numFmtId="0" fontId="2" fillId="0" borderId="9" xfId="0" applyFont="1" applyBorder="1"/>
    <xf numFmtId="164" fontId="0" fillId="0" borderId="9" xfId="0" applyNumberFormat="1" applyBorder="1"/>
    <xf numFmtId="164" fontId="0" fillId="0" borderId="10" xfId="0" applyNumberFormat="1" applyBorder="1"/>
    <xf numFmtId="0" fontId="3" fillId="0" borderId="5" xfId="0" applyFont="1" applyBorder="1"/>
    <xf numFmtId="0" fontId="2" fillId="0" borderId="7" xfId="0" applyFont="1" applyBorder="1"/>
    <xf numFmtId="0" fontId="2" fillId="0" borderId="6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12">
    <dxf>
      <numFmt numFmtId="164" formatCode="_-[$$-409]* #,##0.00_ ;_-[$$-409]* \-#,##0.00\ ;_-[$$-409]* &quot;-&quot;??_ ;_-@_ 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cost per mall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67891513560804"/>
          <c:y val="8.6752885987403702E-2"/>
          <c:w val="0.76284886264216978"/>
          <c:h val="0.82899582499674573"/>
        </c:manualLayout>
      </c:layout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Shopping!$F$19:$H$19</c:f>
              <c:strCache>
                <c:ptCount val="3"/>
                <c:pt idx="0">
                  <c:v>Waltmart</c:v>
                </c:pt>
                <c:pt idx="1">
                  <c:v>Dollar Trap </c:v>
                </c:pt>
                <c:pt idx="2">
                  <c:v>Office Repo</c:v>
                </c:pt>
              </c:strCache>
            </c:strRef>
          </c:cat>
          <c:val>
            <c:numRef>
              <c:f>Shopping!$F$20:$H$20</c:f>
              <c:numCache>
                <c:formatCode>_-[$$-409]* #,##0.00_ ;_-[$$-409]* \-#,##0.00\ ;_-[$$-409]* "-"??_ ;_-@_ </c:formatCode>
                <c:ptCount val="3"/>
                <c:pt idx="0">
                  <c:v>180.8</c:v>
                </c:pt>
                <c:pt idx="1">
                  <c:v>150.94999999999999</c:v>
                </c:pt>
                <c:pt idx="2">
                  <c:v>103.28999999999999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CC-4579-B792-C71ADBAAE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74007007"/>
        <c:axId val="1474008255"/>
      </c:barChart>
      <c:catAx>
        <c:axId val="1474007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008255"/>
        <c:crosses val="autoZero"/>
        <c:auto val="1"/>
        <c:lblAlgn val="ctr"/>
        <c:lblOffset val="100"/>
        <c:noMultiLvlLbl val="0"/>
      </c:catAx>
      <c:valAx>
        <c:axId val="147400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00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79444444444444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Pet!$A$18</c:f>
              <c:strCache>
                <c:ptCount val="1"/>
                <c:pt idx="0">
                  <c:v>Yearly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Pet!$B$17:$C$17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Pet!$B$18:$C$18</c:f>
              <c:numCache>
                <c:formatCode>General</c:formatCode>
                <c:ptCount val="2"/>
                <c:pt idx="0">
                  <c:v>576</c:v>
                </c:pt>
                <c:pt idx="1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F-423D-8BB1-F9297145C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3997855"/>
        <c:axId val="1473998687"/>
      </c:barChart>
      <c:catAx>
        <c:axId val="147399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998687"/>
        <c:crosses val="autoZero"/>
        <c:auto val="1"/>
        <c:lblAlgn val="ctr"/>
        <c:lblOffset val="100"/>
        <c:noMultiLvlLbl val="0"/>
      </c:catAx>
      <c:valAx>
        <c:axId val="147399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99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Vacation!$A$27</c:f>
              <c:strCache>
                <c:ptCount val="1"/>
                <c:pt idx="0">
                  <c:v>Grand 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Vacation!$B$4:$D$4</c:f>
              <c:strCache>
                <c:ptCount val="3"/>
                <c:pt idx="0">
                  <c:v>Chicago Museum</c:v>
                </c:pt>
                <c:pt idx="1">
                  <c:v>Orlando Theater</c:v>
                </c:pt>
                <c:pt idx="2">
                  <c:v>Miami Cruise</c:v>
                </c:pt>
              </c:strCache>
            </c:strRef>
          </c:cat>
          <c:val>
            <c:numRef>
              <c:f>Vacation!$B$27:$D$27</c:f>
              <c:numCache>
                <c:formatCode>_-[$£-809]* #,##0.00_-;\-[$£-809]* #,##0.00_-;_-[$£-809]* "-"??_-;_-@_-</c:formatCode>
                <c:ptCount val="3"/>
                <c:pt idx="0">
                  <c:v>1774</c:v>
                </c:pt>
                <c:pt idx="1">
                  <c:v>1853</c:v>
                </c:pt>
                <c:pt idx="2">
                  <c:v>1810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8-435C-ACE5-DED8F763C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17411503"/>
        <c:axId val="1517400687"/>
      </c:barChart>
      <c:catAx>
        <c:axId val="151741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400687"/>
        <c:crosses val="autoZero"/>
        <c:auto val="1"/>
        <c:lblAlgn val="ctr"/>
        <c:lblOffset val="100"/>
        <c:noMultiLvlLbl val="0"/>
      </c:catAx>
      <c:valAx>
        <c:axId val="151740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41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19051</xdr:colOff>
      <xdr:row>2</xdr:row>
      <xdr:rowOff>28575</xdr:rowOff>
    </xdr:from>
    <xdr:to>
      <xdr:col>14</xdr:col>
      <xdr:colOff>323851</xdr:colOff>
      <xdr:row>16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A4B03-FEB5-B34D-9EE3-18316E3E9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0</xdr:row>
      <xdr:rowOff>171450</xdr:rowOff>
    </xdr:from>
    <xdr:to>
      <xdr:col>10</xdr:col>
      <xdr:colOff>600075</xdr:colOff>
      <xdr:row>14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0F7805-8465-D7F5-BB0F-4A3C58435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190499</xdr:colOff>
      <xdr:row>3</xdr:row>
      <xdr:rowOff>73025</xdr:rowOff>
    </xdr:from>
    <xdr:to>
      <xdr:col>12</xdr:col>
      <xdr:colOff>465666</xdr:colOff>
      <xdr:row>17</xdr:row>
      <xdr:rowOff>96308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043EB7-666E-4D82-73AA-2ADE8577E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051D83-DFB4-44D9-8CFC-92AF363F34D1}" name="Table3" displayName="Table3" ref="A3:H20" totalsRowShown="0" headerRowDxfId="11" headerRowBorderDxfId="10" tableBorderDxfId="9" totalsRowBorderDxfId="8">
  <autoFilter ref="A3:H20" xr:uid="{8D051D83-DFB4-44D9-8CFC-92AF363F34D1}"/>
  <tableColumns count="8">
    <tableColumn id="1" xr3:uid="{A7E729C6-81D5-43BE-A729-189CB3F5C784}" name="Items" dataDxfId="7"/>
    <tableColumn id="2" xr3:uid="{96096F63-5855-4E44-A4A5-B6A14F2EBACF}" name="Waltmart" dataDxfId="6" dataCellStyle="Currency"/>
    <tableColumn id="3" xr3:uid="{97D1B536-5FD3-427E-B369-CE09308A16D5}" name="Dollar Trap " dataDxfId="5"/>
    <tableColumn id="4" xr3:uid="{1717F4D3-9832-4CA2-BC1C-FB091EF0FF89}" name="Office Repo" dataDxfId="4"/>
    <tableColumn id="6" xr3:uid="{87CDC743-FBF8-45E6-ABE8-205005C2D78F}" name="No. of item" dataDxfId="3"/>
    <tableColumn id="7" xr3:uid="{9C5E3A44-D0B3-4BF8-BA7A-9643840C1B7E}" name="Waltmart2" dataDxfId="2"/>
    <tableColumn id="8" xr3:uid="{9704158C-2B40-433E-8825-8A0082096488}" name="Dollar Trap 3" dataDxfId="1"/>
    <tableColumn id="9" xr3:uid="{AC9684C5-94EB-4579-A87A-D4C5F52B9718}" name="Office Repo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C1AD-1E28-4B7F-927A-3E25CFDB6EC4}">
  <dimension ref="A2:H20"/>
  <sheetViews>
    <sheetView tabSelected="1" workbookViewId="0">
      <selection activeCell="C23" sqref="C23"/>
    </sheetView>
  </sheetViews>
  <sheetFormatPr defaultRowHeight="15" x14ac:dyDescent="0.25"/>
  <cols>
    <col min="1" max="1" width="18.85546875" bestFit="1" customWidth="1"/>
    <col min="2" max="2" width="11.5703125" customWidth="1"/>
    <col min="3" max="3" width="13.140625" customWidth="1"/>
    <col min="4" max="4" width="13.5703125" customWidth="1"/>
    <col min="5" max="5" width="13.140625" customWidth="1"/>
    <col min="6" max="6" width="12.5703125" customWidth="1"/>
    <col min="7" max="7" width="14.140625" customWidth="1"/>
    <col min="8" max="8" width="14.5703125" customWidth="1"/>
  </cols>
  <sheetData>
    <row r="2" spans="1:8" ht="21" x14ac:dyDescent="0.35">
      <c r="A2" s="1"/>
      <c r="B2" s="27" t="s">
        <v>17</v>
      </c>
      <c r="C2" s="28"/>
      <c r="D2" s="29"/>
      <c r="E2" s="1"/>
      <c r="F2" s="27" t="s">
        <v>37</v>
      </c>
      <c r="G2" s="28"/>
      <c r="H2" s="29"/>
    </row>
    <row r="3" spans="1:8" ht="18.75" x14ac:dyDescent="0.3">
      <c r="A3" s="24" t="s">
        <v>0</v>
      </c>
      <c r="B3" s="25" t="s">
        <v>19</v>
      </c>
      <c r="C3" s="25" t="s">
        <v>18</v>
      </c>
      <c r="D3" s="25" t="s">
        <v>16</v>
      </c>
      <c r="E3" s="25" t="s">
        <v>38</v>
      </c>
      <c r="F3" s="25" t="s">
        <v>65</v>
      </c>
      <c r="G3" s="25" t="s">
        <v>66</v>
      </c>
      <c r="H3" s="26" t="s">
        <v>67</v>
      </c>
    </row>
    <row r="4" spans="1:8" x14ac:dyDescent="0.25">
      <c r="A4" s="16" t="s">
        <v>1</v>
      </c>
      <c r="B4" s="3">
        <v>0.5</v>
      </c>
      <c r="C4" s="4">
        <v>0.4</v>
      </c>
      <c r="D4" s="4">
        <v>1.4</v>
      </c>
      <c r="E4" s="1">
        <v>3</v>
      </c>
      <c r="F4" s="4">
        <f t="shared" ref="F4:F18" si="0">E4*B4</f>
        <v>1.5</v>
      </c>
      <c r="G4" s="4">
        <f t="shared" ref="G4:G18" si="1">E4*C4</f>
        <v>1.2000000000000002</v>
      </c>
      <c r="H4" s="18">
        <f t="shared" ref="H4:H18" si="2">E4*D4</f>
        <v>4.1999999999999993</v>
      </c>
    </row>
    <row r="5" spans="1:8" x14ac:dyDescent="0.25">
      <c r="A5" s="16" t="s">
        <v>2</v>
      </c>
      <c r="B5" s="3">
        <v>28</v>
      </c>
      <c r="C5" s="4">
        <v>33</v>
      </c>
      <c r="D5" s="4">
        <v>31</v>
      </c>
      <c r="E5" s="1">
        <v>1</v>
      </c>
      <c r="F5" s="4">
        <f t="shared" si="0"/>
        <v>28</v>
      </c>
      <c r="G5" s="4">
        <f t="shared" si="1"/>
        <v>33</v>
      </c>
      <c r="H5" s="18">
        <f t="shared" si="2"/>
        <v>31</v>
      </c>
    </row>
    <row r="6" spans="1:8" x14ac:dyDescent="0.25">
      <c r="A6" s="16" t="s">
        <v>3</v>
      </c>
      <c r="B6" s="3">
        <v>1.8</v>
      </c>
      <c r="C6" s="4">
        <v>1</v>
      </c>
      <c r="D6" s="4">
        <v>2</v>
      </c>
      <c r="E6" s="1">
        <v>7</v>
      </c>
      <c r="F6" s="4">
        <f t="shared" si="0"/>
        <v>12.6</v>
      </c>
      <c r="G6" s="4">
        <f t="shared" si="1"/>
        <v>7</v>
      </c>
      <c r="H6" s="18">
        <f t="shared" si="2"/>
        <v>14</v>
      </c>
    </row>
    <row r="7" spans="1:8" x14ac:dyDescent="0.25">
      <c r="A7" s="16" t="s">
        <v>4</v>
      </c>
      <c r="B7" s="3">
        <v>1.2</v>
      </c>
      <c r="C7" s="4">
        <v>5.8</v>
      </c>
      <c r="D7" s="4">
        <v>1.5</v>
      </c>
      <c r="E7" s="1">
        <v>1</v>
      </c>
      <c r="F7" s="4">
        <f t="shared" si="0"/>
        <v>1.2</v>
      </c>
      <c r="G7" s="4">
        <f t="shared" si="1"/>
        <v>5.8</v>
      </c>
      <c r="H7" s="18">
        <f t="shared" si="2"/>
        <v>1.5</v>
      </c>
    </row>
    <row r="8" spans="1:8" x14ac:dyDescent="0.25">
      <c r="A8" s="16" t="s">
        <v>5</v>
      </c>
      <c r="B8" s="3">
        <v>2.4</v>
      </c>
      <c r="C8" s="4">
        <v>1.4</v>
      </c>
      <c r="D8" s="4">
        <v>2.4</v>
      </c>
      <c r="E8" s="1">
        <v>2</v>
      </c>
      <c r="F8" s="4">
        <f t="shared" si="0"/>
        <v>4.8</v>
      </c>
      <c r="G8" s="4">
        <f t="shared" si="1"/>
        <v>2.8</v>
      </c>
      <c r="H8" s="18">
        <f t="shared" si="2"/>
        <v>4.8</v>
      </c>
    </row>
    <row r="9" spans="1:8" x14ac:dyDescent="0.25">
      <c r="A9" s="16" t="s">
        <v>6</v>
      </c>
      <c r="B9" s="3">
        <v>0.9</v>
      </c>
      <c r="C9" s="4">
        <v>0.2</v>
      </c>
      <c r="D9" s="4">
        <v>0.8</v>
      </c>
      <c r="E9" s="1">
        <v>2</v>
      </c>
      <c r="F9" s="4">
        <f t="shared" si="0"/>
        <v>1.8</v>
      </c>
      <c r="G9" s="4">
        <f t="shared" si="1"/>
        <v>0.4</v>
      </c>
      <c r="H9" s="18">
        <f t="shared" si="2"/>
        <v>1.6</v>
      </c>
    </row>
    <row r="10" spans="1:8" x14ac:dyDescent="0.25">
      <c r="A10" s="16" t="s">
        <v>7</v>
      </c>
      <c r="B10" s="3">
        <v>99</v>
      </c>
      <c r="C10" s="4">
        <v>59</v>
      </c>
      <c r="D10" s="4">
        <v>2.59</v>
      </c>
      <c r="E10" s="1">
        <v>1</v>
      </c>
      <c r="F10" s="4">
        <f t="shared" si="0"/>
        <v>99</v>
      </c>
      <c r="G10" s="4">
        <f t="shared" si="1"/>
        <v>59</v>
      </c>
      <c r="H10" s="18">
        <f t="shared" si="2"/>
        <v>2.59</v>
      </c>
    </row>
    <row r="11" spans="1:8" x14ac:dyDescent="0.25">
      <c r="A11" s="16" t="s">
        <v>8</v>
      </c>
      <c r="B11" s="3">
        <v>1.25</v>
      </c>
      <c r="C11" s="4">
        <v>3.25</v>
      </c>
      <c r="D11" s="4">
        <v>2.15</v>
      </c>
      <c r="E11" s="1">
        <v>4</v>
      </c>
      <c r="F11" s="4">
        <f t="shared" si="0"/>
        <v>5</v>
      </c>
      <c r="G11" s="4">
        <f t="shared" si="1"/>
        <v>13</v>
      </c>
      <c r="H11" s="18">
        <f t="shared" si="2"/>
        <v>8.6</v>
      </c>
    </row>
    <row r="12" spans="1:8" x14ac:dyDescent="0.25">
      <c r="A12" s="16" t="s">
        <v>9</v>
      </c>
      <c r="B12" s="3">
        <v>9.5</v>
      </c>
      <c r="C12" s="4">
        <v>14</v>
      </c>
      <c r="D12" s="4">
        <v>13</v>
      </c>
      <c r="E12" s="1">
        <v>1</v>
      </c>
      <c r="F12" s="4">
        <f t="shared" si="0"/>
        <v>9.5</v>
      </c>
      <c r="G12" s="4">
        <f t="shared" si="1"/>
        <v>14</v>
      </c>
      <c r="H12" s="18">
        <f t="shared" si="2"/>
        <v>13</v>
      </c>
    </row>
    <row r="13" spans="1:8" x14ac:dyDescent="0.25">
      <c r="A13" s="16" t="s">
        <v>10</v>
      </c>
      <c r="B13" s="3">
        <v>4.55</v>
      </c>
      <c r="C13" s="4">
        <v>2.5499999999999998</v>
      </c>
      <c r="D13" s="4">
        <v>6</v>
      </c>
      <c r="E13" s="1">
        <v>1</v>
      </c>
      <c r="F13" s="4">
        <f t="shared" si="0"/>
        <v>4.55</v>
      </c>
      <c r="G13" s="4">
        <f t="shared" si="1"/>
        <v>2.5499999999999998</v>
      </c>
      <c r="H13" s="18">
        <f t="shared" si="2"/>
        <v>6</v>
      </c>
    </row>
    <row r="14" spans="1:8" x14ac:dyDescent="0.25">
      <c r="A14" s="16" t="s">
        <v>11</v>
      </c>
      <c r="B14" s="3">
        <v>4.2</v>
      </c>
      <c r="C14" s="4">
        <v>2.2000000000000002</v>
      </c>
      <c r="D14" s="4">
        <v>3</v>
      </c>
      <c r="E14" s="1">
        <v>1</v>
      </c>
      <c r="F14" s="4">
        <f t="shared" si="0"/>
        <v>4.2</v>
      </c>
      <c r="G14" s="4">
        <f t="shared" si="1"/>
        <v>2.2000000000000002</v>
      </c>
      <c r="H14" s="18">
        <f t="shared" si="2"/>
        <v>3</v>
      </c>
    </row>
    <row r="15" spans="1:8" x14ac:dyDescent="0.25">
      <c r="A15" s="16" t="s">
        <v>12</v>
      </c>
      <c r="B15" s="3">
        <v>3.9</v>
      </c>
      <c r="C15" s="4">
        <v>5</v>
      </c>
      <c r="D15" s="4">
        <v>8</v>
      </c>
      <c r="E15" s="1">
        <v>1</v>
      </c>
      <c r="F15" s="4">
        <f t="shared" si="0"/>
        <v>3.9</v>
      </c>
      <c r="G15" s="4">
        <f t="shared" si="1"/>
        <v>5</v>
      </c>
      <c r="H15" s="18">
        <f t="shared" si="2"/>
        <v>8</v>
      </c>
    </row>
    <row r="16" spans="1:8" x14ac:dyDescent="0.25">
      <c r="A16" s="16" t="s">
        <v>13</v>
      </c>
      <c r="B16" s="3">
        <v>1</v>
      </c>
      <c r="C16" s="4">
        <v>2</v>
      </c>
      <c r="D16" s="4">
        <v>1</v>
      </c>
      <c r="E16" s="1">
        <v>1</v>
      </c>
      <c r="F16" s="4">
        <f t="shared" si="0"/>
        <v>1</v>
      </c>
      <c r="G16" s="4">
        <f t="shared" si="1"/>
        <v>2</v>
      </c>
      <c r="H16" s="18">
        <f t="shared" si="2"/>
        <v>1</v>
      </c>
    </row>
    <row r="17" spans="1:8" x14ac:dyDescent="0.25">
      <c r="A17" s="16" t="s">
        <v>14</v>
      </c>
      <c r="B17" s="3">
        <v>1.75</v>
      </c>
      <c r="C17" s="4">
        <v>2</v>
      </c>
      <c r="D17" s="4">
        <v>1</v>
      </c>
      <c r="E17" s="1">
        <v>1</v>
      </c>
      <c r="F17" s="4">
        <f t="shared" si="0"/>
        <v>1.75</v>
      </c>
      <c r="G17" s="4">
        <f t="shared" si="1"/>
        <v>2</v>
      </c>
      <c r="H17" s="18">
        <f t="shared" si="2"/>
        <v>1</v>
      </c>
    </row>
    <row r="18" spans="1:8" x14ac:dyDescent="0.25">
      <c r="A18" s="16" t="s">
        <v>15</v>
      </c>
      <c r="B18" s="3">
        <v>2</v>
      </c>
      <c r="C18" s="4">
        <v>1</v>
      </c>
      <c r="D18" s="4">
        <v>3</v>
      </c>
      <c r="E18" s="1">
        <v>1</v>
      </c>
      <c r="F18" s="4">
        <f t="shared" si="0"/>
        <v>2</v>
      </c>
      <c r="G18" s="4">
        <f t="shared" si="1"/>
        <v>1</v>
      </c>
      <c r="H18" s="18">
        <f t="shared" si="2"/>
        <v>3</v>
      </c>
    </row>
    <row r="19" spans="1:8" x14ac:dyDescent="0.25">
      <c r="A19" s="16"/>
      <c r="B19" s="1"/>
      <c r="C19" s="1"/>
      <c r="D19" s="1"/>
      <c r="E19" s="1"/>
      <c r="F19" s="2" t="s">
        <v>19</v>
      </c>
      <c r="G19" s="2" t="s">
        <v>18</v>
      </c>
      <c r="H19" s="17" t="s">
        <v>16</v>
      </c>
    </row>
    <row r="20" spans="1:8" x14ac:dyDescent="0.25">
      <c r="A20" s="19"/>
      <c r="B20" s="20"/>
      <c r="C20" s="20"/>
      <c r="D20" s="20"/>
      <c r="E20" s="21" t="s">
        <v>20</v>
      </c>
      <c r="F20" s="22">
        <f>SUM(F4:F18)</f>
        <v>180.8</v>
      </c>
      <c r="G20" s="22">
        <f>SUM(G4:G18)</f>
        <v>150.94999999999999</v>
      </c>
      <c r="H20" s="23">
        <f>SUM(H4:H18)</f>
        <v>103.28999999999999</v>
      </c>
    </row>
  </sheetData>
  <mergeCells count="2">
    <mergeCell ref="B2:D2"/>
    <mergeCell ref="F2:H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F34B-4D96-4BEA-AAA0-04E18CABBF50}">
  <dimension ref="A1:C18"/>
  <sheetViews>
    <sheetView workbookViewId="0">
      <selection activeCell="E17" sqref="E17"/>
    </sheetView>
  </sheetViews>
  <sheetFormatPr defaultRowHeight="15" x14ac:dyDescent="0.25"/>
  <cols>
    <col min="1" max="1" width="18" bestFit="1" customWidth="1"/>
  </cols>
  <sheetData>
    <row r="1" spans="1:3" x14ac:dyDescent="0.25">
      <c r="A1" s="1"/>
      <c r="B1" s="1"/>
      <c r="C1" s="1"/>
    </row>
    <row r="2" spans="1:3" ht="18.75" x14ac:dyDescent="0.3">
      <c r="A2" s="5"/>
      <c r="B2" s="6" t="s">
        <v>27</v>
      </c>
      <c r="C2" s="6" t="s">
        <v>28</v>
      </c>
    </row>
    <row r="3" spans="1:3" ht="21" x14ac:dyDescent="0.35">
      <c r="A3" s="7" t="s">
        <v>35</v>
      </c>
      <c r="B3" s="5"/>
      <c r="C3" s="5"/>
    </row>
    <row r="4" spans="1:3" x14ac:dyDescent="0.25">
      <c r="A4" s="5" t="s">
        <v>21</v>
      </c>
      <c r="B4" s="5">
        <v>50</v>
      </c>
      <c r="C4" s="5">
        <v>90</v>
      </c>
    </row>
    <row r="5" spans="1:3" x14ac:dyDescent="0.25">
      <c r="A5" s="5" t="s">
        <v>22</v>
      </c>
      <c r="B5" s="5">
        <v>2.5</v>
      </c>
      <c r="C5" s="5">
        <v>2</v>
      </c>
    </row>
    <row r="6" spans="1:3" x14ac:dyDescent="0.25">
      <c r="A6" s="5" t="s">
        <v>23</v>
      </c>
      <c r="B6" s="5">
        <v>5.5</v>
      </c>
      <c r="C6" s="5">
        <v>4.5</v>
      </c>
    </row>
    <row r="7" spans="1:3" x14ac:dyDescent="0.25">
      <c r="A7" s="5" t="s">
        <v>24</v>
      </c>
      <c r="B7" s="5">
        <v>7</v>
      </c>
      <c r="C7" s="5">
        <v>7</v>
      </c>
    </row>
    <row r="8" spans="1:3" x14ac:dyDescent="0.25">
      <c r="A8" s="5" t="s">
        <v>25</v>
      </c>
      <c r="B8" s="5">
        <v>3</v>
      </c>
      <c r="C8" s="5">
        <v>0</v>
      </c>
    </row>
    <row r="9" spans="1:3" x14ac:dyDescent="0.25">
      <c r="A9" s="5" t="s">
        <v>26</v>
      </c>
      <c r="B9" s="5">
        <f>SUM(B4:B8)</f>
        <v>68</v>
      </c>
      <c r="C9" s="5">
        <f>SUM(C4:C8)</f>
        <v>103.5</v>
      </c>
    </row>
    <row r="10" spans="1:3" x14ac:dyDescent="0.25">
      <c r="A10" s="1"/>
      <c r="B10" s="1"/>
      <c r="C10" s="1"/>
    </row>
    <row r="11" spans="1:3" ht="21" x14ac:dyDescent="0.35">
      <c r="A11" s="8" t="s">
        <v>36</v>
      </c>
      <c r="B11" s="9"/>
      <c r="C11" s="9"/>
    </row>
    <row r="12" spans="1:3" x14ac:dyDescent="0.25">
      <c r="A12" s="9" t="s">
        <v>29</v>
      </c>
      <c r="B12" s="9">
        <v>21</v>
      </c>
      <c r="C12" s="9">
        <v>11</v>
      </c>
    </row>
    <row r="13" spans="1:3" x14ac:dyDescent="0.25">
      <c r="A13" s="9" t="s">
        <v>30</v>
      </c>
      <c r="B13" s="9">
        <v>0</v>
      </c>
      <c r="C13" s="9">
        <v>8</v>
      </c>
    </row>
    <row r="14" spans="1:3" x14ac:dyDescent="0.25">
      <c r="A14" s="9" t="s">
        <v>31</v>
      </c>
      <c r="B14" s="9">
        <v>3</v>
      </c>
      <c r="C14" s="9">
        <v>0</v>
      </c>
    </row>
    <row r="15" spans="1:3" x14ac:dyDescent="0.25">
      <c r="A15" s="9" t="s">
        <v>32</v>
      </c>
      <c r="B15" s="9">
        <f>SUM(B12:B14)</f>
        <v>24</v>
      </c>
      <c r="C15" s="9">
        <f>SUM(C12:C14)</f>
        <v>19</v>
      </c>
    </row>
    <row r="16" spans="1:3" x14ac:dyDescent="0.25">
      <c r="A16" s="9" t="s">
        <v>33</v>
      </c>
      <c r="B16" s="9">
        <f>B15*2</f>
        <v>48</v>
      </c>
      <c r="C16" s="9">
        <f>C15*2</f>
        <v>38</v>
      </c>
    </row>
    <row r="17" spans="1:3" ht="18.75" x14ac:dyDescent="0.3">
      <c r="A17" s="9"/>
      <c r="B17" s="10" t="s">
        <v>27</v>
      </c>
      <c r="C17" s="10" t="s">
        <v>28</v>
      </c>
    </row>
    <row r="18" spans="1:3" x14ac:dyDescent="0.25">
      <c r="A18" s="11" t="s">
        <v>34</v>
      </c>
      <c r="B18" s="9">
        <f>B16*12</f>
        <v>576</v>
      </c>
      <c r="C18" s="9">
        <f>C16*12</f>
        <v>456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22B7-C449-42F4-9B34-B53AAE2BADD1}">
  <dimension ref="A3:E27"/>
  <sheetViews>
    <sheetView zoomScale="90" zoomScaleNormal="90" workbookViewId="0">
      <selection activeCell="I26" sqref="I26"/>
    </sheetView>
  </sheetViews>
  <sheetFormatPr defaultRowHeight="15" x14ac:dyDescent="0.25"/>
  <cols>
    <col min="1" max="1" width="30.140625" bestFit="1" customWidth="1"/>
    <col min="2" max="2" width="16.140625" bestFit="1" customWidth="1"/>
    <col min="3" max="3" width="15.5703125" bestFit="1" customWidth="1"/>
    <col min="4" max="4" width="12.5703125" bestFit="1" customWidth="1"/>
  </cols>
  <sheetData>
    <row r="3" spans="1:5" ht="23.25" x14ac:dyDescent="0.35">
      <c r="A3" s="1"/>
      <c r="B3" s="30" t="s">
        <v>64</v>
      </c>
      <c r="C3" s="31"/>
      <c r="D3" s="32"/>
      <c r="E3" s="1"/>
    </row>
    <row r="4" spans="1:5" ht="18.75" x14ac:dyDescent="0.3">
      <c r="A4" s="13" t="s">
        <v>42</v>
      </c>
      <c r="B4" s="12" t="s">
        <v>39</v>
      </c>
      <c r="C4" s="12" t="s">
        <v>40</v>
      </c>
      <c r="D4" s="12" t="s">
        <v>41</v>
      </c>
      <c r="E4" s="1"/>
    </row>
    <row r="5" spans="1:5" x14ac:dyDescent="0.25">
      <c r="A5" s="1" t="s">
        <v>43</v>
      </c>
      <c r="B5" s="15">
        <v>280</v>
      </c>
      <c r="C5" s="15">
        <v>100</v>
      </c>
      <c r="D5" s="15">
        <v>350</v>
      </c>
      <c r="E5" s="1"/>
    </row>
    <row r="6" spans="1:5" x14ac:dyDescent="0.25">
      <c r="A6" s="1" t="s">
        <v>44</v>
      </c>
      <c r="B6" s="15">
        <v>18</v>
      </c>
      <c r="C6" s="15">
        <v>0</v>
      </c>
      <c r="D6" s="15">
        <v>0</v>
      </c>
      <c r="E6" s="1"/>
    </row>
    <row r="7" spans="1:5" x14ac:dyDescent="0.25">
      <c r="A7" s="1" t="s">
        <v>45</v>
      </c>
      <c r="B7" s="15">
        <v>25</v>
      </c>
      <c r="C7" s="15">
        <v>0</v>
      </c>
      <c r="D7" s="15">
        <v>0</v>
      </c>
      <c r="E7" s="1"/>
    </row>
    <row r="8" spans="1:5" x14ac:dyDescent="0.25">
      <c r="A8" s="1" t="s">
        <v>46</v>
      </c>
      <c r="B8" s="15">
        <v>15</v>
      </c>
      <c r="C8" s="15">
        <v>0</v>
      </c>
      <c r="D8" s="15">
        <v>0</v>
      </c>
      <c r="E8" s="1"/>
    </row>
    <row r="9" spans="1:5" x14ac:dyDescent="0.25">
      <c r="A9" s="1" t="s">
        <v>47</v>
      </c>
      <c r="B9" s="15">
        <v>9</v>
      </c>
      <c r="C9" s="15">
        <v>0</v>
      </c>
      <c r="D9" s="15">
        <v>0</v>
      </c>
      <c r="E9" s="1"/>
    </row>
    <row r="10" spans="1:5" x14ac:dyDescent="0.25">
      <c r="A10" s="1" t="s">
        <v>48</v>
      </c>
      <c r="B10" s="15">
        <v>0</v>
      </c>
      <c r="C10" s="15">
        <v>99</v>
      </c>
      <c r="D10" s="15">
        <v>0</v>
      </c>
      <c r="E10" s="1"/>
    </row>
    <row r="11" spans="1:5" x14ac:dyDescent="0.25">
      <c r="A11" s="1" t="s">
        <v>49</v>
      </c>
      <c r="B11" s="15">
        <v>0</v>
      </c>
      <c r="C11" s="15">
        <v>95</v>
      </c>
      <c r="D11" s="15">
        <v>0</v>
      </c>
      <c r="E11" s="1"/>
    </row>
    <row r="12" spans="1:5" x14ac:dyDescent="0.25">
      <c r="A12" s="1" t="s">
        <v>50</v>
      </c>
      <c r="B12" s="15">
        <v>0</v>
      </c>
      <c r="C12" s="15">
        <v>85</v>
      </c>
      <c r="D12" s="15">
        <v>0</v>
      </c>
      <c r="E12" s="1"/>
    </row>
    <row r="13" spans="1:5" x14ac:dyDescent="0.25">
      <c r="A13" s="1" t="s">
        <v>51</v>
      </c>
      <c r="B13" s="15">
        <v>0</v>
      </c>
      <c r="C13" s="15">
        <v>85</v>
      </c>
      <c r="D13" s="15">
        <v>0</v>
      </c>
      <c r="E13" s="1"/>
    </row>
    <row r="14" spans="1:5" x14ac:dyDescent="0.25">
      <c r="A14" s="1" t="s">
        <v>63</v>
      </c>
      <c r="B14" s="15">
        <v>0</v>
      </c>
      <c r="C14" s="15">
        <v>0</v>
      </c>
      <c r="D14" s="15">
        <v>555</v>
      </c>
      <c r="E14" s="1"/>
    </row>
    <row r="15" spans="1:5" x14ac:dyDescent="0.25">
      <c r="A15" s="1" t="s">
        <v>61</v>
      </c>
      <c r="B15" s="15">
        <v>40</v>
      </c>
      <c r="C15" s="15">
        <v>0</v>
      </c>
      <c r="D15" s="15">
        <v>0</v>
      </c>
      <c r="E15" s="1"/>
    </row>
    <row r="16" spans="1:5" x14ac:dyDescent="0.25">
      <c r="A16" s="1" t="s">
        <v>52</v>
      </c>
      <c r="B16" s="15">
        <f>SUM(B5:B15)</f>
        <v>387</v>
      </c>
      <c r="C16" s="15">
        <f t="shared" ref="C16:D16" si="0">SUM(C5:C15)</f>
        <v>464</v>
      </c>
      <c r="D16" s="15">
        <f t="shared" si="0"/>
        <v>905</v>
      </c>
      <c r="E16" s="1"/>
    </row>
    <row r="17" spans="1:5" x14ac:dyDescent="0.25">
      <c r="A17" s="1" t="s">
        <v>53</v>
      </c>
      <c r="B17" s="15">
        <v>2</v>
      </c>
      <c r="C17" s="15">
        <v>2</v>
      </c>
      <c r="D17" s="15">
        <v>2</v>
      </c>
      <c r="E17" s="1"/>
    </row>
    <row r="18" spans="1:5" x14ac:dyDescent="0.25">
      <c r="A18" s="1" t="s">
        <v>54</v>
      </c>
      <c r="B18" s="15">
        <f>B16*B17</f>
        <v>774</v>
      </c>
      <c r="C18" s="15">
        <f>C16*C17</f>
        <v>928</v>
      </c>
      <c r="D18" s="15">
        <f>D16*D17</f>
        <v>1810</v>
      </c>
      <c r="E18" s="1"/>
    </row>
    <row r="19" spans="1:5" x14ac:dyDescent="0.25">
      <c r="A19" s="1"/>
      <c r="B19" s="15"/>
      <c r="C19" s="15"/>
      <c r="D19" s="15"/>
      <c r="E19" s="1"/>
    </row>
    <row r="20" spans="1:5" ht="18.75" x14ac:dyDescent="0.3">
      <c r="A20" s="13" t="s">
        <v>55</v>
      </c>
      <c r="B20" s="15"/>
      <c r="C20" s="15"/>
      <c r="D20" s="15"/>
      <c r="E20" s="1"/>
    </row>
    <row r="21" spans="1:5" x14ac:dyDescent="0.25">
      <c r="A21" s="1" t="s">
        <v>56</v>
      </c>
      <c r="B21" s="15">
        <v>120</v>
      </c>
      <c r="C21" s="15">
        <v>105</v>
      </c>
      <c r="D21" s="15">
        <v>0</v>
      </c>
      <c r="E21" s="1"/>
    </row>
    <row r="22" spans="1:5" x14ac:dyDescent="0.25">
      <c r="A22" s="1" t="s">
        <v>60</v>
      </c>
      <c r="B22" s="15">
        <f>50*B17</f>
        <v>100</v>
      </c>
      <c r="C22" s="15">
        <f t="shared" ref="C22" si="1">50*C17</f>
        <v>100</v>
      </c>
      <c r="D22" s="15">
        <v>0</v>
      </c>
      <c r="E22" s="1"/>
    </row>
    <row r="23" spans="1:5" x14ac:dyDescent="0.25">
      <c r="A23" s="1" t="s">
        <v>57</v>
      </c>
      <c r="B23" s="15">
        <v>5</v>
      </c>
      <c r="C23" s="15">
        <v>5</v>
      </c>
      <c r="D23" s="15">
        <v>5</v>
      </c>
      <c r="E23" s="1"/>
    </row>
    <row r="24" spans="1:5" x14ac:dyDescent="0.25">
      <c r="A24" s="1" t="s">
        <v>62</v>
      </c>
      <c r="B24" s="15">
        <v>4</v>
      </c>
      <c r="C24" s="15">
        <v>4</v>
      </c>
      <c r="D24" s="15">
        <v>4</v>
      </c>
      <c r="E24" s="1"/>
    </row>
    <row r="25" spans="1:5" x14ac:dyDescent="0.25">
      <c r="A25" s="1" t="s">
        <v>58</v>
      </c>
      <c r="B25" s="15">
        <f>B21*B23+(B22*B24)</f>
        <v>1000</v>
      </c>
      <c r="C25" s="15">
        <f>C21*C23+(C22*C24)</f>
        <v>925</v>
      </c>
      <c r="D25" s="15">
        <f>D21*D23+(D22*D24)</f>
        <v>0</v>
      </c>
      <c r="E25" s="1"/>
    </row>
    <row r="26" spans="1:5" x14ac:dyDescent="0.25">
      <c r="A26" s="1"/>
      <c r="B26" s="15"/>
      <c r="C26" s="15"/>
      <c r="D26" s="15"/>
      <c r="E26" s="1"/>
    </row>
    <row r="27" spans="1:5" ht="15.75" x14ac:dyDescent="0.25">
      <c r="A27" s="14" t="s">
        <v>59</v>
      </c>
      <c r="B27" s="15">
        <f>SUM(B25,B18)</f>
        <v>1774</v>
      </c>
      <c r="C27" s="15">
        <f t="shared" ref="C27:D27" si="2">SUM(C25,C18)</f>
        <v>1853</v>
      </c>
      <c r="D27" s="15">
        <f t="shared" si="2"/>
        <v>1810</v>
      </c>
      <c r="E27" s="1"/>
    </row>
  </sheetData>
  <autoFilter ref="A4:E27" xr:uid="{2DC022B7-C449-42F4-9B34-B53AAE2BADD1}"/>
  <mergeCells count="1">
    <mergeCell ref="B3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Shopping</vt:lpstr>
      <vt:lpstr>Pet</vt:lpstr>
      <vt:lpstr>Vacation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2022-08-25T05:15:16Z</dcterms:created>
  <dcterms:modified xsi:type="dcterms:W3CDTF">2022-09-10T20:31:57Z</dcterms:modified>
</cp:coreProperties>
</file>