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publishItems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3753bacb3d381d5/Desktop/Afif Rifaie/Github/Excel/"/>
    </mc:Choice>
  </mc:AlternateContent>
  <xr:revisionPtr revIDLastSave="0" documentId="8_{DF609EFD-B8B9-4DB7-AAA7-569FB334AAA8}" xr6:coauthVersionLast="47" xr6:coauthVersionMax="47" xr10:uidLastSave="{00000000-0000-0000-0000-000000000000}"/>
  <bookViews>
    <workbookView xWindow="-110" yWindow="-110" windowWidth="19420" windowHeight="11020" xr2:uid="{EA944FB1-DE3F-40F9-BBAA-0980B1568DEE}"/>
  </bookViews>
  <sheets>
    <sheet name="Data" sheetId="16" r:id="rId1"/>
    <sheet name="Data Prep" sheetId="22" r:id="rId2"/>
    <sheet name="Dashboard" sheetId="24" r:id="rId3"/>
    <sheet name="New Data (Aug 2021)" sheetId="21" r:id="rId4"/>
    <sheet name="New Data (Sep 2021)" sheetId="18" r:id="rId5"/>
  </sheets>
  <definedNames>
    <definedName name="_xlnm._FilterDatabase" localSheetId="0" hidden="1">Data!$A$1:$J$4795</definedName>
    <definedName name="_xlnm._FilterDatabase" localSheetId="1" hidden="1">'Data Prep'!$G$2:$J$14</definedName>
    <definedName name="CurMonth">'Data Prep'!$B$9</definedName>
    <definedName name="CurYear">'Data Prep'!$B$8</definedName>
    <definedName name="PMYear">'Data Prep'!$B$12</definedName>
    <definedName name="PrevMonth">'Data Prep'!$B$11</definedName>
    <definedName name="PrevYear">'Data Prep'!$B$10</definedName>
    <definedName name="Region">'Data Prep'!$B$3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2" l="1"/>
  <c r="B8" i="22" l="1"/>
  <c r="J2" i="22" s="1"/>
  <c r="AV4" i="16"/>
  <c r="AV5" i="16"/>
  <c r="AV6" i="16"/>
  <c r="AV7" i="16"/>
  <c r="AV13" i="16"/>
  <c r="AV14" i="16"/>
  <c r="AV15" i="16"/>
  <c r="AV16" i="16"/>
  <c r="AV17" i="16"/>
  <c r="AV48" i="16"/>
  <c r="AV49" i="16"/>
  <c r="AV50" i="16"/>
  <c r="AV51" i="16"/>
  <c r="AV52" i="16"/>
  <c r="AV38" i="16"/>
  <c r="AV39" i="16"/>
  <c r="AV40" i="16"/>
  <c r="AV41" i="16"/>
  <c r="AV42" i="16"/>
  <c r="AV23" i="16"/>
  <c r="AV24" i="16"/>
  <c r="AV25" i="16"/>
  <c r="AV26" i="16"/>
  <c r="AV27" i="16"/>
  <c r="AV43" i="16"/>
  <c r="AV44" i="16"/>
  <c r="AV45" i="16"/>
  <c r="AV46" i="16"/>
  <c r="AV47" i="16"/>
  <c r="AV18" i="16"/>
  <c r="AV19" i="16"/>
  <c r="AV20" i="16"/>
  <c r="AV21" i="16"/>
  <c r="AV22" i="16"/>
  <c r="AV28" i="16"/>
  <c r="AV29" i="16"/>
  <c r="AV30" i="16"/>
  <c r="AV31" i="16"/>
  <c r="AV32" i="16"/>
  <c r="AV33" i="16"/>
  <c r="AV34" i="16"/>
  <c r="AV35" i="16"/>
  <c r="AV36" i="16"/>
  <c r="AV37" i="16"/>
  <c r="AV8" i="16"/>
  <c r="AV9" i="16"/>
  <c r="AV10" i="16"/>
  <c r="AV11" i="16"/>
  <c r="AV12" i="16"/>
  <c r="AV3" i="16"/>
  <c r="B9" i="22" l="1"/>
  <c r="B13" i="22" s="1"/>
  <c r="E6" i="24" s="1"/>
  <c r="B10" i="22"/>
  <c r="I2" i="22" s="1"/>
  <c r="K4" i="22" l="1"/>
  <c r="K13" i="22"/>
  <c r="K5" i="22"/>
  <c r="K14" i="22"/>
  <c r="K12" i="22"/>
  <c r="K6" i="22"/>
  <c r="K3" i="22"/>
  <c r="K7" i="22"/>
  <c r="K8" i="22"/>
  <c r="AB16" i="22"/>
  <c r="AB22" i="22"/>
  <c r="AB31" i="22"/>
  <c r="AB28" i="22"/>
  <c r="AB8" i="22"/>
  <c r="AB9" i="22"/>
  <c r="AB21" i="22"/>
  <c r="AB20" i="22"/>
  <c r="AB35" i="22"/>
  <c r="AB6" i="22"/>
  <c r="AB34" i="22"/>
  <c r="AB23" i="22"/>
  <c r="AB17" i="22"/>
  <c r="AB12" i="22"/>
  <c r="AB19" i="22"/>
  <c r="AB3" i="22"/>
  <c r="AB5" i="22"/>
  <c r="AB27" i="22"/>
  <c r="AB26" i="22"/>
  <c r="AB15" i="22"/>
  <c r="AB36" i="22"/>
  <c r="AB32" i="22"/>
  <c r="AB13" i="22"/>
  <c r="AB18" i="22"/>
  <c r="AB33" i="22"/>
  <c r="AB7" i="22"/>
  <c r="AB24" i="22"/>
  <c r="AB14" i="22"/>
  <c r="AB4" i="22"/>
  <c r="AB10" i="22"/>
  <c r="AB25" i="22"/>
  <c r="AB11" i="22"/>
  <c r="AB30" i="22"/>
  <c r="AB29" i="22"/>
  <c r="N3" i="22"/>
  <c r="N12" i="22"/>
  <c r="N8" i="22"/>
  <c r="N5" i="22"/>
  <c r="N9" i="22"/>
  <c r="N10" i="22"/>
  <c r="N11" i="22"/>
  <c r="N4" i="22"/>
  <c r="N6" i="22"/>
  <c r="N7" i="22"/>
  <c r="AY6" i="16"/>
  <c r="J6" i="22"/>
  <c r="J14" i="22"/>
  <c r="J7" i="22"/>
  <c r="J3" i="22"/>
  <c r="J8" i="22"/>
  <c r="J9" i="22"/>
  <c r="K9" i="22" s="1"/>
  <c r="J5" i="22"/>
  <c r="J10" i="22"/>
  <c r="K10" i="22" s="1"/>
  <c r="J4" i="22"/>
  <c r="J11" i="22"/>
  <c r="K11" i="22" s="1"/>
  <c r="J12" i="22"/>
  <c r="J13" i="22"/>
  <c r="I7" i="22"/>
  <c r="I11" i="22"/>
  <c r="I10" i="22"/>
  <c r="I12" i="22"/>
  <c r="I13" i="22"/>
  <c r="I3" i="22"/>
  <c r="I8" i="22"/>
  <c r="I9" i="22"/>
  <c r="I4" i="22"/>
  <c r="I5" i="22"/>
  <c r="I14" i="22"/>
  <c r="I6" i="22"/>
  <c r="AY31" i="16"/>
  <c r="AY49" i="16"/>
  <c r="AY8" i="16"/>
  <c r="AY5" i="16"/>
  <c r="AY19" i="16"/>
  <c r="AY14" i="16"/>
  <c r="AY9" i="16"/>
  <c r="AY43" i="16"/>
  <c r="AY28" i="16"/>
  <c r="AY52" i="16"/>
  <c r="AY38" i="16"/>
  <c r="AY7" i="16"/>
  <c r="AY47" i="16"/>
  <c r="AY50" i="16"/>
  <c r="AY34" i="16"/>
  <c r="AY24" i="16"/>
  <c r="AY27" i="16"/>
  <c r="AY48" i="16"/>
  <c r="AY51" i="16"/>
  <c r="AY29" i="16"/>
  <c r="AY36" i="16"/>
  <c r="AY30" i="16"/>
  <c r="AY10" i="16"/>
  <c r="AY41" i="16"/>
  <c r="AY45" i="16"/>
  <c r="AY40" i="16"/>
  <c r="AY20" i="16"/>
  <c r="AY21" i="16"/>
  <c r="AY17" i="16"/>
  <c r="AY15" i="16"/>
  <c r="AY11" i="16"/>
  <c r="AY16" i="16"/>
  <c r="AY12" i="16"/>
  <c r="AY42" i="16"/>
  <c r="AY18" i="16"/>
  <c r="AY32" i="16"/>
  <c r="AY3" i="16"/>
  <c r="AY46" i="16"/>
  <c r="AY39" i="16"/>
  <c r="AY33" i="16"/>
  <c r="AY23" i="16"/>
  <c r="AY35" i="16"/>
  <c r="AY25" i="16"/>
  <c r="AY22" i="16"/>
  <c r="AY44" i="16"/>
  <c r="AY4" i="16"/>
  <c r="AY37" i="16"/>
  <c r="AY13" i="16"/>
  <c r="AY26" i="16"/>
  <c r="B11" i="22"/>
  <c r="E3" i="22"/>
  <c r="E2" i="22"/>
  <c r="B12" i="22"/>
  <c r="Q4" i="22" l="1"/>
  <c r="AC4" i="22"/>
  <c r="AD4" i="22" s="1"/>
  <c r="AC31" i="22"/>
  <c r="AC13" i="22"/>
  <c r="AD13" i="22" s="1"/>
  <c r="AC12" i="22"/>
  <c r="AD12" i="22" s="1"/>
  <c r="AC27" i="22"/>
  <c r="AD27" i="22" s="1"/>
  <c r="AC9" i="22"/>
  <c r="AD9" i="22" s="1"/>
  <c r="AC30" i="22"/>
  <c r="AD30" i="22" s="1"/>
  <c r="AC3" i="22"/>
  <c r="AD3" i="22" s="1"/>
  <c r="AC19" i="22"/>
  <c r="AD19" i="22" s="1"/>
  <c r="AC7" i="22"/>
  <c r="AD7" i="22" s="1"/>
  <c r="AC14" i="22"/>
  <c r="AD14" i="22" s="1"/>
  <c r="AC16" i="22"/>
  <c r="AD16" i="22" s="1"/>
  <c r="AC21" i="22"/>
  <c r="AD21" i="22" s="1"/>
  <c r="AC11" i="22"/>
  <c r="AD11" i="22" s="1"/>
  <c r="AC6" i="22"/>
  <c r="AD6" i="22" s="1"/>
  <c r="AC36" i="22"/>
  <c r="AD36" i="22" s="1"/>
  <c r="AC28" i="22"/>
  <c r="AD28" i="22" s="1"/>
  <c r="AC23" i="22"/>
  <c r="AD23" i="22" s="1"/>
  <c r="AC18" i="22"/>
  <c r="AD18" i="22" s="1"/>
  <c r="AC22" i="22"/>
  <c r="AD22" i="22" s="1"/>
  <c r="AC26" i="22"/>
  <c r="AD26" i="22" s="1"/>
  <c r="AC5" i="22"/>
  <c r="AD5" i="22" s="1"/>
  <c r="AC25" i="22"/>
  <c r="AD25" i="22" s="1"/>
  <c r="AC32" i="22"/>
  <c r="AD32" i="22" s="1"/>
  <c r="AC17" i="22"/>
  <c r="AD17" i="22" s="1"/>
  <c r="AC35" i="22"/>
  <c r="AD35" i="22" s="1"/>
  <c r="AC24" i="22"/>
  <c r="AD24" i="22" s="1"/>
  <c r="AC15" i="22"/>
  <c r="AD15" i="22" s="1"/>
  <c r="AC10" i="22"/>
  <c r="AD10" i="22" s="1"/>
  <c r="AC33" i="22"/>
  <c r="AD33" i="22" s="1"/>
  <c r="AC29" i="22"/>
  <c r="AD29" i="22" s="1"/>
  <c r="AC8" i="22"/>
  <c r="AD8" i="22" s="1"/>
  <c r="AC20" i="22"/>
  <c r="AD20" i="22" s="1"/>
  <c r="AC34" i="22"/>
  <c r="AD34" i="22" s="1"/>
  <c r="AD31" i="22"/>
  <c r="Q11" i="22"/>
  <c r="Q10" i="22"/>
  <c r="Q9" i="22"/>
  <c r="Q5" i="22"/>
  <c r="Q8" i="22"/>
  <c r="Q7" i="22"/>
  <c r="Q12" i="22"/>
  <c r="Q6" i="22"/>
  <c r="Q3" i="22"/>
  <c r="O3" i="22"/>
  <c r="P3" i="22" s="1"/>
  <c r="O12" i="22"/>
  <c r="P12" i="22" s="1"/>
  <c r="O8" i="22"/>
  <c r="P8" i="22" s="1"/>
  <c r="O7" i="22"/>
  <c r="P7" i="22" s="1"/>
  <c r="O5" i="22"/>
  <c r="P5" i="22" s="1"/>
  <c r="O4" i="22"/>
  <c r="P4" i="22" s="1"/>
  <c r="O9" i="22"/>
  <c r="P9" i="22" s="1"/>
  <c r="O10" i="22"/>
  <c r="P10" i="22" s="1"/>
  <c r="O6" i="22"/>
  <c r="P6" i="22" s="1"/>
  <c r="O11" i="22"/>
  <c r="P11" i="22" s="1"/>
  <c r="E4" i="22"/>
  <c r="E6" i="22" s="1"/>
  <c r="B19" i="24" s="1"/>
  <c r="E5" i="22"/>
  <c r="C19" i="24" s="1"/>
  <c r="AF22" i="22" l="1"/>
  <c r="AE22" i="22"/>
  <c r="AE18" i="22"/>
  <c r="AF18" i="22"/>
  <c r="AF13" i="22"/>
  <c r="AE13" i="22"/>
  <c r="AE25" i="22"/>
  <c r="AF25" i="22"/>
  <c r="AF11" i="22"/>
  <c r="AE11" i="22"/>
  <c r="AE10" i="22"/>
  <c r="AF10" i="22"/>
  <c r="AE15" i="22"/>
  <c r="AF15" i="22"/>
  <c r="AF34" i="22"/>
  <c r="AE34" i="22"/>
  <c r="AF23" i="22"/>
  <c r="AE23" i="22"/>
  <c r="AE7" i="22"/>
  <c r="AF7" i="22"/>
  <c r="AF33" i="22"/>
  <c r="AE33" i="22"/>
  <c r="AE19" i="22"/>
  <c r="AE9" i="22"/>
  <c r="AF9" i="22"/>
  <c r="AF17" i="22"/>
  <c r="AE17" i="22"/>
  <c r="AE28" i="22"/>
  <c r="AF28" i="22"/>
  <c r="AF4" i="22"/>
  <c r="AE4" i="22"/>
  <c r="AE8" i="22"/>
  <c r="AF8" i="22"/>
  <c r="AF32" i="22"/>
  <c r="AE32" i="22"/>
  <c r="AF36" i="22"/>
  <c r="AE36" i="22"/>
  <c r="AE3" i="22"/>
  <c r="AF3" i="22"/>
  <c r="AF20" i="22"/>
  <c r="AE20" i="22"/>
  <c r="AF29" i="22"/>
  <c r="AE29" i="22"/>
  <c r="AF6" i="22"/>
  <c r="AE6" i="22"/>
  <c r="AE30" i="22"/>
  <c r="AF30" i="22"/>
  <c r="AF31" i="22"/>
  <c r="AE31" i="22"/>
  <c r="AF5" i="22"/>
  <c r="AE5" i="22"/>
  <c r="AF19" i="22"/>
  <c r="AF21" i="22"/>
  <c r="AE21" i="22"/>
  <c r="AE27" i="22"/>
  <c r="AF27" i="22"/>
  <c r="AF35" i="22"/>
  <c r="AE35" i="22"/>
  <c r="AF12" i="22"/>
  <c r="AE12" i="22"/>
  <c r="AE26" i="22"/>
  <c r="AF26" i="22"/>
  <c r="AE24" i="22"/>
  <c r="AF24" i="22"/>
  <c r="AF14" i="22"/>
  <c r="AE14" i="22"/>
  <c r="AF16" i="22"/>
  <c r="AE16" i="22"/>
  <c r="V8" i="22"/>
  <c r="W6" i="22"/>
  <c r="V11" i="22"/>
  <c r="T8" i="22"/>
  <c r="U8" i="22" s="1"/>
  <c r="W10" i="22"/>
  <c r="V3" i="22"/>
  <c r="V7" i="22"/>
  <c r="W11" i="22"/>
  <c r="T9" i="22"/>
  <c r="U9" i="22" s="1"/>
  <c r="V6" i="22"/>
  <c r="W3" i="22"/>
  <c r="W7" i="22"/>
  <c r="V12" i="22"/>
  <c r="T10" i="22"/>
  <c r="U10" i="22" s="1"/>
  <c r="V10" i="22"/>
  <c r="V4" i="22"/>
  <c r="W8" i="22"/>
  <c r="W12" i="22"/>
  <c r="T11" i="22"/>
  <c r="U11" i="22" s="1"/>
  <c r="T7" i="22"/>
  <c r="U7" i="22" s="1"/>
  <c r="W4" i="22"/>
  <c r="V9" i="22"/>
  <c r="T4" i="22"/>
  <c r="U4" i="22" s="1"/>
  <c r="T12" i="22"/>
  <c r="U12" i="22" s="1"/>
  <c r="T6" i="22"/>
  <c r="U6" i="22" s="1"/>
  <c r="V5" i="22"/>
  <c r="W9" i="22"/>
  <c r="T5" i="22"/>
  <c r="U5" i="22" s="1"/>
  <c r="T3" i="22"/>
  <c r="U3" i="22" s="1"/>
  <c r="W5" i="22"/>
  <c r="X5" i="22" l="1"/>
  <c r="Y5" i="22"/>
  <c r="Y8" i="22"/>
  <c r="X8" i="22"/>
  <c r="X7" i="22"/>
  <c r="Y7" i="22"/>
  <c r="X11" i="22"/>
  <c r="Y11" i="22"/>
  <c r="X9" i="22"/>
  <c r="Y9" i="22"/>
  <c r="Y6" i="22"/>
  <c r="X6" i="22"/>
  <c r="Y12" i="22"/>
  <c r="X12" i="22"/>
  <c r="X4" i="22"/>
  <c r="Y4" i="22"/>
  <c r="X10" i="22"/>
  <c r="Y10" i="22"/>
  <c r="X3" i="22"/>
  <c r="Y3" i="22"/>
  <c r="AJ15" i="22"/>
  <c r="Q30" i="24" s="1"/>
  <c r="AJ13" i="22"/>
  <c r="Q28" i="24" s="1"/>
  <c r="AK16" i="22"/>
  <c r="R31" i="24" s="1"/>
  <c r="AI13" i="22"/>
  <c r="P28" i="24" s="1"/>
  <c r="AI16" i="22"/>
  <c r="P31" i="24" s="1"/>
  <c r="AK14" i="22"/>
  <c r="R29" i="24" s="1"/>
  <c r="AI12" i="22"/>
  <c r="P27" i="24" s="1"/>
  <c r="AJ16" i="22"/>
  <c r="Q31" i="24" s="1"/>
  <c r="AK13" i="22"/>
  <c r="R28" i="24" s="1"/>
  <c r="AJ14" i="22"/>
  <c r="Q29" i="24" s="1"/>
  <c r="AJ12" i="22"/>
  <c r="Q27" i="24" s="1"/>
  <c r="AJ17" i="22"/>
  <c r="Q32" i="24" s="1"/>
  <c r="AI14" i="22"/>
  <c r="P29" i="24" s="1"/>
  <c r="AK17" i="22"/>
  <c r="R32" i="24" s="1"/>
  <c r="AK15" i="22"/>
  <c r="R30" i="24" s="1"/>
  <c r="AI17" i="22"/>
  <c r="P32" i="24" s="1"/>
  <c r="AK12" i="22"/>
  <c r="R27" i="24" s="1"/>
  <c r="AI15" i="22"/>
  <c r="P30" i="24" s="1"/>
  <c r="AI7" i="22"/>
  <c r="P19" i="24" s="1"/>
  <c r="AJ7" i="22"/>
  <c r="Q19" i="24" s="1"/>
  <c r="AK8" i="22"/>
  <c r="R20" i="24" s="1"/>
  <c r="AI6" i="22"/>
  <c r="P18" i="24" s="1"/>
  <c r="AK3" i="22"/>
  <c r="R15" i="24" s="1"/>
  <c r="AJ5" i="22"/>
  <c r="Q17" i="24" s="1"/>
  <c r="AI8" i="22"/>
  <c r="P20" i="24" s="1"/>
  <c r="AK7" i="22"/>
  <c r="R19" i="24" s="1"/>
  <c r="AJ8" i="22"/>
  <c r="Q20" i="24" s="1"/>
  <c r="AJ6" i="22"/>
  <c r="Q18" i="24" s="1"/>
  <c r="AK5" i="22"/>
  <c r="R17" i="24" s="1"/>
  <c r="AI3" i="22"/>
  <c r="P15" i="24" s="1"/>
  <c r="AI5" i="22"/>
  <c r="P17" i="24" s="1"/>
  <c r="AJ3" i="22"/>
  <c r="Q15" i="24" s="1"/>
  <c r="AK6" i="22"/>
  <c r="R18" i="24" s="1"/>
  <c r="AJ4" i="22"/>
  <c r="Q16" i="24" s="1"/>
  <c r="AI4" i="22"/>
  <c r="P16" i="24" s="1"/>
  <c r="AK4" i="22"/>
  <c r="R16" i="24" s="1"/>
  <c r="R21" i="24" l="1"/>
  <c r="R33" i="24"/>
</calcChain>
</file>

<file path=xl/sharedStrings.xml><?xml version="1.0" encoding="utf-8"?>
<sst xmlns="http://schemas.openxmlformats.org/spreadsheetml/2006/main" count="26863" uniqueCount="127">
  <si>
    <t>Downtown</t>
  </si>
  <si>
    <t>Commercial</t>
  </si>
  <si>
    <t>Residential</t>
  </si>
  <si>
    <t>Airport</t>
  </si>
  <si>
    <t>Los Angeles</t>
  </si>
  <si>
    <t>New York</t>
  </si>
  <si>
    <t>Splash Balls</t>
  </si>
  <si>
    <t>Sports &amp; Outdoors</t>
  </si>
  <si>
    <t>Deck Of Cards</t>
  </si>
  <si>
    <t>Games</t>
  </si>
  <si>
    <t>Nerf Gun</t>
  </si>
  <si>
    <t>PlayDoh Toolkit</t>
  </si>
  <si>
    <t>Art &amp; Crafts</t>
  </si>
  <si>
    <t>Action Figure</t>
  </si>
  <si>
    <t>Toys</t>
  </si>
  <si>
    <t>Lego Bricks</t>
  </si>
  <si>
    <t>Teddy Bear</t>
  </si>
  <si>
    <t>Dino Egg</t>
  </si>
  <si>
    <t>Chutes &amp; Ladders</t>
  </si>
  <si>
    <t>Monopoly</t>
  </si>
  <si>
    <t>Colorbuds</t>
  </si>
  <si>
    <t>Electronics</t>
  </si>
  <si>
    <t>Mini Ping Pong Set</t>
  </si>
  <si>
    <t>Toy Robot</t>
  </si>
  <si>
    <t>Animal Figures</t>
  </si>
  <si>
    <t>Dart Gun</t>
  </si>
  <si>
    <t>Rubik's Cube</t>
  </si>
  <si>
    <t>PlayDoh Can</t>
  </si>
  <si>
    <t>Dinosaur Figures</t>
  </si>
  <si>
    <t>Uno Card Game</t>
  </si>
  <si>
    <t>Classic Dominoes</t>
  </si>
  <si>
    <t>Kids Makeup Kit</t>
  </si>
  <si>
    <t>Glass Marbles</t>
  </si>
  <si>
    <t>Mini Basketball Hoop</t>
  </si>
  <si>
    <t>Barrel O' Slime</t>
  </si>
  <si>
    <t>Hot Wheels 5-Pack</t>
  </si>
  <si>
    <t>Supersoaker Water Gun</t>
  </si>
  <si>
    <t>PlayDoh Playset</t>
  </si>
  <si>
    <t>Jenga</t>
  </si>
  <si>
    <t>Plush Pony</t>
  </si>
  <si>
    <t>Gamer Headphones</t>
  </si>
  <si>
    <t>Mr. Potatohead</t>
  </si>
  <si>
    <t>Magic Sand</t>
  </si>
  <si>
    <t>Etch A Sketch</t>
  </si>
  <si>
    <t>Foam Disk Launcher</t>
  </si>
  <si>
    <t>Playfoam</t>
  </si>
  <si>
    <t>Revenue</t>
  </si>
  <si>
    <t>Profit</t>
  </si>
  <si>
    <t>Chicago</t>
  </si>
  <si>
    <t>Month</t>
  </si>
  <si>
    <t>Year</t>
  </si>
  <si>
    <t>Units Sold</t>
  </si>
  <si>
    <t>Region</t>
  </si>
  <si>
    <t>Lincoln Park</t>
  </si>
  <si>
    <t>Michigan Ave</t>
  </si>
  <si>
    <t>Millenium</t>
  </si>
  <si>
    <t>Beverly Hills</t>
  </si>
  <si>
    <t>O'Hare</t>
  </si>
  <si>
    <t>Fifth Avenue</t>
  </si>
  <si>
    <t>Hollywood</t>
  </si>
  <si>
    <t>JFK</t>
  </si>
  <si>
    <t>LAX</t>
  </si>
  <si>
    <t>Times Square</t>
  </si>
  <si>
    <t>Store</t>
  </si>
  <si>
    <t>TREEMAP</t>
  </si>
  <si>
    <t>Product Category</t>
  </si>
  <si>
    <t>Basketball Hoop</t>
  </si>
  <si>
    <t>Water Gun</t>
  </si>
  <si>
    <t>Gamer Headset</t>
  </si>
  <si>
    <t>Disk Launcher</t>
  </si>
  <si>
    <t>Hot Wheels Pack</t>
  </si>
  <si>
    <t>Mini Ping Pong</t>
  </si>
  <si>
    <t>Store Name</t>
  </si>
  <si>
    <t>Store Type</t>
  </si>
  <si>
    <t>Product Name</t>
  </si>
  <si>
    <t>D</t>
  </si>
  <si>
    <t>REGION FILTER</t>
  </si>
  <si>
    <t>Selection</t>
  </si>
  <si>
    <t>DATE FILTER</t>
  </si>
  <si>
    <t>Current Year:</t>
  </si>
  <si>
    <t>Current Month:</t>
  </si>
  <si>
    <t>Previous Year:</t>
  </si>
  <si>
    <t>Previous Month:</t>
  </si>
  <si>
    <t>Total Revenue:</t>
  </si>
  <si>
    <t>KPIs</t>
  </si>
  <si>
    <t>PY Revenue:</t>
  </si>
  <si>
    <t>PM Revenue:</t>
  </si>
  <si>
    <t>PM Year:</t>
  </si>
  <si>
    <r>
      <t>YoY %</t>
    </r>
    <r>
      <rPr>
        <b/>
        <sz val="11"/>
        <color theme="1"/>
        <rFont val="Calibri"/>
        <family val="2"/>
      </rPr>
      <t>Δ:</t>
    </r>
  </si>
  <si>
    <t>MoM %Δ:</t>
  </si>
  <si>
    <t>Month #</t>
  </si>
  <si>
    <t>REVENUE TREND</t>
  </si>
  <si>
    <t>J</t>
  </si>
  <si>
    <t>F</t>
  </si>
  <si>
    <t>A</t>
  </si>
  <si>
    <t>S</t>
  </si>
  <si>
    <t>O</t>
  </si>
  <si>
    <t>N</t>
  </si>
  <si>
    <t>M</t>
  </si>
  <si>
    <t>STORE PERFORMANCE</t>
  </si>
  <si>
    <t>PM Revenue</t>
  </si>
  <si>
    <t>MoM %Δ</t>
  </si>
  <si>
    <t>Rank</t>
  </si>
  <si>
    <t>STORE PERFORMANCE (SORTED)</t>
  </si>
  <si>
    <t>PRODUCT PERFORMANCE</t>
  </si>
  <si>
    <t>Product</t>
  </si>
  <si>
    <t>MoM Δ</t>
  </si>
  <si>
    <t>Rank (+)</t>
  </si>
  <si>
    <t>Rank (-)</t>
  </si>
  <si>
    <t>TOP PERFORMING PRODUCTS</t>
  </si>
  <si>
    <t>BOTTOM PERFORMING PRODUCTS</t>
  </si>
  <si>
    <r>
      <t xml:space="preserve">MoM Revenue </t>
    </r>
    <r>
      <rPr>
        <b/>
        <sz val="12"/>
        <color theme="1" tint="0.249977111117893"/>
        <rFont val="Calibri"/>
        <family val="2"/>
      </rPr>
      <t>Δ</t>
    </r>
  </si>
  <si>
    <t>How did</t>
  </si>
  <si>
    <t>Current Period: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</si>
  <si>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</si>
  <si>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</si>
  <si>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</si>
  <si>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</si>
  <si>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</si>
  <si>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</si>
  <si>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</si>
  <si>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</si>
  <si>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</si>
  <si>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</si>
  <si>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</si>
  <si>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</si>
  <si>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perform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</si>
</sst>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%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2"/>
      <color theme="1" tint="0.249977111117893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b/>
      <sz val="12"/>
      <color theme="1" tint="0.249977111117893"/>
      <name val="Calibri"/>
      <family val="2"/>
    </font>
    <font>
      <b/>
      <sz val="24"/>
      <color theme="4" tint="-0.249977111117893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9">
    <xf numFmtId="0" fontId="0" fillId="0" borderId="0" xfId="0"/>
    <xf numFmtId="0" fontId="1" fillId="2" borderId="0" xfId="0" applyFont="1" applyFill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3" fillId="3" borderId="0" xfId="0" applyFont="1" applyFill="1" applyAlignment="1">
      <alignment horizontal="centerContinuous"/>
    </xf>
    <xf numFmtId="0" fontId="1" fillId="4" borderId="0" xfId="0" applyFont="1" applyFill="1"/>
    <xf numFmtId="0" fontId="3" fillId="5" borderId="0" xfId="0" applyFont="1" applyFill="1" applyAlignment="1">
      <alignment horizontal="centerContinuous"/>
    </xf>
    <xf numFmtId="0" fontId="1" fillId="6" borderId="0" xfId="0" applyFont="1" applyFill="1"/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3" fillId="7" borderId="0" xfId="0" applyFont="1" applyFill="1" applyAlignment="1">
      <alignment horizontal="centerContinuous"/>
    </xf>
    <xf numFmtId="0" fontId="1" fillId="9" borderId="0" xfId="0" applyFont="1" applyFill="1"/>
    <xf numFmtId="9" fontId="0" fillId="0" borderId="0" xfId="1" applyFont="1"/>
    <xf numFmtId="0" fontId="1" fillId="9" borderId="0" xfId="0" applyFont="1" applyFill="1" applyAlignment="1">
      <alignment horizontal="right"/>
    </xf>
    <xf numFmtId="165" fontId="1" fillId="8" borderId="0" xfId="1" applyNumberFormat="1" applyFont="1" applyFill="1" applyAlignment="1">
      <alignment horizontal="center"/>
    </xf>
    <xf numFmtId="0" fontId="6" fillId="0" borderId="0" xfId="0" applyFont="1"/>
    <xf numFmtId="164" fontId="6" fillId="0" borderId="0" xfId="0" applyNumberFormat="1" applyFont="1"/>
    <xf numFmtId="0" fontId="7" fillId="0" borderId="1" xfId="0" applyFont="1" applyBorder="1"/>
    <xf numFmtId="0" fontId="7" fillId="0" borderId="1" xfId="0" applyFont="1" applyBorder="1" applyAlignment="1">
      <alignment horizontal="right"/>
    </xf>
    <xf numFmtId="164" fontId="6" fillId="0" borderId="1" xfId="0" applyNumberFormat="1" applyFont="1" applyBorder="1"/>
    <xf numFmtId="164" fontId="10" fillId="0" borderId="0" xfId="0" applyNumberFormat="1" applyFont="1"/>
    <xf numFmtId="164" fontId="11" fillId="0" borderId="0" xfId="0" applyNumberFormat="1" applyFont="1"/>
    <xf numFmtId="0" fontId="12" fillId="0" borderId="0" xfId="0" applyFont="1" applyAlignment="1">
      <alignment horizontal="center"/>
    </xf>
    <xf numFmtId="0" fontId="1" fillId="6" borderId="0" xfId="0" applyFont="1" applyFill="1" applyAlignment="1">
      <alignment horizontal="right"/>
    </xf>
    <xf numFmtId="0" fontId="9" fillId="0" borderId="0" xfId="0" applyFont="1"/>
    <xf numFmtId="0" fontId="9" fillId="10" borderId="0" xfId="0" applyFont="1" applyFill="1" applyAlignment="1" applyProtection="1">
      <alignment horizontal="center"/>
      <protection locked="0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center" vertical="top"/>
    </xf>
  </cellXfs>
  <cellStyles count="2">
    <cellStyle name="Normal" xfId="0" builtinId="0"/>
    <cellStyle name="Percent" xfId="1" builtinId="5"/>
  </cellStyles>
  <dxfs count="9">
    <dxf>
      <font>
        <color rgb="FFC00000"/>
      </font>
    </dxf>
    <dxf>
      <font>
        <color theme="9" tint="-0.24994659260841701"/>
      </font>
    </dxf>
    <dxf>
      <font>
        <color rgb="FFC00000"/>
      </font>
    </dxf>
    <dxf>
      <font>
        <color theme="9" tint="-0.24994659260841701"/>
      </font>
    </dxf>
    <dxf>
      <font>
        <color theme="9" tint="-0.24994659260841701"/>
      </font>
    </dxf>
    <dxf>
      <font>
        <color rgb="FFC00000"/>
      </font>
    </dxf>
    <dxf>
      <numFmt numFmtId="164" formatCode="&quot;$&quot;#,##0"/>
    </dxf>
    <dxf>
      <numFmt numFmtId="164" formatCode="&quot;$&quot;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</dxfs>
  <tableStyles count="0" defaultTableStyle="TableStyleMedium2" defaultPivotStyle="PivotStyleLight16"/>
  <colors>
    <mruColors>
      <color rgb="FFFF6565"/>
      <color rgb="FFF98386"/>
      <color rgb="FFF9777A"/>
      <color rgb="FFFF4343"/>
      <color rgb="FFFF9595"/>
      <color rgb="FF20E2D7"/>
      <color rgb="FFF2F2F2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459661158235048"/>
          <c:y val="6.455399061032864E-2"/>
          <c:w val="0.76606147139332903"/>
          <c:h val="0.71594303352925959"/>
        </c:manualLayout>
      </c:layout>
      <c:lineChart>
        <c:grouping val="standard"/>
        <c:varyColors val="0"/>
        <c:ser>
          <c:idx val="0"/>
          <c:order val="0"/>
          <c:tx>
            <c:strRef>
              <c:f>'Data Prep'!$I$2</c:f>
              <c:strCache>
                <c:ptCount val="1"/>
                <c:pt idx="0">
                  <c:v>2020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'Data Prep'!$H$3:$H$14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Prep'!$I$3:$I$14</c:f>
              <c:numCache>
                <c:formatCode>"$"#,##0</c:formatCode>
                <c:ptCount val="12"/>
                <c:pt idx="0">
                  <c:v>63051.609999999993</c:v>
                </c:pt>
                <c:pt idx="1">
                  <c:v>65298.220000000023</c:v>
                </c:pt>
                <c:pt idx="2">
                  <c:v>64161.95</c:v>
                </c:pt>
                <c:pt idx="3">
                  <c:v>80619.25999999998</c:v>
                </c:pt>
                <c:pt idx="4">
                  <c:v>79560.950000000026</c:v>
                </c:pt>
                <c:pt idx="5">
                  <c:v>85430.399999999965</c:v>
                </c:pt>
                <c:pt idx="6">
                  <c:v>70835.710000000006</c:v>
                </c:pt>
                <c:pt idx="7">
                  <c:v>55171.65</c:v>
                </c:pt>
                <c:pt idx="8">
                  <c:v>67569.269999999975</c:v>
                </c:pt>
                <c:pt idx="9">
                  <c:v>64882.340000000018</c:v>
                </c:pt>
                <c:pt idx="10">
                  <c:v>73732.52</c:v>
                </c:pt>
                <c:pt idx="11">
                  <c:v>93356.910000000018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526-427E-AAB6-9D3BDBD8BB2E}"/>
            </c:ext>
          </c:extLst>
        </c:ser>
        <c:ser>
          <c:idx val="1"/>
          <c:order val="1"/>
          <c:tx>
            <c:strRef>
              <c:f>'Data Prep'!$J$2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Prep'!$H$3:$H$14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Prep'!$J$3:$J$14</c:f>
              <c:numCache>
                <c:formatCode>"$"#,##0</c:formatCode>
                <c:ptCount val="12"/>
                <c:pt idx="0">
                  <c:v>81321.820000000022</c:v>
                </c:pt>
                <c:pt idx="1">
                  <c:v>87902.16</c:v>
                </c:pt>
                <c:pt idx="2">
                  <c:v>105385.7199999999</c:v>
                </c:pt>
                <c:pt idx="3">
                  <c:v>99650.11000000003</c:v>
                </c:pt>
                <c:pt idx="4">
                  <c:v>93467.969999999972</c:v>
                </c:pt>
                <c:pt idx="5">
                  <c:v>91637.330000000016</c:v>
                </c:pt>
                <c:pt idx="6">
                  <c:v>94953.469999999958</c:v>
                </c:pt>
                <c:pt idx="7">
                  <c:v>69798.989999999991</c:v>
                </c:pt>
                <c:pt idx="8">
                  <c:v>61703.64999999998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526-427E-AAB6-9D3BDBD8BB2E}"/>
            </c:ext>
          </c:extLst>
        </c:ser>
        <c:ser>
          <c:idx val="2"/>
          <c:order val="2"/>
          <c:tx>
            <c:strRef>
              <c:f>'Data Prep'!$K$2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2857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'Data Prep'!$H$3:$H$14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Prep'!$K$3:$K$14</c:f>
              <c:numCache>
                <c:formatCode>"$"#,##0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61703.64999999998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1F-42FB-B2BE-A9C83F596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1321215"/>
        <c:axId val="1421325791"/>
      </c:lineChart>
      <c:catAx>
        <c:axId val="1421321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Month</a:t>
                </a:r>
              </a:p>
            </c:rich>
          </c:tx>
          <c:layout>
            <c:manualLayout>
              <c:xMode val="edge"/>
              <c:yMode val="edge"/>
              <c:x val="0.17739487231478041"/>
              <c:y val="0.90678440723078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325791"/>
        <c:crosses val="autoZero"/>
        <c:auto val="1"/>
        <c:lblAlgn val="ctr"/>
        <c:lblOffset val="100"/>
        <c:noMultiLvlLbl val="0"/>
      </c:catAx>
      <c:valAx>
        <c:axId val="14213257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Revenue</a:t>
                </a:r>
              </a:p>
            </c:rich>
          </c:tx>
          <c:layout>
            <c:manualLayout>
              <c:xMode val="edge"/>
              <c:yMode val="edge"/>
              <c:x val="1.704825791625832E-2"/>
              <c:y val="3.059406306606040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,&quot;K&quot;" sourceLinked="0"/>
        <c:majorTickMark val="out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321215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Prep'!$V$2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'Data Prep'!$T$3:$T$12</c:f>
              <c:strCache>
                <c:ptCount val="10"/>
                <c:pt idx="0">
                  <c:v>Michigan Ave</c:v>
                </c:pt>
                <c:pt idx="1">
                  <c:v>Hollywood</c:v>
                </c:pt>
                <c:pt idx="2">
                  <c:v>JFK</c:v>
                </c:pt>
                <c:pt idx="3">
                  <c:v>Beverly Hills</c:v>
                </c:pt>
                <c:pt idx="4">
                  <c:v>Fifth Avenue</c:v>
                </c:pt>
                <c:pt idx="5">
                  <c:v>Lincoln Park</c:v>
                </c:pt>
                <c:pt idx="6">
                  <c:v>LAX</c:v>
                </c:pt>
                <c:pt idx="7">
                  <c:v>O'Hare</c:v>
                </c:pt>
                <c:pt idx="8">
                  <c:v>Millenium</c:v>
                </c:pt>
                <c:pt idx="9">
                  <c:v>Times Square</c:v>
                </c:pt>
              </c:strCache>
            </c:strRef>
          </c:cat>
          <c:val>
            <c:numRef>
              <c:f>'Data Prep'!$V$3:$V$12</c:f>
              <c:numCache>
                <c:formatCode>"$"#,##0</c:formatCode>
                <c:ptCount val="10"/>
                <c:pt idx="0">
                  <c:v>7721.8800000000019</c:v>
                </c:pt>
                <c:pt idx="1">
                  <c:v>10103.540000000001</c:v>
                </c:pt>
                <c:pt idx="2">
                  <c:v>13879.13</c:v>
                </c:pt>
                <c:pt idx="3">
                  <c:v>15765.830000000002</c:v>
                </c:pt>
                <c:pt idx="4">
                  <c:v>16255.230000000001</c:v>
                </c:pt>
                <c:pt idx="5">
                  <c:v>17505.330000000002</c:v>
                </c:pt>
                <c:pt idx="6">
                  <c:v>18171.759999999995</c:v>
                </c:pt>
                <c:pt idx="7">
                  <c:v>18237.980000000003</c:v>
                </c:pt>
                <c:pt idx="8">
                  <c:v>18238.46</c:v>
                </c:pt>
                <c:pt idx="9">
                  <c:v>20484.010000000002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1-4313-B1B3-101D772F6EA2}"/>
            </c:ext>
          </c:extLst>
        </c:ser>
        <c:ser>
          <c:idx val="1"/>
          <c:order val="1"/>
          <c:tx>
            <c:strRef>
              <c:f>'Data Prep'!$X$2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&quot;$&quot;#,##0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Prep'!$T$3:$T$12</c:f>
              <c:strCache>
                <c:ptCount val="10"/>
                <c:pt idx="0">
                  <c:v>Michigan Ave</c:v>
                </c:pt>
                <c:pt idx="1">
                  <c:v>Hollywood</c:v>
                </c:pt>
                <c:pt idx="2">
                  <c:v>JFK</c:v>
                </c:pt>
                <c:pt idx="3">
                  <c:v>Beverly Hills</c:v>
                </c:pt>
                <c:pt idx="4">
                  <c:v>Fifth Avenue</c:v>
                </c:pt>
                <c:pt idx="5">
                  <c:v>Lincoln Park</c:v>
                </c:pt>
                <c:pt idx="6">
                  <c:v>LAX</c:v>
                </c:pt>
                <c:pt idx="7">
                  <c:v>O'Hare</c:v>
                </c:pt>
                <c:pt idx="8">
                  <c:v>Millenium</c:v>
                </c:pt>
                <c:pt idx="9">
                  <c:v>Times Square</c:v>
                </c:pt>
              </c:strCache>
            </c:strRef>
          </c:cat>
          <c:val>
            <c:numRef>
              <c:f>'Data Prep'!$X$3:$X$12</c:f>
              <c:numCache>
                <c:formatCode>"$"#,##0</c:formatCode>
                <c:ptCount val="10"/>
                <c:pt idx="0">
                  <c:v>7721.8800000000019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17505.330000000002</c:v>
                </c:pt>
                <c:pt idx="6">
                  <c:v>0</c:v>
                </c:pt>
                <c:pt idx="7">
                  <c:v>18237.980000000003</c:v>
                </c:pt>
                <c:pt idx="8">
                  <c:v>18238.46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BC-4C25-B777-12EB04C66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100"/>
        <c:axId val="1748709919"/>
        <c:axId val="1748710335"/>
      </c:barChart>
      <c:catAx>
        <c:axId val="1748709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710335"/>
        <c:crosses val="autoZero"/>
        <c:auto val="1"/>
        <c:lblAlgn val="ctr"/>
        <c:lblOffset val="100"/>
        <c:noMultiLvlLbl val="0"/>
      </c:catAx>
      <c:valAx>
        <c:axId val="174871033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layout>
            <c:manualLayout>
              <c:xMode val="edge"/>
              <c:yMode val="edge"/>
              <c:x val="0.24862291869197606"/>
              <c:y val="0.948778120006292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crossAx val="1748709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Prep'!$W$2</c:f>
              <c:strCache>
                <c:ptCount val="1"/>
                <c:pt idx="0">
                  <c:v>MoM %Δ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'Data Prep'!$L$3:$L$12</c:f>
              <c:numCache>
                <c:formatCode>General</c:formatCode>
                <c:ptCount val="10"/>
              </c:numCache>
            </c:numRef>
          </c:cat>
          <c:val>
            <c:numRef>
              <c:f>'Data Prep'!$W$3:$W$12</c:f>
              <c:numCache>
                <c:formatCode>0%</c:formatCode>
                <c:ptCount val="10"/>
                <c:pt idx="0">
                  <c:v>-0.23788412342481746</c:v>
                </c:pt>
                <c:pt idx="1">
                  <c:v>0.27268490293194403</c:v>
                </c:pt>
                <c:pt idx="2">
                  <c:v>5.7257752439920262E-2</c:v>
                </c:pt>
                <c:pt idx="3">
                  <c:v>0.38157142957292312</c:v>
                </c:pt>
                <c:pt idx="4">
                  <c:v>-0.13607835613264074</c:v>
                </c:pt>
                <c:pt idx="5">
                  <c:v>2.6734476982343214E-2</c:v>
                </c:pt>
                <c:pt idx="6">
                  <c:v>-0.17099256839675403</c:v>
                </c:pt>
                <c:pt idx="7">
                  <c:v>-0.3315731431233282</c:v>
                </c:pt>
                <c:pt idx="8">
                  <c:v>0.18953874088693379</c:v>
                </c:pt>
                <c:pt idx="9">
                  <c:v>0.14465033810308014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2B-45FF-8BA8-3D8FB1388905}"/>
            </c:ext>
          </c:extLst>
        </c:ser>
        <c:ser>
          <c:idx val="1"/>
          <c:order val="1"/>
          <c:tx>
            <c:strRef>
              <c:f>'Data Prep'!$Y$2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1"/>
          <c:dLbls>
            <c:numFmt formatCode="#%;\-#%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'Data Prep'!$Y$3:$Y$12</c:f>
              <c:numCache>
                <c:formatCode>0%</c:formatCode>
                <c:ptCount val="10"/>
                <c:pt idx="0">
                  <c:v>-0.23788412342481746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2.6734476982343214E-2</c:v>
                </c:pt>
                <c:pt idx="6">
                  <c:v>0</c:v>
                </c:pt>
                <c:pt idx="7">
                  <c:v>-0.3315731431233282</c:v>
                </c:pt>
                <c:pt idx="8">
                  <c:v>0.18953874088693379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1-B558-415D-AA9D-6AED23059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100"/>
        <c:axId val="1748709919"/>
        <c:axId val="1748710335"/>
      </c:barChart>
      <c:catAx>
        <c:axId val="1748709919"/>
        <c:scaling>
          <c:orientation val="minMax"/>
        </c:scaling>
        <c:delete val="0"/>
        <c:axPos val="l"/>
        <c:numFmt formatCode=";;;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710335"/>
        <c:crosses val="autoZero"/>
        <c:auto val="1"/>
        <c:lblAlgn val="ctr"/>
        <c:lblOffset val="100"/>
        <c:noMultiLvlLbl val="0"/>
      </c:catAx>
      <c:valAx>
        <c:axId val="174871033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 %</a:t>
                </a: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Δ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4046923712000787"/>
              <c:y val="0.94582917754561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1748709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312420</xdr:colOff>
      <xdr:row>17</xdr:row>
      <xdr:rowOff>108857</xdr:rowOff>
    </xdr:from>
    <xdr:to>
      <xdr:col>2</xdr:col>
      <xdr:colOff>259080</xdr:colOff>
      <xdr:row>19</xdr:row>
      <xdr:rowOff>180703</xdr:rowOff>
    </xdr:to>
    <xdr:sp macro="" textlink="'Data Prep'!$E$6">
      <xdr:nvSpPr>
        <xdr:cNvPr id="14" name="TextBox 13">
          <a:extLst>
            <a:ext uri="{FF2B5EF4-FFF2-40B4-BE49-F238E27FC236}">
              <a16:creationId xmlns:a16="http://schemas.microsoft.com/office/drawing/2014/main" id="{C24C7B92-146E-4ADA-B63E-BF1C944FCF4B}"/>
            </a:ext>
          </a:extLst>
        </xdr:cNvPr>
        <xdr:cNvSpPr txBox="1"/>
      </xdr:nvSpPr>
      <xdr:spPr>
        <a:xfrm>
          <a:off x="594360" y="3499757"/>
          <a:ext cx="1104900" cy="5442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BDC0D2E-4717-4EBC-B8D8-E7E6670A639D}" type="TxLink">
            <a:rPr lang="en-US" sz="2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-11.6%</a:t>
          </a:fld>
          <a:endParaRPr lang="en-US" sz="2400"/>
        </a:p>
      </xdr:txBody>
    </xdr:sp>
    <xdr:clientData/>
  </xdr:twoCellAnchor>
  <xdr:twoCellAnchor>
    <xdr:from>
      <xdr:col>2</xdr:col>
      <xdr:colOff>807720</xdr:colOff>
      <xdr:row>17</xdr:row>
      <xdr:rowOff>108857</xdr:rowOff>
    </xdr:from>
    <xdr:to>
      <xdr:col>3</xdr:col>
      <xdr:colOff>190500</xdr:colOff>
      <xdr:row>19</xdr:row>
      <xdr:rowOff>180703</xdr:rowOff>
    </xdr:to>
    <xdr:sp macro="" textlink="'Data Prep'!$E$5">
      <xdr:nvSpPr>
        <xdr:cNvPr id="25" name="TextBox 24">
          <a:extLst>
            <a:ext uri="{FF2B5EF4-FFF2-40B4-BE49-F238E27FC236}">
              <a16:creationId xmlns:a16="http://schemas.microsoft.com/office/drawing/2014/main" id="{6CF9EEAB-11C4-4F12-A8EE-76A4BF70779E}"/>
            </a:ext>
          </a:extLst>
        </xdr:cNvPr>
        <xdr:cNvSpPr txBox="1"/>
      </xdr:nvSpPr>
      <xdr:spPr>
        <a:xfrm>
          <a:off x="2247900" y="3499757"/>
          <a:ext cx="1104900" cy="5442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228E2B2-E381-4C61-BF78-D0F1EF26FFC5}" type="TxLink">
            <a:rPr lang="en-US" sz="2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-8.7%</a:t>
          </a:fld>
          <a:endParaRPr lang="en-US" sz="4800"/>
        </a:p>
      </xdr:txBody>
    </xdr:sp>
    <xdr:clientData/>
  </xdr:twoCellAnchor>
  <xdr:twoCellAnchor editAs="absolute">
    <xdr:from>
      <xdr:col>1</xdr:col>
      <xdr:colOff>0</xdr:colOff>
      <xdr:row>0</xdr:row>
      <xdr:rowOff>114300</xdr:rowOff>
    </xdr:from>
    <xdr:to>
      <xdr:col>10</xdr:col>
      <xdr:colOff>266700</xdr:colOff>
      <xdr:row>4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58441C2-C249-466E-A08F-314F034C76ED}"/>
            </a:ext>
          </a:extLst>
        </xdr:cNvPr>
        <xdr:cNvSpPr txBox="1"/>
      </xdr:nvSpPr>
      <xdr:spPr>
        <a:xfrm>
          <a:off x="281940" y="114300"/>
          <a:ext cx="6903720" cy="6629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 b="1">
              <a:solidFill>
                <a:schemeClr val="tx1">
                  <a:lumMod val="75000"/>
                  <a:lumOff val="25000"/>
                </a:schemeClr>
              </a:solidFill>
            </a:rPr>
            <a:t>REGIONAL REVENUE DASHBOARD</a:t>
          </a:r>
        </a:p>
      </xdr:txBody>
    </xdr:sp>
    <xdr:clientData/>
  </xdr:twoCellAnchor>
  <xdr:twoCellAnchor editAs="absolute">
    <xdr:from>
      <xdr:col>0</xdr:col>
      <xdr:colOff>274320</xdr:colOff>
      <xdr:row>7</xdr:row>
      <xdr:rowOff>91440</xdr:rowOff>
    </xdr:from>
    <xdr:to>
      <xdr:col>18</xdr:col>
      <xdr:colOff>22860</xdr:colOff>
      <xdr:row>7</xdr:row>
      <xdr:rowOff>91440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C257352-05E2-4C34-8C55-894D3AD5D8AB}"/>
            </a:ext>
          </a:extLst>
        </xdr:cNvPr>
        <xdr:cNvCxnSpPr/>
      </xdr:nvCxnSpPr>
      <xdr:spPr>
        <a:xfrm>
          <a:off x="274320" y="1501140"/>
          <a:ext cx="13548360" cy="0"/>
        </a:xfrm>
        <a:prstGeom prst="line">
          <a:avLst/>
        </a:prstGeom>
        <a:ln w="19050"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19050</xdr:colOff>
      <xdr:row>9</xdr:row>
      <xdr:rowOff>137160</xdr:rowOff>
    </xdr:from>
    <xdr:to>
      <xdr:col>3</xdr:col>
      <xdr:colOff>369570</xdr:colOff>
      <xdr:row>11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1A28AA2-25D1-4F1A-9FDE-926955439A3A}"/>
            </a:ext>
          </a:extLst>
        </xdr:cNvPr>
        <xdr:cNvSpPr txBox="1"/>
      </xdr:nvSpPr>
      <xdr:spPr>
        <a:xfrm>
          <a:off x="300990" y="1912620"/>
          <a:ext cx="323088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This was the </a:t>
          </a:r>
          <a:r>
            <a:rPr lang="en-US" sz="1600" b="1">
              <a:solidFill>
                <a:schemeClr val="accent1">
                  <a:lumMod val="75000"/>
                </a:schemeClr>
              </a:solidFill>
            </a:rPr>
            <a:t>revenue</a:t>
          </a:r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 we drove in...</a:t>
          </a:r>
        </a:p>
      </xdr:txBody>
    </xdr:sp>
    <xdr:clientData/>
  </xdr:twoCellAnchor>
  <xdr:twoCellAnchor editAs="absolute">
    <xdr:from>
      <xdr:col>1</xdr:col>
      <xdr:colOff>116584</xdr:colOff>
      <xdr:row>19</xdr:row>
      <xdr:rowOff>91440</xdr:rowOff>
    </xdr:from>
    <xdr:to>
      <xdr:col>2</xdr:col>
      <xdr:colOff>459484</xdr:colOff>
      <xdr:row>20</xdr:row>
      <xdr:rowOff>198120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DA417E1-D5F8-4855-BE4B-9D58DF7EBD1C}"/>
            </a:ext>
          </a:extLst>
        </xdr:cNvPr>
        <xdr:cNvSpPr txBox="1"/>
      </xdr:nvSpPr>
      <xdr:spPr>
        <a:xfrm>
          <a:off x="398524" y="3954780"/>
          <a:ext cx="150114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0">
              <a:solidFill>
                <a:schemeClr val="tx1">
                  <a:lumMod val="75000"/>
                  <a:lumOff val="25000"/>
                </a:schemeClr>
              </a:solidFill>
            </a:rPr>
            <a:t>vs. Last Month</a:t>
          </a:r>
        </a:p>
      </xdr:txBody>
    </xdr:sp>
    <xdr:clientData/>
  </xdr:twoCellAnchor>
  <xdr:twoCellAnchor editAs="absolute">
    <xdr:from>
      <xdr:col>2</xdr:col>
      <xdr:colOff>619636</xdr:colOff>
      <xdr:row>19</xdr:row>
      <xdr:rowOff>91440</xdr:rowOff>
    </xdr:from>
    <xdr:to>
      <xdr:col>3</xdr:col>
      <xdr:colOff>398656</xdr:colOff>
      <xdr:row>20</xdr:row>
      <xdr:rowOff>198120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50185DA-7ADC-4D39-8624-DEDD0D2C34BC}"/>
            </a:ext>
          </a:extLst>
        </xdr:cNvPr>
        <xdr:cNvSpPr txBox="1"/>
      </xdr:nvSpPr>
      <xdr:spPr>
        <a:xfrm>
          <a:off x="2059816" y="3954780"/>
          <a:ext cx="150114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0">
              <a:solidFill>
                <a:schemeClr val="tx1">
                  <a:lumMod val="75000"/>
                  <a:lumOff val="25000"/>
                </a:schemeClr>
              </a:solidFill>
            </a:rPr>
            <a:t>vs.</a:t>
          </a:r>
          <a:r>
            <a:rPr lang="en-US" sz="1100" b="0" baseline="0">
              <a:solidFill>
                <a:schemeClr val="tx1">
                  <a:lumMod val="75000"/>
                  <a:lumOff val="25000"/>
                </a:schemeClr>
              </a:solidFill>
            </a:rPr>
            <a:t> Last Year</a:t>
          </a:r>
          <a:endParaRPr lang="en-US" sz="1100" b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266700</xdr:colOff>
      <xdr:row>22</xdr:row>
      <xdr:rowOff>45720</xdr:rowOff>
    </xdr:from>
    <xdr:to>
      <xdr:col>3</xdr:col>
      <xdr:colOff>723900</xdr:colOff>
      <xdr:row>23</xdr:row>
      <xdr:rowOff>152400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EAADA9F-5662-4360-B8AF-DAE6BFFC4B40}"/>
            </a:ext>
          </a:extLst>
        </xdr:cNvPr>
        <xdr:cNvSpPr txBox="1"/>
      </xdr:nvSpPr>
      <xdr:spPr>
        <a:xfrm>
          <a:off x="266700" y="4617720"/>
          <a:ext cx="361950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...and the revenue trend in </a:t>
          </a:r>
          <a:r>
            <a:rPr lang="en-US" sz="1600" b="1">
              <a:solidFill>
                <a:schemeClr val="accent1">
                  <a:lumMod val="75000"/>
                </a:schemeClr>
              </a:solidFill>
            </a:rPr>
            <a:t>2021</a:t>
          </a:r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 vs </a:t>
          </a:r>
          <a:r>
            <a:rPr lang="en-US" sz="1600" b="1">
              <a:solidFill>
                <a:schemeClr val="accent3"/>
              </a:solidFill>
            </a:rPr>
            <a:t>2020</a:t>
          </a:r>
        </a:p>
      </xdr:txBody>
    </xdr:sp>
    <xdr:clientData/>
  </xdr:twoCellAnchor>
  <xdr:twoCellAnchor editAs="absolute">
    <xdr:from>
      <xdr:col>3</xdr:col>
      <xdr:colOff>1173480</xdr:colOff>
      <xdr:row>9</xdr:row>
      <xdr:rowOff>129540</xdr:rowOff>
    </xdr:from>
    <xdr:to>
      <xdr:col>13</xdr:col>
      <xdr:colOff>266700</xdr:colOff>
      <xdr:row>11</xdr:row>
      <xdr:rowOff>106680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8C6D4C6-B562-4642-B5FB-407590E65906}"/>
            </a:ext>
          </a:extLst>
        </xdr:cNvPr>
        <xdr:cNvSpPr txBox="1"/>
      </xdr:nvSpPr>
      <xdr:spPr>
        <a:xfrm>
          <a:off x="4335780" y="1905000"/>
          <a:ext cx="533400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This</a:t>
          </a:r>
          <a:r>
            <a:rPr lang="en-US" sz="1600" b="0" baseline="0">
              <a:solidFill>
                <a:schemeClr val="tx1">
                  <a:lumMod val="75000"/>
                  <a:lumOff val="25000"/>
                </a:schemeClr>
              </a:solidFill>
            </a:rPr>
            <a:t> is how </a:t>
          </a:r>
          <a:r>
            <a:rPr lang="en-US" sz="1600" b="1" baseline="0">
              <a:solidFill>
                <a:schemeClr val="accent1">
                  <a:lumMod val="75000"/>
                </a:schemeClr>
              </a:solidFill>
            </a:rPr>
            <a:t>our stores </a:t>
          </a:r>
          <a:r>
            <a:rPr lang="en-US" sz="1600" b="0" baseline="0">
              <a:solidFill>
                <a:schemeClr val="tx1">
                  <a:lumMod val="75000"/>
                  <a:lumOff val="25000"/>
                </a:schemeClr>
              </a:solidFill>
            </a:rPr>
            <a:t>rank compared to </a:t>
          </a:r>
          <a:r>
            <a:rPr lang="en-US" sz="1600" b="1" baseline="0">
              <a:solidFill>
                <a:schemeClr val="accent3"/>
              </a:solidFill>
            </a:rPr>
            <a:t>other regions</a:t>
          </a:r>
          <a:endParaRPr lang="en-US" sz="1600" b="1">
            <a:solidFill>
              <a:schemeClr val="accent3"/>
            </a:solidFill>
          </a:endParaRPr>
        </a:p>
      </xdr:txBody>
    </xdr:sp>
    <xdr:clientData/>
  </xdr:twoCellAnchor>
  <xdr:twoCellAnchor editAs="absolute">
    <xdr:from>
      <xdr:col>14</xdr:col>
      <xdr:colOff>304800</xdr:colOff>
      <xdr:row>9</xdr:row>
      <xdr:rowOff>152400</xdr:rowOff>
    </xdr:from>
    <xdr:to>
      <xdr:col>18</xdr:col>
      <xdr:colOff>76200</xdr:colOff>
      <xdr:row>11</xdr:row>
      <xdr:rowOff>129540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42904153-02B7-449A-BB61-A4CA8D9248E5}"/>
            </a:ext>
          </a:extLst>
        </xdr:cNvPr>
        <xdr:cNvSpPr txBox="1"/>
      </xdr:nvSpPr>
      <xdr:spPr>
        <a:xfrm>
          <a:off x="10157460" y="1927860"/>
          <a:ext cx="371856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Where these products</a:t>
          </a:r>
          <a:r>
            <a:rPr lang="en-US" sz="1600" b="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en-US" sz="1600" b="1" baseline="0">
              <a:solidFill>
                <a:schemeClr val="accent6">
                  <a:lumMod val="75000"/>
                </a:schemeClr>
              </a:solidFill>
            </a:rPr>
            <a:t>drove growth</a:t>
          </a:r>
          <a:r>
            <a:rPr lang="en-US" sz="1600" b="0" baseline="0">
              <a:solidFill>
                <a:schemeClr val="tx1">
                  <a:lumMod val="75000"/>
                  <a:lumOff val="25000"/>
                </a:schemeClr>
              </a:solidFill>
            </a:rPr>
            <a:t>...</a:t>
          </a:r>
          <a:endParaRPr lang="en-US" sz="1600" b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absolute">
    <xdr:from>
      <xdr:col>14</xdr:col>
      <xdr:colOff>350520</xdr:colOff>
      <xdr:row>22</xdr:row>
      <xdr:rowOff>167640</xdr:rowOff>
    </xdr:from>
    <xdr:to>
      <xdr:col>18</xdr:col>
      <xdr:colOff>121920</xdr:colOff>
      <xdr:row>24</xdr:row>
      <xdr:rowOff>38100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18972FD9-4A81-4E14-A96B-296F1541F09F}"/>
            </a:ext>
          </a:extLst>
        </xdr:cNvPr>
        <xdr:cNvSpPr txBox="1"/>
      </xdr:nvSpPr>
      <xdr:spPr>
        <a:xfrm>
          <a:off x="10203180" y="4739640"/>
          <a:ext cx="371856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...and these products </a:t>
          </a:r>
          <a:r>
            <a:rPr lang="en-US" sz="1600" b="1">
              <a:solidFill>
                <a:srgbClr val="C00000"/>
              </a:solidFill>
            </a:rPr>
            <a:t>caused losses</a:t>
          </a:r>
        </a:p>
      </xdr:txBody>
    </xdr:sp>
    <xdr:clientData/>
  </xdr:twoCellAnchor>
  <xdr:twoCellAnchor editAs="absolute">
    <xdr:from>
      <xdr:col>1</xdr:col>
      <xdr:colOff>15240</xdr:colOff>
      <xdr:row>24</xdr:row>
      <xdr:rowOff>68580</xdr:rowOff>
    </xdr:from>
    <xdr:to>
      <xdr:col>3</xdr:col>
      <xdr:colOff>358140</xdr:colOff>
      <xdr:row>33</xdr:row>
      <xdr:rowOff>30480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59054D26-551C-44A5-A726-062A580A05FC}"/>
            </a:ext>
          </a:extLst>
        </xdr:cNvPr>
        <xdr:cNvSpPr/>
      </xdr:nvSpPr>
      <xdr:spPr>
        <a:xfrm>
          <a:off x="297180" y="5113020"/>
          <a:ext cx="3223260" cy="19964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0</xdr:colOff>
      <xdr:row>12</xdr:row>
      <xdr:rowOff>0</xdr:rowOff>
    </xdr:from>
    <xdr:to>
      <xdr:col>3</xdr:col>
      <xdr:colOff>388620</xdr:colOff>
      <xdr:row>16</xdr:row>
      <xdr:rowOff>228600</xdr:rowOff>
    </xdr:to>
    <xdr:sp macro="" textlink="'Data Prep'!E2">
      <xdr:nvSpPr>
        <xdr:cNvPr id="20" name="TextBox 19">
          <a:extLst>
            <a:ext uri="{FF2B5EF4-FFF2-40B4-BE49-F238E27FC236}">
              <a16:creationId xmlns:a16="http://schemas.microsoft.com/office/drawing/2014/main" id="{FD362C6B-11A5-4747-9FC3-2DA640436C67}"/>
            </a:ext>
          </a:extLst>
        </xdr:cNvPr>
        <xdr:cNvSpPr txBox="1"/>
      </xdr:nvSpPr>
      <xdr:spPr>
        <a:xfrm>
          <a:off x="281940" y="2324100"/>
          <a:ext cx="3268980" cy="10591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FC15EEA-0C3C-45AA-8A6C-01003E4F4BE8}" type="TxLink">
            <a:rPr lang="en-US" sz="6600" b="1" i="0" u="none" strike="noStrike">
              <a:solidFill>
                <a:schemeClr val="accent1">
                  <a:lumMod val="75000"/>
                </a:schemeClr>
              </a:solidFill>
              <a:latin typeface="Calibri"/>
              <a:cs typeface="Calibri"/>
            </a:rPr>
            <a:pPr algn="ctr"/>
            <a:t>$61,704</a:t>
          </a:fld>
          <a:endParaRPr lang="en-US" sz="166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 editAs="absolute">
    <xdr:from>
      <xdr:col>1</xdr:col>
      <xdr:colOff>91440</xdr:colOff>
      <xdr:row>17</xdr:row>
      <xdr:rowOff>68580</xdr:rowOff>
    </xdr:from>
    <xdr:to>
      <xdr:col>3</xdr:col>
      <xdr:colOff>297180</xdr:colOff>
      <xdr:row>17</xdr:row>
      <xdr:rowOff>68580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F9CF4445-D03E-42D0-9813-033996913B36}"/>
            </a:ext>
          </a:extLst>
        </xdr:cNvPr>
        <xdr:cNvCxnSpPr/>
      </xdr:nvCxnSpPr>
      <xdr:spPr>
        <a:xfrm>
          <a:off x="373380" y="3459480"/>
          <a:ext cx="3086100" cy="0"/>
        </a:xfrm>
        <a:prstGeom prst="line">
          <a:avLst/>
        </a:prstGeom>
        <a:ln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476250</xdr:colOff>
      <xdr:row>17</xdr:row>
      <xdr:rowOff>60960</xdr:rowOff>
    </xdr:from>
    <xdr:to>
      <xdr:col>2</xdr:col>
      <xdr:colOff>476250</xdr:colOff>
      <xdr:row>20</xdr:row>
      <xdr:rowOff>83820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1B56EB36-85D4-43FC-AB36-DD0D69A6914B}"/>
            </a:ext>
          </a:extLst>
        </xdr:cNvPr>
        <xdr:cNvCxnSpPr/>
      </xdr:nvCxnSpPr>
      <xdr:spPr>
        <a:xfrm>
          <a:off x="1916430" y="3451860"/>
          <a:ext cx="0" cy="731520"/>
        </a:xfrm>
        <a:prstGeom prst="line">
          <a:avLst/>
        </a:prstGeom>
        <a:ln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83820</xdr:colOff>
      <xdr:row>23</xdr:row>
      <xdr:rowOff>175260</xdr:rowOff>
    </xdr:from>
    <xdr:to>
      <xdr:col>3</xdr:col>
      <xdr:colOff>472440</xdr:colOff>
      <xdr:row>33</xdr:row>
      <xdr:rowOff>68580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B4A723A-210D-4339-A38D-775E9F660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1143000</xdr:colOff>
      <xdr:row>11</xdr:row>
      <xdr:rowOff>175260</xdr:rowOff>
    </xdr:from>
    <xdr:to>
      <xdr:col>9</xdr:col>
      <xdr:colOff>253365</xdr:colOff>
      <xdr:row>33</xdr:row>
      <xdr:rowOff>68580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FDA497F5-5946-4ADE-86B3-A5D99DBFA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8</xdr:col>
      <xdr:colOff>131445</xdr:colOff>
      <xdr:row>11</xdr:row>
      <xdr:rowOff>177165</xdr:rowOff>
    </xdr:from>
    <xdr:to>
      <xdr:col>13</xdr:col>
      <xdr:colOff>196215</xdr:colOff>
      <xdr:row>33</xdr:row>
      <xdr:rowOff>66007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BE6A9498-47DA-4E85-9DAC-F3C32CE791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811C31-E363-475D-AF74-004ED93A0039}" name="Data" displayName="Data" ref="A1:J4795" totalsRowShown="0" headerRowDxfId="8">
  <autoFilter ref="A1:J4795" xr:uid="{89811C31-E363-475D-AF74-004ED93A0039}"/>
  <tableColumns count="10">
    <tableColumn id="1" xr3:uid="{C3A4944D-4FA3-45F8-8B7F-AA8B6FA63B94}" name="Year"/>
    <tableColumn id="2" xr3:uid="{E5415744-CAF1-4128-9E6C-FCE99869D7D3}" name="Month"/>
    <tableColumn id="3" xr3:uid="{060FB6A1-6CC4-4EBA-AE64-D58B88BA0CC4}" name="Store Name"/>
    <tableColumn id="4" xr3:uid="{3A20E544-8B20-49BE-A25B-E38EE190995C}" name="Region"/>
    <tableColumn id="5" xr3:uid="{17DDE3C4-699A-4B7C-A2F6-3DEE2FBB8B98}" name="Store Type"/>
    <tableColumn id="6" xr3:uid="{D3E7BDA6-7A35-4C70-B23A-65E38A0BD19B}" name="Product Name"/>
    <tableColumn id="7" xr3:uid="{592436C1-1CED-4C46-A95A-285F57C6A7DD}" name="Product Category"/>
    <tableColumn id="8" xr3:uid="{8D31BF43-009A-4C30-BA44-AA0085B0BFDF}" name="Units Sold"/>
    <tableColumn id="9" xr3:uid="{DF351876-2814-42B2-943C-F50C1DC8C79E}" name="Revenue" dataDxfId="7"/>
    <tableColumn id="10" xr3:uid="{4128EF18-1420-4BED-A731-599200DD1802}" name="Profit" dataDxfId="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8D98-C927-4F3C-A361-2DEB8C6D88D4}">
  <sheetPr published="0"/>
  <dimension ref="A1:AY4795"/>
  <sheetViews>
    <sheetView showGridLines="0" tabSelected="1" zoomScaleNormal="100" workbookViewId="0">
      <selection activeCell="F9" sqref="F9"/>
    </sheetView>
  </sheetViews>
  <sheetFormatPr defaultRowHeight="14.5" x14ac:dyDescent="0.35"/>
  <cols>
    <col min="1" max="1" width="7.1796875" customWidth="1"/>
    <col min="2" max="2" width="9.1796875" customWidth="1"/>
    <col min="3" max="3" width="14.26953125" customWidth="1"/>
    <col min="4" max="4" width="15" customWidth="1"/>
    <col min="5" max="5" width="16.26953125" customWidth="1"/>
    <col min="6" max="6" width="20.453125" bestFit="1" customWidth="1"/>
    <col min="7" max="7" width="18.81640625" customWidth="1"/>
    <col min="8" max="8" width="12.1796875" customWidth="1"/>
    <col min="9" max="9" width="11" customWidth="1"/>
    <col min="12" max="13" width="11.453125" bestFit="1" customWidth="1"/>
    <col min="16" max="16" width="15.453125" bestFit="1" customWidth="1"/>
    <col min="18" max="18" width="18.26953125" bestFit="1" customWidth="1"/>
    <col min="27" max="27" width="14.26953125" customWidth="1"/>
    <col min="28" max="28" width="11.453125" customWidth="1"/>
    <col min="32" max="33" width="14.26953125" customWidth="1"/>
    <col min="34" max="34" width="11.453125" customWidth="1"/>
    <col min="37" max="37" width="12.26953125" bestFit="1" customWidth="1"/>
    <col min="38" max="38" width="17.7265625" bestFit="1" customWidth="1"/>
    <col min="48" max="49" width="14.26953125" customWidth="1"/>
    <col min="50" max="50" width="17.453125" bestFit="1" customWidth="1"/>
    <col min="51" max="51" width="11.453125" customWidth="1"/>
  </cols>
  <sheetData>
    <row r="1" spans="1:51" x14ac:dyDescent="0.35">
      <c r="A1" s="1" t="s">
        <v>50</v>
      </c>
      <c r="B1" s="1" t="s">
        <v>49</v>
      </c>
      <c r="C1" s="1" t="s">
        <v>72</v>
      </c>
      <c r="D1" s="1" t="s">
        <v>52</v>
      </c>
      <c r="E1" s="1" t="s">
        <v>73</v>
      </c>
      <c r="F1" s="1" t="s">
        <v>74</v>
      </c>
      <c r="G1" s="1" t="s">
        <v>65</v>
      </c>
      <c r="H1" s="1" t="s">
        <v>51</v>
      </c>
      <c r="I1" s="1" t="s">
        <v>46</v>
      </c>
      <c r="J1" s="1" t="s">
        <v>47</v>
      </c>
      <c r="AV1" s="4" t="s">
        <v>64</v>
      </c>
      <c r="AW1" s="4"/>
      <c r="AX1" s="4"/>
      <c r="AY1" s="4"/>
    </row>
    <row r="2" spans="1:51" x14ac:dyDescent="0.35">
      <c r="A2">
        <v>2020</v>
      </c>
      <c r="B2">
        <v>1</v>
      </c>
      <c r="C2" t="s">
        <v>56</v>
      </c>
      <c r="D2" t="s">
        <v>4</v>
      </c>
      <c r="E2" t="s">
        <v>2</v>
      </c>
      <c r="F2" t="s">
        <v>13</v>
      </c>
      <c r="G2" t="s">
        <v>14</v>
      </c>
      <c r="H2">
        <v>63</v>
      </c>
      <c r="I2" s="2">
        <v>1007.37</v>
      </c>
      <c r="J2" s="2">
        <v>378</v>
      </c>
      <c r="AV2" s="5" t="s">
        <v>52</v>
      </c>
      <c r="AW2" s="5" t="s">
        <v>63</v>
      </c>
      <c r="AX2" s="5" t="s">
        <v>65</v>
      </c>
      <c r="AY2" s="5" t="s">
        <v>46</v>
      </c>
    </row>
    <row r="3" spans="1:51" x14ac:dyDescent="0.35">
      <c r="A3">
        <v>2020</v>
      </c>
      <c r="B3">
        <v>1</v>
      </c>
      <c r="C3" t="s">
        <v>56</v>
      </c>
      <c r="D3" t="s">
        <v>4</v>
      </c>
      <c r="E3" t="s">
        <v>2</v>
      </c>
      <c r="F3" t="s">
        <v>24</v>
      </c>
      <c r="G3" t="s">
        <v>14</v>
      </c>
      <c r="H3">
        <v>7</v>
      </c>
      <c r="I3" s="2">
        <v>90.93</v>
      </c>
      <c r="J3" s="2">
        <v>21</v>
      </c>
      <c r="AV3" t="str">
        <f t="shared" ref="AV3:AV34" si="0">_xlfn.XLOOKUP(AW3,C:C,D:D)</f>
        <v>Los Angeles</v>
      </c>
      <c r="AW3" t="s">
        <v>56</v>
      </c>
      <c r="AX3" t="s">
        <v>14</v>
      </c>
      <c r="AY3" s="3">
        <f t="shared" ref="AY3:AY34" si="1">SUMIFS(I:I,D:D,_xlfn.SINGLE(Region),C:C,AW3,G:G,AX3,A:A,_xlfn.SINGLE(CurYear),B:B,_xlfn.SINGLE(CurMonth))</f>
        <v>0</v>
      </c>
    </row>
    <row r="4" spans="1:51" x14ac:dyDescent="0.35">
      <c r="A4">
        <v>2020</v>
      </c>
      <c r="B4">
        <v>1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5</v>
      </c>
      <c r="I4" s="2">
        <v>64.95</v>
      </c>
      <c r="J4" s="2">
        <v>15</v>
      </c>
      <c r="AV4" t="str">
        <f t="shared" si="0"/>
        <v>Los Angeles</v>
      </c>
      <c r="AW4" t="s">
        <v>56</v>
      </c>
      <c r="AX4" t="s">
        <v>9</v>
      </c>
      <c r="AY4" s="3">
        <f t="shared" si="1"/>
        <v>0</v>
      </c>
    </row>
    <row r="5" spans="1:51" x14ac:dyDescent="0.35">
      <c r="A5">
        <v>2020</v>
      </c>
      <c r="B5">
        <v>1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11</v>
      </c>
      <c r="I5" s="2">
        <v>109.89</v>
      </c>
      <c r="J5" s="2">
        <v>22</v>
      </c>
      <c r="AV5" t="str">
        <f t="shared" si="0"/>
        <v>Los Angeles</v>
      </c>
      <c r="AW5" t="s">
        <v>56</v>
      </c>
      <c r="AX5" t="s">
        <v>21</v>
      </c>
      <c r="AY5" s="3">
        <f t="shared" si="1"/>
        <v>0</v>
      </c>
    </row>
    <row r="6" spans="1:51" x14ac:dyDescent="0.35">
      <c r="A6">
        <v>2020</v>
      </c>
      <c r="B6">
        <v>1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5</v>
      </c>
      <c r="I6" s="2">
        <v>74.95</v>
      </c>
      <c r="J6" s="2">
        <v>40</v>
      </c>
      <c r="AV6" t="str">
        <f t="shared" si="0"/>
        <v>Los Angeles</v>
      </c>
      <c r="AW6" t="s">
        <v>56</v>
      </c>
      <c r="AX6" t="s">
        <v>7</v>
      </c>
      <c r="AY6" s="3">
        <f t="shared" si="1"/>
        <v>0</v>
      </c>
    </row>
    <row r="7" spans="1:51" x14ac:dyDescent="0.35">
      <c r="A7">
        <v>2020</v>
      </c>
      <c r="B7">
        <v>1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24</v>
      </c>
      <c r="I7" s="2">
        <v>383.76</v>
      </c>
      <c r="J7" s="2">
        <v>96</v>
      </c>
      <c r="AV7" t="str">
        <f t="shared" si="0"/>
        <v>Los Angeles</v>
      </c>
      <c r="AW7" t="s">
        <v>56</v>
      </c>
      <c r="AX7" t="s">
        <v>12</v>
      </c>
      <c r="AY7" s="3">
        <f t="shared" si="1"/>
        <v>0</v>
      </c>
    </row>
    <row r="8" spans="1:51" x14ac:dyDescent="0.35">
      <c r="A8">
        <v>2020</v>
      </c>
      <c r="B8">
        <v>1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81</v>
      </c>
      <c r="I8" s="2">
        <v>566.19000000000005</v>
      </c>
      <c r="J8" s="2">
        <v>243</v>
      </c>
      <c r="AV8" t="str">
        <f t="shared" si="0"/>
        <v>New York</v>
      </c>
      <c r="AW8" t="s">
        <v>58</v>
      </c>
      <c r="AX8" t="s">
        <v>14</v>
      </c>
      <c r="AY8" s="3">
        <f t="shared" si="1"/>
        <v>0</v>
      </c>
    </row>
    <row r="9" spans="1:51" x14ac:dyDescent="0.35">
      <c r="A9">
        <v>2020</v>
      </c>
      <c r="B9">
        <v>1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18</v>
      </c>
      <c r="I9" s="2">
        <v>197.82</v>
      </c>
      <c r="J9" s="2">
        <v>18</v>
      </c>
      <c r="AV9" t="str">
        <f t="shared" si="0"/>
        <v>New York</v>
      </c>
      <c r="AW9" t="s">
        <v>58</v>
      </c>
      <c r="AX9" t="s">
        <v>9</v>
      </c>
      <c r="AY9" s="3">
        <f t="shared" si="1"/>
        <v>0</v>
      </c>
    </row>
    <row r="10" spans="1:51" x14ac:dyDescent="0.35">
      <c r="A10">
        <v>2020</v>
      </c>
      <c r="B10">
        <v>1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52</v>
      </c>
      <c r="I10" s="2">
        <v>779.48</v>
      </c>
      <c r="J10" s="2">
        <v>208</v>
      </c>
      <c r="AV10" t="str">
        <f t="shared" si="0"/>
        <v>New York</v>
      </c>
      <c r="AW10" t="s">
        <v>58</v>
      </c>
      <c r="AX10" t="s">
        <v>21</v>
      </c>
      <c r="AY10" s="3">
        <f t="shared" si="1"/>
        <v>0</v>
      </c>
    </row>
    <row r="11" spans="1:51" x14ac:dyDescent="0.35">
      <c r="A11">
        <v>2020</v>
      </c>
      <c r="B11">
        <v>1</v>
      </c>
      <c r="C11" t="s">
        <v>56</v>
      </c>
      <c r="D11" t="s">
        <v>4</v>
      </c>
      <c r="E11" t="s">
        <v>2</v>
      </c>
      <c r="F11" t="s">
        <v>32</v>
      </c>
      <c r="G11" t="s">
        <v>9</v>
      </c>
      <c r="H11">
        <v>10</v>
      </c>
      <c r="I11" s="2">
        <v>109.9</v>
      </c>
      <c r="J11" s="2">
        <v>50</v>
      </c>
      <c r="AV11" t="str">
        <f t="shared" si="0"/>
        <v>New York</v>
      </c>
      <c r="AW11" t="s">
        <v>58</v>
      </c>
      <c r="AX11" t="s">
        <v>7</v>
      </c>
      <c r="AY11" s="3">
        <f t="shared" si="1"/>
        <v>0</v>
      </c>
    </row>
    <row r="12" spans="1:51" x14ac:dyDescent="0.35">
      <c r="A12">
        <v>2020</v>
      </c>
      <c r="B12">
        <v>1</v>
      </c>
      <c r="C12" t="s">
        <v>56</v>
      </c>
      <c r="D12" t="s">
        <v>4</v>
      </c>
      <c r="E12" t="s">
        <v>2</v>
      </c>
      <c r="F12" t="s">
        <v>31</v>
      </c>
      <c r="G12" t="s">
        <v>12</v>
      </c>
      <c r="H12">
        <v>2</v>
      </c>
      <c r="I12" s="2">
        <v>39.979999999999997</v>
      </c>
      <c r="J12" s="2">
        <v>11.999999999999996</v>
      </c>
      <c r="AV12" t="str">
        <f t="shared" si="0"/>
        <v>New York</v>
      </c>
      <c r="AW12" t="s">
        <v>58</v>
      </c>
      <c r="AX12" t="s">
        <v>12</v>
      </c>
      <c r="AY12" s="3">
        <f t="shared" si="1"/>
        <v>0</v>
      </c>
    </row>
    <row r="13" spans="1:51" x14ac:dyDescent="0.35">
      <c r="A13">
        <v>2020</v>
      </c>
      <c r="B13">
        <v>1</v>
      </c>
      <c r="C13" t="s">
        <v>56</v>
      </c>
      <c r="D13" t="s">
        <v>4</v>
      </c>
      <c r="E13" t="s">
        <v>2</v>
      </c>
      <c r="F13" t="s">
        <v>15</v>
      </c>
      <c r="G13" t="s">
        <v>14</v>
      </c>
      <c r="H13">
        <v>71</v>
      </c>
      <c r="I13" s="2">
        <v>2839.29</v>
      </c>
      <c r="J13" s="2">
        <v>355</v>
      </c>
      <c r="AV13" t="str">
        <f t="shared" si="0"/>
        <v>Los Angeles</v>
      </c>
      <c r="AW13" t="s">
        <v>59</v>
      </c>
      <c r="AX13" t="s">
        <v>14</v>
      </c>
      <c r="AY13" s="3">
        <f t="shared" si="1"/>
        <v>0</v>
      </c>
    </row>
    <row r="14" spans="1:51" x14ac:dyDescent="0.35">
      <c r="A14">
        <v>2020</v>
      </c>
      <c r="B14">
        <v>1</v>
      </c>
      <c r="C14" t="s">
        <v>56</v>
      </c>
      <c r="D14" t="s">
        <v>4</v>
      </c>
      <c r="E14" t="s">
        <v>2</v>
      </c>
      <c r="F14" t="s">
        <v>71</v>
      </c>
      <c r="G14" t="s">
        <v>7</v>
      </c>
      <c r="H14">
        <v>96</v>
      </c>
      <c r="I14" s="2">
        <v>959.04</v>
      </c>
      <c r="J14" s="2">
        <v>288</v>
      </c>
      <c r="AV14" t="str">
        <f t="shared" si="0"/>
        <v>Los Angeles</v>
      </c>
      <c r="AW14" t="s">
        <v>59</v>
      </c>
      <c r="AX14" t="s">
        <v>9</v>
      </c>
      <c r="AY14" s="3">
        <f t="shared" si="1"/>
        <v>0</v>
      </c>
    </row>
    <row r="15" spans="1:51" x14ac:dyDescent="0.35">
      <c r="A15">
        <v>2020</v>
      </c>
      <c r="B15">
        <v>1</v>
      </c>
      <c r="C15" t="s">
        <v>56</v>
      </c>
      <c r="D15" t="s">
        <v>4</v>
      </c>
      <c r="E15" t="s">
        <v>2</v>
      </c>
      <c r="F15" t="s">
        <v>19</v>
      </c>
      <c r="G15" t="s">
        <v>9</v>
      </c>
      <c r="H15">
        <v>6</v>
      </c>
      <c r="I15" s="2">
        <v>119.94</v>
      </c>
      <c r="J15" s="2">
        <v>35.999999999999986</v>
      </c>
      <c r="AV15" t="str">
        <f t="shared" si="0"/>
        <v>Los Angeles</v>
      </c>
      <c r="AW15" t="s">
        <v>59</v>
      </c>
      <c r="AX15" t="s">
        <v>21</v>
      </c>
      <c r="AY15" s="3">
        <f t="shared" si="1"/>
        <v>0</v>
      </c>
    </row>
    <row r="16" spans="1:51" x14ac:dyDescent="0.35">
      <c r="A16">
        <v>2020</v>
      </c>
      <c r="B16">
        <v>1</v>
      </c>
      <c r="C16" t="s">
        <v>56</v>
      </c>
      <c r="D16" t="s">
        <v>4</v>
      </c>
      <c r="E16" t="s">
        <v>2</v>
      </c>
      <c r="F16" t="s">
        <v>27</v>
      </c>
      <c r="G16" t="s">
        <v>12</v>
      </c>
      <c r="H16">
        <v>8</v>
      </c>
      <c r="I16" s="2">
        <v>23.92</v>
      </c>
      <c r="J16" s="2">
        <v>8.0000000000000018</v>
      </c>
      <c r="AV16" t="str">
        <f t="shared" si="0"/>
        <v>Los Angeles</v>
      </c>
      <c r="AW16" t="s">
        <v>59</v>
      </c>
      <c r="AX16" t="s">
        <v>7</v>
      </c>
      <c r="AY16" s="3">
        <f t="shared" si="1"/>
        <v>0</v>
      </c>
    </row>
    <row r="17" spans="1:51" x14ac:dyDescent="0.35">
      <c r="A17">
        <v>2020</v>
      </c>
      <c r="B17">
        <v>1</v>
      </c>
      <c r="C17" t="s">
        <v>56</v>
      </c>
      <c r="D17" t="s">
        <v>4</v>
      </c>
      <c r="E17" t="s">
        <v>2</v>
      </c>
      <c r="F17" t="s">
        <v>11</v>
      </c>
      <c r="G17" t="s">
        <v>12</v>
      </c>
      <c r="H17">
        <v>31</v>
      </c>
      <c r="I17" s="2">
        <v>154.69</v>
      </c>
      <c r="J17" s="2">
        <v>31</v>
      </c>
      <c r="AV17" t="str">
        <f t="shared" si="0"/>
        <v>Los Angeles</v>
      </c>
      <c r="AW17" t="s">
        <v>59</v>
      </c>
      <c r="AX17" t="s">
        <v>12</v>
      </c>
      <c r="AY17" s="3">
        <f t="shared" si="1"/>
        <v>0</v>
      </c>
    </row>
    <row r="18" spans="1:51" x14ac:dyDescent="0.35">
      <c r="A18">
        <v>2020</v>
      </c>
      <c r="B18">
        <v>1</v>
      </c>
      <c r="C18" t="s">
        <v>56</v>
      </c>
      <c r="D18" t="s">
        <v>4</v>
      </c>
      <c r="E18" t="s">
        <v>2</v>
      </c>
      <c r="F18" t="s">
        <v>26</v>
      </c>
      <c r="G18" t="s">
        <v>9</v>
      </c>
      <c r="H18">
        <v>26</v>
      </c>
      <c r="I18" s="2">
        <v>519.74</v>
      </c>
      <c r="J18" s="2">
        <v>52</v>
      </c>
      <c r="AV18" t="str">
        <f t="shared" si="0"/>
        <v>New York</v>
      </c>
      <c r="AW18" t="s">
        <v>60</v>
      </c>
      <c r="AX18" t="s">
        <v>14</v>
      </c>
      <c r="AY18" s="3">
        <f t="shared" si="1"/>
        <v>0</v>
      </c>
    </row>
    <row r="19" spans="1:51" x14ac:dyDescent="0.35">
      <c r="A19">
        <v>2020</v>
      </c>
      <c r="B19">
        <v>1</v>
      </c>
      <c r="C19" t="s">
        <v>56</v>
      </c>
      <c r="D19" t="s">
        <v>4</v>
      </c>
      <c r="E19" t="s">
        <v>2</v>
      </c>
      <c r="F19" t="s">
        <v>6</v>
      </c>
      <c r="G19" t="s">
        <v>7</v>
      </c>
      <c r="H19">
        <v>32</v>
      </c>
      <c r="I19" s="2">
        <v>287.68</v>
      </c>
      <c r="J19" s="2">
        <v>32</v>
      </c>
      <c r="AV19" t="str">
        <f t="shared" si="0"/>
        <v>New York</v>
      </c>
      <c r="AW19" t="s">
        <v>60</v>
      </c>
      <c r="AX19" t="s">
        <v>9</v>
      </c>
      <c r="AY19" s="3">
        <f t="shared" si="1"/>
        <v>0</v>
      </c>
    </row>
    <row r="20" spans="1:51" x14ac:dyDescent="0.35">
      <c r="A20">
        <v>2020</v>
      </c>
      <c r="B20">
        <v>1</v>
      </c>
      <c r="C20" t="s">
        <v>56</v>
      </c>
      <c r="D20" t="s">
        <v>4</v>
      </c>
      <c r="E20" t="s">
        <v>2</v>
      </c>
      <c r="F20" t="s">
        <v>16</v>
      </c>
      <c r="G20" t="s">
        <v>14</v>
      </c>
      <c r="H20">
        <v>4</v>
      </c>
      <c r="I20" s="2">
        <v>51.96</v>
      </c>
      <c r="J20" s="2">
        <v>8</v>
      </c>
      <c r="AV20" t="str">
        <f t="shared" si="0"/>
        <v>New York</v>
      </c>
      <c r="AW20" t="s">
        <v>60</v>
      </c>
      <c r="AX20" t="s">
        <v>21</v>
      </c>
      <c r="AY20" s="3">
        <f t="shared" si="1"/>
        <v>0</v>
      </c>
    </row>
    <row r="21" spans="1:51" x14ac:dyDescent="0.35">
      <c r="A21">
        <v>2020</v>
      </c>
      <c r="B21">
        <v>1</v>
      </c>
      <c r="C21" t="s">
        <v>56</v>
      </c>
      <c r="D21" t="s">
        <v>4</v>
      </c>
      <c r="E21" t="s">
        <v>2</v>
      </c>
      <c r="F21" t="s">
        <v>23</v>
      </c>
      <c r="G21" t="s">
        <v>21</v>
      </c>
      <c r="H21">
        <v>11</v>
      </c>
      <c r="I21" s="2">
        <v>285.89</v>
      </c>
      <c r="J21" s="2">
        <v>55</v>
      </c>
      <c r="AV21" t="str">
        <f t="shared" si="0"/>
        <v>New York</v>
      </c>
      <c r="AW21" t="s">
        <v>60</v>
      </c>
      <c r="AX21" t="s">
        <v>7</v>
      </c>
      <c r="AY21" s="3">
        <f t="shared" si="1"/>
        <v>0</v>
      </c>
    </row>
    <row r="22" spans="1:51" x14ac:dyDescent="0.35">
      <c r="A22">
        <v>2020</v>
      </c>
      <c r="B22">
        <v>1</v>
      </c>
      <c r="C22" t="s">
        <v>59</v>
      </c>
      <c r="D22" t="s">
        <v>4</v>
      </c>
      <c r="E22" t="s">
        <v>1</v>
      </c>
      <c r="F22" t="s">
        <v>13</v>
      </c>
      <c r="G22" t="s">
        <v>14</v>
      </c>
      <c r="H22">
        <v>85</v>
      </c>
      <c r="I22" s="2">
        <v>1359.15</v>
      </c>
      <c r="J22" s="2">
        <v>510</v>
      </c>
      <c r="AV22" t="str">
        <f t="shared" si="0"/>
        <v>New York</v>
      </c>
      <c r="AW22" t="s">
        <v>60</v>
      </c>
      <c r="AX22" t="s">
        <v>12</v>
      </c>
      <c r="AY22" s="3">
        <f t="shared" si="1"/>
        <v>0</v>
      </c>
    </row>
    <row r="23" spans="1:51" x14ac:dyDescent="0.35">
      <c r="A23">
        <v>2020</v>
      </c>
      <c r="B23">
        <v>1</v>
      </c>
      <c r="C23" t="s">
        <v>59</v>
      </c>
      <c r="D23" t="s">
        <v>4</v>
      </c>
      <c r="E23" t="s">
        <v>1</v>
      </c>
      <c r="F23" t="s">
        <v>24</v>
      </c>
      <c r="G23" t="s">
        <v>14</v>
      </c>
      <c r="H23">
        <v>47</v>
      </c>
      <c r="I23" s="2">
        <v>610.53</v>
      </c>
      <c r="J23" s="2">
        <v>141</v>
      </c>
      <c r="AV23" t="str">
        <f t="shared" si="0"/>
        <v>Los Angeles</v>
      </c>
      <c r="AW23" t="s">
        <v>61</v>
      </c>
      <c r="AX23" t="s">
        <v>14</v>
      </c>
      <c r="AY23" s="3">
        <f t="shared" si="1"/>
        <v>0</v>
      </c>
    </row>
    <row r="24" spans="1:51" x14ac:dyDescent="0.35">
      <c r="A24">
        <v>2020</v>
      </c>
      <c r="B24">
        <v>1</v>
      </c>
      <c r="C24" t="s">
        <v>59</v>
      </c>
      <c r="D24" t="s">
        <v>4</v>
      </c>
      <c r="E24" t="s">
        <v>1</v>
      </c>
      <c r="F24" t="s">
        <v>20</v>
      </c>
      <c r="G24" t="s">
        <v>21</v>
      </c>
      <c r="H24">
        <v>278</v>
      </c>
      <c r="I24" s="2">
        <v>4167.22</v>
      </c>
      <c r="J24" s="2">
        <v>2224</v>
      </c>
      <c r="AV24" t="str">
        <f t="shared" si="0"/>
        <v>Los Angeles</v>
      </c>
      <c r="AW24" t="s">
        <v>61</v>
      </c>
      <c r="AX24" t="s">
        <v>9</v>
      </c>
      <c r="AY24" s="3">
        <f t="shared" si="1"/>
        <v>0</v>
      </c>
    </row>
    <row r="25" spans="1:51" x14ac:dyDescent="0.35">
      <c r="A25">
        <v>2020</v>
      </c>
      <c r="B25">
        <v>1</v>
      </c>
      <c r="C25" t="s">
        <v>59</v>
      </c>
      <c r="D25" t="s">
        <v>4</v>
      </c>
      <c r="E25" t="s">
        <v>1</v>
      </c>
      <c r="F25" t="s">
        <v>25</v>
      </c>
      <c r="G25" t="s">
        <v>7</v>
      </c>
      <c r="H25">
        <v>41</v>
      </c>
      <c r="I25" s="2">
        <v>655.59</v>
      </c>
      <c r="J25" s="2">
        <v>164</v>
      </c>
      <c r="AV25" t="str">
        <f t="shared" si="0"/>
        <v>Los Angeles</v>
      </c>
      <c r="AW25" t="s">
        <v>61</v>
      </c>
      <c r="AX25" t="s">
        <v>21</v>
      </c>
      <c r="AY25" s="3">
        <f t="shared" si="1"/>
        <v>0</v>
      </c>
    </row>
    <row r="26" spans="1:51" x14ac:dyDescent="0.35">
      <c r="A26">
        <v>2020</v>
      </c>
      <c r="B26">
        <v>1</v>
      </c>
      <c r="C26" t="s">
        <v>59</v>
      </c>
      <c r="D26" t="s">
        <v>4</v>
      </c>
      <c r="E26" t="s">
        <v>1</v>
      </c>
      <c r="F26" t="s">
        <v>8</v>
      </c>
      <c r="G26" t="s">
        <v>9</v>
      </c>
      <c r="H26">
        <v>45</v>
      </c>
      <c r="I26" s="2">
        <v>314.55</v>
      </c>
      <c r="J26" s="2">
        <v>135</v>
      </c>
      <c r="AV26" t="str">
        <f t="shared" si="0"/>
        <v>Los Angeles</v>
      </c>
      <c r="AW26" t="s">
        <v>61</v>
      </c>
      <c r="AX26" t="s">
        <v>7</v>
      </c>
      <c r="AY26" s="3">
        <f t="shared" si="1"/>
        <v>0</v>
      </c>
    </row>
    <row r="27" spans="1:51" x14ac:dyDescent="0.35">
      <c r="A27">
        <v>2020</v>
      </c>
      <c r="B27">
        <v>1</v>
      </c>
      <c r="C27" t="s">
        <v>59</v>
      </c>
      <c r="D27" t="s">
        <v>4</v>
      </c>
      <c r="E27" t="s">
        <v>1</v>
      </c>
      <c r="F27" t="s">
        <v>17</v>
      </c>
      <c r="G27" t="s">
        <v>14</v>
      </c>
      <c r="H27">
        <v>142</v>
      </c>
      <c r="I27" s="2">
        <v>1560.58</v>
      </c>
      <c r="J27" s="2">
        <v>142</v>
      </c>
      <c r="AV27" t="str">
        <f t="shared" si="0"/>
        <v>Los Angeles</v>
      </c>
      <c r="AW27" t="s">
        <v>61</v>
      </c>
      <c r="AX27" t="s">
        <v>12</v>
      </c>
      <c r="AY27" s="3">
        <f t="shared" si="1"/>
        <v>0</v>
      </c>
    </row>
    <row r="28" spans="1:51" x14ac:dyDescent="0.35">
      <c r="A28">
        <v>2020</v>
      </c>
      <c r="B28">
        <v>1</v>
      </c>
      <c r="C28" t="s">
        <v>59</v>
      </c>
      <c r="D28" t="s">
        <v>4</v>
      </c>
      <c r="E28" t="s">
        <v>1</v>
      </c>
      <c r="F28" t="s">
        <v>28</v>
      </c>
      <c r="G28" t="s">
        <v>14</v>
      </c>
      <c r="H28">
        <v>30</v>
      </c>
      <c r="I28" s="2">
        <v>449.7</v>
      </c>
      <c r="J28" s="2">
        <v>120</v>
      </c>
      <c r="AV28" t="str">
        <f t="shared" si="0"/>
        <v>Chicago</v>
      </c>
      <c r="AW28" t="s">
        <v>53</v>
      </c>
      <c r="AX28" t="s">
        <v>14</v>
      </c>
      <c r="AY28" s="3">
        <f t="shared" si="1"/>
        <v>5055.58</v>
      </c>
    </row>
    <row r="29" spans="1:51" x14ac:dyDescent="0.35">
      <c r="A29">
        <v>2020</v>
      </c>
      <c r="B29">
        <v>1</v>
      </c>
      <c r="C29" t="s">
        <v>59</v>
      </c>
      <c r="D29" t="s">
        <v>4</v>
      </c>
      <c r="E29" t="s">
        <v>1</v>
      </c>
      <c r="F29" t="s">
        <v>32</v>
      </c>
      <c r="G29" t="s">
        <v>9</v>
      </c>
      <c r="H29">
        <v>22</v>
      </c>
      <c r="I29" s="2">
        <v>241.78</v>
      </c>
      <c r="J29" s="2">
        <v>110</v>
      </c>
      <c r="AV29" t="str">
        <f t="shared" si="0"/>
        <v>Chicago</v>
      </c>
      <c r="AW29" t="s">
        <v>53</v>
      </c>
      <c r="AX29" t="s">
        <v>9</v>
      </c>
      <c r="AY29" s="3">
        <f t="shared" si="1"/>
        <v>1763.7600000000002</v>
      </c>
    </row>
    <row r="30" spans="1:51" x14ac:dyDescent="0.35">
      <c r="A30">
        <v>2020</v>
      </c>
      <c r="B30">
        <v>1</v>
      </c>
      <c r="C30" t="s">
        <v>59</v>
      </c>
      <c r="D30" t="s">
        <v>4</v>
      </c>
      <c r="E30" t="s">
        <v>1</v>
      </c>
      <c r="F30" t="s">
        <v>31</v>
      </c>
      <c r="G30" t="s">
        <v>12</v>
      </c>
      <c r="H30">
        <v>19</v>
      </c>
      <c r="I30" s="2">
        <v>379.80999999999995</v>
      </c>
      <c r="J30" s="2">
        <v>113.99999999999997</v>
      </c>
      <c r="AV30" t="str">
        <f t="shared" si="0"/>
        <v>Chicago</v>
      </c>
      <c r="AW30" t="s">
        <v>53</v>
      </c>
      <c r="AX30" t="s">
        <v>21</v>
      </c>
      <c r="AY30" s="3">
        <f t="shared" si="1"/>
        <v>410.73</v>
      </c>
    </row>
    <row r="31" spans="1:51" x14ac:dyDescent="0.35">
      <c r="A31">
        <v>2020</v>
      </c>
      <c r="B31">
        <v>1</v>
      </c>
      <c r="C31" t="s">
        <v>59</v>
      </c>
      <c r="D31" t="s">
        <v>4</v>
      </c>
      <c r="E31" t="s">
        <v>1</v>
      </c>
      <c r="F31" t="s">
        <v>15</v>
      </c>
      <c r="G31" t="s">
        <v>14</v>
      </c>
      <c r="H31">
        <v>17</v>
      </c>
      <c r="I31" s="2">
        <v>679.83</v>
      </c>
      <c r="J31" s="2">
        <v>85</v>
      </c>
      <c r="AV31" t="str">
        <f t="shared" si="0"/>
        <v>Chicago</v>
      </c>
      <c r="AW31" t="s">
        <v>53</v>
      </c>
      <c r="AX31" t="s">
        <v>7</v>
      </c>
      <c r="AY31" s="3">
        <f t="shared" si="1"/>
        <v>4511.3499999999995</v>
      </c>
    </row>
    <row r="32" spans="1:51" x14ac:dyDescent="0.35">
      <c r="A32">
        <v>2020</v>
      </c>
      <c r="B32">
        <v>1</v>
      </c>
      <c r="C32" t="s">
        <v>59</v>
      </c>
      <c r="D32" t="s">
        <v>4</v>
      </c>
      <c r="E32" t="s">
        <v>1</v>
      </c>
      <c r="F32" t="s">
        <v>10</v>
      </c>
      <c r="G32" t="s">
        <v>7</v>
      </c>
      <c r="H32">
        <v>66</v>
      </c>
      <c r="I32" s="2">
        <v>1319.34</v>
      </c>
      <c r="J32" s="2">
        <v>329.99999999999989</v>
      </c>
      <c r="AV32" t="str">
        <f t="shared" si="0"/>
        <v>Chicago</v>
      </c>
      <c r="AW32" t="s">
        <v>53</v>
      </c>
      <c r="AX32" t="s">
        <v>12</v>
      </c>
      <c r="AY32" s="3">
        <f t="shared" si="1"/>
        <v>5763.91</v>
      </c>
    </row>
    <row r="33" spans="1:51" x14ac:dyDescent="0.35">
      <c r="A33">
        <v>2020</v>
      </c>
      <c r="B33">
        <v>1</v>
      </c>
      <c r="C33" t="s">
        <v>59</v>
      </c>
      <c r="D33" t="s">
        <v>4</v>
      </c>
      <c r="E33" t="s">
        <v>1</v>
      </c>
      <c r="F33" t="s">
        <v>27</v>
      </c>
      <c r="G33" t="s">
        <v>12</v>
      </c>
      <c r="H33">
        <v>27</v>
      </c>
      <c r="I33" s="2">
        <v>80.73</v>
      </c>
      <c r="J33" s="2">
        <v>27.000000000000007</v>
      </c>
      <c r="AV33" t="str">
        <f t="shared" si="0"/>
        <v>Chicago</v>
      </c>
      <c r="AW33" t="s">
        <v>54</v>
      </c>
      <c r="AX33" t="s">
        <v>14</v>
      </c>
      <c r="AY33" s="3">
        <f t="shared" si="1"/>
        <v>2668.9599999999996</v>
      </c>
    </row>
    <row r="34" spans="1:51" x14ac:dyDescent="0.35">
      <c r="A34">
        <v>2020</v>
      </c>
      <c r="B34">
        <v>1</v>
      </c>
      <c r="C34" t="s">
        <v>59</v>
      </c>
      <c r="D34" t="s">
        <v>4</v>
      </c>
      <c r="E34" t="s">
        <v>1</v>
      </c>
      <c r="F34" t="s">
        <v>11</v>
      </c>
      <c r="G34" t="s">
        <v>12</v>
      </c>
      <c r="H34">
        <v>35</v>
      </c>
      <c r="I34" s="2">
        <v>174.65</v>
      </c>
      <c r="J34" s="2">
        <v>35</v>
      </c>
      <c r="AV34" t="str">
        <f t="shared" si="0"/>
        <v>Chicago</v>
      </c>
      <c r="AW34" t="s">
        <v>54</v>
      </c>
      <c r="AX34" t="s">
        <v>9</v>
      </c>
      <c r="AY34" s="3">
        <f t="shared" si="1"/>
        <v>670.32999999999993</v>
      </c>
    </row>
    <row r="35" spans="1:51" x14ac:dyDescent="0.35">
      <c r="A35">
        <v>2020</v>
      </c>
      <c r="B35">
        <v>1</v>
      </c>
      <c r="C35" t="s">
        <v>59</v>
      </c>
      <c r="D35" t="s">
        <v>4</v>
      </c>
      <c r="E35" t="s">
        <v>1</v>
      </c>
      <c r="F35" t="s">
        <v>26</v>
      </c>
      <c r="G35" t="s">
        <v>9</v>
      </c>
      <c r="H35">
        <v>44</v>
      </c>
      <c r="I35" s="2">
        <v>879.56</v>
      </c>
      <c r="J35" s="2">
        <v>88</v>
      </c>
      <c r="AV35" t="str">
        <f t="shared" ref="AV35:AV52" si="2">_xlfn.XLOOKUP(AW35,C:C,D:D)</f>
        <v>Chicago</v>
      </c>
      <c r="AW35" t="s">
        <v>54</v>
      </c>
      <c r="AX35" t="s">
        <v>21</v>
      </c>
      <c r="AY35" s="3">
        <f t="shared" ref="AY35:AY52" si="3">SUMIFS(I:I,D:D,_xlfn.SINGLE(Region),C:C,AW35,G:G,AX35,A:A,_xlfn.SINGLE(CurYear),B:B,_xlfn.SINGLE(CurMonth))</f>
        <v>1167.46</v>
      </c>
    </row>
    <row r="36" spans="1:51" x14ac:dyDescent="0.35">
      <c r="A36">
        <v>2020</v>
      </c>
      <c r="B36">
        <v>1</v>
      </c>
      <c r="C36" t="s">
        <v>59</v>
      </c>
      <c r="D36" t="s">
        <v>4</v>
      </c>
      <c r="E36" t="s">
        <v>1</v>
      </c>
      <c r="F36" t="s">
        <v>6</v>
      </c>
      <c r="G36" t="s">
        <v>7</v>
      </c>
      <c r="H36">
        <v>78</v>
      </c>
      <c r="I36" s="2">
        <v>701.22</v>
      </c>
      <c r="J36" s="2">
        <v>78</v>
      </c>
      <c r="AV36" t="str">
        <f t="shared" si="2"/>
        <v>Chicago</v>
      </c>
      <c r="AW36" t="s">
        <v>54</v>
      </c>
      <c r="AX36" t="s">
        <v>7</v>
      </c>
      <c r="AY36" s="3">
        <f t="shared" si="3"/>
        <v>1687.94</v>
      </c>
    </row>
    <row r="37" spans="1:51" x14ac:dyDescent="0.35">
      <c r="A37">
        <v>2020</v>
      </c>
      <c r="B37">
        <v>1</v>
      </c>
      <c r="C37" t="s">
        <v>59</v>
      </c>
      <c r="D37" t="s">
        <v>4</v>
      </c>
      <c r="E37" t="s">
        <v>1</v>
      </c>
      <c r="F37" t="s">
        <v>23</v>
      </c>
      <c r="G37" t="s">
        <v>21</v>
      </c>
      <c r="H37">
        <v>17</v>
      </c>
      <c r="I37" s="2">
        <v>441.83</v>
      </c>
      <c r="J37" s="2">
        <v>85</v>
      </c>
      <c r="AV37" t="str">
        <f t="shared" si="2"/>
        <v>Chicago</v>
      </c>
      <c r="AW37" t="s">
        <v>54</v>
      </c>
      <c r="AX37" t="s">
        <v>12</v>
      </c>
      <c r="AY37" s="3">
        <f t="shared" si="3"/>
        <v>1527.1900000000003</v>
      </c>
    </row>
    <row r="38" spans="1:51" x14ac:dyDescent="0.35">
      <c r="A38">
        <v>2020</v>
      </c>
      <c r="B38">
        <v>1</v>
      </c>
      <c r="C38" t="s">
        <v>62</v>
      </c>
      <c r="D38" t="s">
        <v>5</v>
      </c>
      <c r="E38" t="s">
        <v>0</v>
      </c>
      <c r="F38" t="s">
        <v>13</v>
      </c>
      <c r="G38" t="s">
        <v>14</v>
      </c>
      <c r="H38">
        <v>59</v>
      </c>
      <c r="I38" s="2">
        <v>943.41</v>
      </c>
      <c r="J38" s="2">
        <v>354</v>
      </c>
      <c r="AV38" t="str">
        <f t="shared" si="2"/>
        <v>Chicago</v>
      </c>
      <c r="AW38" t="s">
        <v>55</v>
      </c>
      <c r="AX38" t="s">
        <v>14</v>
      </c>
      <c r="AY38" s="3">
        <f t="shared" si="3"/>
        <v>7720.47</v>
      </c>
    </row>
    <row r="39" spans="1:51" x14ac:dyDescent="0.35">
      <c r="A39">
        <v>2020</v>
      </c>
      <c r="B39">
        <v>1</v>
      </c>
      <c r="C39" t="s">
        <v>62</v>
      </c>
      <c r="D39" t="s">
        <v>5</v>
      </c>
      <c r="E39" t="s">
        <v>0</v>
      </c>
      <c r="F39" t="s">
        <v>24</v>
      </c>
      <c r="G39" t="s">
        <v>14</v>
      </c>
      <c r="H39">
        <v>24</v>
      </c>
      <c r="I39" s="2">
        <v>311.76</v>
      </c>
      <c r="J39" s="2">
        <v>72</v>
      </c>
      <c r="AV39" t="str">
        <f t="shared" si="2"/>
        <v>Chicago</v>
      </c>
      <c r="AW39" t="s">
        <v>55</v>
      </c>
      <c r="AX39" t="s">
        <v>9</v>
      </c>
      <c r="AY39" s="3">
        <f t="shared" si="3"/>
        <v>2448.1</v>
      </c>
    </row>
    <row r="40" spans="1:51" x14ac:dyDescent="0.35">
      <c r="A40">
        <v>2020</v>
      </c>
      <c r="B40">
        <v>1</v>
      </c>
      <c r="C40" t="s">
        <v>62</v>
      </c>
      <c r="D40" t="s">
        <v>5</v>
      </c>
      <c r="E40" t="s">
        <v>0</v>
      </c>
      <c r="F40" t="s">
        <v>18</v>
      </c>
      <c r="G40" t="s">
        <v>9</v>
      </c>
      <c r="H40">
        <v>3</v>
      </c>
      <c r="I40" s="2">
        <v>38.97</v>
      </c>
      <c r="J40" s="2">
        <v>9</v>
      </c>
      <c r="AV40" t="str">
        <f t="shared" si="2"/>
        <v>Chicago</v>
      </c>
      <c r="AW40" t="s">
        <v>55</v>
      </c>
      <c r="AX40" t="s">
        <v>21</v>
      </c>
      <c r="AY40" s="3">
        <f t="shared" si="3"/>
        <v>1145.3899999999999</v>
      </c>
    </row>
    <row r="41" spans="1:51" x14ac:dyDescent="0.35">
      <c r="A41">
        <v>2020</v>
      </c>
      <c r="B41">
        <v>1</v>
      </c>
      <c r="C41" t="s">
        <v>62</v>
      </c>
      <c r="D41" t="s">
        <v>5</v>
      </c>
      <c r="E41" t="s">
        <v>0</v>
      </c>
      <c r="F41" t="s">
        <v>30</v>
      </c>
      <c r="G41" t="s">
        <v>9</v>
      </c>
      <c r="H41">
        <v>19</v>
      </c>
      <c r="I41" s="2">
        <v>189.81</v>
      </c>
      <c r="J41" s="2">
        <v>38</v>
      </c>
      <c r="AV41" t="str">
        <f t="shared" si="2"/>
        <v>Chicago</v>
      </c>
      <c r="AW41" t="s">
        <v>55</v>
      </c>
      <c r="AX41" t="s">
        <v>7</v>
      </c>
      <c r="AY41" s="3">
        <f t="shared" si="3"/>
        <v>3276.5399999999995</v>
      </c>
    </row>
    <row r="42" spans="1:51" x14ac:dyDescent="0.35">
      <c r="A42">
        <v>2020</v>
      </c>
      <c r="B42">
        <v>1</v>
      </c>
      <c r="C42" t="s">
        <v>62</v>
      </c>
      <c r="D42" t="s">
        <v>5</v>
      </c>
      <c r="E42" t="s">
        <v>0</v>
      </c>
      <c r="F42" t="s">
        <v>20</v>
      </c>
      <c r="G42" t="s">
        <v>21</v>
      </c>
      <c r="H42">
        <v>336</v>
      </c>
      <c r="I42" s="2">
        <v>5036.6400000000003</v>
      </c>
      <c r="J42" s="2">
        <v>2688</v>
      </c>
      <c r="AV42" t="str">
        <f t="shared" si="2"/>
        <v>Chicago</v>
      </c>
      <c r="AW42" t="s">
        <v>55</v>
      </c>
      <c r="AX42" t="s">
        <v>12</v>
      </c>
      <c r="AY42" s="3">
        <f t="shared" si="3"/>
        <v>3647.96</v>
      </c>
    </row>
    <row r="43" spans="1:51" x14ac:dyDescent="0.35">
      <c r="A43">
        <v>2020</v>
      </c>
      <c r="B43">
        <v>1</v>
      </c>
      <c r="C43" t="s">
        <v>62</v>
      </c>
      <c r="D43" t="s">
        <v>5</v>
      </c>
      <c r="E43" t="s">
        <v>0</v>
      </c>
      <c r="F43" t="s">
        <v>25</v>
      </c>
      <c r="G43" t="s">
        <v>7</v>
      </c>
      <c r="H43">
        <v>58</v>
      </c>
      <c r="I43" s="2">
        <v>927.42</v>
      </c>
      <c r="J43" s="2">
        <v>232</v>
      </c>
      <c r="AV43" t="str">
        <f t="shared" si="2"/>
        <v>Chicago</v>
      </c>
      <c r="AW43" t="s">
        <v>57</v>
      </c>
      <c r="AX43" t="s">
        <v>14</v>
      </c>
      <c r="AY43" s="3">
        <f t="shared" si="3"/>
        <v>6228.18</v>
      </c>
    </row>
    <row r="44" spans="1:51" x14ac:dyDescent="0.35">
      <c r="A44">
        <v>2020</v>
      </c>
      <c r="B44">
        <v>1</v>
      </c>
      <c r="C44" t="s">
        <v>62</v>
      </c>
      <c r="D44" t="s">
        <v>5</v>
      </c>
      <c r="E44" t="s">
        <v>0</v>
      </c>
      <c r="F44" t="s">
        <v>8</v>
      </c>
      <c r="G44" t="s">
        <v>9</v>
      </c>
      <c r="H44">
        <v>101</v>
      </c>
      <c r="I44" s="2">
        <v>705.99</v>
      </c>
      <c r="J44" s="2">
        <v>303</v>
      </c>
      <c r="AV44" t="str">
        <f t="shared" si="2"/>
        <v>Chicago</v>
      </c>
      <c r="AW44" t="s">
        <v>57</v>
      </c>
      <c r="AX44" t="s">
        <v>9</v>
      </c>
      <c r="AY44" s="3">
        <f t="shared" si="3"/>
        <v>1918.3899999999999</v>
      </c>
    </row>
    <row r="45" spans="1:51" x14ac:dyDescent="0.35">
      <c r="A45">
        <v>2020</v>
      </c>
      <c r="B45">
        <v>1</v>
      </c>
      <c r="C45" t="s">
        <v>62</v>
      </c>
      <c r="D45" t="s">
        <v>5</v>
      </c>
      <c r="E45" t="s">
        <v>0</v>
      </c>
      <c r="F45" t="s">
        <v>17</v>
      </c>
      <c r="G45" t="s">
        <v>14</v>
      </c>
      <c r="H45">
        <v>44</v>
      </c>
      <c r="I45" s="2">
        <v>483.56</v>
      </c>
      <c r="J45" s="2">
        <v>44</v>
      </c>
      <c r="AV45" t="str">
        <f t="shared" si="2"/>
        <v>Chicago</v>
      </c>
      <c r="AW45" t="s">
        <v>57</v>
      </c>
      <c r="AX45" t="s">
        <v>21</v>
      </c>
      <c r="AY45" s="3">
        <f t="shared" si="3"/>
        <v>2114.83</v>
      </c>
    </row>
    <row r="46" spans="1:51" x14ac:dyDescent="0.35">
      <c r="A46">
        <v>2020</v>
      </c>
      <c r="B46">
        <v>1</v>
      </c>
      <c r="C46" t="s">
        <v>62</v>
      </c>
      <c r="D46" t="s">
        <v>5</v>
      </c>
      <c r="E46" t="s">
        <v>0</v>
      </c>
      <c r="F46" t="s">
        <v>28</v>
      </c>
      <c r="G46" t="s">
        <v>14</v>
      </c>
      <c r="H46">
        <v>88</v>
      </c>
      <c r="I46" s="2">
        <v>1319.1200000000001</v>
      </c>
      <c r="J46" s="2">
        <v>352</v>
      </c>
      <c r="AV46" t="str">
        <f t="shared" si="2"/>
        <v>Chicago</v>
      </c>
      <c r="AW46" t="s">
        <v>57</v>
      </c>
      <c r="AX46" t="s">
        <v>7</v>
      </c>
      <c r="AY46" s="3">
        <f t="shared" si="3"/>
        <v>4648.62</v>
      </c>
    </row>
    <row r="47" spans="1:51" x14ac:dyDescent="0.35">
      <c r="A47">
        <v>2020</v>
      </c>
      <c r="B47">
        <v>1</v>
      </c>
      <c r="C47" t="s">
        <v>62</v>
      </c>
      <c r="D47" t="s">
        <v>5</v>
      </c>
      <c r="E47" t="s">
        <v>0</v>
      </c>
      <c r="F47" t="s">
        <v>32</v>
      </c>
      <c r="G47" t="s">
        <v>9</v>
      </c>
      <c r="H47">
        <v>23</v>
      </c>
      <c r="I47" s="2">
        <v>252.77</v>
      </c>
      <c r="J47" s="2">
        <v>115</v>
      </c>
      <c r="AV47" t="str">
        <f t="shared" si="2"/>
        <v>Chicago</v>
      </c>
      <c r="AW47" t="s">
        <v>57</v>
      </c>
      <c r="AX47" t="s">
        <v>12</v>
      </c>
      <c r="AY47" s="3">
        <f t="shared" si="3"/>
        <v>3327.96</v>
      </c>
    </row>
    <row r="48" spans="1:51" x14ac:dyDescent="0.35">
      <c r="A48">
        <v>2020</v>
      </c>
      <c r="B48">
        <v>1</v>
      </c>
      <c r="C48" t="s">
        <v>62</v>
      </c>
      <c r="D48" t="s">
        <v>5</v>
      </c>
      <c r="E48" t="s">
        <v>0</v>
      </c>
      <c r="F48" t="s">
        <v>31</v>
      </c>
      <c r="G48" t="s">
        <v>12</v>
      </c>
      <c r="H48">
        <v>10</v>
      </c>
      <c r="I48" s="2">
        <v>199.89999999999998</v>
      </c>
      <c r="J48" s="2">
        <v>59.999999999999986</v>
      </c>
      <c r="AV48" t="str">
        <f t="shared" si="2"/>
        <v>New York</v>
      </c>
      <c r="AW48" t="s">
        <v>62</v>
      </c>
      <c r="AX48" t="s">
        <v>14</v>
      </c>
      <c r="AY48" s="3">
        <f t="shared" si="3"/>
        <v>0</v>
      </c>
    </row>
    <row r="49" spans="1:51" x14ac:dyDescent="0.35">
      <c r="A49">
        <v>2020</v>
      </c>
      <c r="B49">
        <v>1</v>
      </c>
      <c r="C49" t="s">
        <v>62</v>
      </c>
      <c r="D49" t="s">
        <v>5</v>
      </c>
      <c r="E49" t="s">
        <v>0</v>
      </c>
      <c r="F49" t="s">
        <v>15</v>
      </c>
      <c r="G49" t="s">
        <v>14</v>
      </c>
      <c r="H49">
        <v>19</v>
      </c>
      <c r="I49" s="2">
        <v>759.81000000000006</v>
      </c>
      <c r="J49" s="2">
        <v>95</v>
      </c>
      <c r="AV49" t="str">
        <f t="shared" si="2"/>
        <v>New York</v>
      </c>
      <c r="AW49" t="s">
        <v>62</v>
      </c>
      <c r="AX49" t="s">
        <v>9</v>
      </c>
      <c r="AY49" s="3">
        <f t="shared" si="3"/>
        <v>0</v>
      </c>
    </row>
    <row r="50" spans="1:51" x14ac:dyDescent="0.35">
      <c r="A50">
        <v>2020</v>
      </c>
      <c r="B50">
        <v>1</v>
      </c>
      <c r="C50" t="s">
        <v>62</v>
      </c>
      <c r="D50" t="s">
        <v>5</v>
      </c>
      <c r="E50" t="s">
        <v>0</v>
      </c>
      <c r="F50" t="s">
        <v>66</v>
      </c>
      <c r="G50" t="s">
        <v>7</v>
      </c>
      <c r="H50">
        <v>7</v>
      </c>
      <c r="I50" s="2">
        <v>174.92999999999998</v>
      </c>
      <c r="J50" s="2">
        <v>111.99999999999999</v>
      </c>
      <c r="AV50" t="str">
        <f t="shared" si="2"/>
        <v>New York</v>
      </c>
      <c r="AW50" t="s">
        <v>62</v>
      </c>
      <c r="AX50" t="s">
        <v>21</v>
      </c>
      <c r="AY50" s="3">
        <f t="shared" si="3"/>
        <v>0</v>
      </c>
    </row>
    <row r="51" spans="1:51" x14ac:dyDescent="0.35">
      <c r="A51">
        <v>2020</v>
      </c>
      <c r="B51">
        <v>1</v>
      </c>
      <c r="C51" t="s">
        <v>62</v>
      </c>
      <c r="D51" t="s">
        <v>5</v>
      </c>
      <c r="E51" t="s">
        <v>0</v>
      </c>
      <c r="F51" t="s">
        <v>71</v>
      </c>
      <c r="G51" t="s">
        <v>7</v>
      </c>
      <c r="H51">
        <v>13</v>
      </c>
      <c r="I51" s="2">
        <v>129.87</v>
      </c>
      <c r="J51" s="2">
        <v>39</v>
      </c>
      <c r="AV51" t="str">
        <f t="shared" si="2"/>
        <v>New York</v>
      </c>
      <c r="AW51" t="s">
        <v>62</v>
      </c>
      <c r="AX51" t="s">
        <v>7</v>
      </c>
      <c r="AY51" s="3">
        <f t="shared" si="3"/>
        <v>0</v>
      </c>
    </row>
    <row r="52" spans="1:51" x14ac:dyDescent="0.35">
      <c r="A52">
        <v>2020</v>
      </c>
      <c r="B52">
        <v>1</v>
      </c>
      <c r="C52" t="s">
        <v>62</v>
      </c>
      <c r="D52" t="s">
        <v>5</v>
      </c>
      <c r="E52" t="s">
        <v>0</v>
      </c>
      <c r="F52" t="s">
        <v>19</v>
      </c>
      <c r="G52" t="s">
        <v>9</v>
      </c>
      <c r="H52">
        <v>24</v>
      </c>
      <c r="I52" s="2">
        <v>479.76</v>
      </c>
      <c r="J52" s="2">
        <v>143.99999999999994</v>
      </c>
      <c r="AV52" t="str">
        <f t="shared" si="2"/>
        <v>New York</v>
      </c>
      <c r="AW52" t="s">
        <v>62</v>
      </c>
      <c r="AX52" t="s">
        <v>12</v>
      </c>
      <c r="AY52" s="3">
        <f t="shared" si="3"/>
        <v>0</v>
      </c>
    </row>
    <row r="53" spans="1:51" x14ac:dyDescent="0.35">
      <c r="A53">
        <v>2020</v>
      </c>
      <c r="B53">
        <v>1</v>
      </c>
      <c r="C53" t="s">
        <v>62</v>
      </c>
      <c r="D53" t="s">
        <v>5</v>
      </c>
      <c r="E53" t="s">
        <v>0</v>
      </c>
      <c r="F53" t="s">
        <v>10</v>
      </c>
      <c r="G53" t="s">
        <v>7</v>
      </c>
      <c r="H53">
        <v>11</v>
      </c>
      <c r="I53" s="2">
        <v>219.89</v>
      </c>
      <c r="J53" s="2">
        <v>54.999999999999979</v>
      </c>
    </row>
    <row r="54" spans="1:51" x14ac:dyDescent="0.35">
      <c r="A54">
        <v>2020</v>
      </c>
      <c r="B54">
        <v>1</v>
      </c>
      <c r="C54" t="s">
        <v>62</v>
      </c>
      <c r="D54" t="s">
        <v>5</v>
      </c>
      <c r="E54" t="s">
        <v>0</v>
      </c>
      <c r="F54" t="s">
        <v>27</v>
      </c>
      <c r="G54" t="s">
        <v>12</v>
      </c>
      <c r="H54">
        <v>37</v>
      </c>
      <c r="I54" s="2">
        <v>110.63000000000001</v>
      </c>
      <c r="J54" s="2">
        <v>37.000000000000007</v>
      </c>
    </row>
    <row r="55" spans="1:51" x14ac:dyDescent="0.35">
      <c r="A55">
        <v>2020</v>
      </c>
      <c r="B55">
        <v>1</v>
      </c>
      <c r="C55" t="s">
        <v>62</v>
      </c>
      <c r="D55" t="s">
        <v>5</v>
      </c>
      <c r="E55" t="s">
        <v>0</v>
      </c>
      <c r="F55" t="s">
        <v>11</v>
      </c>
      <c r="G55" t="s">
        <v>12</v>
      </c>
      <c r="H55">
        <v>17</v>
      </c>
      <c r="I55" s="2">
        <v>84.83</v>
      </c>
      <c r="J55" s="2">
        <v>17</v>
      </c>
    </row>
    <row r="56" spans="1:51" x14ac:dyDescent="0.35">
      <c r="A56">
        <v>2020</v>
      </c>
      <c r="B56">
        <v>1</v>
      </c>
      <c r="C56" t="s">
        <v>62</v>
      </c>
      <c r="D56" t="s">
        <v>5</v>
      </c>
      <c r="E56" t="s">
        <v>0</v>
      </c>
      <c r="F56" t="s">
        <v>26</v>
      </c>
      <c r="G56" t="s">
        <v>9</v>
      </c>
      <c r="H56">
        <v>50</v>
      </c>
      <c r="I56" s="2">
        <v>999.49999999999989</v>
      </c>
      <c r="J56" s="2">
        <v>100</v>
      </c>
    </row>
    <row r="57" spans="1:51" x14ac:dyDescent="0.35">
      <c r="A57">
        <v>2020</v>
      </c>
      <c r="B57">
        <v>1</v>
      </c>
      <c r="C57" t="s">
        <v>62</v>
      </c>
      <c r="D57" t="s">
        <v>5</v>
      </c>
      <c r="E57" t="s">
        <v>0</v>
      </c>
      <c r="F57" t="s">
        <v>6</v>
      </c>
      <c r="G57" t="s">
        <v>7</v>
      </c>
      <c r="H57">
        <v>54</v>
      </c>
      <c r="I57" s="2">
        <v>485.46000000000004</v>
      </c>
      <c r="J57" s="2">
        <v>54</v>
      </c>
    </row>
    <row r="58" spans="1:51" x14ac:dyDescent="0.35">
      <c r="A58">
        <v>2020</v>
      </c>
      <c r="B58">
        <v>1</v>
      </c>
      <c r="C58" t="s">
        <v>55</v>
      </c>
      <c r="D58" t="s">
        <v>48</v>
      </c>
      <c r="E58" t="s">
        <v>0</v>
      </c>
      <c r="F58" t="s">
        <v>13</v>
      </c>
      <c r="G58" t="s">
        <v>14</v>
      </c>
      <c r="H58">
        <v>177</v>
      </c>
      <c r="I58" s="2">
        <v>2830.23</v>
      </c>
      <c r="J58" s="2">
        <v>1062</v>
      </c>
    </row>
    <row r="59" spans="1:51" x14ac:dyDescent="0.35">
      <c r="A59">
        <v>2020</v>
      </c>
      <c r="B59">
        <v>1</v>
      </c>
      <c r="C59" t="s">
        <v>55</v>
      </c>
      <c r="D59" t="s">
        <v>48</v>
      </c>
      <c r="E59" t="s">
        <v>0</v>
      </c>
      <c r="F59" t="s">
        <v>24</v>
      </c>
      <c r="G59" t="s">
        <v>14</v>
      </c>
      <c r="H59">
        <v>50</v>
      </c>
      <c r="I59" s="2">
        <v>649.5</v>
      </c>
      <c r="J59" s="2">
        <v>150</v>
      </c>
    </row>
    <row r="60" spans="1:51" x14ac:dyDescent="0.35">
      <c r="A60">
        <v>2020</v>
      </c>
      <c r="B60">
        <v>1</v>
      </c>
      <c r="C60" t="s">
        <v>55</v>
      </c>
      <c r="D60" t="s">
        <v>48</v>
      </c>
      <c r="E60" t="s">
        <v>0</v>
      </c>
      <c r="F60" t="s">
        <v>20</v>
      </c>
      <c r="G60" t="s">
        <v>21</v>
      </c>
      <c r="H60">
        <v>146</v>
      </c>
      <c r="I60" s="2">
        <v>2188.54</v>
      </c>
      <c r="J60" s="2">
        <v>1168</v>
      </c>
    </row>
    <row r="61" spans="1:51" x14ac:dyDescent="0.35">
      <c r="A61">
        <v>2020</v>
      </c>
      <c r="B61">
        <v>1</v>
      </c>
      <c r="C61" t="s">
        <v>55</v>
      </c>
      <c r="D61" t="s">
        <v>48</v>
      </c>
      <c r="E61" t="s">
        <v>0</v>
      </c>
      <c r="F61" t="s">
        <v>25</v>
      </c>
      <c r="G61" t="s">
        <v>7</v>
      </c>
      <c r="H61">
        <v>137</v>
      </c>
      <c r="I61" s="2">
        <v>2190.63</v>
      </c>
      <c r="J61" s="2">
        <v>548</v>
      </c>
    </row>
    <row r="62" spans="1:51" x14ac:dyDescent="0.35">
      <c r="A62">
        <v>2020</v>
      </c>
      <c r="B62">
        <v>1</v>
      </c>
      <c r="C62" t="s">
        <v>55</v>
      </c>
      <c r="D62" t="s">
        <v>48</v>
      </c>
      <c r="E62" t="s">
        <v>0</v>
      </c>
      <c r="F62" t="s">
        <v>8</v>
      </c>
      <c r="G62" t="s">
        <v>9</v>
      </c>
      <c r="H62">
        <v>135</v>
      </c>
      <c r="I62" s="2">
        <v>943.65</v>
      </c>
      <c r="J62" s="2">
        <v>405</v>
      </c>
    </row>
    <row r="63" spans="1:51" x14ac:dyDescent="0.35">
      <c r="A63">
        <v>2020</v>
      </c>
      <c r="B63">
        <v>1</v>
      </c>
      <c r="C63" t="s">
        <v>55</v>
      </c>
      <c r="D63" t="s">
        <v>48</v>
      </c>
      <c r="E63" t="s">
        <v>0</v>
      </c>
      <c r="F63" t="s">
        <v>17</v>
      </c>
      <c r="G63" t="s">
        <v>14</v>
      </c>
      <c r="H63">
        <v>36</v>
      </c>
      <c r="I63" s="2">
        <v>395.64</v>
      </c>
      <c r="J63" s="2">
        <v>36</v>
      </c>
    </row>
    <row r="64" spans="1:51" x14ac:dyDescent="0.35">
      <c r="A64">
        <v>2020</v>
      </c>
      <c r="B64">
        <v>1</v>
      </c>
      <c r="C64" t="s">
        <v>55</v>
      </c>
      <c r="D64" t="s">
        <v>48</v>
      </c>
      <c r="E64" t="s">
        <v>0</v>
      </c>
      <c r="F64" t="s">
        <v>32</v>
      </c>
      <c r="G64" t="s">
        <v>9</v>
      </c>
      <c r="H64">
        <v>77</v>
      </c>
      <c r="I64" s="2">
        <v>846.23</v>
      </c>
      <c r="J64" s="2">
        <v>385</v>
      </c>
    </row>
    <row r="65" spans="1:10" x14ac:dyDescent="0.35">
      <c r="A65">
        <v>2020</v>
      </c>
      <c r="B65">
        <v>1</v>
      </c>
      <c r="C65" t="s">
        <v>55</v>
      </c>
      <c r="D65" t="s">
        <v>48</v>
      </c>
      <c r="E65" t="s">
        <v>0</v>
      </c>
      <c r="F65" t="s">
        <v>31</v>
      </c>
      <c r="G65" t="s">
        <v>12</v>
      </c>
      <c r="H65">
        <v>3</v>
      </c>
      <c r="I65" s="2">
        <v>59.97</v>
      </c>
      <c r="J65" s="2">
        <v>17.999999999999993</v>
      </c>
    </row>
    <row r="66" spans="1:10" x14ac:dyDescent="0.35">
      <c r="A66">
        <v>2020</v>
      </c>
      <c r="B66">
        <v>1</v>
      </c>
      <c r="C66" t="s">
        <v>55</v>
      </c>
      <c r="D66" t="s">
        <v>48</v>
      </c>
      <c r="E66" t="s">
        <v>0</v>
      </c>
      <c r="F66" t="s">
        <v>15</v>
      </c>
      <c r="G66" t="s">
        <v>14</v>
      </c>
      <c r="H66">
        <v>141</v>
      </c>
      <c r="I66" s="2">
        <v>5638.59</v>
      </c>
      <c r="J66" s="2">
        <v>705</v>
      </c>
    </row>
    <row r="67" spans="1:10" x14ac:dyDescent="0.35">
      <c r="A67">
        <v>2020</v>
      </c>
      <c r="B67">
        <v>1</v>
      </c>
      <c r="C67" t="s">
        <v>55</v>
      </c>
      <c r="D67" t="s">
        <v>48</v>
      </c>
      <c r="E67" t="s">
        <v>0</v>
      </c>
      <c r="F67" t="s">
        <v>10</v>
      </c>
      <c r="G67" t="s">
        <v>7</v>
      </c>
      <c r="H67">
        <v>101</v>
      </c>
      <c r="I67" s="2">
        <v>2018.9899999999998</v>
      </c>
      <c r="J67" s="2">
        <v>504.99999999999983</v>
      </c>
    </row>
    <row r="68" spans="1:10" x14ac:dyDescent="0.35">
      <c r="A68">
        <v>2020</v>
      </c>
      <c r="B68">
        <v>1</v>
      </c>
      <c r="C68" t="s">
        <v>55</v>
      </c>
      <c r="D68" t="s">
        <v>48</v>
      </c>
      <c r="E68" t="s">
        <v>0</v>
      </c>
      <c r="F68" t="s">
        <v>27</v>
      </c>
      <c r="G68" t="s">
        <v>12</v>
      </c>
      <c r="H68">
        <v>115</v>
      </c>
      <c r="I68" s="2">
        <v>343.85</v>
      </c>
      <c r="J68" s="2">
        <v>115.00000000000003</v>
      </c>
    </row>
    <row r="69" spans="1:10" x14ac:dyDescent="0.35">
      <c r="A69">
        <v>2020</v>
      </c>
      <c r="B69">
        <v>1</v>
      </c>
      <c r="C69" t="s">
        <v>55</v>
      </c>
      <c r="D69" t="s">
        <v>48</v>
      </c>
      <c r="E69" t="s">
        <v>0</v>
      </c>
      <c r="F69" t="s">
        <v>11</v>
      </c>
      <c r="G69" t="s">
        <v>12</v>
      </c>
      <c r="H69">
        <v>110</v>
      </c>
      <c r="I69" s="2">
        <v>548.9</v>
      </c>
      <c r="J69" s="2">
        <v>110</v>
      </c>
    </row>
    <row r="70" spans="1:10" x14ac:dyDescent="0.35">
      <c r="A70">
        <v>2020</v>
      </c>
      <c r="B70">
        <v>1</v>
      </c>
      <c r="C70" t="s">
        <v>55</v>
      </c>
      <c r="D70" t="s">
        <v>48</v>
      </c>
      <c r="E70" t="s">
        <v>0</v>
      </c>
      <c r="F70" t="s">
        <v>26</v>
      </c>
      <c r="G70" t="s">
        <v>9</v>
      </c>
      <c r="H70">
        <v>77</v>
      </c>
      <c r="I70" s="2">
        <v>1539.2299999999998</v>
      </c>
      <c r="J70" s="2">
        <v>154</v>
      </c>
    </row>
    <row r="71" spans="1:10" x14ac:dyDescent="0.35">
      <c r="A71">
        <v>2020</v>
      </c>
      <c r="B71">
        <v>1</v>
      </c>
      <c r="C71" t="s">
        <v>55</v>
      </c>
      <c r="D71" t="s">
        <v>48</v>
      </c>
      <c r="E71" t="s">
        <v>0</v>
      </c>
      <c r="F71" t="s">
        <v>6</v>
      </c>
      <c r="G71" t="s">
        <v>7</v>
      </c>
      <c r="H71">
        <v>36</v>
      </c>
      <c r="I71" s="2">
        <v>323.64</v>
      </c>
      <c r="J71" s="2">
        <v>36</v>
      </c>
    </row>
    <row r="72" spans="1:10" x14ac:dyDescent="0.35">
      <c r="A72">
        <v>2020</v>
      </c>
      <c r="B72">
        <v>1</v>
      </c>
      <c r="C72" t="s">
        <v>55</v>
      </c>
      <c r="D72" t="s">
        <v>48</v>
      </c>
      <c r="E72" t="s">
        <v>0</v>
      </c>
      <c r="F72" t="s">
        <v>16</v>
      </c>
      <c r="G72" t="s">
        <v>14</v>
      </c>
      <c r="H72">
        <v>26</v>
      </c>
      <c r="I72" s="2">
        <v>337.74</v>
      </c>
      <c r="J72" s="2">
        <v>52</v>
      </c>
    </row>
    <row r="73" spans="1:10" x14ac:dyDescent="0.35">
      <c r="A73">
        <v>2020</v>
      </c>
      <c r="B73">
        <v>1</v>
      </c>
      <c r="C73" t="s">
        <v>55</v>
      </c>
      <c r="D73" t="s">
        <v>48</v>
      </c>
      <c r="E73" t="s">
        <v>0</v>
      </c>
      <c r="F73" t="s">
        <v>23</v>
      </c>
      <c r="G73" t="s">
        <v>21</v>
      </c>
      <c r="H73">
        <v>57</v>
      </c>
      <c r="I73" s="2">
        <v>1481.4299999999998</v>
      </c>
      <c r="J73" s="2">
        <v>285</v>
      </c>
    </row>
    <row r="74" spans="1:10" x14ac:dyDescent="0.35">
      <c r="A74">
        <v>2020</v>
      </c>
      <c r="B74">
        <v>1</v>
      </c>
      <c r="C74" t="s">
        <v>61</v>
      </c>
      <c r="D74" t="s">
        <v>4</v>
      </c>
      <c r="E74" t="s">
        <v>3</v>
      </c>
      <c r="F74" t="s">
        <v>13</v>
      </c>
      <c r="G74" t="s">
        <v>14</v>
      </c>
      <c r="H74">
        <v>63</v>
      </c>
      <c r="I74" s="2">
        <v>1007.37</v>
      </c>
      <c r="J74" s="2">
        <v>378</v>
      </c>
    </row>
    <row r="75" spans="1:10" x14ac:dyDescent="0.35">
      <c r="A75">
        <v>2020</v>
      </c>
      <c r="B75">
        <v>1</v>
      </c>
      <c r="C75" t="s">
        <v>61</v>
      </c>
      <c r="D75" t="s">
        <v>4</v>
      </c>
      <c r="E75" t="s">
        <v>3</v>
      </c>
      <c r="F75" t="s">
        <v>24</v>
      </c>
      <c r="G75" t="s">
        <v>14</v>
      </c>
      <c r="H75">
        <v>70</v>
      </c>
      <c r="I75" s="2">
        <v>909.30000000000007</v>
      </c>
      <c r="J75" s="2">
        <v>210</v>
      </c>
    </row>
    <row r="76" spans="1:10" x14ac:dyDescent="0.35">
      <c r="A76">
        <v>2020</v>
      </c>
      <c r="B76">
        <v>1</v>
      </c>
      <c r="C76" t="s">
        <v>61</v>
      </c>
      <c r="D76" t="s">
        <v>4</v>
      </c>
      <c r="E76" t="s">
        <v>3</v>
      </c>
      <c r="F76" t="s">
        <v>20</v>
      </c>
      <c r="G76" t="s">
        <v>21</v>
      </c>
      <c r="H76">
        <v>289</v>
      </c>
      <c r="I76" s="2">
        <v>4332.1099999999997</v>
      </c>
      <c r="J76" s="2">
        <v>2312</v>
      </c>
    </row>
    <row r="77" spans="1:10" x14ac:dyDescent="0.35">
      <c r="A77">
        <v>2020</v>
      </c>
      <c r="B77">
        <v>1</v>
      </c>
      <c r="C77" t="s">
        <v>61</v>
      </c>
      <c r="D77" t="s">
        <v>4</v>
      </c>
      <c r="E77" t="s">
        <v>3</v>
      </c>
      <c r="F77" t="s">
        <v>25</v>
      </c>
      <c r="G77" t="s">
        <v>7</v>
      </c>
      <c r="H77">
        <v>43</v>
      </c>
      <c r="I77" s="2">
        <v>687.57</v>
      </c>
      <c r="J77" s="2">
        <v>172</v>
      </c>
    </row>
    <row r="78" spans="1:10" x14ac:dyDescent="0.35">
      <c r="A78">
        <v>2020</v>
      </c>
      <c r="B78">
        <v>1</v>
      </c>
      <c r="C78" t="s">
        <v>61</v>
      </c>
      <c r="D78" t="s">
        <v>4</v>
      </c>
      <c r="E78" t="s">
        <v>3</v>
      </c>
      <c r="F78" t="s">
        <v>8</v>
      </c>
      <c r="G78" t="s">
        <v>9</v>
      </c>
      <c r="H78">
        <v>43</v>
      </c>
      <c r="I78" s="2">
        <v>300.57</v>
      </c>
      <c r="J78" s="2">
        <v>129</v>
      </c>
    </row>
    <row r="79" spans="1:10" x14ac:dyDescent="0.35">
      <c r="A79">
        <v>2020</v>
      </c>
      <c r="B79">
        <v>1</v>
      </c>
      <c r="C79" t="s">
        <v>61</v>
      </c>
      <c r="D79" t="s">
        <v>4</v>
      </c>
      <c r="E79" t="s">
        <v>3</v>
      </c>
      <c r="F79" t="s">
        <v>17</v>
      </c>
      <c r="G79" t="s">
        <v>14</v>
      </c>
      <c r="H79">
        <v>34</v>
      </c>
      <c r="I79" s="2">
        <v>373.66</v>
      </c>
      <c r="J79" s="2">
        <v>34</v>
      </c>
    </row>
    <row r="80" spans="1:10" x14ac:dyDescent="0.35">
      <c r="A80">
        <v>2020</v>
      </c>
      <c r="B80">
        <v>1</v>
      </c>
      <c r="C80" t="s">
        <v>61</v>
      </c>
      <c r="D80" t="s">
        <v>4</v>
      </c>
      <c r="E80" t="s">
        <v>3</v>
      </c>
      <c r="F80" t="s">
        <v>28</v>
      </c>
      <c r="G80" t="s">
        <v>14</v>
      </c>
      <c r="H80">
        <v>18</v>
      </c>
      <c r="I80" s="2">
        <v>269.82</v>
      </c>
      <c r="J80" s="2">
        <v>72</v>
      </c>
    </row>
    <row r="81" spans="1:10" x14ac:dyDescent="0.35">
      <c r="A81">
        <v>2020</v>
      </c>
      <c r="B81">
        <v>1</v>
      </c>
      <c r="C81" t="s">
        <v>61</v>
      </c>
      <c r="D81" t="s">
        <v>4</v>
      </c>
      <c r="E81" t="s">
        <v>3</v>
      </c>
      <c r="F81" t="s">
        <v>32</v>
      </c>
      <c r="G81" t="s">
        <v>9</v>
      </c>
      <c r="H81">
        <v>79</v>
      </c>
      <c r="I81" s="2">
        <v>868.21</v>
      </c>
      <c r="J81" s="2">
        <v>395</v>
      </c>
    </row>
    <row r="82" spans="1:10" x14ac:dyDescent="0.35">
      <c r="A82">
        <v>2020</v>
      </c>
      <c r="B82">
        <v>1</v>
      </c>
      <c r="C82" t="s">
        <v>61</v>
      </c>
      <c r="D82" t="s">
        <v>4</v>
      </c>
      <c r="E82" t="s">
        <v>3</v>
      </c>
      <c r="F82" t="s">
        <v>31</v>
      </c>
      <c r="G82" t="s">
        <v>12</v>
      </c>
      <c r="H82">
        <v>28</v>
      </c>
      <c r="I82" s="2">
        <v>559.71999999999991</v>
      </c>
      <c r="J82" s="2">
        <v>167.99999999999994</v>
      </c>
    </row>
    <row r="83" spans="1:10" x14ac:dyDescent="0.35">
      <c r="A83">
        <v>2020</v>
      </c>
      <c r="B83">
        <v>1</v>
      </c>
      <c r="C83" t="s">
        <v>61</v>
      </c>
      <c r="D83" t="s">
        <v>4</v>
      </c>
      <c r="E83" t="s">
        <v>3</v>
      </c>
      <c r="F83" t="s">
        <v>15</v>
      </c>
      <c r="G83" t="s">
        <v>14</v>
      </c>
      <c r="H83">
        <v>42</v>
      </c>
      <c r="I83" s="2">
        <v>1679.5800000000002</v>
      </c>
      <c r="J83" s="2">
        <v>210</v>
      </c>
    </row>
    <row r="84" spans="1:10" x14ac:dyDescent="0.35">
      <c r="A84">
        <v>2020</v>
      </c>
      <c r="B84">
        <v>1</v>
      </c>
      <c r="C84" t="s">
        <v>61</v>
      </c>
      <c r="D84" t="s">
        <v>4</v>
      </c>
      <c r="E84" t="s">
        <v>3</v>
      </c>
      <c r="F84" t="s">
        <v>10</v>
      </c>
      <c r="G84" t="s">
        <v>7</v>
      </c>
      <c r="H84">
        <v>50</v>
      </c>
      <c r="I84" s="2">
        <v>999.49999999999989</v>
      </c>
      <c r="J84" s="2">
        <v>249.99999999999991</v>
      </c>
    </row>
    <row r="85" spans="1:10" x14ac:dyDescent="0.35">
      <c r="A85">
        <v>2020</v>
      </c>
      <c r="B85">
        <v>1</v>
      </c>
      <c r="C85" t="s">
        <v>61</v>
      </c>
      <c r="D85" t="s">
        <v>4</v>
      </c>
      <c r="E85" t="s">
        <v>3</v>
      </c>
      <c r="F85" t="s">
        <v>27</v>
      </c>
      <c r="G85" t="s">
        <v>12</v>
      </c>
      <c r="H85">
        <v>64</v>
      </c>
      <c r="I85" s="2">
        <v>191.36</v>
      </c>
      <c r="J85" s="2">
        <v>64.000000000000014</v>
      </c>
    </row>
    <row r="86" spans="1:10" x14ac:dyDescent="0.35">
      <c r="A86">
        <v>2020</v>
      </c>
      <c r="B86">
        <v>1</v>
      </c>
      <c r="C86" t="s">
        <v>61</v>
      </c>
      <c r="D86" t="s">
        <v>4</v>
      </c>
      <c r="E86" t="s">
        <v>3</v>
      </c>
      <c r="F86" t="s">
        <v>11</v>
      </c>
      <c r="G86" t="s">
        <v>12</v>
      </c>
      <c r="H86">
        <v>53</v>
      </c>
      <c r="I86" s="2">
        <v>264.47000000000003</v>
      </c>
      <c r="J86" s="2">
        <v>53</v>
      </c>
    </row>
    <row r="87" spans="1:10" x14ac:dyDescent="0.35">
      <c r="A87">
        <v>2020</v>
      </c>
      <c r="B87">
        <v>1</v>
      </c>
      <c r="C87" t="s">
        <v>61</v>
      </c>
      <c r="D87" t="s">
        <v>4</v>
      </c>
      <c r="E87" t="s">
        <v>3</v>
      </c>
      <c r="F87" t="s">
        <v>26</v>
      </c>
      <c r="G87" t="s">
        <v>9</v>
      </c>
      <c r="H87">
        <v>68</v>
      </c>
      <c r="I87" s="2">
        <v>1359.32</v>
      </c>
      <c r="J87" s="2">
        <v>136</v>
      </c>
    </row>
    <row r="88" spans="1:10" x14ac:dyDescent="0.35">
      <c r="A88">
        <v>2020</v>
      </c>
      <c r="B88">
        <v>1</v>
      </c>
      <c r="C88" t="s">
        <v>61</v>
      </c>
      <c r="D88" t="s">
        <v>4</v>
      </c>
      <c r="E88" t="s">
        <v>3</v>
      </c>
      <c r="F88" t="s">
        <v>6</v>
      </c>
      <c r="G88" t="s">
        <v>7</v>
      </c>
      <c r="H88">
        <v>26</v>
      </c>
      <c r="I88" s="2">
        <v>233.74</v>
      </c>
      <c r="J88" s="2">
        <v>26</v>
      </c>
    </row>
    <row r="89" spans="1:10" x14ac:dyDescent="0.35">
      <c r="A89">
        <v>2020</v>
      </c>
      <c r="B89">
        <v>1</v>
      </c>
      <c r="C89" t="s">
        <v>61</v>
      </c>
      <c r="D89" t="s">
        <v>4</v>
      </c>
      <c r="E89" t="s">
        <v>3</v>
      </c>
      <c r="F89" t="s">
        <v>16</v>
      </c>
      <c r="G89" t="s">
        <v>14</v>
      </c>
      <c r="H89">
        <v>22</v>
      </c>
      <c r="I89" s="2">
        <v>285.78000000000003</v>
      </c>
      <c r="J89" s="2">
        <v>44</v>
      </c>
    </row>
    <row r="90" spans="1:10" x14ac:dyDescent="0.35">
      <c r="A90">
        <v>2020</v>
      </c>
      <c r="B90">
        <v>1</v>
      </c>
      <c r="C90" t="s">
        <v>61</v>
      </c>
      <c r="D90" t="s">
        <v>4</v>
      </c>
      <c r="E90" t="s">
        <v>3</v>
      </c>
      <c r="F90" t="s">
        <v>23</v>
      </c>
      <c r="G90" t="s">
        <v>21</v>
      </c>
      <c r="H90">
        <v>5</v>
      </c>
      <c r="I90" s="2">
        <v>129.94999999999999</v>
      </c>
      <c r="J90" s="2">
        <v>25</v>
      </c>
    </row>
    <row r="91" spans="1:10" x14ac:dyDescent="0.35">
      <c r="A91">
        <v>2020</v>
      </c>
      <c r="B91">
        <v>1</v>
      </c>
      <c r="C91" t="s">
        <v>57</v>
      </c>
      <c r="D91" t="s">
        <v>48</v>
      </c>
      <c r="E91" t="s">
        <v>3</v>
      </c>
      <c r="F91" t="s">
        <v>13</v>
      </c>
      <c r="G91" t="s">
        <v>14</v>
      </c>
      <c r="H91">
        <v>57</v>
      </c>
      <c r="I91" s="2">
        <v>911.43000000000006</v>
      </c>
      <c r="J91" s="2">
        <v>342</v>
      </c>
    </row>
    <row r="92" spans="1:10" x14ac:dyDescent="0.35">
      <c r="A92">
        <v>2020</v>
      </c>
      <c r="B92">
        <v>1</v>
      </c>
      <c r="C92" t="s">
        <v>57</v>
      </c>
      <c r="D92" t="s">
        <v>48</v>
      </c>
      <c r="E92" t="s">
        <v>3</v>
      </c>
      <c r="F92" t="s">
        <v>24</v>
      </c>
      <c r="G92" t="s">
        <v>14</v>
      </c>
      <c r="H92">
        <v>21</v>
      </c>
      <c r="I92" s="2">
        <v>272.79000000000002</v>
      </c>
      <c r="J92" s="2">
        <v>63</v>
      </c>
    </row>
    <row r="93" spans="1:10" x14ac:dyDescent="0.35">
      <c r="A93">
        <v>2020</v>
      </c>
      <c r="B93">
        <v>1</v>
      </c>
      <c r="C93" t="s">
        <v>57</v>
      </c>
      <c r="D93" t="s">
        <v>48</v>
      </c>
      <c r="E93" t="s">
        <v>3</v>
      </c>
      <c r="F93" t="s">
        <v>20</v>
      </c>
      <c r="G93" t="s">
        <v>21</v>
      </c>
      <c r="H93">
        <v>402</v>
      </c>
      <c r="I93" s="2">
        <v>6025.9800000000005</v>
      </c>
      <c r="J93" s="2">
        <v>3216</v>
      </c>
    </row>
    <row r="94" spans="1:10" x14ac:dyDescent="0.35">
      <c r="A94">
        <v>2020</v>
      </c>
      <c r="B94">
        <v>1</v>
      </c>
      <c r="C94" t="s">
        <v>57</v>
      </c>
      <c r="D94" t="s">
        <v>48</v>
      </c>
      <c r="E94" t="s">
        <v>3</v>
      </c>
      <c r="F94" t="s">
        <v>25</v>
      </c>
      <c r="G94" t="s">
        <v>7</v>
      </c>
      <c r="H94">
        <v>25</v>
      </c>
      <c r="I94" s="2">
        <v>399.75</v>
      </c>
      <c r="J94" s="2">
        <v>100</v>
      </c>
    </row>
    <row r="95" spans="1:10" x14ac:dyDescent="0.35">
      <c r="A95">
        <v>2020</v>
      </c>
      <c r="B95">
        <v>1</v>
      </c>
      <c r="C95" t="s">
        <v>57</v>
      </c>
      <c r="D95" t="s">
        <v>48</v>
      </c>
      <c r="E95" t="s">
        <v>3</v>
      </c>
      <c r="F95" t="s">
        <v>8</v>
      </c>
      <c r="G95" t="s">
        <v>9</v>
      </c>
      <c r="H95">
        <v>189</v>
      </c>
      <c r="I95" s="2">
        <v>1321.1100000000001</v>
      </c>
      <c r="J95" s="2">
        <v>567</v>
      </c>
    </row>
    <row r="96" spans="1:10" x14ac:dyDescent="0.35">
      <c r="A96">
        <v>2020</v>
      </c>
      <c r="B96">
        <v>1</v>
      </c>
      <c r="C96" t="s">
        <v>57</v>
      </c>
      <c r="D96" t="s">
        <v>48</v>
      </c>
      <c r="E96" t="s">
        <v>3</v>
      </c>
      <c r="F96" t="s">
        <v>17</v>
      </c>
      <c r="G96" t="s">
        <v>14</v>
      </c>
      <c r="H96">
        <v>84</v>
      </c>
      <c r="I96" s="2">
        <v>923.16</v>
      </c>
      <c r="J96" s="2">
        <v>84</v>
      </c>
    </row>
    <row r="97" spans="1:10" x14ac:dyDescent="0.35">
      <c r="A97">
        <v>2020</v>
      </c>
      <c r="B97">
        <v>1</v>
      </c>
      <c r="C97" t="s">
        <v>57</v>
      </c>
      <c r="D97" t="s">
        <v>48</v>
      </c>
      <c r="E97" t="s">
        <v>3</v>
      </c>
      <c r="F97" t="s">
        <v>32</v>
      </c>
      <c r="G97" t="s">
        <v>9</v>
      </c>
      <c r="H97">
        <v>285</v>
      </c>
      <c r="I97" s="2">
        <v>3132.15</v>
      </c>
      <c r="J97" s="2">
        <v>1425</v>
      </c>
    </row>
    <row r="98" spans="1:10" x14ac:dyDescent="0.35">
      <c r="A98">
        <v>2020</v>
      </c>
      <c r="B98">
        <v>1</v>
      </c>
      <c r="C98" t="s">
        <v>57</v>
      </c>
      <c r="D98" t="s">
        <v>48</v>
      </c>
      <c r="E98" t="s">
        <v>3</v>
      </c>
      <c r="F98" t="s">
        <v>31</v>
      </c>
      <c r="G98" t="s">
        <v>12</v>
      </c>
      <c r="H98">
        <v>4</v>
      </c>
      <c r="I98" s="2">
        <v>79.959999999999994</v>
      </c>
      <c r="J98" s="2">
        <v>23.999999999999993</v>
      </c>
    </row>
    <row r="99" spans="1:10" x14ac:dyDescent="0.35">
      <c r="A99">
        <v>2020</v>
      </c>
      <c r="B99">
        <v>1</v>
      </c>
      <c r="C99" t="s">
        <v>57</v>
      </c>
      <c r="D99" t="s">
        <v>48</v>
      </c>
      <c r="E99" t="s">
        <v>3</v>
      </c>
      <c r="F99" t="s">
        <v>15</v>
      </c>
      <c r="G99" t="s">
        <v>14</v>
      </c>
      <c r="H99">
        <v>80</v>
      </c>
      <c r="I99" s="2">
        <v>3199.2000000000003</v>
      </c>
      <c r="J99" s="2">
        <v>400</v>
      </c>
    </row>
    <row r="100" spans="1:10" x14ac:dyDescent="0.35">
      <c r="A100">
        <v>2020</v>
      </c>
      <c r="B100">
        <v>1</v>
      </c>
      <c r="C100" t="s">
        <v>57</v>
      </c>
      <c r="D100" t="s">
        <v>48</v>
      </c>
      <c r="E100" t="s">
        <v>3</v>
      </c>
      <c r="F100" t="s">
        <v>10</v>
      </c>
      <c r="G100" t="s">
        <v>7</v>
      </c>
      <c r="H100">
        <v>59</v>
      </c>
      <c r="I100" s="2">
        <v>1179.4099999999999</v>
      </c>
      <c r="J100" s="2">
        <v>294.99999999999989</v>
      </c>
    </row>
    <row r="101" spans="1:10" x14ac:dyDescent="0.35">
      <c r="A101">
        <v>2020</v>
      </c>
      <c r="B101">
        <v>1</v>
      </c>
      <c r="C101" t="s">
        <v>57</v>
      </c>
      <c r="D101" t="s">
        <v>48</v>
      </c>
      <c r="E101" t="s">
        <v>3</v>
      </c>
      <c r="F101" t="s">
        <v>27</v>
      </c>
      <c r="G101" t="s">
        <v>12</v>
      </c>
      <c r="H101">
        <v>47</v>
      </c>
      <c r="I101" s="2">
        <v>140.53</v>
      </c>
      <c r="J101" s="2">
        <v>47.000000000000007</v>
      </c>
    </row>
    <row r="102" spans="1:10" x14ac:dyDescent="0.35">
      <c r="A102">
        <v>2020</v>
      </c>
      <c r="B102">
        <v>1</v>
      </c>
      <c r="C102" t="s">
        <v>57</v>
      </c>
      <c r="D102" t="s">
        <v>48</v>
      </c>
      <c r="E102" t="s">
        <v>3</v>
      </c>
      <c r="F102" t="s">
        <v>11</v>
      </c>
      <c r="G102" t="s">
        <v>12</v>
      </c>
      <c r="H102">
        <v>40</v>
      </c>
      <c r="I102" s="2">
        <v>199.60000000000002</v>
      </c>
      <c r="J102" s="2">
        <v>40</v>
      </c>
    </row>
    <row r="103" spans="1:10" x14ac:dyDescent="0.35">
      <c r="A103">
        <v>2020</v>
      </c>
      <c r="B103">
        <v>1</v>
      </c>
      <c r="C103" t="s">
        <v>57</v>
      </c>
      <c r="D103" t="s">
        <v>48</v>
      </c>
      <c r="E103" t="s">
        <v>3</v>
      </c>
      <c r="F103" t="s">
        <v>26</v>
      </c>
      <c r="G103" t="s">
        <v>9</v>
      </c>
      <c r="H103">
        <v>18</v>
      </c>
      <c r="I103" s="2">
        <v>359.82</v>
      </c>
      <c r="J103" s="2">
        <v>36</v>
      </c>
    </row>
    <row r="104" spans="1:10" x14ac:dyDescent="0.35">
      <c r="A104">
        <v>2020</v>
      </c>
      <c r="B104">
        <v>1</v>
      </c>
      <c r="C104" t="s">
        <v>57</v>
      </c>
      <c r="D104" t="s">
        <v>48</v>
      </c>
      <c r="E104" t="s">
        <v>3</v>
      </c>
      <c r="F104" t="s">
        <v>6</v>
      </c>
      <c r="G104" t="s">
        <v>7</v>
      </c>
      <c r="H104">
        <v>44</v>
      </c>
      <c r="I104" s="2">
        <v>395.56</v>
      </c>
      <c r="J104" s="2">
        <v>44</v>
      </c>
    </row>
    <row r="105" spans="1:10" x14ac:dyDescent="0.35">
      <c r="A105">
        <v>2020</v>
      </c>
      <c r="B105">
        <v>1</v>
      </c>
      <c r="C105" t="s">
        <v>60</v>
      </c>
      <c r="D105" t="s">
        <v>5</v>
      </c>
      <c r="E105" t="s">
        <v>3</v>
      </c>
      <c r="F105" t="s">
        <v>13</v>
      </c>
      <c r="G105" t="s">
        <v>14</v>
      </c>
      <c r="H105">
        <v>3</v>
      </c>
      <c r="I105" s="2">
        <v>47.97</v>
      </c>
      <c r="J105" s="2">
        <v>18</v>
      </c>
    </row>
    <row r="106" spans="1:10" x14ac:dyDescent="0.35">
      <c r="A106">
        <v>2020</v>
      </c>
      <c r="B106">
        <v>1</v>
      </c>
      <c r="C106" t="s">
        <v>60</v>
      </c>
      <c r="D106" t="s">
        <v>5</v>
      </c>
      <c r="E106" t="s">
        <v>3</v>
      </c>
      <c r="F106" t="s">
        <v>24</v>
      </c>
      <c r="G106" t="s">
        <v>14</v>
      </c>
      <c r="H106">
        <v>25</v>
      </c>
      <c r="I106" s="2">
        <v>324.75</v>
      </c>
      <c r="J106" s="2">
        <v>75</v>
      </c>
    </row>
    <row r="107" spans="1:10" x14ac:dyDescent="0.35">
      <c r="A107">
        <v>2020</v>
      </c>
      <c r="B107">
        <v>1</v>
      </c>
      <c r="C107" t="s">
        <v>60</v>
      </c>
      <c r="D107" t="s">
        <v>5</v>
      </c>
      <c r="E107" t="s">
        <v>3</v>
      </c>
      <c r="F107" t="s">
        <v>18</v>
      </c>
      <c r="G107" t="s">
        <v>9</v>
      </c>
      <c r="H107">
        <v>4</v>
      </c>
      <c r="I107" s="2">
        <v>51.96</v>
      </c>
      <c r="J107" s="2">
        <v>12</v>
      </c>
    </row>
    <row r="108" spans="1:10" x14ac:dyDescent="0.35">
      <c r="A108">
        <v>2020</v>
      </c>
      <c r="B108">
        <v>1</v>
      </c>
      <c r="C108" t="s">
        <v>60</v>
      </c>
      <c r="D108" t="s">
        <v>5</v>
      </c>
      <c r="E108" t="s">
        <v>3</v>
      </c>
      <c r="F108" t="s">
        <v>20</v>
      </c>
      <c r="G108" t="s">
        <v>21</v>
      </c>
      <c r="H108">
        <v>286</v>
      </c>
      <c r="I108" s="2">
        <v>4287.1400000000003</v>
      </c>
      <c r="J108" s="2">
        <v>2288</v>
      </c>
    </row>
    <row r="109" spans="1:10" x14ac:dyDescent="0.35">
      <c r="A109">
        <v>2020</v>
      </c>
      <c r="B109">
        <v>1</v>
      </c>
      <c r="C109" t="s">
        <v>60</v>
      </c>
      <c r="D109" t="s">
        <v>5</v>
      </c>
      <c r="E109" t="s">
        <v>3</v>
      </c>
      <c r="F109" t="s">
        <v>25</v>
      </c>
      <c r="G109" t="s">
        <v>7</v>
      </c>
      <c r="H109">
        <v>61</v>
      </c>
      <c r="I109" s="2">
        <v>975.39</v>
      </c>
      <c r="J109" s="2">
        <v>244</v>
      </c>
    </row>
    <row r="110" spans="1:10" x14ac:dyDescent="0.35">
      <c r="A110">
        <v>2020</v>
      </c>
      <c r="B110">
        <v>1</v>
      </c>
      <c r="C110" t="s">
        <v>60</v>
      </c>
      <c r="D110" t="s">
        <v>5</v>
      </c>
      <c r="E110" t="s">
        <v>3</v>
      </c>
      <c r="F110" t="s">
        <v>8</v>
      </c>
      <c r="G110" t="s">
        <v>9</v>
      </c>
      <c r="H110">
        <v>50</v>
      </c>
      <c r="I110" s="2">
        <v>349.5</v>
      </c>
      <c r="J110" s="2">
        <v>150</v>
      </c>
    </row>
    <row r="111" spans="1:10" x14ac:dyDescent="0.35">
      <c r="A111">
        <v>2020</v>
      </c>
      <c r="B111">
        <v>1</v>
      </c>
      <c r="C111" t="s">
        <v>60</v>
      </c>
      <c r="D111" t="s">
        <v>5</v>
      </c>
      <c r="E111" t="s">
        <v>3</v>
      </c>
      <c r="F111" t="s">
        <v>28</v>
      </c>
      <c r="G111" t="s">
        <v>14</v>
      </c>
      <c r="H111">
        <v>11</v>
      </c>
      <c r="I111" s="2">
        <v>164.89000000000001</v>
      </c>
      <c r="J111" s="2">
        <v>44</v>
      </c>
    </row>
    <row r="112" spans="1:10" x14ac:dyDescent="0.35">
      <c r="A112">
        <v>2020</v>
      </c>
      <c r="B112">
        <v>1</v>
      </c>
      <c r="C112" t="s">
        <v>60</v>
      </c>
      <c r="D112" t="s">
        <v>5</v>
      </c>
      <c r="E112" t="s">
        <v>3</v>
      </c>
      <c r="F112" t="s">
        <v>32</v>
      </c>
      <c r="G112" t="s">
        <v>9</v>
      </c>
      <c r="H112">
        <v>42</v>
      </c>
      <c r="I112" s="2">
        <v>461.58</v>
      </c>
      <c r="J112" s="2">
        <v>210</v>
      </c>
    </row>
    <row r="113" spans="1:10" x14ac:dyDescent="0.35">
      <c r="A113">
        <v>2020</v>
      </c>
      <c r="B113">
        <v>1</v>
      </c>
      <c r="C113" t="s">
        <v>60</v>
      </c>
      <c r="D113" t="s">
        <v>5</v>
      </c>
      <c r="E113" t="s">
        <v>3</v>
      </c>
      <c r="F113" t="s">
        <v>15</v>
      </c>
      <c r="G113" t="s">
        <v>14</v>
      </c>
      <c r="H113">
        <v>5</v>
      </c>
      <c r="I113" s="2">
        <v>199.95000000000002</v>
      </c>
      <c r="J113" s="2">
        <v>25</v>
      </c>
    </row>
    <row r="114" spans="1:10" x14ac:dyDescent="0.35">
      <c r="A114">
        <v>2020</v>
      </c>
      <c r="B114">
        <v>1</v>
      </c>
      <c r="C114" t="s">
        <v>60</v>
      </c>
      <c r="D114" t="s">
        <v>5</v>
      </c>
      <c r="E114" t="s">
        <v>3</v>
      </c>
      <c r="F114" t="s">
        <v>66</v>
      </c>
      <c r="G114" t="s">
        <v>7</v>
      </c>
      <c r="H114">
        <v>5</v>
      </c>
      <c r="I114" s="2">
        <v>124.94999999999999</v>
      </c>
      <c r="J114" s="2">
        <v>79.999999999999986</v>
      </c>
    </row>
    <row r="115" spans="1:10" x14ac:dyDescent="0.35">
      <c r="A115">
        <v>2020</v>
      </c>
      <c r="B115">
        <v>1</v>
      </c>
      <c r="C115" t="s">
        <v>60</v>
      </c>
      <c r="D115" t="s">
        <v>5</v>
      </c>
      <c r="E115" t="s">
        <v>3</v>
      </c>
      <c r="F115" t="s">
        <v>71</v>
      </c>
      <c r="G115" t="s">
        <v>7</v>
      </c>
      <c r="H115">
        <v>7</v>
      </c>
      <c r="I115" s="2">
        <v>69.930000000000007</v>
      </c>
      <c r="J115" s="2">
        <v>21</v>
      </c>
    </row>
    <row r="116" spans="1:10" x14ac:dyDescent="0.35">
      <c r="A116">
        <v>2020</v>
      </c>
      <c r="B116">
        <v>1</v>
      </c>
      <c r="C116" t="s">
        <v>60</v>
      </c>
      <c r="D116" t="s">
        <v>5</v>
      </c>
      <c r="E116" t="s">
        <v>3</v>
      </c>
      <c r="F116" t="s">
        <v>10</v>
      </c>
      <c r="G116" t="s">
        <v>7</v>
      </c>
      <c r="H116">
        <v>29</v>
      </c>
      <c r="I116" s="2">
        <v>579.70999999999992</v>
      </c>
      <c r="J116" s="2">
        <v>144.99999999999994</v>
      </c>
    </row>
    <row r="117" spans="1:10" x14ac:dyDescent="0.35">
      <c r="A117">
        <v>2020</v>
      </c>
      <c r="B117">
        <v>1</v>
      </c>
      <c r="C117" t="s">
        <v>60</v>
      </c>
      <c r="D117" t="s">
        <v>5</v>
      </c>
      <c r="E117" t="s">
        <v>3</v>
      </c>
      <c r="F117" t="s">
        <v>27</v>
      </c>
      <c r="G117" t="s">
        <v>12</v>
      </c>
      <c r="H117">
        <v>2</v>
      </c>
      <c r="I117" s="2">
        <v>5.98</v>
      </c>
      <c r="J117" s="2">
        <v>2.0000000000000004</v>
      </c>
    </row>
    <row r="118" spans="1:10" x14ac:dyDescent="0.35">
      <c r="A118">
        <v>2020</v>
      </c>
      <c r="B118">
        <v>1</v>
      </c>
      <c r="C118" t="s">
        <v>60</v>
      </c>
      <c r="D118" t="s">
        <v>5</v>
      </c>
      <c r="E118" t="s">
        <v>3</v>
      </c>
      <c r="F118" t="s">
        <v>11</v>
      </c>
      <c r="G118" t="s">
        <v>12</v>
      </c>
      <c r="H118">
        <v>62</v>
      </c>
      <c r="I118" s="2">
        <v>309.38</v>
      </c>
      <c r="J118" s="2">
        <v>62</v>
      </c>
    </row>
    <row r="119" spans="1:10" x14ac:dyDescent="0.35">
      <c r="A119">
        <v>2020</v>
      </c>
      <c r="B119">
        <v>1</v>
      </c>
      <c r="C119" t="s">
        <v>60</v>
      </c>
      <c r="D119" t="s">
        <v>5</v>
      </c>
      <c r="E119" t="s">
        <v>3</v>
      </c>
      <c r="F119" t="s">
        <v>26</v>
      </c>
      <c r="G119" t="s">
        <v>9</v>
      </c>
      <c r="H119">
        <v>10</v>
      </c>
      <c r="I119" s="2">
        <v>199.89999999999998</v>
      </c>
      <c r="J119" s="2">
        <v>20</v>
      </c>
    </row>
    <row r="120" spans="1:10" x14ac:dyDescent="0.35">
      <c r="A120">
        <v>2020</v>
      </c>
      <c r="B120">
        <v>1</v>
      </c>
      <c r="C120" t="s">
        <v>60</v>
      </c>
      <c r="D120" t="s">
        <v>5</v>
      </c>
      <c r="E120" t="s">
        <v>3</v>
      </c>
      <c r="F120" t="s">
        <v>6</v>
      </c>
      <c r="G120" t="s">
        <v>7</v>
      </c>
      <c r="H120">
        <v>14</v>
      </c>
      <c r="I120" s="2">
        <v>125.86</v>
      </c>
      <c r="J120" s="2">
        <v>14</v>
      </c>
    </row>
    <row r="121" spans="1:10" x14ac:dyDescent="0.35">
      <c r="A121">
        <v>2020</v>
      </c>
      <c r="B121">
        <v>1</v>
      </c>
      <c r="C121" t="s">
        <v>60</v>
      </c>
      <c r="D121" t="s">
        <v>5</v>
      </c>
      <c r="E121" t="s">
        <v>3</v>
      </c>
      <c r="F121" t="s">
        <v>16</v>
      </c>
      <c r="G121" t="s">
        <v>14</v>
      </c>
      <c r="H121">
        <v>17</v>
      </c>
      <c r="I121" s="2">
        <v>220.83</v>
      </c>
      <c r="J121" s="2">
        <v>34</v>
      </c>
    </row>
    <row r="122" spans="1:10" x14ac:dyDescent="0.35">
      <c r="A122">
        <v>2020</v>
      </c>
      <c r="B122">
        <v>1</v>
      </c>
      <c r="C122" t="s">
        <v>60</v>
      </c>
      <c r="D122" t="s">
        <v>5</v>
      </c>
      <c r="E122" t="s">
        <v>3</v>
      </c>
      <c r="F122" t="s">
        <v>23</v>
      </c>
      <c r="G122" t="s">
        <v>21</v>
      </c>
      <c r="H122">
        <v>16</v>
      </c>
      <c r="I122" s="2">
        <v>415.84</v>
      </c>
      <c r="J122" s="2">
        <v>80</v>
      </c>
    </row>
    <row r="123" spans="1:10" x14ac:dyDescent="0.35">
      <c r="A123">
        <v>2020</v>
      </c>
      <c r="B123">
        <v>1</v>
      </c>
      <c r="C123" t="s">
        <v>60</v>
      </c>
      <c r="D123" t="s">
        <v>5</v>
      </c>
      <c r="E123" t="s">
        <v>3</v>
      </c>
      <c r="F123" t="s">
        <v>29</v>
      </c>
      <c r="G123" t="s">
        <v>9</v>
      </c>
      <c r="H123">
        <v>5</v>
      </c>
      <c r="I123" s="2">
        <v>39.950000000000003</v>
      </c>
      <c r="J123" s="2">
        <v>20</v>
      </c>
    </row>
    <row r="124" spans="1:10" x14ac:dyDescent="0.35">
      <c r="A124">
        <v>2020</v>
      </c>
      <c r="B124">
        <v>1</v>
      </c>
      <c r="C124" t="s">
        <v>53</v>
      </c>
      <c r="D124" t="s">
        <v>48</v>
      </c>
      <c r="E124" t="s">
        <v>2</v>
      </c>
      <c r="F124" t="s">
        <v>13</v>
      </c>
      <c r="G124" t="s">
        <v>14</v>
      </c>
      <c r="H124">
        <v>73</v>
      </c>
      <c r="I124" s="2">
        <v>1167.27</v>
      </c>
      <c r="J124" s="2">
        <v>438</v>
      </c>
    </row>
    <row r="125" spans="1:10" x14ac:dyDescent="0.35">
      <c r="A125">
        <v>2020</v>
      </c>
      <c r="B125">
        <v>1</v>
      </c>
      <c r="C125" t="s">
        <v>53</v>
      </c>
      <c r="D125" t="s">
        <v>48</v>
      </c>
      <c r="E125" t="s">
        <v>2</v>
      </c>
      <c r="F125" t="s">
        <v>24</v>
      </c>
      <c r="G125" t="s">
        <v>14</v>
      </c>
      <c r="H125">
        <v>49</v>
      </c>
      <c r="I125" s="2">
        <v>636.51</v>
      </c>
      <c r="J125" s="2">
        <v>147</v>
      </c>
    </row>
    <row r="126" spans="1:10" x14ac:dyDescent="0.35">
      <c r="A126">
        <v>2020</v>
      </c>
      <c r="B126">
        <v>1</v>
      </c>
      <c r="C126" t="s">
        <v>53</v>
      </c>
      <c r="D126" t="s">
        <v>48</v>
      </c>
      <c r="E126" t="s">
        <v>2</v>
      </c>
      <c r="F126" t="s">
        <v>18</v>
      </c>
      <c r="G126" t="s">
        <v>9</v>
      </c>
      <c r="H126">
        <v>17</v>
      </c>
      <c r="I126" s="2">
        <v>220.83</v>
      </c>
      <c r="J126" s="2">
        <v>51</v>
      </c>
    </row>
    <row r="127" spans="1:10" x14ac:dyDescent="0.35">
      <c r="A127">
        <v>2020</v>
      </c>
      <c r="B127">
        <v>1</v>
      </c>
      <c r="C127" t="s">
        <v>53</v>
      </c>
      <c r="D127" t="s">
        <v>48</v>
      </c>
      <c r="E127" t="s">
        <v>2</v>
      </c>
      <c r="F127" t="s">
        <v>30</v>
      </c>
      <c r="G127" t="s">
        <v>9</v>
      </c>
      <c r="H127">
        <v>25</v>
      </c>
      <c r="I127" s="2">
        <v>249.75</v>
      </c>
      <c r="J127" s="2">
        <v>50</v>
      </c>
    </row>
    <row r="128" spans="1:10" x14ac:dyDescent="0.35">
      <c r="A128">
        <v>2020</v>
      </c>
      <c r="B128">
        <v>1</v>
      </c>
      <c r="C128" t="s">
        <v>53</v>
      </c>
      <c r="D128" t="s">
        <v>48</v>
      </c>
      <c r="E128" t="s">
        <v>2</v>
      </c>
      <c r="F128" t="s">
        <v>20</v>
      </c>
      <c r="G128" t="s">
        <v>21</v>
      </c>
      <c r="H128">
        <v>87</v>
      </c>
      <c r="I128" s="2">
        <v>1304.1300000000001</v>
      </c>
      <c r="J128" s="2">
        <v>696</v>
      </c>
    </row>
    <row r="129" spans="1:10" x14ac:dyDescent="0.35">
      <c r="A129">
        <v>2020</v>
      </c>
      <c r="B129">
        <v>1</v>
      </c>
      <c r="C129" t="s">
        <v>53</v>
      </c>
      <c r="D129" t="s">
        <v>48</v>
      </c>
      <c r="E129" t="s">
        <v>2</v>
      </c>
      <c r="F129" t="s">
        <v>25</v>
      </c>
      <c r="G129" t="s">
        <v>7</v>
      </c>
      <c r="H129">
        <v>20</v>
      </c>
      <c r="I129" s="2">
        <v>319.8</v>
      </c>
      <c r="J129" s="2">
        <v>80</v>
      </c>
    </row>
    <row r="130" spans="1:10" x14ac:dyDescent="0.35">
      <c r="A130">
        <v>2020</v>
      </c>
      <c r="B130">
        <v>1</v>
      </c>
      <c r="C130" t="s">
        <v>53</v>
      </c>
      <c r="D130" t="s">
        <v>48</v>
      </c>
      <c r="E130" t="s">
        <v>2</v>
      </c>
      <c r="F130" t="s">
        <v>8</v>
      </c>
      <c r="G130" t="s">
        <v>9</v>
      </c>
      <c r="H130">
        <v>187</v>
      </c>
      <c r="I130" s="2">
        <v>1307.1300000000001</v>
      </c>
      <c r="J130" s="2">
        <v>561</v>
      </c>
    </row>
    <row r="131" spans="1:10" x14ac:dyDescent="0.35">
      <c r="A131">
        <v>2020</v>
      </c>
      <c r="B131">
        <v>1</v>
      </c>
      <c r="C131" t="s">
        <v>53</v>
      </c>
      <c r="D131" t="s">
        <v>48</v>
      </c>
      <c r="E131" t="s">
        <v>2</v>
      </c>
      <c r="F131" t="s">
        <v>17</v>
      </c>
      <c r="G131" t="s">
        <v>14</v>
      </c>
      <c r="H131">
        <v>110</v>
      </c>
      <c r="I131" s="2">
        <v>1208.9000000000001</v>
      </c>
      <c r="J131" s="2">
        <v>110</v>
      </c>
    </row>
    <row r="132" spans="1:10" x14ac:dyDescent="0.35">
      <c r="A132">
        <v>2020</v>
      </c>
      <c r="B132">
        <v>1</v>
      </c>
      <c r="C132" t="s">
        <v>53</v>
      </c>
      <c r="D132" t="s">
        <v>48</v>
      </c>
      <c r="E132" t="s">
        <v>2</v>
      </c>
      <c r="F132" t="s">
        <v>32</v>
      </c>
      <c r="G132" t="s">
        <v>9</v>
      </c>
      <c r="H132">
        <v>15</v>
      </c>
      <c r="I132" s="2">
        <v>164.85</v>
      </c>
      <c r="J132" s="2">
        <v>75</v>
      </c>
    </row>
    <row r="133" spans="1:10" x14ac:dyDescent="0.35">
      <c r="A133">
        <v>2020</v>
      </c>
      <c r="B133">
        <v>1</v>
      </c>
      <c r="C133" t="s">
        <v>53</v>
      </c>
      <c r="D133" t="s">
        <v>48</v>
      </c>
      <c r="E133" t="s">
        <v>2</v>
      </c>
      <c r="F133" t="s">
        <v>31</v>
      </c>
      <c r="G133" t="s">
        <v>12</v>
      </c>
      <c r="H133">
        <v>82</v>
      </c>
      <c r="I133" s="2">
        <v>1639.1799999999998</v>
      </c>
      <c r="J133" s="2">
        <v>491.99999999999983</v>
      </c>
    </row>
    <row r="134" spans="1:10" x14ac:dyDescent="0.35">
      <c r="A134">
        <v>2020</v>
      </c>
      <c r="B134">
        <v>1</v>
      </c>
      <c r="C134" t="s">
        <v>53</v>
      </c>
      <c r="D134" t="s">
        <v>48</v>
      </c>
      <c r="E134" t="s">
        <v>2</v>
      </c>
      <c r="F134" t="s">
        <v>15</v>
      </c>
      <c r="G134" t="s">
        <v>14</v>
      </c>
      <c r="H134">
        <v>28</v>
      </c>
      <c r="I134" s="2">
        <v>1119.72</v>
      </c>
      <c r="J134" s="2">
        <v>140</v>
      </c>
    </row>
    <row r="135" spans="1:10" x14ac:dyDescent="0.35">
      <c r="A135">
        <v>2020</v>
      </c>
      <c r="B135">
        <v>1</v>
      </c>
      <c r="C135" t="s">
        <v>53</v>
      </c>
      <c r="D135" t="s">
        <v>48</v>
      </c>
      <c r="E135" t="s">
        <v>2</v>
      </c>
      <c r="F135" t="s">
        <v>66</v>
      </c>
      <c r="G135" t="s">
        <v>7</v>
      </c>
      <c r="H135">
        <v>1</v>
      </c>
      <c r="I135" s="2">
        <v>24.99</v>
      </c>
      <c r="J135" s="2">
        <v>15.999999999999998</v>
      </c>
    </row>
    <row r="136" spans="1:10" x14ac:dyDescent="0.35">
      <c r="A136">
        <v>2020</v>
      </c>
      <c r="B136">
        <v>1</v>
      </c>
      <c r="C136" t="s">
        <v>53</v>
      </c>
      <c r="D136" t="s">
        <v>48</v>
      </c>
      <c r="E136" t="s">
        <v>2</v>
      </c>
      <c r="F136" t="s">
        <v>71</v>
      </c>
      <c r="G136" t="s">
        <v>7</v>
      </c>
      <c r="H136">
        <v>89</v>
      </c>
      <c r="I136" s="2">
        <v>889.11</v>
      </c>
      <c r="J136" s="2">
        <v>267</v>
      </c>
    </row>
    <row r="137" spans="1:10" x14ac:dyDescent="0.35">
      <c r="A137">
        <v>2020</v>
      </c>
      <c r="B137">
        <v>1</v>
      </c>
      <c r="C137" t="s">
        <v>53</v>
      </c>
      <c r="D137" t="s">
        <v>48</v>
      </c>
      <c r="E137" t="s">
        <v>2</v>
      </c>
      <c r="F137" t="s">
        <v>19</v>
      </c>
      <c r="G137" t="s">
        <v>9</v>
      </c>
      <c r="H137">
        <v>18</v>
      </c>
      <c r="I137" s="2">
        <v>359.82</v>
      </c>
      <c r="J137" s="2">
        <v>107.99999999999997</v>
      </c>
    </row>
    <row r="138" spans="1:10" x14ac:dyDescent="0.35">
      <c r="A138">
        <v>2020</v>
      </c>
      <c r="B138">
        <v>1</v>
      </c>
      <c r="C138" t="s">
        <v>53</v>
      </c>
      <c r="D138" t="s">
        <v>48</v>
      </c>
      <c r="E138" t="s">
        <v>2</v>
      </c>
      <c r="F138" t="s">
        <v>10</v>
      </c>
      <c r="G138" t="s">
        <v>7</v>
      </c>
      <c r="H138">
        <v>27</v>
      </c>
      <c r="I138" s="2">
        <v>539.7299999999999</v>
      </c>
      <c r="J138" s="2">
        <v>134.99999999999994</v>
      </c>
    </row>
    <row r="139" spans="1:10" x14ac:dyDescent="0.35">
      <c r="A139">
        <v>2020</v>
      </c>
      <c r="B139">
        <v>1</v>
      </c>
      <c r="C139" t="s">
        <v>53</v>
      </c>
      <c r="D139" t="s">
        <v>48</v>
      </c>
      <c r="E139" t="s">
        <v>2</v>
      </c>
      <c r="F139" t="s">
        <v>11</v>
      </c>
      <c r="G139" t="s">
        <v>12</v>
      </c>
      <c r="H139">
        <v>18</v>
      </c>
      <c r="I139" s="2">
        <v>89.820000000000007</v>
      </c>
      <c r="J139" s="2">
        <v>18</v>
      </c>
    </row>
    <row r="140" spans="1:10" x14ac:dyDescent="0.35">
      <c r="A140">
        <v>2020</v>
      </c>
      <c r="B140">
        <v>1</v>
      </c>
      <c r="C140" t="s">
        <v>53</v>
      </c>
      <c r="D140" t="s">
        <v>48</v>
      </c>
      <c r="E140" t="s">
        <v>2</v>
      </c>
      <c r="F140" t="s">
        <v>26</v>
      </c>
      <c r="G140" t="s">
        <v>9</v>
      </c>
      <c r="H140">
        <v>64</v>
      </c>
      <c r="I140" s="2">
        <v>1279.3599999999999</v>
      </c>
      <c r="J140" s="2">
        <v>128</v>
      </c>
    </row>
    <row r="141" spans="1:10" x14ac:dyDescent="0.35">
      <c r="A141">
        <v>2020</v>
      </c>
      <c r="B141">
        <v>1</v>
      </c>
      <c r="C141" t="s">
        <v>53</v>
      </c>
      <c r="D141" t="s">
        <v>48</v>
      </c>
      <c r="E141" t="s">
        <v>2</v>
      </c>
      <c r="F141" t="s">
        <v>6</v>
      </c>
      <c r="G141" t="s">
        <v>7</v>
      </c>
      <c r="H141">
        <v>27</v>
      </c>
      <c r="I141" s="2">
        <v>242.73000000000002</v>
      </c>
      <c r="J141" s="2">
        <v>27</v>
      </c>
    </row>
    <row r="142" spans="1:10" x14ac:dyDescent="0.35">
      <c r="A142">
        <v>2020</v>
      </c>
      <c r="B142">
        <v>1</v>
      </c>
      <c r="C142" t="s">
        <v>53</v>
      </c>
      <c r="D142" t="s">
        <v>48</v>
      </c>
      <c r="E142" t="s">
        <v>2</v>
      </c>
      <c r="F142" t="s">
        <v>23</v>
      </c>
      <c r="G142" t="s">
        <v>21</v>
      </c>
      <c r="H142">
        <v>31</v>
      </c>
      <c r="I142" s="2">
        <v>805.68999999999994</v>
      </c>
      <c r="J142" s="2">
        <v>155</v>
      </c>
    </row>
    <row r="143" spans="1:10" x14ac:dyDescent="0.35">
      <c r="A143">
        <v>2020</v>
      </c>
      <c r="B143">
        <v>1</v>
      </c>
      <c r="C143" t="s">
        <v>54</v>
      </c>
      <c r="D143" t="s">
        <v>48</v>
      </c>
      <c r="E143" t="s">
        <v>1</v>
      </c>
      <c r="F143" t="s">
        <v>13</v>
      </c>
      <c r="G143" t="s">
        <v>14</v>
      </c>
      <c r="H143">
        <v>48</v>
      </c>
      <c r="I143" s="2">
        <v>767.52</v>
      </c>
      <c r="J143" s="2">
        <v>288</v>
      </c>
    </row>
    <row r="144" spans="1:10" x14ac:dyDescent="0.35">
      <c r="A144">
        <v>2020</v>
      </c>
      <c r="B144">
        <v>1</v>
      </c>
      <c r="C144" t="s">
        <v>54</v>
      </c>
      <c r="D144" t="s">
        <v>48</v>
      </c>
      <c r="E144" t="s">
        <v>1</v>
      </c>
      <c r="F144" t="s">
        <v>24</v>
      </c>
      <c r="G144" t="s">
        <v>14</v>
      </c>
      <c r="H144">
        <v>19</v>
      </c>
      <c r="I144" s="2">
        <v>246.81</v>
      </c>
      <c r="J144" s="2">
        <v>57</v>
      </c>
    </row>
    <row r="145" spans="1:10" x14ac:dyDescent="0.35">
      <c r="A145">
        <v>2020</v>
      </c>
      <c r="B145">
        <v>1</v>
      </c>
      <c r="C145" t="s">
        <v>54</v>
      </c>
      <c r="D145" t="s">
        <v>48</v>
      </c>
      <c r="E145" t="s">
        <v>1</v>
      </c>
      <c r="F145" t="s">
        <v>20</v>
      </c>
      <c r="G145" t="s">
        <v>21</v>
      </c>
      <c r="H145">
        <v>103</v>
      </c>
      <c r="I145" s="2">
        <v>1543.97</v>
      </c>
      <c r="J145" s="2">
        <v>824</v>
      </c>
    </row>
    <row r="146" spans="1:10" x14ac:dyDescent="0.35">
      <c r="A146">
        <v>2020</v>
      </c>
      <c r="B146">
        <v>1</v>
      </c>
      <c r="C146" t="s">
        <v>54</v>
      </c>
      <c r="D146" t="s">
        <v>48</v>
      </c>
      <c r="E146" t="s">
        <v>1</v>
      </c>
      <c r="F146" t="s">
        <v>25</v>
      </c>
      <c r="G146" t="s">
        <v>7</v>
      </c>
      <c r="H146">
        <v>47</v>
      </c>
      <c r="I146" s="2">
        <v>751.53</v>
      </c>
      <c r="J146" s="2">
        <v>188</v>
      </c>
    </row>
    <row r="147" spans="1:10" x14ac:dyDescent="0.35">
      <c r="A147">
        <v>2020</v>
      </c>
      <c r="B147">
        <v>1</v>
      </c>
      <c r="C147" t="s">
        <v>54</v>
      </c>
      <c r="D147" t="s">
        <v>48</v>
      </c>
      <c r="E147" t="s">
        <v>1</v>
      </c>
      <c r="F147" t="s">
        <v>8</v>
      </c>
      <c r="G147" t="s">
        <v>9</v>
      </c>
      <c r="H147">
        <v>29</v>
      </c>
      <c r="I147" s="2">
        <v>202.71</v>
      </c>
      <c r="J147" s="2">
        <v>87</v>
      </c>
    </row>
    <row r="148" spans="1:10" x14ac:dyDescent="0.35">
      <c r="A148">
        <v>2020</v>
      </c>
      <c r="B148">
        <v>1</v>
      </c>
      <c r="C148" t="s">
        <v>54</v>
      </c>
      <c r="D148" t="s">
        <v>48</v>
      </c>
      <c r="E148" t="s">
        <v>1</v>
      </c>
      <c r="F148" t="s">
        <v>17</v>
      </c>
      <c r="G148" t="s">
        <v>14</v>
      </c>
      <c r="H148">
        <v>92</v>
      </c>
      <c r="I148" s="2">
        <v>1011.08</v>
      </c>
      <c r="J148" s="2">
        <v>92</v>
      </c>
    </row>
    <row r="149" spans="1:10" x14ac:dyDescent="0.35">
      <c r="A149">
        <v>2020</v>
      </c>
      <c r="B149">
        <v>1</v>
      </c>
      <c r="C149" t="s">
        <v>54</v>
      </c>
      <c r="D149" t="s">
        <v>48</v>
      </c>
      <c r="E149" t="s">
        <v>1</v>
      </c>
      <c r="F149" t="s">
        <v>28</v>
      </c>
      <c r="G149" t="s">
        <v>14</v>
      </c>
      <c r="H149">
        <v>31</v>
      </c>
      <c r="I149" s="2">
        <v>464.69</v>
      </c>
      <c r="J149" s="2">
        <v>124</v>
      </c>
    </row>
    <row r="150" spans="1:10" x14ac:dyDescent="0.35">
      <c r="A150">
        <v>2020</v>
      </c>
      <c r="B150">
        <v>1</v>
      </c>
      <c r="C150" t="s">
        <v>54</v>
      </c>
      <c r="D150" t="s">
        <v>48</v>
      </c>
      <c r="E150" t="s">
        <v>1</v>
      </c>
      <c r="F150" t="s">
        <v>32</v>
      </c>
      <c r="G150" t="s">
        <v>9</v>
      </c>
      <c r="H150">
        <v>43</v>
      </c>
      <c r="I150" s="2">
        <v>472.57</v>
      </c>
      <c r="J150" s="2">
        <v>215</v>
      </c>
    </row>
    <row r="151" spans="1:10" x14ac:dyDescent="0.35">
      <c r="A151">
        <v>2020</v>
      </c>
      <c r="B151">
        <v>1</v>
      </c>
      <c r="C151" t="s">
        <v>54</v>
      </c>
      <c r="D151" t="s">
        <v>48</v>
      </c>
      <c r="E151" t="s">
        <v>1</v>
      </c>
      <c r="F151" t="s">
        <v>31</v>
      </c>
      <c r="G151" t="s">
        <v>12</v>
      </c>
      <c r="H151">
        <v>15</v>
      </c>
      <c r="I151" s="2">
        <v>299.84999999999997</v>
      </c>
      <c r="J151" s="2">
        <v>89.999999999999972</v>
      </c>
    </row>
    <row r="152" spans="1:10" x14ac:dyDescent="0.35">
      <c r="A152">
        <v>2020</v>
      </c>
      <c r="B152">
        <v>1</v>
      </c>
      <c r="C152" t="s">
        <v>54</v>
      </c>
      <c r="D152" t="s">
        <v>48</v>
      </c>
      <c r="E152" t="s">
        <v>1</v>
      </c>
      <c r="F152" t="s">
        <v>15</v>
      </c>
      <c r="G152" t="s">
        <v>14</v>
      </c>
      <c r="H152">
        <v>31</v>
      </c>
      <c r="I152" s="2">
        <v>1239.69</v>
      </c>
      <c r="J152" s="2">
        <v>155</v>
      </c>
    </row>
    <row r="153" spans="1:10" x14ac:dyDescent="0.35">
      <c r="A153">
        <v>2020</v>
      </c>
      <c r="B153">
        <v>1</v>
      </c>
      <c r="C153" t="s">
        <v>54</v>
      </c>
      <c r="D153" t="s">
        <v>48</v>
      </c>
      <c r="E153" t="s">
        <v>1</v>
      </c>
      <c r="F153" t="s">
        <v>27</v>
      </c>
      <c r="G153" t="s">
        <v>12</v>
      </c>
      <c r="H153">
        <v>32</v>
      </c>
      <c r="I153" s="2">
        <v>95.68</v>
      </c>
      <c r="J153" s="2">
        <v>32.000000000000007</v>
      </c>
    </row>
    <row r="154" spans="1:10" x14ac:dyDescent="0.35">
      <c r="A154">
        <v>2020</v>
      </c>
      <c r="B154">
        <v>1</v>
      </c>
      <c r="C154" t="s">
        <v>54</v>
      </c>
      <c r="D154" t="s">
        <v>48</v>
      </c>
      <c r="E154" t="s">
        <v>1</v>
      </c>
      <c r="F154" t="s">
        <v>11</v>
      </c>
      <c r="G154" t="s">
        <v>12</v>
      </c>
      <c r="H154">
        <v>15</v>
      </c>
      <c r="I154" s="2">
        <v>74.850000000000009</v>
      </c>
      <c r="J154" s="2">
        <v>15</v>
      </c>
    </row>
    <row r="155" spans="1:10" x14ac:dyDescent="0.35">
      <c r="A155">
        <v>2020</v>
      </c>
      <c r="B155">
        <v>1</v>
      </c>
      <c r="C155" t="s">
        <v>54</v>
      </c>
      <c r="D155" t="s">
        <v>48</v>
      </c>
      <c r="E155" t="s">
        <v>1</v>
      </c>
      <c r="F155" t="s">
        <v>26</v>
      </c>
      <c r="G155" t="s">
        <v>9</v>
      </c>
      <c r="H155">
        <v>33</v>
      </c>
      <c r="I155" s="2">
        <v>659.67</v>
      </c>
      <c r="J155" s="2">
        <v>66</v>
      </c>
    </row>
    <row r="156" spans="1:10" x14ac:dyDescent="0.35">
      <c r="A156">
        <v>2020</v>
      </c>
      <c r="B156">
        <v>1</v>
      </c>
      <c r="C156" t="s">
        <v>54</v>
      </c>
      <c r="D156" t="s">
        <v>48</v>
      </c>
      <c r="E156" t="s">
        <v>1</v>
      </c>
      <c r="F156" t="s">
        <v>6</v>
      </c>
      <c r="G156" t="s">
        <v>7</v>
      </c>
      <c r="H156">
        <v>37</v>
      </c>
      <c r="I156" s="2">
        <v>332.63</v>
      </c>
      <c r="J156" s="2">
        <v>37</v>
      </c>
    </row>
    <row r="157" spans="1:10" x14ac:dyDescent="0.35">
      <c r="A157">
        <v>2020</v>
      </c>
      <c r="B157">
        <v>1</v>
      </c>
      <c r="C157" t="s">
        <v>54</v>
      </c>
      <c r="D157" t="s">
        <v>48</v>
      </c>
      <c r="E157" t="s">
        <v>1</v>
      </c>
      <c r="F157" t="s">
        <v>23</v>
      </c>
      <c r="G157" t="s">
        <v>21</v>
      </c>
      <c r="H157">
        <v>17</v>
      </c>
      <c r="I157" s="2">
        <v>441.83</v>
      </c>
      <c r="J157" s="2">
        <v>85</v>
      </c>
    </row>
    <row r="158" spans="1:10" x14ac:dyDescent="0.35">
      <c r="A158">
        <v>2020</v>
      </c>
      <c r="B158">
        <v>1</v>
      </c>
      <c r="C158" t="s">
        <v>58</v>
      </c>
      <c r="D158" t="s">
        <v>5</v>
      </c>
      <c r="E158" t="s">
        <v>1</v>
      </c>
      <c r="F158" t="s">
        <v>13</v>
      </c>
      <c r="G158" t="s">
        <v>14</v>
      </c>
      <c r="H158">
        <v>33</v>
      </c>
      <c r="I158" s="2">
        <v>527.66999999999996</v>
      </c>
      <c r="J158" s="2">
        <v>198</v>
      </c>
    </row>
    <row r="159" spans="1:10" x14ac:dyDescent="0.35">
      <c r="A159">
        <v>2020</v>
      </c>
      <c r="B159">
        <v>1</v>
      </c>
      <c r="C159" t="s">
        <v>58</v>
      </c>
      <c r="D159" t="s">
        <v>5</v>
      </c>
      <c r="E159" t="s">
        <v>1</v>
      </c>
      <c r="F159" t="s">
        <v>24</v>
      </c>
      <c r="G159" t="s">
        <v>14</v>
      </c>
      <c r="H159">
        <v>37</v>
      </c>
      <c r="I159" s="2">
        <v>480.63</v>
      </c>
      <c r="J159" s="2">
        <v>111</v>
      </c>
    </row>
    <row r="160" spans="1:10" x14ac:dyDescent="0.35">
      <c r="A160">
        <v>2020</v>
      </c>
      <c r="B160">
        <v>1</v>
      </c>
      <c r="C160" t="s">
        <v>58</v>
      </c>
      <c r="D160" t="s">
        <v>5</v>
      </c>
      <c r="E160" t="s">
        <v>1</v>
      </c>
      <c r="F160" t="s">
        <v>20</v>
      </c>
      <c r="G160" t="s">
        <v>21</v>
      </c>
      <c r="H160">
        <v>145</v>
      </c>
      <c r="I160" s="2">
        <v>2173.5500000000002</v>
      </c>
      <c r="J160" s="2">
        <v>1160</v>
      </c>
    </row>
    <row r="161" spans="1:10" x14ac:dyDescent="0.35">
      <c r="A161">
        <v>2020</v>
      </c>
      <c r="B161">
        <v>1</v>
      </c>
      <c r="C161" t="s">
        <v>58</v>
      </c>
      <c r="D161" t="s">
        <v>5</v>
      </c>
      <c r="E161" t="s">
        <v>1</v>
      </c>
      <c r="F161" t="s">
        <v>8</v>
      </c>
      <c r="G161" t="s">
        <v>9</v>
      </c>
      <c r="H161">
        <v>41</v>
      </c>
      <c r="I161" s="2">
        <v>286.59000000000003</v>
      </c>
      <c r="J161" s="2">
        <v>123</v>
      </c>
    </row>
    <row r="162" spans="1:10" x14ac:dyDescent="0.35">
      <c r="A162">
        <v>2020</v>
      </c>
      <c r="B162">
        <v>1</v>
      </c>
      <c r="C162" t="s">
        <v>58</v>
      </c>
      <c r="D162" t="s">
        <v>5</v>
      </c>
      <c r="E162" t="s">
        <v>1</v>
      </c>
      <c r="F162" t="s">
        <v>17</v>
      </c>
      <c r="G162" t="s">
        <v>14</v>
      </c>
      <c r="H162">
        <v>42</v>
      </c>
      <c r="I162" s="2">
        <v>461.58</v>
      </c>
      <c r="J162" s="2">
        <v>42</v>
      </c>
    </row>
    <row r="163" spans="1:10" x14ac:dyDescent="0.35">
      <c r="A163">
        <v>2020</v>
      </c>
      <c r="B163">
        <v>1</v>
      </c>
      <c r="C163" t="s">
        <v>58</v>
      </c>
      <c r="D163" t="s">
        <v>5</v>
      </c>
      <c r="E163" t="s">
        <v>1</v>
      </c>
      <c r="F163" t="s">
        <v>28</v>
      </c>
      <c r="G163" t="s">
        <v>14</v>
      </c>
      <c r="H163">
        <v>3</v>
      </c>
      <c r="I163" s="2">
        <v>44.97</v>
      </c>
      <c r="J163" s="2">
        <v>12</v>
      </c>
    </row>
    <row r="164" spans="1:10" x14ac:dyDescent="0.35">
      <c r="A164">
        <v>2020</v>
      </c>
      <c r="B164">
        <v>1</v>
      </c>
      <c r="C164" t="s">
        <v>58</v>
      </c>
      <c r="D164" t="s">
        <v>5</v>
      </c>
      <c r="E164" t="s">
        <v>1</v>
      </c>
      <c r="F164" t="s">
        <v>32</v>
      </c>
      <c r="G164" t="s">
        <v>9</v>
      </c>
      <c r="H164">
        <v>15</v>
      </c>
      <c r="I164" s="2">
        <v>164.85</v>
      </c>
      <c r="J164" s="2">
        <v>75</v>
      </c>
    </row>
    <row r="165" spans="1:10" x14ac:dyDescent="0.35">
      <c r="A165">
        <v>2020</v>
      </c>
      <c r="B165">
        <v>1</v>
      </c>
      <c r="C165" t="s">
        <v>58</v>
      </c>
      <c r="D165" t="s">
        <v>5</v>
      </c>
      <c r="E165" t="s">
        <v>1</v>
      </c>
      <c r="F165" t="s">
        <v>31</v>
      </c>
      <c r="G165" t="s">
        <v>12</v>
      </c>
      <c r="H165">
        <v>33</v>
      </c>
      <c r="I165" s="2">
        <v>659.67</v>
      </c>
      <c r="J165" s="2">
        <v>197.99999999999994</v>
      </c>
    </row>
    <row r="166" spans="1:10" x14ac:dyDescent="0.35">
      <c r="A166">
        <v>2020</v>
      </c>
      <c r="B166">
        <v>1</v>
      </c>
      <c r="C166" t="s">
        <v>58</v>
      </c>
      <c r="D166" t="s">
        <v>5</v>
      </c>
      <c r="E166" t="s">
        <v>1</v>
      </c>
      <c r="F166" t="s">
        <v>15</v>
      </c>
      <c r="G166" t="s">
        <v>14</v>
      </c>
      <c r="H166">
        <v>70</v>
      </c>
      <c r="I166" s="2">
        <v>2799.3</v>
      </c>
      <c r="J166" s="2">
        <v>350</v>
      </c>
    </row>
    <row r="167" spans="1:10" x14ac:dyDescent="0.35">
      <c r="A167">
        <v>2020</v>
      </c>
      <c r="B167">
        <v>1</v>
      </c>
      <c r="C167" t="s">
        <v>58</v>
      </c>
      <c r="D167" t="s">
        <v>5</v>
      </c>
      <c r="E167" t="s">
        <v>1</v>
      </c>
      <c r="F167" t="s">
        <v>10</v>
      </c>
      <c r="G167" t="s">
        <v>7</v>
      </c>
      <c r="H167">
        <v>12</v>
      </c>
      <c r="I167" s="2">
        <v>239.88</v>
      </c>
      <c r="J167" s="2">
        <v>59.999999999999979</v>
      </c>
    </row>
    <row r="168" spans="1:10" x14ac:dyDescent="0.35">
      <c r="A168">
        <v>2020</v>
      </c>
      <c r="B168">
        <v>1</v>
      </c>
      <c r="C168" t="s">
        <v>58</v>
      </c>
      <c r="D168" t="s">
        <v>5</v>
      </c>
      <c r="E168" t="s">
        <v>1</v>
      </c>
      <c r="F168" t="s">
        <v>27</v>
      </c>
      <c r="G168" t="s">
        <v>12</v>
      </c>
      <c r="H168">
        <v>14</v>
      </c>
      <c r="I168" s="2">
        <v>41.86</v>
      </c>
      <c r="J168" s="2">
        <v>14.000000000000004</v>
      </c>
    </row>
    <row r="169" spans="1:10" x14ac:dyDescent="0.35">
      <c r="A169">
        <v>2020</v>
      </c>
      <c r="B169">
        <v>1</v>
      </c>
      <c r="C169" t="s">
        <v>58</v>
      </c>
      <c r="D169" t="s">
        <v>5</v>
      </c>
      <c r="E169" t="s">
        <v>1</v>
      </c>
      <c r="F169" t="s">
        <v>11</v>
      </c>
      <c r="G169" t="s">
        <v>12</v>
      </c>
      <c r="H169">
        <v>52</v>
      </c>
      <c r="I169" s="2">
        <v>259.48</v>
      </c>
      <c r="J169" s="2">
        <v>52</v>
      </c>
    </row>
    <row r="170" spans="1:10" x14ac:dyDescent="0.35">
      <c r="A170">
        <v>2020</v>
      </c>
      <c r="B170">
        <v>1</v>
      </c>
      <c r="C170" t="s">
        <v>58</v>
      </c>
      <c r="D170" t="s">
        <v>5</v>
      </c>
      <c r="E170" t="s">
        <v>1</v>
      </c>
      <c r="F170" t="s">
        <v>26</v>
      </c>
      <c r="G170" t="s">
        <v>9</v>
      </c>
      <c r="H170">
        <v>1</v>
      </c>
      <c r="I170" s="2">
        <v>19.989999999999998</v>
      </c>
      <c r="J170" s="2">
        <v>2</v>
      </c>
    </row>
    <row r="171" spans="1:10" x14ac:dyDescent="0.35">
      <c r="A171">
        <v>2020</v>
      </c>
      <c r="B171">
        <v>1</v>
      </c>
      <c r="C171" t="s">
        <v>58</v>
      </c>
      <c r="D171" t="s">
        <v>5</v>
      </c>
      <c r="E171" t="s">
        <v>1</v>
      </c>
      <c r="F171" t="s">
        <v>6</v>
      </c>
      <c r="G171" t="s">
        <v>7</v>
      </c>
      <c r="H171">
        <v>38</v>
      </c>
      <c r="I171" s="2">
        <v>341.62</v>
      </c>
      <c r="J171" s="2">
        <v>38</v>
      </c>
    </row>
    <row r="172" spans="1:10" x14ac:dyDescent="0.35">
      <c r="A172">
        <v>2020</v>
      </c>
      <c r="B172">
        <v>1</v>
      </c>
      <c r="C172" t="s">
        <v>58</v>
      </c>
      <c r="D172" t="s">
        <v>5</v>
      </c>
      <c r="E172" t="s">
        <v>1</v>
      </c>
      <c r="F172" t="s">
        <v>16</v>
      </c>
      <c r="G172" t="s">
        <v>14</v>
      </c>
      <c r="H172">
        <v>18</v>
      </c>
      <c r="I172" s="2">
        <v>233.82</v>
      </c>
      <c r="J172" s="2">
        <v>36</v>
      </c>
    </row>
    <row r="173" spans="1:10" x14ac:dyDescent="0.35">
      <c r="A173">
        <v>2020</v>
      </c>
      <c r="B173">
        <v>2</v>
      </c>
      <c r="C173" t="s">
        <v>56</v>
      </c>
      <c r="D173" t="s">
        <v>4</v>
      </c>
      <c r="E173" t="s">
        <v>2</v>
      </c>
      <c r="F173" t="s">
        <v>13</v>
      </c>
      <c r="G173" t="s">
        <v>14</v>
      </c>
      <c r="H173">
        <v>56</v>
      </c>
      <c r="I173" s="2">
        <v>895.44</v>
      </c>
      <c r="J173" s="2">
        <v>336</v>
      </c>
    </row>
    <row r="174" spans="1:10" x14ac:dyDescent="0.35">
      <c r="A174">
        <v>2020</v>
      </c>
      <c r="B174">
        <v>2</v>
      </c>
      <c r="C174" t="s">
        <v>56</v>
      </c>
      <c r="D174" t="s">
        <v>4</v>
      </c>
      <c r="E174" t="s">
        <v>2</v>
      </c>
      <c r="F174" t="s">
        <v>24</v>
      </c>
      <c r="G174" t="s">
        <v>14</v>
      </c>
      <c r="H174">
        <v>27</v>
      </c>
      <c r="I174" s="2">
        <v>350.73</v>
      </c>
      <c r="J174" s="2">
        <v>81</v>
      </c>
    </row>
    <row r="175" spans="1:10" x14ac:dyDescent="0.35">
      <c r="A175">
        <v>2020</v>
      </c>
      <c r="B175">
        <v>2</v>
      </c>
      <c r="C175" t="s">
        <v>56</v>
      </c>
      <c r="D175" t="s">
        <v>4</v>
      </c>
      <c r="E175" t="s">
        <v>2</v>
      </c>
      <c r="F175" t="s">
        <v>30</v>
      </c>
      <c r="G175" t="s">
        <v>9</v>
      </c>
      <c r="H175">
        <v>17</v>
      </c>
      <c r="I175" s="2">
        <v>169.83</v>
      </c>
      <c r="J175" s="2">
        <v>34</v>
      </c>
    </row>
    <row r="176" spans="1:10" x14ac:dyDescent="0.35">
      <c r="A176">
        <v>2020</v>
      </c>
      <c r="B176">
        <v>2</v>
      </c>
      <c r="C176" t="s">
        <v>56</v>
      </c>
      <c r="D176" t="s">
        <v>4</v>
      </c>
      <c r="E176" t="s">
        <v>2</v>
      </c>
      <c r="F176" t="s">
        <v>20</v>
      </c>
      <c r="G176" t="s">
        <v>21</v>
      </c>
      <c r="H176">
        <v>40</v>
      </c>
      <c r="I176" s="2">
        <v>599.6</v>
      </c>
      <c r="J176" s="2">
        <v>320</v>
      </c>
    </row>
    <row r="177" spans="1:10" x14ac:dyDescent="0.35">
      <c r="A177">
        <v>2020</v>
      </c>
      <c r="B177">
        <v>2</v>
      </c>
      <c r="C177" t="s">
        <v>56</v>
      </c>
      <c r="D177" t="s">
        <v>4</v>
      </c>
      <c r="E177" t="s">
        <v>2</v>
      </c>
      <c r="F177" t="s">
        <v>25</v>
      </c>
      <c r="G177" t="s">
        <v>7</v>
      </c>
      <c r="H177">
        <v>33</v>
      </c>
      <c r="I177" s="2">
        <v>527.66999999999996</v>
      </c>
      <c r="J177" s="2">
        <v>132</v>
      </c>
    </row>
    <row r="178" spans="1:10" x14ac:dyDescent="0.35">
      <c r="A178">
        <v>2020</v>
      </c>
      <c r="B178">
        <v>2</v>
      </c>
      <c r="C178" t="s">
        <v>56</v>
      </c>
      <c r="D178" t="s">
        <v>4</v>
      </c>
      <c r="E178" t="s">
        <v>2</v>
      </c>
      <c r="F178" t="s">
        <v>8</v>
      </c>
      <c r="G178" t="s">
        <v>9</v>
      </c>
      <c r="H178">
        <v>93</v>
      </c>
      <c r="I178" s="2">
        <v>650.07000000000005</v>
      </c>
      <c r="J178" s="2">
        <v>279</v>
      </c>
    </row>
    <row r="179" spans="1:10" x14ac:dyDescent="0.35">
      <c r="A179">
        <v>2020</v>
      </c>
      <c r="B179">
        <v>2</v>
      </c>
      <c r="C179" t="s">
        <v>56</v>
      </c>
      <c r="D179" t="s">
        <v>4</v>
      </c>
      <c r="E179" t="s">
        <v>2</v>
      </c>
      <c r="F179" t="s">
        <v>17</v>
      </c>
      <c r="G179" t="s">
        <v>14</v>
      </c>
      <c r="H179">
        <v>24</v>
      </c>
      <c r="I179" s="2">
        <v>263.76</v>
      </c>
      <c r="J179" s="2">
        <v>24</v>
      </c>
    </row>
    <row r="180" spans="1:10" x14ac:dyDescent="0.35">
      <c r="A180">
        <v>2020</v>
      </c>
      <c r="B180">
        <v>2</v>
      </c>
      <c r="C180" t="s">
        <v>56</v>
      </c>
      <c r="D180" t="s">
        <v>4</v>
      </c>
      <c r="E180" t="s">
        <v>2</v>
      </c>
      <c r="F180" t="s">
        <v>28</v>
      </c>
      <c r="G180" t="s">
        <v>14</v>
      </c>
      <c r="H180">
        <v>29</v>
      </c>
      <c r="I180" s="2">
        <v>434.71</v>
      </c>
      <c r="J180" s="2">
        <v>116</v>
      </c>
    </row>
    <row r="181" spans="1:10" x14ac:dyDescent="0.35">
      <c r="A181">
        <v>2020</v>
      </c>
      <c r="B181">
        <v>2</v>
      </c>
      <c r="C181" t="s">
        <v>56</v>
      </c>
      <c r="D181" t="s">
        <v>4</v>
      </c>
      <c r="E181" t="s">
        <v>2</v>
      </c>
      <c r="F181" t="s">
        <v>32</v>
      </c>
      <c r="G181" t="s">
        <v>9</v>
      </c>
      <c r="H181">
        <v>5</v>
      </c>
      <c r="I181" s="2">
        <v>54.95</v>
      </c>
      <c r="J181" s="2">
        <v>25</v>
      </c>
    </row>
    <row r="182" spans="1:10" x14ac:dyDescent="0.35">
      <c r="A182">
        <v>2020</v>
      </c>
      <c r="B182">
        <v>2</v>
      </c>
      <c r="C182" t="s">
        <v>56</v>
      </c>
      <c r="D182" t="s">
        <v>4</v>
      </c>
      <c r="E182" t="s">
        <v>2</v>
      </c>
      <c r="F182" t="s">
        <v>31</v>
      </c>
      <c r="G182" t="s">
        <v>12</v>
      </c>
      <c r="H182">
        <v>27</v>
      </c>
      <c r="I182" s="2">
        <v>539.7299999999999</v>
      </c>
      <c r="J182" s="2">
        <v>161.99999999999994</v>
      </c>
    </row>
    <row r="183" spans="1:10" x14ac:dyDescent="0.35">
      <c r="A183">
        <v>2020</v>
      </c>
      <c r="B183">
        <v>2</v>
      </c>
      <c r="C183" t="s">
        <v>56</v>
      </c>
      <c r="D183" t="s">
        <v>4</v>
      </c>
      <c r="E183" t="s">
        <v>2</v>
      </c>
      <c r="F183" t="s">
        <v>15</v>
      </c>
      <c r="G183" t="s">
        <v>14</v>
      </c>
      <c r="H183">
        <v>75</v>
      </c>
      <c r="I183" s="2">
        <v>2999.25</v>
      </c>
      <c r="J183" s="2">
        <v>375</v>
      </c>
    </row>
    <row r="184" spans="1:10" x14ac:dyDescent="0.35">
      <c r="A184">
        <v>2020</v>
      </c>
      <c r="B184">
        <v>2</v>
      </c>
      <c r="C184" t="s">
        <v>56</v>
      </c>
      <c r="D184" t="s">
        <v>4</v>
      </c>
      <c r="E184" t="s">
        <v>2</v>
      </c>
      <c r="F184" t="s">
        <v>71</v>
      </c>
      <c r="G184" t="s">
        <v>7</v>
      </c>
      <c r="H184">
        <v>56</v>
      </c>
      <c r="I184" s="2">
        <v>559.44000000000005</v>
      </c>
      <c r="J184" s="2">
        <v>168</v>
      </c>
    </row>
    <row r="185" spans="1:10" x14ac:dyDescent="0.35">
      <c r="A185">
        <v>2020</v>
      </c>
      <c r="B185">
        <v>2</v>
      </c>
      <c r="C185" t="s">
        <v>56</v>
      </c>
      <c r="D185" t="s">
        <v>4</v>
      </c>
      <c r="E185" t="s">
        <v>2</v>
      </c>
      <c r="F185" t="s">
        <v>10</v>
      </c>
      <c r="G185" t="s">
        <v>7</v>
      </c>
      <c r="H185">
        <v>17</v>
      </c>
      <c r="I185" s="2">
        <v>339.83</v>
      </c>
      <c r="J185" s="2">
        <v>84.999999999999972</v>
      </c>
    </row>
    <row r="186" spans="1:10" x14ac:dyDescent="0.35">
      <c r="A186">
        <v>2020</v>
      </c>
      <c r="B186">
        <v>2</v>
      </c>
      <c r="C186" t="s">
        <v>56</v>
      </c>
      <c r="D186" t="s">
        <v>4</v>
      </c>
      <c r="E186" t="s">
        <v>2</v>
      </c>
      <c r="F186" t="s">
        <v>27</v>
      </c>
      <c r="G186" t="s">
        <v>12</v>
      </c>
      <c r="H186">
        <v>11</v>
      </c>
      <c r="I186" s="2">
        <v>32.89</v>
      </c>
      <c r="J186" s="2">
        <v>11.000000000000002</v>
      </c>
    </row>
    <row r="187" spans="1:10" x14ac:dyDescent="0.35">
      <c r="A187">
        <v>2020</v>
      </c>
      <c r="B187">
        <v>2</v>
      </c>
      <c r="C187" t="s">
        <v>56</v>
      </c>
      <c r="D187" t="s">
        <v>4</v>
      </c>
      <c r="E187" t="s">
        <v>2</v>
      </c>
      <c r="F187" t="s">
        <v>11</v>
      </c>
      <c r="G187" t="s">
        <v>12</v>
      </c>
      <c r="H187">
        <v>21</v>
      </c>
      <c r="I187" s="2">
        <v>104.79</v>
      </c>
      <c r="J187" s="2">
        <v>21</v>
      </c>
    </row>
    <row r="188" spans="1:10" x14ac:dyDescent="0.35">
      <c r="A188">
        <v>2020</v>
      </c>
      <c r="B188">
        <v>2</v>
      </c>
      <c r="C188" t="s">
        <v>56</v>
      </c>
      <c r="D188" t="s">
        <v>4</v>
      </c>
      <c r="E188" t="s">
        <v>2</v>
      </c>
      <c r="F188" t="s">
        <v>26</v>
      </c>
      <c r="G188" t="s">
        <v>9</v>
      </c>
      <c r="H188">
        <v>10</v>
      </c>
      <c r="I188" s="2">
        <v>199.89999999999998</v>
      </c>
      <c r="J188" s="2">
        <v>20</v>
      </c>
    </row>
    <row r="189" spans="1:10" x14ac:dyDescent="0.35">
      <c r="A189">
        <v>2020</v>
      </c>
      <c r="B189">
        <v>2</v>
      </c>
      <c r="C189" t="s">
        <v>56</v>
      </c>
      <c r="D189" t="s">
        <v>4</v>
      </c>
      <c r="E189" t="s">
        <v>2</v>
      </c>
      <c r="F189" t="s">
        <v>6</v>
      </c>
      <c r="G189" t="s">
        <v>7</v>
      </c>
      <c r="H189">
        <v>9</v>
      </c>
      <c r="I189" s="2">
        <v>80.91</v>
      </c>
      <c r="J189" s="2">
        <v>9</v>
      </c>
    </row>
    <row r="190" spans="1:10" x14ac:dyDescent="0.35">
      <c r="A190">
        <v>2020</v>
      </c>
      <c r="B190">
        <v>2</v>
      </c>
      <c r="C190" t="s">
        <v>56</v>
      </c>
      <c r="D190" t="s">
        <v>4</v>
      </c>
      <c r="E190" t="s">
        <v>2</v>
      </c>
      <c r="F190" t="s">
        <v>16</v>
      </c>
      <c r="G190" t="s">
        <v>14</v>
      </c>
      <c r="H190">
        <v>20</v>
      </c>
      <c r="I190" s="2">
        <v>259.8</v>
      </c>
      <c r="J190" s="2">
        <v>40</v>
      </c>
    </row>
    <row r="191" spans="1:10" x14ac:dyDescent="0.35">
      <c r="A191">
        <v>2020</v>
      </c>
      <c r="B191">
        <v>2</v>
      </c>
      <c r="C191" t="s">
        <v>59</v>
      </c>
      <c r="D191" t="s">
        <v>4</v>
      </c>
      <c r="E191" t="s">
        <v>1</v>
      </c>
      <c r="F191" t="s">
        <v>13</v>
      </c>
      <c r="G191" t="s">
        <v>14</v>
      </c>
      <c r="H191">
        <v>13</v>
      </c>
      <c r="I191" s="2">
        <v>207.87</v>
      </c>
      <c r="J191" s="2">
        <v>78</v>
      </c>
    </row>
    <row r="192" spans="1:10" x14ac:dyDescent="0.35">
      <c r="A192">
        <v>2020</v>
      </c>
      <c r="B192">
        <v>2</v>
      </c>
      <c r="C192" t="s">
        <v>59</v>
      </c>
      <c r="D192" t="s">
        <v>4</v>
      </c>
      <c r="E192" t="s">
        <v>1</v>
      </c>
      <c r="F192" t="s">
        <v>24</v>
      </c>
      <c r="G192" t="s">
        <v>14</v>
      </c>
      <c r="H192">
        <v>80</v>
      </c>
      <c r="I192" s="2">
        <v>1039.2</v>
      </c>
      <c r="J192" s="2">
        <v>240</v>
      </c>
    </row>
    <row r="193" spans="1:10" x14ac:dyDescent="0.35">
      <c r="A193">
        <v>2020</v>
      </c>
      <c r="B193">
        <v>2</v>
      </c>
      <c r="C193" t="s">
        <v>59</v>
      </c>
      <c r="D193" t="s">
        <v>4</v>
      </c>
      <c r="E193" t="s">
        <v>1</v>
      </c>
      <c r="F193" t="s">
        <v>20</v>
      </c>
      <c r="G193" t="s">
        <v>21</v>
      </c>
      <c r="H193">
        <v>273</v>
      </c>
      <c r="I193" s="2">
        <v>4092.27</v>
      </c>
      <c r="J193" s="2">
        <v>2184</v>
      </c>
    </row>
    <row r="194" spans="1:10" x14ac:dyDescent="0.35">
      <c r="A194">
        <v>2020</v>
      </c>
      <c r="B194">
        <v>2</v>
      </c>
      <c r="C194" t="s">
        <v>59</v>
      </c>
      <c r="D194" t="s">
        <v>4</v>
      </c>
      <c r="E194" t="s">
        <v>1</v>
      </c>
      <c r="F194" t="s">
        <v>25</v>
      </c>
      <c r="G194" t="s">
        <v>7</v>
      </c>
      <c r="H194">
        <v>35</v>
      </c>
      <c r="I194" s="2">
        <v>559.65</v>
      </c>
      <c r="J194" s="2">
        <v>140</v>
      </c>
    </row>
    <row r="195" spans="1:10" x14ac:dyDescent="0.35">
      <c r="A195">
        <v>2020</v>
      </c>
      <c r="B195">
        <v>2</v>
      </c>
      <c r="C195" t="s">
        <v>59</v>
      </c>
      <c r="D195" t="s">
        <v>4</v>
      </c>
      <c r="E195" t="s">
        <v>1</v>
      </c>
      <c r="F195" t="s">
        <v>8</v>
      </c>
      <c r="G195" t="s">
        <v>9</v>
      </c>
      <c r="H195">
        <v>97</v>
      </c>
      <c r="I195" s="2">
        <v>678.03</v>
      </c>
      <c r="J195" s="2">
        <v>291</v>
      </c>
    </row>
    <row r="196" spans="1:10" x14ac:dyDescent="0.35">
      <c r="A196">
        <v>2020</v>
      </c>
      <c r="B196">
        <v>2</v>
      </c>
      <c r="C196" t="s">
        <v>59</v>
      </c>
      <c r="D196" t="s">
        <v>4</v>
      </c>
      <c r="E196" t="s">
        <v>1</v>
      </c>
      <c r="F196" t="s">
        <v>28</v>
      </c>
      <c r="G196" t="s">
        <v>14</v>
      </c>
      <c r="H196">
        <v>24</v>
      </c>
      <c r="I196" s="2">
        <v>359.76</v>
      </c>
      <c r="J196" s="2">
        <v>96</v>
      </c>
    </row>
    <row r="197" spans="1:10" x14ac:dyDescent="0.35">
      <c r="A197">
        <v>2020</v>
      </c>
      <c r="B197">
        <v>2</v>
      </c>
      <c r="C197" t="s">
        <v>59</v>
      </c>
      <c r="D197" t="s">
        <v>4</v>
      </c>
      <c r="E197" t="s">
        <v>1</v>
      </c>
      <c r="F197" t="s">
        <v>32</v>
      </c>
      <c r="G197" t="s">
        <v>9</v>
      </c>
      <c r="H197">
        <v>27</v>
      </c>
      <c r="I197" s="2">
        <v>296.73</v>
      </c>
      <c r="J197" s="2">
        <v>135</v>
      </c>
    </row>
    <row r="198" spans="1:10" x14ac:dyDescent="0.35">
      <c r="A198">
        <v>2020</v>
      </c>
      <c r="B198">
        <v>2</v>
      </c>
      <c r="C198" t="s">
        <v>59</v>
      </c>
      <c r="D198" t="s">
        <v>4</v>
      </c>
      <c r="E198" t="s">
        <v>1</v>
      </c>
      <c r="F198" t="s">
        <v>31</v>
      </c>
      <c r="G198" t="s">
        <v>12</v>
      </c>
      <c r="H198">
        <v>26</v>
      </c>
      <c r="I198" s="2">
        <v>519.74</v>
      </c>
      <c r="J198" s="2">
        <v>155.99999999999994</v>
      </c>
    </row>
    <row r="199" spans="1:10" x14ac:dyDescent="0.35">
      <c r="A199">
        <v>2020</v>
      </c>
      <c r="B199">
        <v>2</v>
      </c>
      <c r="C199" t="s">
        <v>59</v>
      </c>
      <c r="D199" t="s">
        <v>4</v>
      </c>
      <c r="E199" t="s">
        <v>1</v>
      </c>
      <c r="F199" t="s">
        <v>15</v>
      </c>
      <c r="G199" t="s">
        <v>14</v>
      </c>
      <c r="H199">
        <v>46</v>
      </c>
      <c r="I199" s="2">
        <v>1839.5400000000002</v>
      </c>
      <c r="J199" s="2">
        <v>230</v>
      </c>
    </row>
    <row r="200" spans="1:10" x14ac:dyDescent="0.35">
      <c r="A200">
        <v>2020</v>
      </c>
      <c r="B200">
        <v>2</v>
      </c>
      <c r="C200" t="s">
        <v>59</v>
      </c>
      <c r="D200" t="s">
        <v>4</v>
      </c>
      <c r="E200" t="s">
        <v>1</v>
      </c>
      <c r="F200" t="s">
        <v>27</v>
      </c>
      <c r="G200" t="s">
        <v>12</v>
      </c>
      <c r="H200">
        <v>67</v>
      </c>
      <c r="I200" s="2">
        <v>200.33</v>
      </c>
      <c r="J200" s="2">
        <v>67.000000000000014</v>
      </c>
    </row>
    <row r="201" spans="1:10" x14ac:dyDescent="0.35">
      <c r="A201">
        <v>2020</v>
      </c>
      <c r="B201">
        <v>2</v>
      </c>
      <c r="C201" t="s">
        <v>59</v>
      </c>
      <c r="D201" t="s">
        <v>4</v>
      </c>
      <c r="E201" t="s">
        <v>1</v>
      </c>
      <c r="F201" t="s">
        <v>11</v>
      </c>
      <c r="G201" t="s">
        <v>12</v>
      </c>
      <c r="H201">
        <v>19</v>
      </c>
      <c r="I201" s="2">
        <v>94.81</v>
      </c>
      <c r="J201" s="2">
        <v>19</v>
      </c>
    </row>
    <row r="202" spans="1:10" x14ac:dyDescent="0.35">
      <c r="A202">
        <v>2020</v>
      </c>
      <c r="B202">
        <v>2</v>
      </c>
      <c r="C202" t="s">
        <v>59</v>
      </c>
      <c r="D202" t="s">
        <v>4</v>
      </c>
      <c r="E202" t="s">
        <v>1</v>
      </c>
      <c r="F202" t="s">
        <v>26</v>
      </c>
      <c r="G202" t="s">
        <v>9</v>
      </c>
      <c r="H202">
        <v>18</v>
      </c>
      <c r="I202" s="2">
        <v>359.82</v>
      </c>
      <c r="J202" s="2">
        <v>36</v>
      </c>
    </row>
    <row r="203" spans="1:10" x14ac:dyDescent="0.35">
      <c r="A203">
        <v>2020</v>
      </c>
      <c r="B203">
        <v>2</v>
      </c>
      <c r="C203" t="s">
        <v>59</v>
      </c>
      <c r="D203" t="s">
        <v>4</v>
      </c>
      <c r="E203" t="s">
        <v>1</v>
      </c>
      <c r="F203" t="s">
        <v>6</v>
      </c>
      <c r="G203" t="s">
        <v>7</v>
      </c>
      <c r="H203">
        <v>68</v>
      </c>
      <c r="I203" s="2">
        <v>611.32000000000005</v>
      </c>
      <c r="J203" s="2">
        <v>68</v>
      </c>
    </row>
    <row r="204" spans="1:10" x14ac:dyDescent="0.35">
      <c r="A204">
        <v>2020</v>
      </c>
      <c r="B204">
        <v>2</v>
      </c>
      <c r="C204" t="s">
        <v>59</v>
      </c>
      <c r="D204" t="s">
        <v>4</v>
      </c>
      <c r="E204" t="s">
        <v>1</v>
      </c>
      <c r="F204" t="s">
        <v>16</v>
      </c>
      <c r="G204" t="s">
        <v>14</v>
      </c>
      <c r="H204">
        <v>10</v>
      </c>
      <c r="I204" s="2">
        <v>129.9</v>
      </c>
      <c r="J204" s="2">
        <v>20</v>
      </c>
    </row>
    <row r="205" spans="1:10" x14ac:dyDescent="0.35">
      <c r="A205">
        <v>2020</v>
      </c>
      <c r="B205">
        <v>2</v>
      </c>
      <c r="C205" t="s">
        <v>59</v>
      </c>
      <c r="D205" t="s">
        <v>4</v>
      </c>
      <c r="E205" t="s">
        <v>1</v>
      </c>
      <c r="F205" t="s">
        <v>23</v>
      </c>
      <c r="G205" t="s">
        <v>21</v>
      </c>
      <c r="H205">
        <v>16</v>
      </c>
      <c r="I205" s="2">
        <v>415.84</v>
      </c>
      <c r="J205" s="2">
        <v>80</v>
      </c>
    </row>
    <row r="206" spans="1:10" x14ac:dyDescent="0.35">
      <c r="A206">
        <v>2020</v>
      </c>
      <c r="B206">
        <v>2</v>
      </c>
      <c r="C206" t="s">
        <v>62</v>
      </c>
      <c r="D206" t="s">
        <v>5</v>
      </c>
      <c r="E206" t="s">
        <v>0</v>
      </c>
      <c r="F206" t="s">
        <v>13</v>
      </c>
      <c r="G206" t="s">
        <v>14</v>
      </c>
      <c r="H206">
        <v>49</v>
      </c>
      <c r="I206" s="2">
        <v>783.51</v>
      </c>
      <c r="J206" s="2">
        <v>294</v>
      </c>
    </row>
    <row r="207" spans="1:10" x14ac:dyDescent="0.35">
      <c r="A207">
        <v>2020</v>
      </c>
      <c r="B207">
        <v>2</v>
      </c>
      <c r="C207" t="s">
        <v>62</v>
      </c>
      <c r="D207" t="s">
        <v>5</v>
      </c>
      <c r="E207" t="s">
        <v>0</v>
      </c>
      <c r="F207" t="s">
        <v>24</v>
      </c>
      <c r="G207" t="s">
        <v>14</v>
      </c>
      <c r="H207">
        <v>13</v>
      </c>
      <c r="I207" s="2">
        <v>168.87</v>
      </c>
      <c r="J207" s="2">
        <v>39</v>
      </c>
    </row>
    <row r="208" spans="1:10" x14ac:dyDescent="0.35">
      <c r="A208">
        <v>2020</v>
      </c>
      <c r="B208">
        <v>2</v>
      </c>
      <c r="C208" t="s">
        <v>62</v>
      </c>
      <c r="D208" t="s">
        <v>5</v>
      </c>
      <c r="E208" t="s">
        <v>0</v>
      </c>
      <c r="F208" t="s">
        <v>30</v>
      </c>
      <c r="G208" t="s">
        <v>9</v>
      </c>
      <c r="H208">
        <v>16</v>
      </c>
      <c r="I208" s="2">
        <v>159.84</v>
      </c>
      <c r="J208" s="2">
        <v>32</v>
      </c>
    </row>
    <row r="209" spans="1:10" x14ac:dyDescent="0.35">
      <c r="A209">
        <v>2020</v>
      </c>
      <c r="B209">
        <v>2</v>
      </c>
      <c r="C209" t="s">
        <v>62</v>
      </c>
      <c r="D209" t="s">
        <v>5</v>
      </c>
      <c r="E209" t="s">
        <v>0</v>
      </c>
      <c r="F209" t="s">
        <v>20</v>
      </c>
      <c r="G209" t="s">
        <v>21</v>
      </c>
      <c r="H209">
        <v>222</v>
      </c>
      <c r="I209" s="2">
        <v>3327.78</v>
      </c>
      <c r="J209" s="2">
        <v>1776</v>
      </c>
    </row>
    <row r="210" spans="1:10" x14ac:dyDescent="0.35">
      <c r="A210">
        <v>2020</v>
      </c>
      <c r="B210">
        <v>2</v>
      </c>
      <c r="C210" t="s">
        <v>62</v>
      </c>
      <c r="D210" t="s">
        <v>5</v>
      </c>
      <c r="E210" t="s">
        <v>0</v>
      </c>
      <c r="F210" t="s">
        <v>25</v>
      </c>
      <c r="G210" t="s">
        <v>7</v>
      </c>
      <c r="H210">
        <v>20</v>
      </c>
      <c r="I210" s="2">
        <v>319.8</v>
      </c>
      <c r="J210" s="2">
        <v>80</v>
      </c>
    </row>
    <row r="211" spans="1:10" x14ac:dyDescent="0.35">
      <c r="A211">
        <v>2020</v>
      </c>
      <c r="B211">
        <v>2</v>
      </c>
      <c r="C211" t="s">
        <v>62</v>
      </c>
      <c r="D211" t="s">
        <v>5</v>
      </c>
      <c r="E211" t="s">
        <v>0</v>
      </c>
      <c r="F211" t="s">
        <v>8</v>
      </c>
      <c r="G211" t="s">
        <v>9</v>
      </c>
      <c r="H211">
        <v>55</v>
      </c>
      <c r="I211" s="2">
        <v>384.45</v>
      </c>
      <c r="J211" s="2">
        <v>165</v>
      </c>
    </row>
    <row r="212" spans="1:10" x14ac:dyDescent="0.35">
      <c r="A212">
        <v>2020</v>
      </c>
      <c r="B212">
        <v>2</v>
      </c>
      <c r="C212" t="s">
        <v>62</v>
      </c>
      <c r="D212" t="s">
        <v>5</v>
      </c>
      <c r="E212" t="s">
        <v>0</v>
      </c>
      <c r="F212" t="s">
        <v>28</v>
      </c>
      <c r="G212" t="s">
        <v>14</v>
      </c>
      <c r="H212">
        <v>47</v>
      </c>
      <c r="I212" s="2">
        <v>704.53</v>
      </c>
      <c r="J212" s="2">
        <v>188</v>
      </c>
    </row>
    <row r="213" spans="1:10" x14ac:dyDescent="0.35">
      <c r="A213">
        <v>2020</v>
      </c>
      <c r="B213">
        <v>2</v>
      </c>
      <c r="C213" t="s">
        <v>62</v>
      </c>
      <c r="D213" t="s">
        <v>5</v>
      </c>
      <c r="E213" t="s">
        <v>0</v>
      </c>
      <c r="F213" t="s">
        <v>32</v>
      </c>
      <c r="G213" t="s">
        <v>9</v>
      </c>
      <c r="H213">
        <v>6</v>
      </c>
      <c r="I213" s="2">
        <v>65.94</v>
      </c>
      <c r="J213" s="2">
        <v>30</v>
      </c>
    </row>
    <row r="214" spans="1:10" x14ac:dyDescent="0.35">
      <c r="A214">
        <v>2020</v>
      </c>
      <c r="B214">
        <v>2</v>
      </c>
      <c r="C214" t="s">
        <v>62</v>
      </c>
      <c r="D214" t="s">
        <v>5</v>
      </c>
      <c r="E214" t="s">
        <v>0</v>
      </c>
      <c r="F214" t="s">
        <v>31</v>
      </c>
      <c r="G214" t="s">
        <v>12</v>
      </c>
      <c r="H214">
        <v>67</v>
      </c>
      <c r="I214" s="2">
        <v>1339.33</v>
      </c>
      <c r="J214" s="2">
        <v>401.99999999999989</v>
      </c>
    </row>
    <row r="215" spans="1:10" x14ac:dyDescent="0.35">
      <c r="A215">
        <v>2020</v>
      </c>
      <c r="B215">
        <v>2</v>
      </c>
      <c r="C215" t="s">
        <v>62</v>
      </c>
      <c r="D215" t="s">
        <v>5</v>
      </c>
      <c r="E215" t="s">
        <v>0</v>
      </c>
      <c r="F215" t="s">
        <v>15</v>
      </c>
      <c r="G215" t="s">
        <v>14</v>
      </c>
      <c r="H215">
        <v>49</v>
      </c>
      <c r="I215" s="2">
        <v>1959.51</v>
      </c>
      <c r="J215" s="2">
        <v>245</v>
      </c>
    </row>
    <row r="216" spans="1:10" x14ac:dyDescent="0.35">
      <c r="A216">
        <v>2020</v>
      </c>
      <c r="B216">
        <v>2</v>
      </c>
      <c r="C216" t="s">
        <v>62</v>
      </c>
      <c r="D216" t="s">
        <v>5</v>
      </c>
      <c r="E216" t="s">
        <v>0</v>
      </c>
      <c r="F216" t="s">
        <v>66</v>
      </c>
      <c r="G216" t="s">
        <v>7</v>
      </c>
      <c r="H216">
        <v>9</v>
      </c>
      <c r="I216" s="2">
        <v>224.91</v>
      </c>
      <c r="J216" s="2">
        <v>143.99999999999997</v>
      </c>
    </row>
    <row r="217" spans="1:10" x14ac:dyDescent="0.35">
      <c r="A217">
        <v>2020</v>
      </c>
      <c r="B217">
        <v>2</v>
      </c>
      <c r="C217" t="s">
        <v>62</v>
      </c>
      <c r="D217" t="s">
        <v>5</v>
      </c>
      <c r="E217" t="s">
        <v>0</v>
      </c>
      <c r="F217" t="s">
        <v>71</v>
      </c>
      <c r="G217" t="s">
        <v>7</v>
      </c>
      <c r="H217">
        <v>6</v>
      </c>
      <c r="I217" s="2">
        <v>59.94</v>
      </c>
      <c r="J217" s="2">
        <v>18</v>
      </c>
    </row>
    <row r="218" spans="1:10" x14ac:dyDescent="0.35">
      <c r="A218">
        <v>2020</v>
      </c>
      <c r="B218">
        <v>2</v>
      </c>
      <c r="C218" t="s">
        <v>62</v>
      </c>
      <c r="D218" t="s">
        <v>5</v>
      </c>
      <c r="E218" t="s">
        <v>0</v>
      </c>
      <c r="F218" t="s">
        <v>10</v>
      </c>
      <c r="G218" t="s">
        <v>7</v>
      </c>
      <c r="H218">
        <v>11</v>
      </c>
      <c r="I218" s="2">
        <v>219.89</v>
      </c>
      <c r="J218" s="2">
        <v>54.999999999999979</v>
      </c>
    </row>
    <row r="219" spans="1:10" x14ac:dyDescent="0.35">
      <c r="A219">
        <v>2020</v>
      </c>
      <c r="B219">
        <v>2</v>
      </c>
      <c r="C219" t="s">
        <v>62</v>
      </c>
      <c r="D219" t="s">
        <v>5</v>
      </c>
      <c r="E219" t="s">
        <v>0</v>
      </c>
      <c r="F219" t="s">
        <v>27</v>
      </c>
      <c r="G219" t="s">
        <v>12</v>
      </c>
      <c r="H219">
        <v>97</v>
      </c>
      <c r="I219" s="2">
        <v>290.03000000000003</v>
      </c>
      <c r="J219" s="2">
        <v>97.000000000000028</v>
      </c>
    </row>
    <row r="220" spans="1:10" x14ac:dyDescent="0.35">
      <c r="A220">
        <v>2020</v>
      </c>
      <c r="B220">
        <v>2</v>
      </c>
      <c r="C220" t="s">
        <v>62</v>
      </c>
      <c r="D220" t="s">
        <v>5</v>
      </c>
      <c r="E220" t="s">
        <v>0</v>
      </c>
      <c r="F220" t="s">
        <v>11</v>
      </c>
      <c r="G220" t="s">
        <v>12</v>
      </c>
      <c r="H220">
        <v>64</v>
      </c>
      <c r="I220" s="2">
        <v>319.36</v>
      </c>
      <c r="J220" s="2">
        <v>64</v>
      </c>
    </row>
    <row r="221" spans="1:10" x14ac:dyDescent="0.35">
      <c r="A221">
        <v>2020</v>
      </c>
      <c r="B221">
        <v>2</v>
      </c>
      <c r="C221" t="s">
        <v>62</v>
      </c>
      <c r="D221" t="s">
        <v>5</v>
      </c>
      <c r="E221" t="s">
        <v>0</v>
      </c>
      <c r="F221" t="s">
        <v>26</v>
      </c>
      <c r="G221" t="s">
        <v>9</v>
      </c>
      <c r="H221">
        <v>5</v>
      </c>
      <c r="I221" s="2">
        <v>99.949999999999989</v>
      </c>
      <c r="J221" s="2">
        <v>10</v>
      </c>
    </row>
    <row r="222" spans="1:10" x14ac:dyDescent="0.35">
      <c r="A222">
        <v>2020</v>
      </c>
      <c r="B222">
        <v>2</v>
      </c>
      <c r="C222" t="s">
        <v>62</v>
      </c>
      <c r="D222" t="s">
        <v>5</v>
      </c>
      <c r="E222" t="s">
        <v>0</v>
      </c>
      <c r="F222" t="s">
        <v>6</v>
      </c>
      <c r="G222" t="s">
        <v>7</v>
      </c>
      <c r="H222">
        <v>37</v>
      </c>
      <c r="I222" s="2">
        <v>332.63</v>
      </c>
      <c r="J222" s="2">
        <v>37</v>
      </c>
    </row>
    <row r="223" spans="1:10" x14ac:dyDescent="0.35">
      <c r="A223">
        <v>2020</v>
      </c>
      <c r="B223">
        <v>2</v>
      </c>
      <c r="C223" t="s">
        <v>62</v>
      </c>
      <c r="D223" t="s">
        <v>5</v>
      </c>
      <c r="E223" t="s">
        <v>0</v>
      </c>
      <c r="F223" t="s">
        <v>23</v>
      </c>
      <c r="G223" t="s">
        <v>21</v>
      </c>
      <c r="H223">
        <v>16</v>
      </c>
      <c r="I223" s="2">
        <v>415.84</v>
      </c>
      <c r="J223" s="2">
        <v>80</v>
      </c>
    </row>
    <row r="224" spans="1:10" x14ac:dyDescent="0.35">
      <c r="A224">
        <v>2020</v>
      </c>
      <c r="B224">
        <v>2</v>
      </c>
      <c r="C224" t="s">
        <v>55</v>
      </c>
      <c r="D224" t="s">
        <v>48</v>
      </c>
      <c r="E224" t="s">
        <v>0</v>
      </c>
      <c r="F224" t="s">
        <v>13</v>
      </c>
      <c r="G224" t="s">
        <v>14</v>
      </c>
      <c r="H224">
        <v>193</v>
      </c>
      <c r="I224" s="2">
        <v>3086.07</v>
      </c>
      <c r="J224" s="2">
        <v>1158</v>
      </c>
    </row>
    <row r="225" spans="1:10" x14ac:dyDescent="0.35">
      <c r="A225">
        <v>2020</v>
      </c>
      <c r="B225">
        <v>2</v>
      </c>
      <c r="C225" t="s">
        <v>55</v>
      </c>
      <c r="D225" t="s">
        <v>48</v>
      </c>
      <c r="E225" t="s">
        <v>0</v>
      </c>
      <c r="F225" t="s">
        <v>24</v>
      </c>
      <c r="G225" t="s">
        <v>14</v>
      </c>
      <c r="H225">
        <v>88</v>
      </c>
      <c r="I225" s="2">
        <v>1143.1200000000001</v>
      </c>
      <c r="J225" s="2">
        <v>264</v>
      </c>
    </row>
    <row r="226" spans="1:10" x14ac:dyDescent="0.35">
      <c r="A226">
        <v>2020</v>
      </c>
      <c r="B226">
        <v>2</v>
      </c>
      <c r="C226" t="s">
        <v>55</v>
      </c>
      <c r="D226" t="s">
        <v>48</v>
      </c>
      <c r="E226" t="s">
        <v>0</v>
      </c>
      <c r="F226" t="s">
        <v>34</v>
      </c>
      <c r="G226" t="s">
        <v>12</v>
      </c>
      <c r="H226">
        <v>9</v>
      </c>
      <c r="I226" s="2">
        <v>35.910000000000004</v>
      </c>
      <c r="J226" s="2">
        <v>18</v>
      </c>
    </row>
    <row r="227" spans="1:10" x14ac:dyDescent="0.35">
      <c r="A227">
        <v>2020</v>
      </c>
      <c r="B227">
        <v>2</v>
      </c>
      <c r="C227" t="s">
        <v>55</v>
      </c>
      <c r="D227" t="s">
        <v>48</v>
      </c>
      <c r="E227" t="s">
        <v>0</v>
      </c>
      <c r="F227" t="s">
        <v>20</v>
      </c>
      <c r="G227" t="s">
        <v>21</v>
      </c>
      <c r="H227">
        <v>93</v>
      </c>
      <c r="I227" s="2">
        <v>1394.07</v>
      </c>
      <c r="J227" s="2">
        <v>744</v>
      </c>
    </row>
    <row r="228" spans="1:10" x14ac:dyDescent="0.35">
      <c r="A228">
        <v>2020</v>
      </c>
      <c r="B228">
        <v>2</v>
      </c>
      <c r="C228" t="s">
        <v>55</v>
      </c>
      <c r="D228" t="s">
        <v>48</v>
      </c>
      <c r="E228" t="s">
        <v>0</v>
      </c>
      <c r="F228" t="s">
        <v>25</v>
      </c>
      <c r="G228" t="s">
        <v>7</v>
      </c>
      <c r="H228">
        <v>88</v>
      </c>
      <c r="I228" s="2">
        <v>1407.1200000000001</v>
      </c>
      <c r="J228" s="2">
        <v>352</v>
      </c>
    </row>
    <row r="229" spans="1:10" x14ac:dyDescent="0.35">
      <c r="A229">
        <v>2020</v>
      </c>
      <c r="B229">
        <v>2</v>
      </c>
      <c r="C229" t="s">
        <v>55</v>
      </c>
      <c r="D229" t="s">
        <v>48</v>
      </c>
      <c r="E229" t="s">
        <v>0</v>
      </c>
      <c r="F229" t="s">
        <v>8</v>
      </c>
      <c r="G229" t="s">
        <v>9</v>
      </c>
      <c r="H229">
        <v>82</v>
      </c>
      <c r="I229" s="2">
        <v>573.18000000000006</v>
      </c>
      <c r="J229" s="2">
        <v>246</v>
      </c>
    </row>
    <row r="230" spans="1:10" x14ac:dyDescent="0.35">
      <c r="A230">
        <v>2020</v>
      </c>
      <c r="B230">
        <v>2</v>
      </c>
      <c r="C230" t="s">
        <v>55</v>
      </c>
      <c r="D230" t="s">
        <v>48</v>
      </c>
      <c r="E230" t="s">
        <v>0</v>
      </c>
      <c r="F230" t="s">
        <v>17</v>
      </c>
      <c r="G230" t="s">
        <v>14</v>
      </c>
      <c r="H230">
        <v>32</v>
      </c>
      <c r="I230" s="2">
        <v>351.68</v>
      </c>
      <c r="J230" s="2">
        <v>32</v>
      </c>
    </row>
    <row r="231" spans="1:10" x14ac:dyDescent="0.35">
      <c r="A231">
        <v>2020</v>
      </c>
      <c r="B231">
        <v>2</v>
      </c>
      <c r="C231" t="s">
        <v>55</v>
      </c>
      <c r="D231" t="s">
        <v>48</v>
      </c>
      <c r="E231" t="s">
        <v>0</v>
      </c>
      <c r="F231" t="s">
        <v>32</v>
      </c>
      <c r="G231" t="s">
        <v>9</v>
      </c>
      <c r="H231">
        <v>61</v>
      </c>
      <c r="I231" s="2">
        <v>670.39</v>
      </c>
      <c r="J231" s="2">
        <v>305</v>
      </c>
    </row>
    <row r="232" spans="1:10" x14ac:dyDescent="0.35">
      <c r="A232">
        <v>2020</v>
      </c>
      <c r="B232">
        <v>2</v>
      </c>
      <c r="C232" t="s">
        <v>55</v>
      </c>
      <c r="D232" t="s">
        <v>48</v>
      </c>
      <c r="E232" t="s">
        <v>0</v>
      </c>
      <c r="F232" t="s">
        <v>31</v>
      </c>
      <c r="G232" t="s">
        <v>12</v>
      </c>
      <c r="H232">
        <v>52</v>
      </c>
      <c r="I232" s="2">
        <v>1039.48</v>
      </c>
      <c r="J232" s="2">
        <v>311.99999999999989</v>
      </c>
    </row>
    <row r="233" spans="1:10" x14ac:dyDescent="0.35">
      <c r="A233">
        <v>2020</v>
      </c>
      <c r="B233">
        <v>2</v>
      </c>
      <c r="C233" t="s">
        <v>55</v>
      </c>
      <c r="D233" t="s">
        <v>48</v>
      </c>
      <c r="E233" t="s">
        <v>0</v>
      </c>
      <c r="F233" t="s">
        <v>15</v>
      </c>
      <c r="G233" t="s">
        <v>14</v>
      </c>
      <c r="H233">
        <v>124</v>
      </c>
      <c r="I233" s="2">
        <v>4958.76</v>
      </c>
      <c r="J233" s="2">
        <v>620</v>
      </c>
    </row>
    <row r="234" spans="1:10" x14ac:dyDescent="0.35">
      <c r="A234">
        <v>2020</v>
      </c>
      <c r="B234">
        <v>2</v>
      </c>
      <c r="C234" t="s">
        <v>55</v>
      </c>
      <c r="D234" t="s">
        <v>48</v>
      </c>
      <c r="E234" t="s">
        <v>0</v>
      </c>
      <c r="F234" t="s">
        <v>10</v>
      </c>
      <c r="G234" t="s">
        <v>7</v>
      </c>
      <c r="H234">
        <v>79</v>
      </c>
      <c r="I234" s="2">
        <v>1579.2099999999998</v>
      </c>
      <c r="J234" s="2">
        <v>394.99999999999989</v>
      </c>
    </row>
    <row r="235" spans="1:10" x14ac:dyDescent="0.35">
      <c r="A235">
        <v>2020</v>
      </c>
      <c r="B235">
        <v>2</v>
      </c>
      <c r="C235" t="s">
        <v>55</v>
      </c>
      <c r="D235" t="s">
        <v>48</v>
      </c>
      <c r="E235" t="s">
        <v>0</v>
      </c>
      <c r="F235" t="s">
        <v>27</v>
      </c>
      <c r="G235" t="s">
        <v>12</v>
      </c>
      <c r="H235">
        <v>172</v>
      </c>
      <c r="I235" s="2">
        <v>514.28000000000009</v>
      </c>
      <c r="J235" s="2">
        <v>172.00000000000003</v>
      </c>
    </row>
    <row r="236" spans="1:10" x14ac:dyDescent="0.35">
      <c r="A236">
        <v>2020</v>
      </c>
      <c r="B236">
        <v>2</v>
      </c>
      <c r="C236" t="s">
        <v>55</v>
      </c>
      <c r="D236" t="s">
        <v>48</v>
      </c>
      <c r="E236" t="s">
        <v>0</v>
      </c>
      <c r="F236" t="s">
        <v>11</v>
      </c>
      <c r="G236" t="s">
        <v>12</v>
      </c>
      <c r="H236">
        <v>43</v>
      </c>
      <c r="I236" s="2">
        <v>214.57000000000002</v>
      </c>
      <c r="J236" s="2">
        <v>43</v>
      </c>
    </row>
    <row r="237" spans="1:10" x14ac:dyDescent="0.35">
      <c r="A237">
        <v>2020</v>
      </c>
      <c r="B237">
        <v>2</v>
      </c>
      <c r="C237" t="s">
        <v>55</v>
      </c>
      <c r="D237" t="s">
        <v>48</v>
      </c>
      <c r="E237" t="s">
        <v>0</v>
      </c>
      <c r="F237" t="s">
        <v>26</v>
      </c>
      <c r="G237" t="s">
        <v>9</v>
      </c>
      <c r="H237">
        <v>69</v>
      </c>
      <c r="I237" s="2">
        <v>1379.31</v>
      </c>
      <c r="J237" s="2">
        <v>138</v>
      </c>
    </row>
    <row r="238" spans="1:10" x14ac:dyDescent="0.35">
      <c r="A238">
        <v>2020</v>
      </c>
      <c r="B238">
        <v>2</v>
      </c>
      <c r="C238" t="s">
        <v>55</v>
      </c>
      <c r="D238" t="s">
        <v>48</v>
      </c>
      <c r="E238" t="s">
        <v>0</v>
      </c>
      <c r="F238" t="s">
        <v>6</v>
      </c>
      <c r="G238" t="s">
        <v>7</v>
      </c>
      <c r="H238">
        <v>45</v>
      </c>
      <c r="I238" s="2">
        <v>404.55</v>
      </c>
      <c r="J238" s="2">
        <v>45</v>
      </c>
    </row>
    <row r="239" spans="1:10" x14ac:dyDescent="0.35">
      <c r="A239">
        <v>2020</v>
      </c>
      <c r="B239">
        <v>2</v>
      </c>
      <c r="C239" t="s">
        <v>55</v>
      </c>
      <c r="D239" t="s">
        <v>48</v>
      </c>
      <c r="E239" t="s">
        <v>0</v>
      </c>
      <c r="F239" t="s">
        <v>16</v>
      </c>
      <c r="G239" t="s">
        <v>14</v>
      </c>
      <c r="H239">
        <v>14</v>
      </c>
      <c r="I239" s="2">
        <v>181.86</v>
      </c>
      <c r="J239" s="2">
        <v>28</v>
      </c>
    </row>
    <row r="240" spans="1:10" x14ac:dyDescent="0.35">
      <c r="A240">
        <v>2020</v>
      </c>
      <c r="B240">
        <v>2</v>
      </c>
      <c r="C240" t="s">
        <v>55</v>
      </c>
      <c r="D240" t="s">
        <v>48</v>
      </c>
      <c r="E240" t="s">
        <v>0</v>
      </c>
      <c r="F240" t="s">
        <v>23</v>
      </c>
      <c r="G240" t="s">
        <v>21</v>
      </c>
      <c r="H240">
        <v>63</v>
      </c>
      <c r="I240" s="2">
        <v>1637.37</v>
      </c>
      <c r="J240" s="2">
        <v>315</v>
      </c>
    </row>
    <row r="241" spans="1:10" x14ac:dyDescent="0.35">
      <c r="A241">
        <v>2020</v>
      </c>
      <c r="B241">
        <v>2</v>
      </c>
      <c r="C241" t="s">
        <v>61</v>
      </c>
      <c r="D241" t="s">
        <v>4</v>
      </c>
      <c r="E241" t="s">
        <v>3</v>
      </c>
      <c r="F241" t="s">
        <v>13</v>
      </c>
      <c r="G241" t="s">
        <v>14</v>
      </c>
      <c r="H241">
        <v>20</v>
      </c>
      <c r="I241" s="2">
        <v>319.8</v>
      </c>
      <c r="J241" s="2">
        <v>120</v>
      </c>
    </row>
    <row r="242" spans="1:10" x14ac:dyDescent="0.35">
      <c r="A242">
        <v>2020</v>
      </c>
      <c r="B242">
        <v>2</v>
      </c>
      <c r="C242" t="s">
        <v>61</v>
      </c>
      <c r="D242" t="s">
        <v>4</v>
      </c>
      <c r="E242" t="s">
        <v>3</v>
      </c>
      <c r="F242" t="s">
        <v>24</v>
      </c>
      <c r="G242" t="s">
        <v>14</v>
      </c>
      <c r="H242">
        <v>20</v>
      </c>
      <c r="I242" s="2">
        <v>259.8</v>
      </c>
      <c r="J242" s="2">
        <v>60</v>
      </c>
    </row>
    <row r="243" spans="1:10" x14ac:dyDescent="0.35">
      <c r="A243">
        <v>2020</v>
      </c>
      <c r="B243">
        <v>2</v>
      </c>
      <c r="C243" t="s">
        <v>61</v>
      </c>
      <c r="D243" t="s">
        <v>4</v>
      </c>
      <c r="E243" t="s">
        <v>3</v>
      </c>
      <c r="F243" t="s">
        <v>20</v>
      </c>
      <c r="G243" t="s">
        <v>21</v>
      </c>
      <c r="H243">
        <v>174</v>
      </c>
      <c r="I243" s="2">
        <v>2608.2600000000002</v>
      </c>
      <c r="J243" s="2">
        <v>1392</v>
      </c>
    </row>
    <row r="244" spans="1:10" x14ac:dyDescent="0.35">
      <c r="A244">
        <v>2020</v>
      </c>
      <c r="B244">
        <v>2</v>
      </c>
      <c r="C244" t="s">
        <v>61</v>
      </c>
      <c r="D244" t="s">
        <v>4</v>
      </c>
      <c r="E244" t="s">
        <v>3</v>
      </c>
      <c r="F244" t="s">
        <v>25</v>
      </c>
      <c r="G244" t="s">
        <v>7</v>
      </c>
      <c r="H244">
        <v>16</v>
      </c>
      <c r="I244" s="2">
        <v>255.84</v>
      </c>
      <c r="J244" s="2">
        <v>64</v>
      </c>
    </row>
    <row r="245" spans="1:10" x14ac:dyDescent="0.35">
      <c r="A245">
        <v>2020</v>
      </c>
      <c r="B245">
        <v>2</v>
      </c>
      <c r="C245" t="s">
        <v>61</v>
      </c>
      <c r="D245" t="s">
        <v>4</v>
      </c>
      <c r="E245" t="s">
        <v>3</v>
      </c>
      <c r="F245" t="s">
        <v>8</v>
      </c>
      <c r="G245" t="s">
        <v>9</v>
      </c>
      <c r="H245">
        <v>6</v>
      </c>
      <c r="I245" s="2">
        <v>41.94</v>
      </c>
      <c r="J245" s="2">
        <v>18</v>
      </c>
    </row>
    <row r="246" spans="1:10" x14ac:dyDescent="0.35">
      <c r="A246">
        <v>2020</v>
      </c>
      <c r="B246">
        <v>2</v>
      </c>
      <c r="C246" t="s">
        <v>61</v>
      </c>
      <c r="D246" t="s">
        <v>4</v>
      </c>
      <c r="E246" t="s">
        <v>3</v>
      </c>
      <c r="F246" t="s">
        <v>17</v>
      </c>
      <c r="G246" t="s">
        <v>14</v>
      </c>
      <c r="H246">
        <v>16</v>
      </c>
      <c r="I246" s="2">
        <v>175.84</v>
      </c>
      <c r="J246" s="2">
        <v>16</v>
      </c>
    </row>
    <row r="247" spans="1:10" x14ac:dyDescent="0.35">
      <c r="A247">
        <v>2020</v>
      </c>
      <c r="B247">
        <v>2</v>
      </c>
      <c r="C247" t="s">
        <v>61</v>
      </c>
      <c r="D247" t="s">
        <v>4</v>
      </c>
      <c r="E247" t="s">
        <v>3</v>
      </c>
      <c r="F247" t="s">
        <v>28</v>
      </c>
      <c r="G247" t="s">
        <v>14</v>
      </c>
      <c r="H247">
        <v>36</v>
      </c>
      <c r="I247" s="2">
        <v>539.64</v>
      </c>
      <c r="J247" s="2">
        <v>144</v>
      </c>
    </row>
    <row r="248" spans="1:10" x14ac:dyDescent="0.35">
      <c r="A248">
        <v>2020</v>
      </c>
      <c r="B248">
        <v>2</v>
      </c>
      <c r="C248" t="s">
        <v>61</v>
      </c>
      <c r="D248" t="s">
        <v>4</v>
      </c>
      <c r="E248" t="s">
        <v>3</v>
      </c>
      <c r="F248" t="s">
        <v>32</v>
      </c>
      <c r="G248" t="s">
        <v>9</v>
      </c>
      <c r="H248">
        <v>81</v>
      </c>
      <c r="I248" s="2">
        <v>890.19</v>
      </c>
      <c r="J248" s="2">
        <v>405</v>
      </c>
    </row>
    <row r="249" spans="1:10" x14ac:dyDescent="0.35">
      <c r="A249">
        <v>2020</v>
      </c>
      <c r="B249">
        <v>2</v>
      </c>
      <c r="C249" t="s">
        <v>61</v>
      </c>
      <c r="D249" t="s">
        <v>4</v>
      </c>
      <c r="E249" t="s">
        <v>3</v>
      </c>
      <c r="F249" t="s">
        <v>31</v>
      </c>
      <c r="G249" t="s">
        <v>12</v>
      </c>
      <c r="H249">
        <v>30</v>
      </c>
      <c r="I249" s="2">
        <v>599.69999999999993</v>
      </c>
      <c r="J249" s="2">
        <v>179.99999999999994</v>
      </c>
    </row>
    <row r="250" spans="1:10" x14ac:dyDescent="0.35">
      <c r="A250">
        <v>2020</v>
      </c>
      <c r="B250">
        <v>2</v>
      </c>
      <c r="C250" t="s">
        <v>61</v>
      </c>
      <c r="D250" t="s">
        <v>4</v>
      </c>
      <c r="E250" t="s">
        <v>3</v>
      </c>
      <c r="F250" t="s">
        <v>15</v>
      </c>
      <c r="G250" t="s">
        <v>14</v>
      </c>
      <c r="H250">
        <v>51</v>
      </c>
      <c r="I250" s="2">
        <v>2039.49</v>
      </c>
      <c r="J250" s="2">
        <v>255</v>
      </c>
    </row>
    <row r="251" spans="1:10" x14ac:dyDescent="0.35">
      <c r="A251">
        <v>2020</v>
      </c>
      <c r="B251">
        <v>2</v>
      </c>
      <c r="C251" t="s">
        <v>61</v>
      </c>
      <c r="D251" t="s">
        <v>4</v>
      </c>
      <c r="E251" t="s">
        <v>3</v>
      </c>
      <c r="F251" t="s">
        <v>10</v>
      </c>
      <c r="G251" t="s">
        <v>7</v>
      </c>
      <c r="H251">
        <v>18</v>
      </c>
      <c r="I251" s="2">
        <v>359.82</v>
      </c>
      <c r="J251" s="2">
        <v>89.999999999999972</v>
      </c>
    </row>
    <row r="252" spans="1:10" x14ac:dyDescent="0.35">
      <c r="A252">
        <v>2020</v>
      </c>
      <c r="B252">
        <v>2</v>
      </c>
      <c r="C252" t="s">
        <v>61</v>
      </c>
      <c r="D252" t="s">
        <v>4</v>
      </c>
      <c r="E252" t="s">
        <v>3</v>
      </c>
      <c r="F252" t="s">
        <v>27</v>
      </c>
      <c r="G252" t="s">
        <v>12</v>
      </c>
      <c r="H252">
        <v>73</v>
      </c>
      <c r="I252" s="2">
        <v>218.27</v>
      </c>
      <c r="J252" s="2">
        <v>73.000000000000014</v>
      </c>
    </row>
    <row r="253" spans="1:10" x14ac:dyDescent="0.35">
      <c r="A253">
        <v>2020</v>
      </c>
      <c r="B253">
        <v>2</v>
      </c>
      <c r="C253" t="s">
        <v>61</v>
      </c>
      <c r="D253" t="s">
        <v>4</v>
      </c>
      <c r="E253" t="s">
        <v>3</v>
      </c>
      <c r="F253" t="s">
        <v>11</v>
      </c>
      <c r="G253" t="s">
        <v>12</v>
      </c>
      <c r="H253">
        <v>105</v>
      </c>
      <c r="I253" s="2">
        <v>523.95000000000005</v>
      </c>
      <c r="J253" s="2">
        <v>105</v>
      </c>
    </row>
    <row r="254" spans="1:10" x14ac:dyDescent="0.35">
      <c r="A254">
        <v>2020</v>
      </c>
      <c r="B254">
        <v>2</v>
      </c>
      <c r="C254" t="s">
        <v>61</v>
      </c>
      <c r="D254" t="s">
        <v>4</v>
      </c>
      <c r="E254" t="s">
        <v>3</v>
      </c>
      <c r="F254" t="s">
        <v>26</v>
      </c>
      <c r="G254" t="s">
        <v>9</v>
      </c>
      <c r="H254">
        <v>81</v>
      </c>
      <c r="I254" s="2">
        <v>1619.1899999999998</v>
      </c>
      <c r="J254" s="2">
        <v>162</v>
      </c>
    </row>
    <row r="255" spans="1:10" x14ac:dyDescent="0.35">
      <c r="A255">
        <v>2020</v>
      </c>
      <c r="B255">
        <v>2</v>
      </c>
      <c r="C255" t="s">
        <v>61</v>
      </c>
      <c r="D255" t="s">
        <v>4</v>
      </c>
      <c r="E255" t="s">
        <v>3</v>
      </c>
      <c r="F255" t="s">
        <v>6</v>
      </c>
      <c r="G255" t="s">
        <v>7</v>
      </c>
      <c r="H255">
        <v>45</v>
      </c>
      <c r="I255" s="2">
        <v>404.55</v>
      </c>
      <c r="J255" s="2">
        <v>45</v>
      </c>
    </row>
    <row r="256" spans="1:10" x14ac:dyDescent="0.35">
      <c r="A256">
        <v>2020</v>
      </c>
      <c r="B256">
        <v>2</v>
      </c>
      <c r="C256" t="s">
        <v>57</v>
      </c>
      <c r="D256" t="s">
        <v>48</v>
      </c>
      <c r="E256" t="s">
        <v>3</v>
      </c>
      <c r="F256" t="s">
        <v>13</v>
      </c>
      <c r="G256" t="s">
        <v>14</v>
      </c>
      <c r="H256">
        <v>66</v>
      </c>
      <c r="I256" s="2">
        <v>1055.3399999999999</v>
      </c>
      <c r="J256" s="2">
        <v>396</v>
      </c>
    </row>
    <row r="257" spans="1:10" x14ac:dyDescent="0.35">
      <c r="A257">
        <v>2020</v>
      </c>
      <c r="B257">
        <v>2</v>
      </c>
      <c r="C257" t="s">
        <v>57</v>
      </c>
      <c r="D257" t="s">
        <v>48</v>
      </c>
      <c r="E257" t="s">
        <v>3</v>
      </c>
      <c r="F257" t="s">
        <v>24</v>
      </c>
      <c r="G257" t="s">
        <v>14</v>
      </c>
      <c r="H257">
        <v>50</v>
      </c>
      <c r="I257" s="2">
        <v>649.5</v>
      </c>
      <c r="J257" s="2">
        <v>150</v>
      </c>
    </row>
    <row r="258" spans="1:10" x14ac:dyDescent="0.35">
      <c r="A258">
        <v>2020</v>
      </c>
      <c r="B258">
        <v>2</v>
      </c>
      <c r="C258" t="s">
        <v>57</v>
      </c>
      <c r="D258" t="s">
        <v>48</v>
      </c>
      <c r="E258" t="s">
        <v>3</v>
      </c>
      <c r="F258" t="s">
        <v>20</v>
      </c>
      <c r="G258" t="s">
        <v>21</v>
      </c>
      <c r="H258">
        <v>350</v>
      </c>
      <c r="I258" s="2">
        <v>5246.5</v>
      </c>
      <c r="J258" s="2">
        <v>2800</v>
      </c>
    </row>
    <row r="259" spans="1:10" x14ac:dyDescent="0.35">
      <c r="A259">
        <v>2020</v>
      </c>
      <c r="B259">
        <v>2</v>
      </c>
      <c r="C259" t="s">
        <v>57</v>
      </c>
      <c r="D259" t="s">
        <v>48</v>
      </c>
      <c r="E259" t="s">
        <v>3</v>
      </c>
      <c r="F259" t="s">
        <v>25</v>
      </c>
      <c r="G259" t="s">
        <v>7</v>
      </c>
      <c r="H259">
        <v>64</v>
      </c>
      <c r="I259" s="2">
        <v>1023.36</v>
      </c>
      <c r="J259" s="2">
        <v>256</v>
      </c>
    </row>
    <row r="260" spans="1:10" x14ac:dyDescent="0.35">
      <c r="A260">
        <v>2020</v>
      </c>
      <c r="B260">
        <v>2</v>
      </c>
      <c r="C260" t="s">
        <v>57</v>
      </c>
      <c r="D260" t="s">
        <v>48</v>
      </c>
      <c r="E260" t="s">
        <v>3</v>
      </c>
      <c r="F260" t="s">
        <v>8</v>
      </c>
      <c r="G260" t="s">
        <v>9</v>
      </c>
      <c r="H260">
        <v>164</v>
      </c>
      <c r="I260" s="2">
        <v>1146.3600000000001</v>
      </c>
      <c r="J260" s="2">
        <v>492</v>
      </c>
    </row>
    <row r="261" spans="1:10" x14ac:dyDescent="0.35">
      <c r="A261">
        <v>2020</v>
      </c>
      <c r="B261">
        <v>2</v>
      </c>
      <c r="C261" t="s">
        <v>57</v>
      </c>
      <c r="D261" t="s">
        <v>48</v>
      </c>
      <c r="E261" t="s">
        <v>3</v>
      </c>
      <c r="F261" t="s">
        <v>17</v>
      </c>
      <c r="G261" t="s">
        <v>14</v>
      </c>
      <c r="H261">
        <v>144</v>
      </c>
      <c r="I261" s="2">
        <v>1582.56</v>
      </c>
      <c r="J261" s="2">
        <v>144</v>
      </c>
    </row>
    <row r="262" spans="1:10" x14ac:dyDescent="0.35">
      <c r="A262">
        <v>2020</v>
      </c>
      <c r="B262">
        <v>2</v>
      </c>
      <c r="C262" t="s">
        <v>57</v>
      </c>
      <c r="D262" t="s">
        <v>48</v>
      </c>
      <c r="E262" t="s">
        <v>3</v>
      </c>
      <c r="F262" t="s">
        <v>32</v>
      </c>
      <c r="G262" t="s">
        <v>9</v>
      </c>
      <c r="H262">
        <v>505</v>
      </c>
      <c r="I262" s="2">
        <v>5549.95</v>
      </c>
      <c r="J262" s="2">
        <v>2525</v>
      </c>
    </row>
    <row r="263" spans="1:10" x14ac:dyDescent="0.35">
      <c r="A263">
        <v>2020</v>
      </c>
      <c r="B263">
        <v>2</v>
      </c>
      <c r="C263" t="s">
        <v>57</v>
      </c>
      <c r="D263" t="s">
        <v>48</v>
      </c>
      <c r="E263" t="s">
        <v>3</v>
      </c>
      <c r="F263" t="s">
        <v>31</v>
      </c>
      <c r="G263" t="s">
        <v>12</v>
      </c>
      <c r="H263">
        <v>18</v>
      </c>
      <c r="I263" s="2">
        <v>359.82</v>
      </c>
      <c r="J263" s="2">
        <v>107.99999999999997</v>
      </c>
    </row>
    <row r="264" spans="1:10" x14ac:dyDescent="0.35">
      <c r="A264">
        <v>2020</v>
      </c>
      <c r="B264">
        <v>2</v>
      </c>
      <c r="C264" t="s">
        <v>57</v>
      </c>
      <c r="D264" t="s">
        <v>48</v>
      </c>
      <c r="E264" t="s">
        <v>3</v>
      </c>
      <c r="F264" t="s">
        <v>15</v>
      </c>
      <c r="G264" t="s">
        <v>14</v>
      </c>
      <c r="H264">
        <v>155</v>
      </c>
      <c r="I264" s="2">
        <v>6198.4500000000007</v>
      </c>
      <c r="J264" s="2">
        <v>775</v>
      </c>
    </row>
    <row r="265" spans="1:10" x14ac:dyDescent="0.35">
      <c r="A265">
        <v>2020</v>
      </c>
      <c r="B265">
        <v>2</v>
      </c>
      <c r="C265" t="s">
        <v>57</v>
      </c>
      <c r="D265" t="s">
        <v>48</v>
      </c>
      <c r="E265" t="s">
        <v>3</v>
      </c>
      <c r="F265" t="s">
        <v>10</v>
      </c>
      <c r="G265" t="s">
        <v>7</v>
      </c>
      <c r="H265">
        <v>23</v>
      </c>
      <c r="I265" s="2">
        <v>459.77</v>
      </c>
      <c r="J265" s="2">
        <v>114.99999999999996</v>
      </c>
    </row>
    <row r="266" spans="1:10" x14ac:dyDescent="0.35">
      <c r="A266">
        <v>2020</v>
      </c>
      <c r="B266">
        <v>2</v>
      </c>
      <c r="C266" t="s">
        <v>57</v>
      </c>
      <c r="D266" t="s">
        <v>48</v>
      </c>
      <c r="E266" t="s">
        <v>3</v>
      </c>
      <c r="F266" t="s">
        <v>27</v>
      </c>
      <c r="G266" t="s">
        <v>12</v>
      </c>
      <c r="H266">
        <v>45</v>
      </c>
      <c r="I266" s="2">
        <v>134.55000000000001</v>
      </c>
      <c r="J266" s="2">
        <v>45.000000000000007</v>
      </c>
    </row>
    <row r="267" spans="1:10" x14ac:dyDescent="0.35">
      <c r="A267">
        <v>2020</v>
      </c>
      <c r="B267">
        <v>2</v>
      </c>
      <c r="C267" t="s">
        <v>57</v>
      </c>
      <c r="D267" t="s">
        <v>48</v>
      </c>
      <c r="E267" t="s">
        <v>3</v>
      </c>
      <c r="F267" t="s">
        <v>11</v>
      </c>
      <c r="G267" t="s">
        <v>12</v>
      </c>
      <c r="H267">
        <v>6</v>
      </c>
      <c r="I267" s="2">
        <v>29.94</v>
      </c>
      <c r="J267" s="2">
        <v>6</v>
      </c>
    </row>
    <row r="268" spans="1:10" x14ac:dyDescent="0.35">
      <c r="A268">
        <v>2020</v>
      </c>
      <c r="B268">
        <v>2</v>
      </c>
      <c r="C268" t="s">
        <v>57</v>
      </c>
      <c r="D268" t="s">
        <v>48</v>
      </c>
      <c r="E268" t="s">
        <v>3</v>
      </c>
      <c r="F268" t="s">
        <v>6</v>
      </c>
      <c r="G268" t="s">
        <v>7</v>
      </c>
      <c r="H268">
        <v>74</v>
      </c>
      <c r="I268" s="2">
        <v>665.26</v>
      </c>
      <c r="J268" s="2">
        <v>74</v>
      </c>
    </row>
    <row r="269" spans="1:10" x14ac:dyDescent="0.35">
      <c r="A269">
        <v>2020</v>
      </c>
      <c r="B269">
        <v>2</v>
      </c>
      <c r="C269" t="s">
        <v>57</v>
      </c>
      <c r="D269" t="s">
        <v>48</v>
      </c>
      <c r="E269" t="s">
        <v>3</v>
      </c>
      <c r="F269" t="s">
        <v>16</v>
      </c>
      <c r="G269" t="s">
        <v>14</v>
      </c>
      <c r="H269">
        <v>18</v>
      </c>
      <c r="I269" s="2">
        <v>233.82</v>
      </c>
      <c r="J269" s="2">
        <v>36</v>
      </c>
    </row>
    <row r="270" spans="1:10" x14ac:dyDescent="0.35">
      <c r="A270">
        <v>2020</v>
      </c>
      <c r="B270">
        <v>2</v>
      </c>
      <c r="C270" t="s">
        <v>60</v>
      </c>
      <c r="D270" t="s">
        <v>5</v>
      </c>
      <c r="E270" t="s">
        <v>3</v>
      </c>
      <c r="F270" t="s">
        <v>13</v>
      </c>
      <c r="G270" t="s">
        <v>14</v>
      </c>
      <c r="H270">
        <v>30</v>
      </c>
      <c r="I270" s="2">
        <v>479.7</v>
      </c>
      <c r="J270" s="2">
        <v>180</v>
      </c>
    </row>
    <row r="271" spans="1:10" x14ac:dyDescent="0.35">
      <c r="A271">
        <v>2020</v>
      </c>
      <c r="B271">
        <v>2</v>
      </c>
      <c r="C271" t="s">
        <v>60</v>
      </c>
      <c r="D271" t="s">
        <v>5</v>
      </c>
      <c r="E271" t="s">
        <v>3</v>
      </c>
      <c r="F271" t="s">
        <v>24</v>
      </c>
      <c r="G271" t="s">
        <v>14</v>
      </c>
      <c r="H271">
        <v>21</v>
      </c>
      <c r="I271" s="2">
        <v>272.79000000000002</v>
      </c>
      <c r="J271" s="2">
        <v>63</v>
      </c>
    </row>
    <row r="272" spans="1:10" x14ac:dyDescent="0.35">
      <c r="A272">
        <v>2020</v>
      </c>
      <c r="B272">
        <v>2</v>
      </c>
      <c r="C272" t="s">
        <v>60</v>
      </c>
      <c r="D272" t="s">
        <v>5</v>
      </c>
      <c r="E272" t="s">
        <v>3</v>
      </c>
      <c r="F272" t="s">
        <v>18</v>
      </c>
      <c r="G272" t="s">
        <v>9</v>
      </c>
      <c r="H272">
        <v>10</v>
      </c>
      <c r="I272" s="2">
        <v>129.9</v>
      </c>
      <c r="J272" s="2">
        <v>30</v>
      </c>
    </row>
    <row r="273" spans="1:10" x14ac:dyDescent="0.35">
      <c r="A273">
        <v>2020</v>
      </c>
      <c r="B273">
        <v>2</v>
      </c>
      <c r="C273" t="s">
        <v>60</v>
      </c>
      <c r="D273" t="s">
        <v>5</v>
      </c>
      <c r="E273" t="s">
        <v>3</v>
      </c>
      <c r="F273" t="s">
        <v>30</v>
      </c>
      <c r="G273" t="s">
        <v>9</v>
      </c>
      <c r="H273">
        <v>23</v>
      </c>
      <c r="I273" s="2">
        <v>229.77</v>
      </c>
      <c r="J273" s="2">
        <v>46</v>
      </c>
    </row>
    <row r="274" spans="1:10" x14ac:dyDescent="0.35">
      <c r="A274">
        <v>2020</v>
      </c>
      <c r="B274">
        <v>2</v>
      </c>
      <c r="C274" t="s">
        <v>60</v>
      </c>
      <c r="D274" t="s">
        <v>5</v>
      </c>
      <c r="E274" t="s">
        <v>3</v>
      </c>
      <c r="F274" t="s">
        <v>20</v>
      </c>
      <c r="G274" t="s">
        <v>21</v>
      </c>
      <c r="H274">
        <v>275</v>
      </c>
      <c r="I274" s="2">
        <v>4122.25</v>
      </c>
      <c r="J274" s="2">
        <v>2200</v>
      </c>
    </row>
    <row r="275" spans="1:10" x14ac:dyDescent="0.35">
      <c r="A275">
        <v>2020</v>
      </c>
      <c r="B275">
        <v>2</v>
      </c>
      <c r="C275" t="s">
        <v>60</v>
      </c>
      <c r="D275" t="s">
        <v>5</v>
      </c>
      <c r="E275" t="s">
        <v>3</v>
      </c>
      <c r="F275" t="s">
        <v>25</v>
      </c>
      <c r="G275" t="s">
        <v>7</v>
      </c>
      <c r="H275">
        <v>71</v>
      </c>
      <c r="I275" s="2">
        <v>1135.29</v>
      </c>
      <c r="J275" s="2">
        <v>284</v>
      </c>
    </row>
    <row r="276" spans="1:10" x14ac:dyDescent="0.35">
      <c r="A276">
        <v>2020</v>
      </c>
      <c r="B276">
        <v>2</v>
      </c>
      <c r="C276" t="s">
        <v>60</v>
      </c>
      <c r="D276" t="s">
        <v>5</v>
      </c>
      <c r="E276" t="s">
        <v>3</v>
      </c>
      <c r="F276" t="s">
        <v>8</v>
      </c>
      <c r="G276" t="s">
        <v>9</v>
      </c>
      <c r="H276">
        <v>80</v>
      </c>
      <c r="I276" s="2">
        <v>559.20000000000005</v>
      </c>
      <c r="J276" s="2">
        <v>240</v>
      </c>
    </row>
    <row r="277" spans="1:10" x14ac:dyDescent="0.35">
      <c r="A277">
        <v>2020</v>
      </c>
      <c r="B277">
        <v>2</v>
      </c>
      <c r="C277" t="s">
        <v>60</v>
      </c>
      <c r="D277" t="s">
        <v>5</v>
      </c>
      <c r="E277" t="s">
        <v>3</v>
      </c>
      <c r="F277" t="s">
        <v>28</v>
      </c>
      <c r="G277" t="s">
        <v>14</v>
      </c>
      <c r="H277">
        <v>54</v>
      </c>
      <c r="I277" s="2">
        <v>809.46</v>
      </c>
      <c r="J277" s="2">
        <v>216</v>
      </c>
    </row>
    <row r="278" spans="1:10" x14ac:dyDescent="0.35">
      <c r="A278">
        <v>2020</v>
      </c>
      <c r="B278">
        <v>2</v>
      </c>
      <c r="C278" t="s">
        <v>60</v>
      </c>
      <c r="D278" t="s">
        <v>5</v>
      </c>
      <c r="E278" t="s">
        <v>3</v>
      </c>
      <c r="F278" t="s">
        <v>32</v>
      </c>
      <c r="G278" t="s">
        <v>9</v>
      </c>
      <c r="H278">
        <v>27</v>
      </c>
      <c r="I278" s="2">
        <v>296.73</v>
      </c>
      <c r="J278" s="2">
        <v>135</v>
      </c>
    </row>
    <row r="279" spans="1:10" x14ac:dyDescent="0.35">
      <c r="A279">
        <v>2020</v>
      </c>
      <c r="B279">
        <v>2</v>
      </c>
      <c r="C279" t="s">
        <v>60</v>
      </c>
      <c r="D279" t="s">
        <v>5</v>
      </c>
      <c r="E279" t="s">
        <v>3</v>
      </c>
      <c r="F279" t="s">
        <v>31</v>
      </c>
      <c r="G279" t="s">
        <v>12</v>
      </c>
      <c r="H279">
        <v>3</v>
      </c>
      <c r="I279" s="2">
        <v>59.97</v>
      </c>
      <c r="J279" s="2">
        <v>17.999999999999993</v>
      </c>
    </row>
    <row r="280" spans="1:10" x14ac:dyDescent="0.35">
      <c r="A280">
        <v>2020</v>
      </c>
      <c r="B280">
        <v>2</v>
      </c>
      <c r="C280" t="s">
        <v>60</v>
      </c>
      <c r="D280" t="s">
        <v>5</v>
      </c>
      <c r="E280" t="s">
        <v>3</v>
      </c>
      <c r="F280" t="s">
        <v>15</v>
      </c>
      <c r="G280" t="s">
        <v>14</v>
      </c>
      <c r="H280">
        <v>60</v>
      </c>
      <c r="I280" s="2">
        <v>2399.4</v>
      </c>
      <c r="J280" s="2">
        <v>300</v>
      </c>
    </row>
    <row r="281" spans="1:10" x14ac:dyDescent="0.35">
      <c r="A281">
        <v>2020</v>
      </c>
      <c r="B281">
        <v>2</v>
      </c>
      <c r="C281" t="s">
        <v>60</v>
      </c>
      <c r="D281" t="s">
        <v>5</v>
      </c>
      <c r="E281" t="s">
        <v>3</v>
      </c>
      <c r="F281" t="s">
        <v>19</v>
      </c>
      <c r="G281" t="s">
        <v>9</v>
      </c>
      <c r="H281">
        <v>7</v>
      </c>
      <c r="I281" s="2">
        <v>139.92999999999998</v>
      </c>
      <c r="J281" s="2">
        <v>41.999999999999986</v>
      </c>
    </row>
    <row r="282" spans="1:10" x14ac:dyDescent="0.35">
      <c r="A282">
        <v>2020</v>
      </c>
      <c r="B282">
        <v>2</v>
      </c>
      <c r="C282" t="s">
        <v>60</v>
      </c>
      <c r="D282" t="s">
        <v>5</v>
      </c>
      <c r="E282" t="s">
        <v>3</v>
      </c>
      <c r="F282" t="s">
        <v>10</v>
      </c>
      <c r="G282" t="s">
        <v>7</v>
      </c>
      <c r="H282">
        <v>7</v>
      </c>
      <c r="I282" s="2">
        <v>139.92999999999998</v>
      </c>
      <c r="J282" s="2">
        <v>34.999999999999986</v>
      </c>
    </row>
    <row r="283" spans="1:10" x14ac:dyDescent="0.35">
      <c r="A283">
        <v>2020</v>
      </c>
      <c r="B283">
        <v>2</v>
      </c>
      <c r="C283" t="s">
        <v>60</v>
      </c>
      <c r="D283" t="s">
        <v>5</v>
      </c>
      <c r="E283" t="s">
        <v>3</v>
      </c>
      <c r="F283" t="s">
        <v>27</v>
      </c>
      <c r="G283" t="s">
        <v>12</v>
      </c>
      <c r="H283">
        <v>14</v>
      </c>
      <c r="I283" s="2">
        <v>41.86</v>
      </c>
      <c r="J283" s="2">
        <v>14.000000000000004</v>
      </c>
    </row>
    <row r="284" spans="1:10" x14ac:dyDescent="0.35">
      <c r="A284">
        <v>2020</v>
      </c>
      <c r="B284">
        <v>2</v>
      </c>
      <c r="C284" t="s">
        <v>60</v>
      </c>
      <c r="D284" t="s">
        <v>5</v>
      </c>
      <c r="E284" t="s">
        <v>3</v>
      </c>
      <c r="F284" t="s">
        <v>26</v>
      </c>
      <c r="G284" t="s">
        <v>9</v>
      </c>
      <c r="H284">
        <v>12</v>
      </c>
      <c r="I284" s="2">
        <v>239.88</v>
      </c>
      <c r="J284" s="2">
        <v>24</v>
      </c>
    </row>
    <row r="285" spans="1:10" x14ac:dyDescent="0.35">
      <c r="A285">
        <v>2020</v>
      </c>
      <c r="B285">
        <v>2</v>
      </c>
      <c r="C285" t="s">
        <v>60</v>
      </c>
      <c r="D285" t="s">
        <v>5</v>
      </c>
      <c r="E285" t="s">
        <v>3</v>
      </c>
      <c r="F285" t="s">
        <v>6</v>
      </c>
      <c r="G285" t="s">
        <v>7</v>
      </c>
      <c r="H285">
        <v>37</v>
      </c>
      <c r="I285" s="2">
        <v>332.63</v>
      </c>
      <c r="J285" s="2">
        <v>37</v>
      </c>
    </row>
    <row r="286" spans="1:10" x14ac:dyDescent="0.35">
      <c r="A286">
        <v>2020</v>
      </c>
      <c r="B286">
        <v>2</v>
      </c>
      <c r="C286" t="s">
        <v>60</v>
      </c>
      <c r="D286" t="s">
        <v>5</v>
      </c>
      <c r="E286" t="s">
        <v>3</v>
      </c>
      <c r="F286" t="s">
        <v>16</v>
      </c>
      <c r="G286" t="s">
        <v>14</v>
      </c>
      <c r="H286">
        <v>6</v>
      </c>
      <c r="I286" s="2">
        <v>77.94</v>
      </c>
      <c r="J286" s="2">
        <v>12</v>
      </c>
    </row>
    <row r="287" spans="1:10" x14ac:dyDescent="0.35">
      <c r="A287">
        <v>2020</v>
      </c>
      <c r="B287">
        <v>2</v>
      </c>
      <c r="C287" t="s">
        <v>60</v>
      </c>
      <c r="D287" t="s">
        <v>5</v>
      </c>
      <c r="E287" t="s">
        <v>3</v>
      </c>
      <c r="F287" t="s">
        <v>29</v>
      </c>
      <c r="G287" t="s">
        <v>9</v>
      </c>
      <c r="H287">
        <v>3</v>
      </c>
      <c r="I287" s="2">
        <v>23.97</v>
      </c>
      <c r="J287" s="2">
        <v>12</v>
      </c>
    </row>
    <row r="288" spans="1:10" x14ac:dyDescent="0.35">
      <c r="A288">
        <v>2020</v>
      </c>
      <c r="B288">
        <v>2</v>
      </c>
      <c r="C288" t="s">
        <v>53</v>
      </c>
      <c r="D288" t="s">
        <v>48</v>
      </c>
      <c r="E288" t="s">
        <v>2</v>
      </c>
      <c r="F288" t="s">
        <v>13</v>
      </c>
      <c r="G288" t="s">
        <v>14</v>
      </c>
      <c r="H288">
        <v>67</v>
      </c>
      <c r="I288" s="2">
        <v>1071.33</v>
      </c>
      <c r="J288" s="2">
        <v>402</v>
      </c>
    </row>
    <row r="289" spans="1:10" x14ac:dyDescent="0.35">
      <c r="A289">
        <v>2020</v>
      </c>
      <c r="B289">
        <v>2</v>
      </c>
      <c r="C289" t="s">
        <v>53</v>
      </c>
      <c r="D289" t="s">
        <v>48</v>
      </c>
      <c r="E289" t="s">
        <v>2</v>
      </c>
      <c r="F289" t="s">
        <v>24</v>
      </c>
      <c r="G289" t="s">
        <v>14</v>
      </c>
      <c r="H289">
        <v>17</v>
      </c>
      <c r="I289" s="2">
        <v>220.83</v>
      </c>
      <c r="J289" s="2">
        <v>51</v>
      </c>
    </row>
    <row r="290" spans="1:10" x14ac:dyDescent="0.35">
      <c r="A290">
        <v>2020</v>
      </c>
      <c r="B290">
        <v>2</v>
      </c>
      <c r="C290" t="s">
        <v>53</v>
      </c>
      <c r="D290" t="s">
        <v>48</v>
      </c>
      <c r="E290" t="s">
        <v>2</v>
      </c>
      <c r="F290" t="s">
        <v>18</v>
      </c>
      <c r="G290" t="s">
        <v>9</v>
      </c>
      <c r="H290">
        <v>11</v>
      </c>
      <c r="I290" s="2">
        <v>142.89000000000001</v>
      </c>
      <c r="J290" s="2">
        <v>33</v>
      </c>
    </row>
    <row r="291" spans="1:10" x14ac:dyDescent="0.35">
      <c r="A291">
        <v>2020</v>
      </c>
      <c r="B291">
        <v>2</v>
      </c>
      <c r="C291" t="s">
        <v>53</v>
      </c>
      <c r="D291" t="s">
        <v>48</v>
      </c>
      <c r="E291" t="s">
        <v>2</v>
      </c>
      <c r="F291" t="s">
        <v>30</v>
      </c>
      <c r="G291" t="s">
        <v>9</v>
      </c>
      <c r="H291">
        <v>16</v>
      </c>
      <c r="I291" s="2">
        <v>159.84</v>
      </c>
      <c r="J291" s="2">
        <v>32</v>
      </c>
    </row>
    <row r="292" spans="1:10" x14ac:dyDescent="0.35">
      <c r="A292">
        <v>2020</v>
      </c>
      <c r="B292">
        <v>2</v>
      </c>
      <c r="C292" t="s">
        <v>53</v>
      </c>
      <c r="D292" t="s">
        <v>48</v>
      </c>
      <c r="E292" t="s">
        <v>2</v>
      </c>
      <c r="F292" t="s">
        <v>20</v>
      </c>
      <c r="G292" t="s">
        <v>21</v>
      </c>
      <c r="H292">
        <v>49</v>
      </c>
      <c r="I292" s="2">
        <v>734.51</v>
      </c>
      <c r="J292" s="2">
        <v>392</v>
      </c>
    </row>
    <row r="293" spans="1:10" x14ac:dyDescent="0.35">
      <c r="A293">
        <v>2020</v>
      </c>
      <c r="B293">
        <v>2</v>
      </c>
      <c r="C293" t="s">
        <v>53</v>
      </c>
      <c r="D293" t="s">
        <v>48</v>
      </c>
      <c r="E293" t="s">
        <v>2</v>
      </c>
      <c r="F293" t="s">
        <v>25</v>
      </c>
      <c r="G293" t="s">
        <v>7</v>
      </c>
      <c r="H293">
        <v>15</v>
      </c>
      <c r="I293" s="2">
        <v>239.85</v>
      </c>
      <c r="J293" s="2">
        <v>60</v>
      </c>
    </row>
    <row r="294" spans="1:10" x14ac:dyDescent="0.35">
      <c r="A294">
        <v>2020</v>
      </c>
      <c r="B294">
        <v>2</v>
      </c>
      <c r="C294" t="s">
        <v>53</v>
      </c>
      <c r="D294" t="s">
        <v>48</v>
      </c>
      <c r="E294" t="s">
        <v>2</v>
      </c>
      <c r="F294" t="s">
        <v>8</v>
      </c>
      <c r="G294" t="s">
        <v>9</v>
      </c>
      <c r="H294">
        <v>181</v>
      </c>
      <c r="I294" s="2">
        <v>1265.19</v>
      </c>
      <c r="J294" s="2">
        <v>543</v>
      </c>
    </row>
    <row r="295" spans="1:10" x14ac:dyDescent="0.35">
      <c r="A295">
        <v>2020</v>
      </c>
      <c r="B295">
        <v>2</v>
      </c>
      <c r="C295" t="s">
        <v>53</v>
      </c>
      <c r="D295" t="s">
        <v>48</v>
      </c>
      <c r="E295" t="s">
        <v>2</v>
      </c>
      <c r="F295" t="s">
        <v>17</v>
      </c>
      <c r="G295" t="s">
        <v>14</v>
      </c>
      <c r="H295">
        <v>85</v>
      </c>
      <c r="I295" s="2">
        <v>934.15</v>
      </c>
      <c r="J295" s="2">
        <v>85</v>
      </c>
    </row>
    <row r="296" spans="1:10" x14ac:dyDescent="0.35">
      <c r="A296">
        <v>2020</v>
      </c>
      <c r="B296">
        <v>2</v>
      </c>
      <c r="C296" t="s">
        <v>53</v>
      </c>
      <c r="D296" t="s">
        <v>48</v>
      </c>
      <c r="E296" t="s">
        <v>2</v>
      </c>
      <c r="F296" t="s">
        <v>32</v>
      </c>
      <c r="G296" t="s">
        <v>9</v>
      </c>
      <c r="H296">
        <v>23</v>
      </c>
      <c r="I296" s="2">
        <v>252.77</v>
      </c>
      <c r="J296" s="2">
        <v>115</v>
      </c>
    </row>
    <row r="297" spans="1:10" x14ac:dyDescent="0.35">
      <c r="A297">
        <v>2020</v>
      </c>
      <c r="B297">
        <v>2</v>
      </c>
      <c r="C297" t="s">
        <v>53</v>
      </c>
      <c r="D297" t="s">
        <v>48</v>
      </c>
      <c r="E297" t="s">
        <v>2</v>
      </c>
      <c r="F297" t="s">
        <v>31</v>
      </c>
      <c r="G297" t="s">
        <v>12</v>
      </c>
      <c r="H297">
        <v>9</v>
      </c>
      <c r="I297" s="2">
        <v>179.91</v>
      </c>
      <c r="J297" s="2">
        <v>53.999999999999986</v>
      </c>
    </row>
    <row r="298" spans="1:10" x14ac:dyDescent="0.35">
      <c r="A298">
        <v>2020</v>
      </c>
      <c r="B298">
        <v>2</v>
      </c>
      <c r="C298" t="s">
        <v>53</v>
      </c>
      <c r="D298" t="s">
        <v>48</v>
      </c>
      <c r="E298" t="s">
        <v>2</v>
      </c>
      <c r="F298" t="s">
        <v>15</v>
      </c>
      <c r="G298" t="s">
        <v>14</v>
      </c>
      <c r="H298">
        <v>35</v>
      </c>
      <c r="I298" s="2">
        <v>1399.65</v>
      </c>
      <c r="J298" s="2">
        <v>175</v>
      </c>
    </row>
    <row r="299" spans="1:10" x14ac:dyDescent="0.35">
      <c r="A299">
        <v>2020</v>
      </c>
      <c r="B299">
        <v>2</v>
      </c>
      <c r="C299" t="s">
        <v>53</v>
      </c>
      <c r="D299" t="s">
        <v>48</v>
      </c>
      <c r="E299" t="s">
        <v>2</v>
      </c>
      <c r="F299" t="s">
        <v>66</v>
      </c>
      <c r="G299" t="s">
        <v>7</v>
      </c>
      <c r="H299">
        <v>2</v>
      </c>
      <c r="I299" s="2">
        <v>49.98</v>
      </c>
      <c r="J299" s="2">
        <v>31.999999999999996</v>
      </c>
    </row>
    <row r="300" spans="1:10" x14ac:dyDescent="0.35">
      <c r="A300">
        <v>2020</v>
      </c>
      <c r="B300">
        <v>2</v>
      </c>
      <c r="C300" t="s">
        <v>53</v>
      </c>
      <c r="D300" t="s">
        <v>48</v>
      </c>
      <c r="E300" t="s">
        <v>2</v>
      </c>
      <c r="F300" t="s">
        <v>71</v>
      </c>
      <c r="G300" t="s">
        <v>7</v>
      </c>
      <c r="H300">
        <v>83</v>
      </c>
      <c r="I300" s="2">
        <v>829.17000000000007</v>
      </c>
      <c r="J300" s="2">
        <v>249</v>
      </c>
    </row>
    <row r="301" spans="1:10" x14ac:dyDescent="0.35">
      <c r="A301">
        <v>2020</v>
      </c>
      <c r="B301">
        <v>2</v>
      </c>
      <c r="C301" t="s">
        <v>53</v>
      </c>
      <c r="D301" t="s">
        <v>48</v>
      </c>
      <c r="E301" t="s">
        <v>2</v>
      </c>
      <c r="F301" t="s">
        <v>10</v>
      </c>
      <c r="G301" t="s">
        <v>7</v>
      </c>
      <c r="H301">
        <v>41</v>
      </c>
      <c r="I301" s="2">
        <v>819.58999999999992</v>
      </c>
      <c r="J301" s="2">
        <v>204.99999999999991</v>
      </c>
    </row>
    <row r="302" spans="1:10" x14ac:dyDescent="0.35">
      <c r="A302">
        <v>2020</v>
      </c>
      <c r="B302">
        <v>2</v>
      </c>
      <c r="C302" t="s">
        <v>53</v>
      </c>
      <c r="D302" t="s">
        <v>48</v>
      </c>
      <c r="E302" t="s">
        <v>2</v>
      </c>
      <c r="F302" t="s">
        <v>27</v>
      </c>
      <c r="G302" t="s">
        <v>12</v>
      </c>
      <c r="H302">
        <v>11</v>
      </c>
      <c r="I302" s="2">
        <v>32.89</v>
      </c>
      <c r="J302" s="2">
        <v>11.000000000000002</v>
      </c>
    </row>
    <row r="303" spans="1:10" x14ac:dyDescent="0.35">
      <c r="A303">
        <v>2020</v>
      </c>
      <c r="B303">
        <v>2</v>
      </c>
      <c r="C303" t="s">
        <v>53</v>
      </c>
      <c r="D303" t="s">
        <v>48</v>
      </c>
      <c r="E303" t="s">
        <v>2</v>
      </c>
      <c r="F303" t="s">
        <v>11</v>
      </c>
      <c r="G303" t="s">
        <v>12</v>
      </c>
      <c r="H303">
        <v>32</v>
      </c>
      <c r="I303" s="2">
        <v>159.68</v>
      </c>
      <c r="J303" s="2">
        <v>32</v>
      </c>
    </row>
    <row r="304" spans="1:10" x14ac:dyDescent="0.35">
      <c r="A304">
        <v>2020</v>
      </c>
      <c r="B304">
        <v>2</v>
      </c>
      <c r="C304" t="s">
        <v>53</v>
      </c>
      <c r="D304" t="s">
        <v>48</v>
      </c>
      <c r="E304" t="s">
        <v>2</v>
      </c>
      <c r="F304" t="s">
        <v>26</v>
      </c>
      <c r="G304" t="s">
        <v>9</v>
      </c>
      <c r="H304">
        <v>42</v>
      </c>
      <c r="I304" s="2">
        <v>839.57999999999993</v>
      </c>
      <c r="J304" s="2">
        <v>84</v>
      </c>
    </row>
    <row r="305" spans="1:10" x14ac:dyDescent="0.35">
      <c r="A305">
        <v>2020</v>
      </c>
      <c r="B305">
        <v>2</v>
      </c>
      <c r="C305" t="s">
        <v>53</v>
      </c>
      <c r="D305" t="s">
        <v>48</v>
      </c>
      <c r="E305" t="s">
        <v>2</v>
      </c>
      <c r="F305" t="s">
        <v>6</v>
      </c>
      <c r="G305" t="s">
        <v>7</v>
      </c>
      <c r="H305">
        <v>67</v>
      </c>
      <c r="I305" s="2">
        <v>602.33000000000004</v>
      </c>
      <c r="J305" s="2">
        <v>67</v>
      </c>
    </row>
    <row r="306" spans="1:10" x14ac:dyDescent="0.35">
      <c r="A306">
        <v>2020</v>
      </c>
      <c r="B306">
        <v>2</v>
      </c>
      <c r="C306" t="s">
        <v>53</v>
      </c>
      <c r="D306" t="s">
        <v>48</v>
      </c>
      <c r="E306" t="s">
        <v>2</v>
      </c>
      <c r="F306" t="s">
        <v>16</v>
      </c>
      <c r="G306" t="s">
        <v>14</v>
      </c>
      <c r="H306">
        <v>10</v>
      </c>
      <c r="I306" s="2">
        <v>129.9</v>
      </c>
      <c r="J306" s="2">
        <v>20</v>
      </c>
    </row>
    <row r="307" spans="1:10" x14ac:dyDescent="0.35">
      <c r="A307">
        <v>2020</v>
      </c>
      <c r="B307">
        <v>2</v>
      </c>
      <c r="C307" t="s">
        <v>53</v>
      </c>
      <c r="D307" t="s">
        <v>48</v>
      </c>
      <c r="E307" t="s">
        <v>2</v>
      </c>
      <c r="F307" t="s">
        <v>23</v>
      </c>
      <c r="G307" t="s">
        <v>21</v>
      </c>
      <c r="H307">
        <v>40</v>
      </c>
      <c r="I307" s="2">
        <v>1039.5999999999999</v>
      </c>
      <c r="J307" s="2">
        <v>200</v>
      </c>
    </row>
    <row r="308" spans="1:10" x14ac:dyDescent="0.35">
      <c r="A308">
        <v>2020</v>
      </c>
      <c r="B308">
        <v>2</v>
      </c>
      <c r="C308" t="s">
        <v>54</v>
      </c>
      <c r="D308" t="s">
        <v>48</v>
      </c>
      <c r="E308" t="s">
        <v>1</v>
      </c>
      <c r="F308" t="s">
        <v>13</v>
      </c>
      <c r="G308" t="s">
        <v>14</v>
      </c>
      <c r="H308">
        <v>24</v>
      </c>
      <c r="I308" s="2">
        <v>383.76</v>
      </c>
      <c r="J308" s="2">
        <v>144</v>
      </c>
    </row>
    <row r="309" spans="1:10" x14ac:dyDescent="0.35">
      <c r="A309">
        <v>2020</v>
      </c>
      <c r="B309">
        <v>2</v>
      </c>
      <c r="C309" t="s">
        <v>54</v>
      </c>
      <c r="D309" t="s">
        <v>48</v>
      </c>
      <c r="E309" t="s">
        <v>1</v>
      </c>
      <c r="F309" t="s">
        <v>24</v>
      </c>
      <c r="G309" t="s">
        <v>14</v>
      </c>
      <c r="H309">
        <v>67</v>
      </c>
      <c r="I309" s="2">
        <v>870.33</v>
      </c>
      <c r="J309" s="2">
        <v>201</v>
      </c>
    </row>
    <row r="310" spans="1:10" x14ac:dyDescent="0.35">
      <c r="A310">
        <v>2020</v>
      </c>
      <c r="B310">
        <v>2</v>
      </c>
      <c r="C310" t="s">
        <v>54</v>
      </c>
      <c r="D310" t="s">
        <v>48</v>
      </c>
      <c r="E310" t="s">
        <v>1</v>
      </c>
      <c r="F310" t="s">
        <v>20</v>
      </c>
      <c r="G310" t="s">
        <v>21</v>
      </c>
      <c r="H310">
        <v>186</v>
      </c>
      <c r="I310" s="2">
        <v>2788.14</v>
      </c>
      <c r="J310" s="2">
        <v>1488</v>
      </c>
    </row>
    <row r="311" spans="1:10" x14ac:dyDescent="0.35">
      <c r="A311">
        <v>2020</v>
      </c>
      <c r="B311">
        <v>2</v>
      </c>
      <c r="C311" t="s">
        <v>54</v>
      </c>
      <c r="D311" t="s">
        <v>48</v>
      </c>
      <c r="E311" t="s">
        <v>1</v>
      </c>
      <c r="F311" t="s">
        <v>25</v>
      </c>
      <c r="G311" t="s">
        <v>7</v>
      </c>
      <c r="H311">
        <v>35</v>
      </c>
      <c r="I311" s="2">
        <v>559.65</v>
      </c>
      <c r="J311" s="2">
        <v>140</v>
      </c>
    </row>
    <row r="312" spans="1:10" x14ac:dyDescent="0.35">
      <c r="A312">
        <v>2020</v>
      </c>
      <c r="B312">
        <v>2</v>
      </c>
      <c r="C312" t="s">
        <v>54</v>
      </c>
      <c r="D312" t="s">
        <v>48</v>
      </c>
      <c r="E312" t="s">
        <v>1</v>
      </c>
      <c r="F312" t="s">
        <v>8</v>
      </c>
      <c r="G312" t="s">
        <v>9</v>
      </c>
      <c r="H312">
        <v>54</v>
      </c>
      <c r="I312" s="2">
        <v>377.46000000000004</v>
      </c>
      <c r="J312" s="2">
        <v>162</v>
      </c>
    </row>
    <row r="313" spans="1:10" x14ac:dyDescent="0.35">
      <c r="A313">
        <v>2020</v>
      </c>
      <c r="B313">
        <v>2</v>
      </c>
      <c r="C313" t="s">
        <v>54</v>
      </c>
      <c r="D313" t="s">
        <v>48</v>
      </c>
      <c r="E313" t="s">
        <v>1</v>
      </c>
      <c r="F313" t="s">
        <v>17</v>
      </c>
      <c r="G313" t="s">
        <v>14</v>
      </c>
      <c r="H313">
        <v>35</v>
      </c>
      <c r="I313" s="2">
        <v>384.65000000000003</v>
      </c>
      <c r="J313" s="2">
        <v>35</v>
      </c>
    </row>
    <row r="314" spans="1:10" x14ac:dyDescent="0.35">
      <c r="A314">
        <v>2020</v>
      </c>
      <c r="B314">
        <v>2</v>
      </c>
      <c r="C314" t="s">
        <v>54</v>
      </c>
      <c r="D314" t="s">
        <v>48</v>
      </c>
      <c r="E314" t="s">
        <v>1</v>
      </c>
      <c r="F314" t="s">
        <v>28</v>
      </c>
      <c r="G314" t="s">
        <v>14</v>
      </c>
      <c r="H314">
        <v>15</v>
      </c>
      <c r="I314" s="2">
        <v>224.85</v>
      </c>
      <c r="J314" s="2">
        <v>60</v>
      </c>
    </row>
    <row r="315" spans="1:10" x14ac:dyDescent="0.35">
      <c r="A315">
        <v>2020</v>
      </c>
      <c r="B315">
        <v>2</v>
      </c>
      <c r="C315" t="s">
        <v>54</v>
      </c>
      <c r="D315" t="s">
        <v>48</v>
      </c>
      <c r="E315" t="s">
        <v>1</v>
      </c>
      <c r="F315" t="s">
        <v>32</v>
      </c>
      <c r="G315" t="s">
        <v>9</v>
      </c>
      <c r="H315">
        <v>40</v>
      </c>
      <c r="I315" s="2">
        <v>439.6</v>
      </c>
      <c r="J315" s="2">
        <v>200</v>
      </c>
    </row>
    <row r="316" spans="1:10" x14ac:dyDescent="0.35">
      <c r="A316">
        <v>2020</v>
      </c>
      <c r="B316">
        <v>2</v>
      </c>
      <c r="C316" t="s">
        <v>54</v>
      </c>
      <c r="D316" t="s">
        <v>48</v>
      </c>
      <c r="E316" t="s">
        <v>1</v>
      </c>
      <c r="F316" t="s">
        <v>31</v>
      </c>
      <c r="G316" t="s">
        <v>12</v>
      </c>
      <c r="H316">
        <v>14</v>
      </c>
      <c r="I316" s="2">
        <v>279.85999999999996</v>
      </c>
      <c r="J316" s="2">
        <v>83.999999999999972</v>
      </c>
    </row>
    <row r="317" spans="1:10" x14ac:dyDescent="0.35">
      <c r="A317">
        <v>2020</v>
      </c>
      <c r="B317">
        <v>2</v>
      </c>
      <c r="C317" t="s">
        <v>54</v>
      </c>
      <c r="D317" t="s">
        <v>48</v>
      </c>
      <c r="E317" t="s">
        <v>1</v>
      </c>
      <c r="F317" t="s">
        <v>15</v>
      </c>
      <c r="G317" t="s">
        <v>14</v>
      </c>
      <c r="H317">
        <v>29</v>
      </c>
      <c r="I317" s="2">
        <v>1159.71</v>
      </c>
      <c r="J317" s="2">
        <v>145</v>
      </c>
    </row>
    <row r="318" spans="1:10" x14ac:dyDescent="0.35">
      <c r="A318">
        <v>2020</v>
      </c>
      <c r="B318">
        <v>2</v>
      </c>
      <c r="C318" t="s">
        <v>54</v>
      </c>
      <c r="D318" t="s">
        <v>48</v>
      </c>
      <c r="E318" t="s">
        <v>1</v>
      </c>
      <c r="F318" t="s">
        <v>10</v>
      </c>
      <c r="G318" t="s">
        <v>7</v>
      </c>
      <c r="H318">
        <v>17</v>
      </c>
      <c r="I318" s="2">
        <v>339.83</v>
      </c>
      <c r="J318" s="2">
        <v>84.999999999999972</v>
      </c>
    </row>
    <row r="319" spans="1:10" x14ac:dyDescent="0.35">
      <c r="A319">
        <v>2020</v>
      </c>
      <c r="B319">
        <v>2</v>
      </c>
      <c r="C319" t="s">
        <v>54</v>
      </c>
      <c r="D319" t="s">
        <v>48</v>
      </c>
      <c r="E319" t="s">
        <v>1</v>
      </c>
      <c r="F319" t="s">
        <v>27</v>
      </c>
      <c r="G319" t="s">
        <v>12</v>
      </c>
      <c r="H319">
        <v>24</v>
      </c>
      <c r="I319" s="2">
        <v>71.760000000000005</v>
      </c>
      <c r="J319" s="2">
        <v>24.000000000000007</v>
      </c>
    </row>
    <row r="320" spans="1:10" x14ac:dyDescent="0.35">
      <c r="A320">
        <v>2020</v>
      </c>
      <c r="B320">
        <v>2</v>
      </c>
      <c r="C320" t="s">
        <v>54</v>
      </c>
      <c r="D320" t="s">
        <v>48</v>
      </c>
      <c r="E320" t="s">
        <v>1</v>
      </c>
      <c r="F320" t="s">
        <v>11</v>
      </c>
      <c r="G320" t="s">
        <v>12</v>
      </c>
      <c r="H320">
        <v>39</v>
      </c>
      <c r="I320" s="2">
        <v>194.61</v>
      </c>
      <c r="J320" s="2">
        <v>39</v>
      </c>
    </row>
    <row r="321" spans="1:10" x14ac:dyDescent="0.35">
      <c r="A321">
        <v>2020</v>
      </c>
      <c r="B321">
        <v>2</v>
      </c>
      <c r="C321" t="s">
        <v>54</v>
      </c>
      <c r="D321" t="s">
        <v>48</v>
      </c>
      <c r="E321" t="s">
        <v>1</v>
      </c>
      <c r="F321" t="s">
        <v>26</v>
      </c>
      <c r="G321" t="s">
        <v>9</v>
      </c>
      <c r="H321">
        <v>24</v>
      </c>
      <c r="I321" s="2">
        <v>479.76</v>
      </c>
      <c r="J321" s="2">
        <v>48</v>
      </c>
    </row>
    <row r="322" spans="1:10" x14ac:dyDescent="0.35">
      <c r="A322">
        <v>2020</v>
      </c>
      <c r="B322">
        <v>2</v>
      </c>
      <c r="C322" t="s">
        <v>54</v>
      </c>
      <c r="D322" t="s">
        <v>48</v>
      </c>
      <c r="E322" t="s">
        <v>1</v>
      </c>
      <c r="F322" t="s">
        <v>6</v>
      </c>
      <c r="G322" t="s">
        <v>7</v>
      </c>
      <c r="H322">
        <v>21</v>
      </c>
      <c r="I322" s="2">
        <v>188.79</v>
      </c>
      <c r="J322" s="2">
        <v>21</v>
      </c>
    </row>
    <row r="323" spans="1:10" x14ac:dyDescent="0.35">
      <c r="A323">
        <v>2020</v>
      </c>
      <c r="B323">
        <v>2</v>
      </c>
      <c r="C323" t="s">
        <v>54</v>
      </c>
      <c r="D323" t="s">
        <v>48</v>
      </c>
      <c r="E323" t="s">
        <v>1</v>
      </c>
      <c r="F323" t="s">
        <v>16</v>
      </c>
      <c r="G323" t="s">
        <v>14</v>
      </c>
      <c r="H323">
        <v>16</v>
      </c>
      <c r="I323" s="2">
        <v>207.84</v>
      </c>
      <c r="J323" s="2">
        <v>32</v>
      </c>
    </row>
    <row r="324" spans="1:10" x14ac:dyDescent="0.35">
      <c r="A324">
        <v>2020</v>
      </c>
      <c r="B324">
        <v>2</v>
      </c>
      <c r="C324" t="s">
        <v>54</v>
      </c>
      <c r="D324" t="s">
        <v>48</v>
      </c>
      <c r="E324" t="s">
        <v>1</v>
      </c>
      <c r="F324" t="s">
        <v>23</v>
      </c>
      <c r="G324" t="s">
        <v>21</v>
      </c>
      <c r="H324">
        <v>13</v>
      </c>
      <c r="I324" s="2">
        <v>337.87</v>
      </c>
      <c r="J324" s="2">
        <v>65</v>
      </c>
    </row>
    <row r="325" spans="1:10" x14ac:dyDescent="0.35">
      <c r="A325">
        <v>2020</v>
      </c>
      <c r="B325">
        <v>2</v>
      </c>
      <c r="C325" t="s">
        <v>58</v>
      </c>
      <c r="D325" t="s">
        <v>5</v>
      </c>
      <c r="E325" t="s">
        <v>1</v>
      </c>
      <c r="F325" t="s">
        <v>13</v>
      </c>
      <c r="G325" t="s">
        <v>14</v>
      </c>
      <c r="H325">
        <v>36</v>
      </c>
      <c r="I325" s="2">
        <v>575.64</v>
      </c>
      <c r="J325" s="2">
        <v>216</v>
      </c>
    </row>
    <row r="326" spans="1:10" x14ac:dyDescent="0.35">
      <c r="A326">
        <v>2020</v>
      </c>
      <c r="B326">
        <v>2</v>
      </c>
      <c r="C326" t="s">
        <v>58</v>
      </c>
      <c r="D326" t="s">
        <v>5</v>
      </c>
      <c r="E326" t="s">
        <v>1</v>
      </c>
      <c r="F326" t="s">
        <v>24</v>
      </c>
      <c r="G326" t="s">
        <v>14</v>
      </c>
      <c r="H326">
        <v>28</v>
      </c>
      <c r="I326" s="2">
        <v>363.72</v>
      </c>
      <c r="J326" s="2">
        <v>84</v>
      </c>
    </row>
    <row r="327" spans="1:10" x14ac:dyDescent="0.35">
      <c r="A327">
        <v>2020</v>
      </c>
      <c r="B327">
        <v>2</v>
      </c>
      <c r="C327" t="s">
        <v>58</v>
      </c>
      <c r="D327" t="s">
        <v>5</v>
      </c>
      <c r="E327" t="s">
        <v>1</v>
      </c>
      <c r="F327" t="s">
        <v>20</v>
      </c>
      <c r="G327" t="s">
        <v>21</v>
      </c>
      <c r="H327">
        <v>69</v>
      </c>
      <c r="I327" s="2">
        <v>1034.31</v>
      </c>
      <c r="J327" s="2">
        <v>552</v>
      </c>
    </row>
    <row r="328" spans="1:10" x14ac:dyDescent="0.35">
      <c r="A328">
        <v>2020</v>
      </c>
      <c r="B328">
        <v>2</v>
      </c>
      <c r="C328" t="s">
        <v>58</v>
      </c>
      <c r="D328" t="s">
        <v>5</v>
      </c>
      <c r="E328" t="s">
        <v>1</v>
      </c>
      <c r="F328" t="s">
        <v>25</v>
      </c>
      <c r="G328" t="s">
        <v>7</v>
      </c>
      <c r="H328">
        <v>9</v>
      </c>
      <c r="I328" s="2">
        <v>143.91</v>
      </c>
      <c r="J328" s="2">
        <v>36</v>
      </c>
    </row>
    <row r="329" spans="1:10" x14ac:dyDescent="0.35">
      <c r="A329">
        <v>2020</v>
      </c>
      <c r="B329">
        <v>2</v>
      </c>
      <c r="C329" t="s">
        <v>58</v>
      </c>
      <c r="D329" t="s">
        <v>5</v>
      </c>
      <c r="E329" t="s">
        <v>1</v>
      </c>
      <c r="F329" t="s">
        <v>8</v>
      </c>
      <c r="G329" t="s">
        <v>9</v>
      </c>
      <c r="H329">
        <v>36</v>
      </c>
      <c r="I329" s="2">
        <v>251.64000000000001</v>
      </c>
      <c r="J329" s="2">
        <v>108</v>
      </c>
    </row>
    <row r="330" spans="1:10" x14ac:dyDescent="0.35">
      <c r="A330">
        <v>2020</v>
      </c>
      <c r="B330">
        <v>2</v>
      </c>
      <c r="C330" t="s">
        <v>58</v>
      </c>
      <c r="D330" t="s">
        <v>5</v>
      </c>
      <c r="E330" t="s">
        <v>1</v>
      </c>
      <c r="F330" t="s">
        <v>17</v>
      </c>
      <c r="G330" t="s">
        <v>14</v>
      </c>
      <c r="H330">
        <v>39</v>
      </c>
      <c r="I330" s="2">
        <v>428.61</v>
      </c>
      <c r="J330" s="2">
        <v>39</v>
      </c>
    </row>
    <row r="331" spans="1:10" x14ac:dyDescent="0.35">
      <c r="A331">
        <v>2020</v>
      </c>
      <c r="B331">
        <v>2</v>
      </c>
      <c r="C331" t="s">
        <v>58</v>
      </c>
      <c r="D331" t="s">
        <v>5</v>
      </c>
      <c r="E331" t="s">
        <v>1</v>
      </c>
      <c r="F331" t="s">
        <v>28</v>
      </c>
      <c r="G331" t="s">
        <v>14</v>
      </c>
      <c r="H331">
        <v>17</v>
      </c>
      <c r="I331" s="2">
        <v>254.83</v>
      </c>
      <c r="J331" s="2">
        <v>68</v>
      </c>
    </row>
    <row r="332" spans="1:10" x14ac:dyDescent="0.35">
      <c r="A332">
        <v>2020</v>
      </c>
      <c r="B332">
        <v>2</v>
      </c>
      <c r="C332" t="s">
        <v>58</v>
      </c>
      <c r="D332" t="s">
        <v>5</v>
      </c>
      <c r="E332" t="s">
        <v>1</v>
      </c>
      <c r="F332" t="s">
        <v>32</v>
      </c>
      <c r="G332" t="s">
        <v>9</v>
      </c>
      <c r="H332">
        <v>11</v>
      </c>
      <c r="I332" s="2">
        <v>120.89</v>
      </c>
      <c r="J332" s="2">
        <v>55</v>
      </c>
    </row>
    <row r="333" spans="1:10" x14ac:dyDescent="0.35">
      <c r="A333">
        <v>2020</v>
      </c>
      <c r="B333">
        <v>2</v>
      </c>
      <c r="C333" t="s">
        <v>58</v>
      </c>
      <c r="D333" t="s">
        <v>5</v>
      </c>
      <c r="E333" t="s">
        <v>1</v>
      </c>
      <c r="F333" t="s">
        <v>31</v>
      </c>
      <c r="G333" t="s">
        <v>12</v>
      </c>
      <c r="H333">
        <v>38</v>
      </c>
      <c r="I333" s="2">
        <v>759.61999999999989</v>
      </c>
      <c r="J333" s="2">
        <v>227.99999999999994</v>
      </c>
    </row>
    <row r="334" spans="1:10" x14ac:dyDescent="0.35">
      <c r="A334">
        <v>2020</v>
      </c>
      <c r="B334">
        <v>2</v>
      </c>
      <c r="C334" t="s">
        <v>58</v>
      </c>
      <c r="D334" t="s">
        <v>5</v>
      </c>
      <c r="E334" t="s">
        <v>1</v>
      </c>
      <c r="F334" t="s">
        <v>15</v>
      </c>
      <c r="G334" t="s">
        <v>14</v>
      </c>
      <c r="H334">
        <v>48</v>
      </c>
      <c r="I334" s="2">
        <v>1919.52</v>
      </c>
      <c r="J334" s="2">
        <v>240</v>
      </c>
    </row>
    <row r="335" spans="1:10" x14ac:dyDescent="0.35">
      <c r="A335">
        <v>2020</v>
      </c>
      <c r="B335">
        <v>2</v>
      </c>
      <c r="C335" t="s">
        <v>58</v>
      </c>
      <c r="D335" t="s">
        <v>5</v>
      </c>
      <c r="E335" t="s">
        <v>1</v>
      </c>
      <c r="F335" t="s">
        <v>71</v>
      </c>
      <c r="G335" t="s">
        <v>7</v>
      </c>
      <c r="H335">
        <v>2</v>
      </c>
      <c r="I335" s="2">
        <v>19.98</v>
      </c>
      <c r="J335" s="2">
        <v>6</v>
      </c>
    </row>
    <row r="336" spans="1:10" x14ac:dyDescent="0.35">
      <c r="A336">
        <v>2020</v>
      </c>
      <c r="B336">
        <v>2</v>
      </c>
      <c r="C336" t="s">
        <v>58</v>
      </c>
      <c r="D336" t="s">
        <v>5</v>
      </c>
      <c r="E336" t="s">
        <v>1</v>
      </c>
      <c r="F336" t="s">
        <v>10</v>
      </c>
      <c r="G336" t="s">
        <v>7</v>
      </c>
      <c r="H336">
        <v>22</v>
      </c>
      <c r="I336" s="2">
        <v>439.78</v>
      </c>
      <c r="J336" s="2">
        <v>109.99999999999996</v>
      </c>
    </row>
    <row r="337" spans="1:10" x14ac:dyDescent="0.35">
      <c r="A337">
        <v>2020</v>
      </c>
      <c r="B337">
        <v>2</v>
      </c>
      <c r="C337" t="s">
        <v>58</v>
      </c>
      <c r="D337" t="s">
        <v>5</v>
      </c>
      <c r="E337" t="s">
        <v>1</v>
      </c>
      <c r="F337" t="s">
        <v>27</v>
      </c>
      <c r="G337" t="s">
        <v>12</v>
      </c>
      <c r="H337">
        <v>36</v>
      </c>
      <c r="I337" s="2">
        <v>107.64000000000001</v>
      </c>
      <c r="J337" s="2">
        <v>36.000000000000007</v>
      </c>
    </row>
    <row r="338" spans="1:10" x14ac:dyDescent="0.35">
      <c r="A338">
        <v>2020</v>
      </c>
      <c r="B338">
        <v>2</v>
      </c>
      <c r="C338" t="s">
        <v>58</v>
      </c>
      <c r="D338" t="s">
        <v>5</v>
      </c>
      <c r="E338" t="s">
        <v>1</v>
      </c>
      <c r="F338" t="s">
        <v>11</v>
      </c>
      <c r="G338" t="s">
        <v>12</v>
      </c>
      <c r="H338">
        <v>21</v>
      </c>
      <c r="I338" s="2">
        <v>104.79</v>
      </c>
      <c r="J338" s="2">
        <v>21</v>
      </c>
    </row>
    <row r="339" spans="1:10" x14ac:dyDescent="0.35">
      <c r="A339">
        <v>2020</v>
      </c>
      <c r="B339">
        <v>2</v>
      </c>
      <c r="C339" t="s">
        <v>58</v>
      </c>
      <c r="D339" t="s">
        <v>5</v>
      </c>
      <c r="E339" t="s">
        <v>1</v>
      </c>
      <c r="F339" t="s">
        <v>26</v>
      </c>
      <c r="G339" t="s">
        <v>9</v>
      </c>
      <c r="H339">
        <v>23</v>
      </c>
      <c r="I339" s="2">
        <v>459.77</v>
      </c>
      <c r="J339" s="2">
        <v>46</v>
      </c>
    </row>
    <row r="340" spans="1:10" x14ac:dyDescent="0.35">
      <c r="A340">
        <v>2020</v>
      </c>
      <c r="B340">
        <v>2</v>
      </c>
      <c r="C340" t="s">
        <v>58</v>
      </c>
      <c r="D340" t="s">
        <v>5</v>
      </c>
      <c r="E340" t="s">
        <v>1</v>
      </c>
      <c r="F340" t="s">
        <v>6</v>
      </c>
      <c r="G340" t="s">
        <v>7</v>
      </c>
      <c r="H340">
        <v>91</v>
      </c>
      <c r="I340" s="2">
        <v>818.09</v>
      </c>
      <c r="J340" s="2">
        <v>91</v>
      </c>
    </row>
    <row r="341" spans="1:10" x14ac:dyDescent="0.35">
      <c r="A341">
        <v>2020</v>
      </c>
      <c r="B341">
        <v>2</v>
      </c>
      <c r="C341" t="s">
        <v>58</v>
      </c>
      <c r="D341" t="s">
        <v>5</v>
      </c>
      <c r="E341" t="s">
        <v>1</v>
      </c>
      <c r="F341" t="s">
        <v>16</v>
      </c>
      <c r="G341" t="s">
        <v>14</v>
      </c>
      <c r="H341">
        <v>29</v>
      </c>
      <c r="I341" s="2">
        <v>376.71</v>
      </c>
      <c r="J341" s="2">
        <v>58</v>
      </c>
    </row>
    <row r="342" spans="1:10" x14ac:dyDescent="0.35">
      <c r="A342">
        <v>2020</v>
      </c>
      <c r="B342">
        <v>2</v>
      </c>
      <c r="C342" t="s">
        <v>58</v>
      </c>
      <c r="D342" t="s">
        <v>5</v>
      </c>
      <c r="E342" t="s">
        <v>1</v>
      </c>
      <c r="F342" t="s">
        <v>23</v>
      </c>
      <c r="G342" t="s">
        <v>21</v>
      </c>
      <c r="H342">
        <v>6</v>
      </c>
      <c r="I342" s="2">
        <v>155.94</v>
      </c>
      <c r="J342" s="2">
        <v>30</v>
      </c>
    </row>
    <row r="343" spans="1:10" x14ac:dyDescent="0.35">
      <c r="A343">
        <v>2020</v>
      </c>
      <c r="B343">
        <v>3</v>
      </c>
      <c r="C343" t="s">
        <v>56</v>
      </c>
      <c r="D343" t="s">
        <v>4</v>
      </c>
      <c r="E343" t="s">
        <v>2</v>
      </c>
      <c r="F343" t="s">
        <v>13</v>
      </c>
      <c r="G343" t="s">
        <v>14</v>
      </c>
      <c r="H343">
        <v>83</v>
      </c>
      <c r="I343" s="2">
        <v>1327.17</v>
      </c>
      <c r="J343" s="2">
        <v>498</v>
      </c>
    </row>
    <row r="344" spans="1:10" x14ac:dyDescent="0.35">
      <c r="A344">
        <v>2020</v>
      </c>
      <c r="B344">
        <v>3</v>
      </c>
      <c r="C344" t="s">
        <v>56</v>
      </c>
      <c r="D344" t="s">
        <v>4</v>
      </c>
      <c r="E344" t="s">
        <v>2</v>
      </c>
      <c r="F344" t="s">
        <v>24</v>
      </c>
      <c r="G344" t="s">
        <v>14</v>
      </c>
      <c r="H344">
        <v>51</v>
      </c>
      <c r="I344" s="2">
        <v>662.49</v>
      </c>
      <c r="J344" s="2">
        <v>153</v>
      </c>
    </row>
    <row r="345" spans="1:10" x14ac:dyDescent="0.35">
      <c r="A345">
        <v>2020</v>
      </c>
      <c r="B345">
        <v>3</v>
      </c>
      <c r="C345" t="s">
        <v>56</v>
      </c>
      <c r="D345" t="s">
        <v>4</v>
      </c>
      <c r="E345" t="s">
        <v>2</v>
      </c>
      <c r="F345" t="s">
        <v>20</v>
      </c>
      <c r="G345" t="s">
        <v>21</v>
      </c>
      <c r="H345">
        <v>34</v>
      </c>
      <c r="I345" s="2">
        <v>509.66</v>
      </c>
      <c r="J345" s="2">
        <v>272</v>
      </c>
    </row>
    <row r="346" spans="1:10" x14ac:dyDescent="0.35">
      <c r="A346">
        <v>2020</v>
      </c>
      <c r="B346">
        <v>3</v>
      </c>
      <c r="C346" t="s">
        <v>56</v>
      </c>
      <c r="D346" t="s">
        <v>4</v>
      </c>
      <c r="E346" t="s">
        <v>2</v>
      </c>
      <c r="F346" t="s">
        <v>25</v>
      </c>
      <c r="G346" t="s">
        <v>7</v>
      </c>
      <c r="H346">
        <v>8</v>
      </c>
      <c r="I346" s="2">
        <v>127.92</v>
      </c>
      <c r="J346" s="2">
        <v>32</v>
      </c>
    </row>
    <row r="347" spans="1:10" x14ac:dyDescent="0.35">
      <c r="A347">
        <v>2020</v>
      </c>
      <c r="B347">
        <v>3</v>
      </c>
      <c r="C347" t="s">
        <v>56</v>
      </c>
      <c r="D347" t="s">
        <v>4</v>
      </c>
      <c r="E347" t="s">
        <v>2</v>
      </c>
      <c r="F347" t="s">
        <v>8</v>
      </c>
      <c r="G347" t="s">
        <v>9</v>
      </c>
      <c r="H347">
        <v>162</v>
      </c>
      <c r="I347" s="2">
        <v>1132.3800000000001</v>
      </c>
      <c r="J347" s="2">
        <v>486</v>
      </c>
    </row>
    <row r="348" spans="1:10" x14ac:dyDescent="0.35">
      <c r="A348">
        <v>2020</v>
      </c>
      <c r="B348">
        <v>3</v>
      </c>
      <c r="C348" t="s">
        <v>56</v>
      </c>
      <c r="D348" t="s">
        <v>4</v>
      </c>
      <c r="E348" t="s">
        <v>2</v>
      </c>
      <c r="F348" t="s">
        <v>17</v>
      </c>
      <c r="G348" t="s">
        <v>14</v>
      </c>
      <c r="H348">
        <v>16</v>
      </c>
      <c r="I348" s="2">
        <v>175.84</v>
      </c>
      <c r="J348" s="2">
        <v>16</v>
      </c>
    </row>
    <row r="349" spans="1:10" x14ac:dyDescent="0.35">
      <c r="A349">
        <v>2020</v>
      </c>
      <c r="B349">
        <v>3</v>
      </c>
      <c r="C349" t="s">
        <v>56</v>
      </c>
      <c r="D349" t="s">
        <v>4</v>
      </c>
      <c r="E349" t="s">
        <v>2</v>
      </c>
      <c r="F349" t="s">
        <v>28</v>
      </c>
      <c r="G349" t="s">
        <v>14</v>
      </c>
      <c r="H349">
        <v>49</v>
      </c>
      <c r="I349" s="2">
        <v>734.51</v>
      </c>
      <c r="J349" s="2">
        <v>196</v>
      </c>
    </row>
    <row r="350" spans="1:10" x14ac:dyDescent="0.35">
      <c r="A350">
        <v>2020</v>
      </c>
      <c r="B350">
        <v>3</v>
      </c>
      <c r="C350" t="s">
        <v>56</v>
      </c>
      <c r="D350" t="s">
        <v>4</v>
      </c>
      <c r="E350" t="s">
        <v>2</v>
      </c>
      <c r="F350" t="s">
        <v>32</v>
      </c>
      <c r="G350" t="s">
        <v>9</v>
      </c>
      <c r="H350">
        <v>37</v>
      </c>
      <c r="I350" s="2">
        <v>406.63</v>
      </c>
      <c r="J350" s="2">
        <v>185</v>
      </c>
    </row>
    <row r="351" spans="1:10" x14ac:dyDescent="0.35">
      <c r="A351">
        <v>2020</v>
      </c>
      <c r="B351">
        <v>3</v>
      </c>
      <c r="C351" t="s">
        <v>56</v>
      </c>
      <c r="D351" t="s">
        <v>4</v>
      </c>
      <c r="E351" t="s">
        <v>2</v>
      </c>
      <c r="F351" t="s">
        <v>70</v>
      </c>
      <c r="G351" t="s">
        <v>14</v>
      </c>
      <c r="H351">
        <v>14</v>
      </c>
      <c r="I351" s="2">
        <v>83.86</v>
      </c>
      <c r="J351" s="2">
        <v>28</v>
      </c>
    </row>
    <row r="352" spans="1:10" x14ac:dyDescent="0.35">
      <c r="A352">
        <v>2020</v>
      </c>
      <c r="B352">
        <v>3</v>
      </c>
      <c r="C352" t="s">
        <v>56</v>
      </c>
      <c r="D352" t="s">
        <v>4</v>
      </c>
      <c r="E352" t="s">
        <v>2</v>
      </c>
      <c r="F352" t="s">
        <v>31</v>
      </c>
      <c r="G352" t="s">
        <v>12</v>
      </c>
      <c r="H352">
        <v>35</v>
      </c>
      <c r="I352" s="2">
        <v>699.65</v>
      </c>
      <c r="J352" s="2">
        <v>209.99999999999994</v>
      </c>
    </row>
    <row r="353" spans="1:10" x14ac:dyDescent="0.35">
      <c r="A353">
        <v>2020</v>
      </c>
      <c r="B353">
        <v>3</v>
      </c>
      <c r="C353" t="s">
        <v>56</v>
      </c>
      <c r="D353" t="s">
        <v>4</v>
      </c>
      <c r="E353" t="s">
        <v>2</v>
      </c>
      <c r="F353" t="s">
        <v>15</v>
      </c>
      <c r="G353" t="s">
        <v>14</v>
      </c>
      <c r="H353">
        <v>9</v>
      </c>
      <c r="I353" s="2">
        <v>359.91</v>
      </c>
      <c r="J353" s="2">
        <v>45</v>
      </c>
    </row>
    <row r="354" spans="1:10" x14ac:dyDescent="0.35">
      <c r="A354">
        <v>2020</v>
      </c>
      <c r="B354">
        <v>3</v>
      </c>
      <c r="C354" t="s">
        <v>56</v>
      </c>
      <c r="D354" t="s">
        <v>4</v>
      </c>
      <c r="E354" t="s">
        <v>2</v>
      </c>
      <c r="F354" t="s">
        <v>71</v>
      </c>
      <c r="G354" t="s">
        <v>7</v>
      </c>
      <c r="H354">
        <v>22</v>
      </c>
      <c r="I354" s="2">
        <v>219.78</v>
      </c>
      <c r="J354" s="2">
        <v>66</v>
      </c>
    </row>
    <row r="355" spans="1:10" x14ac:dyDescent="0.35">
      <c r="A355">
        <v>2020</v>
      </c>
      <c r="B355">
        <v>3</v>
      </c>
      <c r="C355" t="s">
        <v>56</v>
      </c>
      <c r="D355" t="s">
        <v>4</v>
      </c>
      <c r="E355" t="s">
        <v>2</v>
      </c>
      <c r="F355" t="s">
        <v>10</v>
      </c>
      <c r="G355" t="s">
        <v>7</v>
      </c>
      <c r="H355">
        <v>20</v>
      </c>
      <c r="I355" s="2">
        <v>399.79999999999995</v>
      </c>
      <c r="J355" s="2">
        <v>99.999999999999972</v>
      </c>
    </row>
    <row r="356" spans="1:10" x14ac:dyDescent="0.35">
      <c r="A356">
        <v>2020</v>
      </c>
      <c r="B356">
        <v>3</v>
      </c>
      <c r="C356" t="s">
        <v>56</v>
      </c>
      <c r="D356" t="s">
        <v>4</v>
      </c>
      <c r="E356" t="s">
        <v>2</v>
      </c>
      <c r="F356" t="s">
        <v>27</v>
      </c>
      <c r="G356" t="s">
        <v>12</v>
      </c>
      <c r="H356">
        <v>21</v>
      </c>
      <c r="I356" s="2">
        <v>62.790000000000006</v>
      </c>
      <c r="J356" s="2">
        <v>21.000000000000004</v>
      </c>
    </row>
    <row r="357" spans="1:10" x14ac:dyDescent="0.35">
      <c r="A357">
        <v>2020</v>
      </c>
      <c r="B357">
        <v>3</v>
      </c>
      <c r="C357" t="s">
        <v>56</v>
      </c>
      <c r="D357" t="s">
        <v>4</v>
      </c>
      <c r="E357" t="s">
        <v>2</v>
      </c>
      <c r="F357" t="s">
        <v>11</v>
      </c>
      <c r="G357" t="s">
        <v>12</v>
      </c>
      <c r="H357">
        <v>2</v>
      </c>
      <c r="I357" s="2">
        <v>9.98</v>
      </c>
      <c r="J357" s="2">
        <v>2</v>
      </c>
    </row>
    <row r="358" spans="1:10" x14ac:dyDescent="0.35">
      <c r="A358">
        <v>2020</v>
      </c>
      <c r="B358">
        <v>3</v>
      </c>
      <c r="C358" t="s">
        <v>56</v>
      </c>
      <c r="D358" t="s">
        <v>4</v>
      </c>
      <c r="E358" t="s">
        <v>2</v>
      </c>
      <c r="F358" t="s">
        <v>26</v>
      </c>
      <c r="G358" t="s">
        <v>9</v>
      </c>
      <c r="H358">
        <v>27</v>
      </c>
      <c r="I358" s="2">
        <v>539.7299999999999</v>
      </c>
      <c r="J358" s="2">
        <v>54</v>
      </c>
    </row>
    <row r="359" spans="1:10" x14ac:dyDescent="0.35">
      <c r="A359">
        <v>2020</v>
      </c>
      <c r="B359">
        <v>3</v>
      </c>
      <c r="C359" t="s">
        <v>56</v>
      </c>
      <c r="D359" t="s">
        <v>4</v>
      </c>
      <c r="E359" t="s">
        <v>2</v>
      </c>
      <c r="F359" t="s">
        <v>6</v>
      </c>
      <c r="G359" t="s">
        <v>7</v>
      </c>
      <c r="H359">
        <v>12</v>
      </c>
      <c r="I359" s="2">
        <v>107.88</v>
      </c>
      <c r="J359" s="2">
        <v>12</v>
      </c>
    </row>
    <row r="360" spans="1:10" x14ac:dyDescent="0.35">
      <c r="A360">
        <v>2020</v>
      </c>
      <c r="B360">
        <v>3</v>
      </c>
      <c r="C360" t="s">
        <v>56</v>
      </c>
      <c r="D360" t="s">
        <v>4</v>
      </c>
      <c r="E360" t="s">
        <v>2</v>
      </c>
      <c r="F360" t="s">
        <v>16</v>
      </c>
      <c r="G360" t="s">
        <v>14</v>
      </c>
      <c r="H360">
        <v>21</v>
      </c>
      <c r="I360" s="2">
        <v>272.79000000000002</v>
      </c>
      <c r="J360" s="2">
        <v>42</v>
      </c>
    </row>
    <row r="361" spans="1:10" x14ac:dyDescent="0.35">
      <c r="A361">
        <v>2020</v>
      </c>
      <c r="B361">
        <v>3</v>
      </c>
      <c r="C361" t="s">
        <v>56</v>
      </c>
      <c r="D361" t="s">
        <v>4</v>
      </c>
      <c r="E361" t="s">
        <v>2</v>
      </c>
      <c r="F361" t="s">
        <v>23</v>
      </c>
      <c r="G361" t="s">
        <v>21</v>
      </c>
      <c r="H361">
        <v>5</v>
      </c>
      <c r="I361" s="2">
        <v>129.94999999999999</v>
      </c>
      <c r="J361" s="2">
        <v>25</v>
      </c>
    </row>
    <row r="362" spans="1:10" x14ac:dyDescent="0.35">
      <c r="A362">
        <v>2020</v>
      </c>
      <c r="B362">
        <v>3</v>
      </c>
      <c r="C362" t="s">
        <v>56</v>
      </c>
      <c r="D362" t="s">
        <v>4</v>
      </c>
      <c r="E362" t="s">
        <v>2</v>
      </c>
      <c r="F362" t="s">
        <v>29</v>
      </c>
      <c r="G362" t="s">
        <v>9</v>
      </c>
      <c r="H362">
        <v>2</v>
      </c>
      <c r="I362" s="2">
        <v>15.98</v>
      </c>
      <c r="J362" s="2">
        <v>8</v>
      </c>
    </row>
    <row r="363" spans="1:10" x14ac:dyDescent="0.35">
      <c r="A363">
        <v>2020</v>
      </c>
      <c r="B363">
        <v>3</v>
      </c>
      <c r="C363" t="s">
        <v>59</v>
      </c>
      <c r="D363" t="s">
        <v>4</v>
      </c>
      <c r="E363" t="s">
        <v>1</v>
      </c>
      <c r="F363" t="s">
        <v>13</v>
      </c>
      <c r="G363" t="s">
        <v>14</v>
      </c>
      <c r="H363">
        <v>57</v>
      </c>
      <c r="I363" s="2">
        <v>911.43000000000006</v>
      </c>
      <c r="J363" s="2">
        <v>342</v>
      </c>
    </row>
    <row r="364" spans="1:10" x14ac:dyDescent="0.35">
      <c r="A364">
        <v>2020</v>
      </c>
      <c r="B364">
        <v>3</v>
      </c>
      <c r="C364" t="s">
        <v>59</v>
      </c>
      <c r="D364" t="s">
        <v>4</v>
      </c>
      <c r="E364" t="s">
        <v>1</v>
      </c>
      <c r="F364" t="s">
        <v>24</v>
      </c>
      <c r="G364" t="s">
        <v>14</v>
      </c>
      <c r="H364">
        <v>11</v>
      </c>
      <c r="I364" s="2">
        <v>142.89000000000001</v>
      </c>
      <c r="J364" s="2">
        <v>33</v>
      </c>
    </row>
    <row r="365" spans="1:10" x14ac:dyDescent="0.35">
      <c r="A365">
        <v>2020</v>
      </c>
      <c r="B365">
        <v>3</v>
      </c>
      <c r="C365" t="s">
        <v>59</v>
      </c>
      <c r="D365" t="s">
        <v>4</v>
      </c>
      <c r="E365" t="s">
        <v>1</v>
      </c>
      <c r="F365" t="s">
        <v>20</v>
      </c>
      <c r="G365" t="s">
        <v>21</v>
      </c>
      <c r="H365">
        <v>202</v>
      </c>
      <c r="I365" s="2">
        <v>3027.98</v>
      </c>
      <c r="J365" s="2">
        <v>1616</v>
      </c>
    </row>
    <row r="366" spans="1:10" x14ac:dyDescent="0.35">
      <c r="A366">
        <v>2020</v>
      </c>
      <c r="B366">
        <v>3</v>
      </c>
      <c r="C366" t="s">
        <v>59</v>
      </c>
      <c r="D366" t="s">
        <v>4</v>
      </c>
      <c r="E366" t="s">
        <v>1</v>
      </c>
      <c r="F366" t="s">
        <v>25</v>
      </c>
      <c r="G366" t="s">
        <v>7</v>
      </c>
      <c r="H366">
        <v>2</v>
      </c>
      <c r="I366" s="2">
        <v>31.98</v>
      </c>
      <c r="J366" s="2">
        <v>8</v>
      </c>
    </row>
    <row r="367" spans="1:10" x14ac:dyDescent="0.35">
      <c r="A367">
        <v>2020</v>
      </c>
      <c r="B367">
        <v>3</v>
      </c>
      <c r="C367" t="s">
        <v>59</v>
      </c>
      <c r="D367" t="s">
        <v>4</v>
      </c>
      <c r="E367" t="s">
        <v>1</v>
      </c>
      <c r="F367" t="s">
        <v>8</v>
      </c>
      <c r="G367" t="s">
        <v>9</v>
      </c>
      <c r="H367">
        <v>98</v>
      </c>
      <c r="I367" s="2">
        <v>685.02</v>
      </c>
      <c r="J367" s="2">
        <v>294</v>
      </c>
    </row>
    <row r="368" spans="1:10" x14ac:dyDescent="0.35">
      <c r="A368">
        <v>2020</v>
      </c>
      <c r="B368">
        <v>3</v>
      </c>
      <c r="C368" t="s">
        <v>59</v>
      </c>
      <c r="D368" t="s">
        <v>4</v>
      </c>
      <c r="E368" t="s">
        <v>1</v>
      </c>
      <c r="F368" t="s">
        <v>17</v>
      </c>
      <c r="G368" t="s">
        <v>14</v>
      </c>
      <c r="H368">
        <v>21</v>
      </c>
      <c r="I368" s="2">
        <v>230.79</v>
      </c>
      <c r="J368" s="2">
        <v>21</v>
      </c>
    </row>
    <row r="369" spans="1:10" x14ac:dyDescent="0.35">
      <c r="A369">
        <v>2020</v>
      </c>
      <c r="B369">
        <v>3</v>
      </c>
      <c r="C369" t="s">
        <v>59</v>
      </c>
      <c r="D369" t="s">
        <v>4</v>
      </c>
      <c r="E369" t="s">
        <v>1</v>
      </c>
      <c r="F369" t="s">
        <v>28</v>
      </c>
      <c r="G369" t="s">
        <v>14</v>
      </c>
      <c r="H369">
        <v>24</v>
      </c>
      <c r="I369" s="2">
        <v>359.76</v>
      </c>
      <c r="J369" s="2">
        <v>96</v>
      </c>
    </row>
    <row r="370" spans="1:10" x14ac:dyDescent="0.35">
      <c r="A370">
        <v>2020</v>
      </c>
      <c r="B370">
        <v>3</v>
      </c>
      <c r="C370" t="s">
        <v>59</v>
      </c>
      <c r="D370" t="s">
        <v>4</v>
      </c>
      <c r="E370" t="s">
        <v>1</v>
      </c>
      <c r="F370" t="s">
        <v>32</v>
      </c>
      <c r="G370" t="s">
        <v>9</v>
      </c>
      <c r="H370">
        <v>12</v>
      </c>
      <c r="I370" s="2">
        <v>131.88</v>
      </c>
      <c r="J370" s="2">
        <v>60</v>
      </c>
    </row>
    <row r="371" spans="1:10" x14ac:dyDescent="0.35">
      <c r="A371">
        <v>2020</v>
      </c>
      <c r="B371">
        <v>3</v>
      </c>
      <c r="C371" t="s">
        <v>59</v>
      </c>
      <c r="D371" t="s">
        <v>4</v>
      </c>
      <c r="E371" t="s">
        <v>1</v>
      </c>
      <c r="F371" t="s">
        <v>70</v>
      </c>
      <c r="G371" t="s">
        <v>14</v>
      </c>
      <c r="H371">
        <v>41</v>
      </c>
      <c r="I371" s="2">
        <v>245.59</v>
      </c>
      <c r="J371" s="2">
        <v>82</v>
      </c>
    </row>
    <row r="372" spans="1:10" x14ac:dyDescent="0.35">
      <c r="A372">
        <v>2020</v>
      </c>
      <c r="B372">
        <v>3</v>
      </c>
      <c r="C372" t="s">
        <v>59</v>
      </c>
      <c r="D372" t="s">
        <v>4</v>
      </c>
      <c r="E372" t="s">
        <v>1</v>
      </c>
      <c r="F372" t="s">
        <v>31</v>
      </c>
      <c r="G372" t="s">
        <v>12</v>
      </c>
      <c r="H372">
        <v>24</v>
      </c>
      <c r="I372" s="2">
        <v>479.76</v>
      </c>
      <c r="J372" s="2">
        <v>143.99999999999994</v>
      </c>
    </row>
    <row r="373" spans="1:10" x14ac:dyDescent="0.35">
      <c r="A373">
        <v>2020</v>
      </c>
      <c r="B373">
        <v>3</v>
      </c>
      <c r="C373" t="s">
        <v>59</v>
      </c>
      <c r="D373" t="s">
        <v>4</v>
      </c>
      <c r="E373" t="s">
        <v>1</v>
      </c>
      <c r="F373" t="s">
        <v>15</v>
      </c>
      <c r="G373" t="s">
        <v>14</v>
      </c>
      <c r="H373">
        <v>32</v>
      </c>
      <c r="I373" s="2">
        <v>1279.68</v>
      </c>
      <c r="J373" s="2">
        <v>160</v>
      </c>
    </row>
    <row r="374" spans="1:10" x14ac:dyDescent="0.35">
      <c r="A374">
        <v>2020</v>
      </c>
      <c r="B374">
        <v>3</v>
      </c>
      <c r="C374" t="s">
        <v>59</v>
      </c>
      <c r="D374" t="s">
        <v>4</v>
      </c>
      <c r="E374" t="s">
        <v>1</v>
      </c>
      <c r="F374" t="s">
        <v>27</v>
      </c>
      <c r="G374" t="s">
        <v>12</v>
      </c>
      <c r="H374">
        <v>110</v>
      </c>
      <c r="I374" s="2">
        <v>328.90000000000003</v>
      </c>
      <c r="J374" s="2">
        <v>110.00000000000003</v>
      </c>
    </row>
    <row r="375" spans="1:10" x14ac:dyDescent="0.35">
      <c r="A375">
        <v>2020</v>
      </c>
      <c r="B375">
        <v>3</v>
      </c>
      <c r="C375" t="s">
        <v>59</v>
      </c>
      <c r="D375" t="s">
        <v>4</v>
      </c>
      <c r="E375" t="s">
        <v>1</v>
      </c>
      <c r="F375" t="s">
        <v>11</v>
      </c>
      <c r="G375" t="s">
        <v>12</v>
      </c>
      <c r="H375">
        <v>12</v>
      </c>
      <c r="I375" s="2">
        <v>59.88</v>
      </c>
      <c r="J375" s="2">
        <v>12</v>
      </c>
    </row>
    <row r="376" spans="1:10" x14ac:dyDescent="0.35">
      <c r="A376">
        <v>2020</v>
      </c>
      <c r="B376">
        <v>3</v>
      </c>
      <c r="C376" t="s">
        <v>59</v>
      </c>
      <c r="D376" t="s">
        <v>4</v>
      </c>
      <c r="E376" t="s">
        <v>1</v>
      </c>
      <c r="F376" t="s">
        <v>26</v>
      </c>
      <c r="G376" t="s">
        <v>9</v>
      </c>
      <c r="H376">
        <v>4</v>
      </c>
      <c r="I376" s="2">
        <v>79.959999999999994</v>
      </c>
      <c r="J376" s="2">
        <v>8</v>
      </c>
    </row>
    <row r="377" spans="1:10" x14ac:dyDescent="0.35">
      <c r="A377">
        <v>2020</v>
      </c>
      <c r="B377">
        <v>3</v>
      </c>
      <c r="C377" t="s">
        <v>59</v>
      </c>
      <c r="D377" t="s">
        <v>4</v>
      </c>
      <c r="E377" t="s">
        <v>1</v>
      </c>
      <c r="F377" t="s">
        <v>6</v>
      </c>
      <c r="G377" t="s">
        <v>7</v>
      </c>
      <c r="H377">
        <v>41</v>
      </c>
      <c r="I377" s="2">
        <v>368.59000000000003</v>
      </c>
      <c r="J377" s="2">
        <v>41</v>
      </c>
    </row>
    <row r="378" spans="1:10" x14ac:dyDescent="0.35">
      <c r="A378">
        <v>2020</v>
      </c>
      <c r="B378">
        <v>3</v>
      </c>
      <c r="C378" t="s">
        <v>59</v>
      </c>
      <c r="D378" t="s">
        <v>4</v>
      </c>
      <c r="E378" t="s">
        <v>1</v>
      </c>
      <c r="F378" t="s">
        <v>67</v>
      </c>
      <c r="G378" t="s">
        <v>7</v>
      </c>
      <c r="H378">
        <v>1</v>
      </c>
      <c r="I378" s="2">
        <v>14.99</v>
      </c>
      <c r="J378" s="2">
        <v>3</v>
      </c>
    </row>
    <row r="379" spans="1:10" x14ac:dyDescent="0.35">
      <c r="A379">
        <v>2020</v>
      </c>
      <c r="B379">
        <v>3</v>
      </c>
      <c r="C379" t="s">
        <v>59</v>
      </c>
      <c r="D379" t="s">
        <v>4</v>
      </c>
      <c r="E379" t="s">
        <v>1</v>
      </c>
      <c r="F379" t="s">
        <v>23</v>
      </c>
      <c r="G379" t="s">
        <v>21</v>
      </c>
      <c r="H379">
        <v>5</v>
      </c>
      <c r="I379" s="2">
        <v>129.94999999999999</v>
      </c>
      <c r="J379" s="2">
        <v>25</v>
      </c>
    </row>
    <row r="380" spans="1:10" x14ac:dyDescent="0.35">
      <c r="A380">
        <v>2020</v>
      </c>
      <c r="B380">
        <v>3</v>
      </c>
      <c r="C380" t="s">
        <v>62</v>
      </c>
      <c r="D380" t="s">
        <v>5</v>
      </c>
      <c r="E380" t="s">
        <v>0</v>
      </c>
      <c r="F380" t="s">
        <v>13</v>
      </c>
      <c r="G380" t="s">
        <v>14</v>
      </c>
      <c r="H380">
        <v>98</v>
      </c>
      <c r="I380" s="2">
        <v>1567.02</v>
      </c>
      <c r="J380" s="2">
        <v>588</v>
      </c>
    </row>
    <row r="381" spans="1:10" x14ac:dyDescent="0.35">
      <c r="A381">
        <v>2020</v>
      </c>
      <c r="B381">
        <v>3</v>
      </c>
      <c r="C381" t="s">
        <v>62</v>
      </c>
      <c r="D381" t="s">
        <v>5</v>
      </c>
      <c r="E381" t="s">
        <v>0</v>
      </c>
      <c r="F381" t="s">
        <v>24</v>
      </c>
      <c r="G381" t="s">
        <v>14</v>
      </c>
      <c r="H381">
        <v>52</v>
      </c>
      <c r="I381" s="2">
        <v>675.48</v>
      </c>
      <c r="J381" s="2">
        <v>156</v>
      </c>
    </row>
    <row r="382" spans="1:10" x14ac:dyDescent="0.35">
      <c r="A382">
        <v>2020</v>
      </c>
      <c r="B382">
        <v>3</v>
      </c>
      <c r="C382" t="s">
        <v>62</v>
      </c>
      <c r="D382" t="s">
        <v>5</v>
      </c>
      <c r="E382" t="s">
        <v>0</v>
      </c>
      <c r="F382" t="s">
        <v>30</v>
      </c>
      <c r="G382" t="s">
        <v>9</v>
      </c>
      <c r="H382">
        <v>19</v>
      </c>
      <c r="I382" s="2">
        <v>189.81</v>
      </c>
      <c r="J382" s="2">
        <v>38</v>
      </c>
    </row>
    <row r="383" spans="1:10" x14ac:dyDescent="0.35">
      <c r="A383">
        <v>2020</v>
      </c>
      <c r="B383">
        <v>3</v>
      </c>
      <c r="C383" t="s">
        <v>62</v>
      </c>
      <c r="D383" t="s">
        <v>5</v>
      </c>
      <c r="E383" t="s">
        <v>0</v>
      </c>
      <c r="F383" t="s">
        <v>20</v>
      </c>
      <c r="G383" t="s">
        <v>21</v>
      </c>
      <c r="H383">
        <v>329</v>
      </c>
      <c r="I383" s="2">
        <v>4931.71</v>
      </c>
      <c r="J383" s="2">
        <v>2632</v>
      </c>
    </row>
    <row r="384" spans="1:10" x14ac:dyDescent="0.35">
      <c r="A384">
        <v>2020</v>
      </c>
      <c r="B384">
        <v>3</v>
      </c>
      <c r="C384" t="s">
        <v>62</v>
      </c>
      <c r="D384" t="s">
        <v>5</v>
      </c>
      <c r="E384" t="s">
        <v>0</v>
      </c>
      <c r="F384" t="s">
        <v>25</v>
      </c>
      <c r="G384" t="s">
        <v>7</v>
      </c>
      <c r="H384">
        <v>25</v>
      </c>
      <c r="I384" s="2">
        <v>399.75</v>
      </c>
      <c r="J384" s="2">
        <v>100</v>
      </c>
    </row>
    <row r="385" spans="1:10" x14ac:dyDescent="0.35">
      <c r="A385">
        <v>2020</v>
      </c>
      <c r="B385">
        <v>3</v>
      </c>
      <c r="C385" t="s">
        <v>62</v>
      </c>
      <c r="D385" t="s">
        <v>5</v>
      </c>
      <c r="E385" t="s">
        <v>0</v>
      </c>
      <c r="F385" t="s">
        <v>8</v>
      </c>
      <c r="G385" t="s">
        <v>9</v>
      </c>
      <c r="H385">
        <v>78</v>
      </c>
      <c r="I385" s="2">
        <v>545.22</v>
      </c>
      <c r="J385" s="2">
        <v>234</v>
      </c>
    </row>
    <row r="386" spans="1:10" x14ac:dyDescent="0.35">
      <c r="A386">
        <v>2020</v>
      </c>
      <c r="B386">
        <v>3</v>
      </c>
      <c r="C386" t="s">
        <v>62</v>
      </c>
      <c r="D386" t="s">
        <v>5</v>
      </c>
      <c r="E386" t="s">
        <v>0</v>
      </c>
      <c r="F386" t="s">
        <v>17</v>
      </c>
      <c r="G386" t="s">
        <v>14</v>
      </c>
      <c r="H386">
        <v>6</v>
      </c>
      <c r="I386" s="2">
        <v>65.94</v>
      </c>
      <c r="J386" s="2">
        <v>6</v>
      </c>
    </row>
    <row r="387" spans="1:10" x14ac:dyDescent="0.35">
      <c r="A387">
        <v>2020</v>
      </c>
      <c r="B387">
        <v>3</v>
      </c>
      <c r="C387" t="s">
        <v>62</v>
      </c>
      <c r="D387" t="s">
        <v>5</v>
      </c>
      <c r="E387" t="s">
        <v>0</v>
      </c>
      <c r="F387" t="s">
        <v>28</v>
      </c>
      <c r="G387" t="s">
        <v>14</v>
      </c>
      <c r="H387">
        <v>25</v>
      </c>
      <c r="I387" s="2">
        <v>374.75</v>
      </c>
      <c r="J387" s="2">
        <v>100</v>
      </c>
    </row>
    <row r="388" spans="1:10" x14ac:dyDescent="0.35">
      <c r="A388">
        <v>2020</v>
      </c>
      <c r="B388">
        <v>3</v>
      </c>
      <c r="C388" t="s">
        <v>62</v>
      </c>
      <c r="D388" t="s">
        <v>5</v>
      </c>
      <c r="E388" t="s">
        <v>0</v>
      </c>
      <c r="F388" t="s">
        <v>32</v>
      </c>
      <c r="G388" t="s">
        <v>9</v>
      </c>
      <c r="H388">
        <v>63</v>
      </c>
      <c r="I388" s="2">
        <v>692.37</v>
      </c>
      <c r="J388" s="2">
        <v>315</v>
      </c>
    </row>
    <row r="389" spans="1:10" x14ac:dyDescent="0.35">
      <c r="A389">
        <v>2020</v>
      </c>
      <c r="B389">
        <v>3</v>
      </c>
      <c r="C389" t="s">
        <v>62</v>
      </c>
      <c r="D389" t="s">
        <v>5</v>
      </c>
      <c r="E389" t="s">
        <v>0</v>
      </c>
      <c r="F389" t="s">
        <v>70</v>
      </c>
      <c r="G389" t="s">
        <v>14</v>
      </c>
      <c r="H389">
        <v>19</v>
      </c>
      <c r="I389" s="2">
        <v>113.81</v>
      </c>
      <c r="J389" s="2">
        <v>38</v>
      </c>
    </row>
    <row r="390" spans="1:10" x14ac:dyDescent="0.35">
      <c r="A390">
        <v>2020</v>
      </c>
      <c r="B390">
        <v>3</v>
      </c>
      <c r="C390" t="s">
        <v>62</v>
      </c>
      <c r="D390" t="s">
        <v>5</v>
      </c>
      <c r="E390" t="s">
        <v>0</v>
      </c>
      <c r="F390" t="s">
        <v>31</v>
      </c>
      <c r="G390" t="s">
        <v>12</v>
      </c>
      <c r="H390">
        <v>9</v>
      </c>
      <c r="I390" s="2">
        <v>179.91</v>
      </c>
      <c r="J390" s="2">
        <v>53.999999999999986</v>
      </c>
    </row>
    <row r="391" spans="1:10" x14ac:dyDescent="0.35">
      <c r="A391">
        <v>2020</v>
      </c>
      <c r="B391">
        <v>3</v>
      </c>
      <c r="C391" t="s">
        <v>62</v>
      </c>
      <c r="D391" t="s">
        <v>5</v>
      </c>
      <c r="E391" t="s">
        <v>0</v>
      </c>
      <c r="F391" t="s">
        <v>15</v>
      </c>
      <c r="G391" t="s">
        <v>14</v>
      </c>
      <c r="H391">
        <v>97</v>
      </c>
      <c r="I391" s="2">
        <v>3879.03</v>
      </c>
      <c r="J391" s="2">
        <v>485</v>
      </c>
    </row>
    <row r="392" spans="1:10" x14ac:dyDescent="0.35">
      <c r="A392">
        <v>2020</v>
      </c>
      <c r="B392">
        <v>3</v>
      </c>
      <c r="C392" t="s">
        <v>62</v>
      </c>
      <c r="D392" t="s">
        <v>5</v>
      </c>
      <c r="E392" t="s">
        <v>0</v>
      </c>
      <c r="F392" t="s">
        <v>71</v>
      </c>
      <c r="G392" t="s">
        <v>7</v>
      </c>
      <c r="H392">
        <v>17</v>
      </c>
      <c r="I392" s="2">
        <v>169.83</v>
      </c>
      <c r="J392" s="2">
        <v>51</v>
      </c>
    </row>
    <row r="393" spans="1:10" x14ac:dyDescent="0.35">
      <c r="A393">
        <v>2020</v>
      </c>
      <c r="B393">
        <v>3</v>
      </c>
      <c r="C393" t="s">
        <v>62</v>
      </c>
      <c r="D393" t="s">
        <v>5</v>
      </c>
      <c r="E393" t="s">
        <v>0</v>
      </c>
      <c r="F393" t="s">
        <v>10</v>
      </c>
      <c r="G393" t="s">
        <v>7</v>
      </c>
      <c r="H393">
        <v>19</v>
      </c>
      <c r="I393" s="2">
        <v>379.80999999999995</v>
      </c>
      <c r="J393" s="2">
        <v>94.999999999999972</v>
      </c>
    </row>
    <row r="394" spans="1:10" x14ac:dyDescent="0.35">
      <c r="A394">
        <v>2020</v>
      </c>
      <c r="B394">
        <v>3</v>
      </c>
      <c r="C394" t="s">
        <v>62</v>
      </c>
      <c r="D394" t="s">
        <v>5</v>
      </c>
      <c r="E394" t="s">
        <v>0</v>
      </c>
      <c r="F394" t="s">
        <v>27</v>
      </c>
      <c r="G394" t="s">
        <v>12</v>
      </c>
      <c r="H394">
        <v>141</v>
      </c>
      <c r="I394" s="2">
        <v>421.59000000000003</v>
      </c>
      <c r="J394" s="2">
        <v>141.00000000000003</v>
      </c>
    </row>
    <row r="395" spans="1:10" x14ac:dyDescent="0.35">
      <c r="A395">
        <v>2020</v>
      </c>
      <c r="B395">
        <v>3</v>
      </c>
      <c r="C395" t="s">
        <v>62</v>
      </c>
      <c r="D395" t="s">
        <v>5</v>
      </c>
      <c r="E395" t="s">
        <v>0</v>
      </c>
      <c r="F395" t="s">
        <v>11</v>
      </c>
      <c r="G395" t="s">
        <v>12</v>
      </c>
      <c r="H395">
        <v>19</v>
      </c>
      <c r="I395" s="2">
        <v>94.81</v>
      </c>
      <c r="J395" s="2">
        <v>19</v>
      </c>
    </row>
    <row r="396" spans="1:10" x14ac:dyDescent="0.35">
      <c r="A396">
        <v>2020</v>
      </c>
      <c r="B396">
        <v>3</v>
      </c>
      <c r="C396" t="s">
        <v>62</v>
      </c>
      <c r="D396" t="s">
        <v>5</v>
      </c>
      <c r="E396" t="s">
        <v>0</v>
      </c>
      <c r="F396" t="s">
        <v>26</v>
      </c>
      <c r="G396" t="s">
        <v>9</v>
      </c>
      <c r="H396">
        <v>24</v>
      </c>
      <c r="I396" s="2">
        <v>479.76</v>
      </c>
      <c r="J396" s="2">
        <v>48</v>
      </c>
    </row>
    <row r="397" spans="1:10" x14ac:dyDescent="0.35">
      <c r="A397">
        <v>2020</v>
      </c>
      <c r="B397">
        <v>3</v>
      </c>
      <c r="C397" t="s">
        <v>62</v>
      </c>
      <c r="D397" t="s">
        <v>5</v>
      </c>
      <c r="E397" t="s">
        <v>0</v>
      </c>
      <c r="F397" t="s">
        <v>6</v>
      </c>
      <c r="G397" t="s">
        <v>7</v>
      </c>
      <c r="H397">
        <v>25</v>
      </c>
      <c r="I397" s="2">
        <v>224.75</v>
      </c>
      <c r="J397" s="2">
        <v>25</v>
      </c>
    </row>
    <row r="398" spans="1:10" x14ac:dyDescent="0.35">
      <c r="A398">
        <v>2020</v>
      </c>
      <c r="B398">
        <v>3</v>
      </c>
      <c r="C398" t="s">
        <v>62</v>
      </c>
      <c r="D398" t="s">
        <v>5</v>
      </c>
      <c r="E398" t="s">
        <v>0</v>
      </c>
      <c r="F398" t="s">
        <v>67</v>
      </c>
      <c r="G398" t="s">
        <v>7</v>
      </c>
      <c r="H398">
        <v>4</v>
      </c>
      <c r="I398" s="2">
        <v>59.96</v>
      </c>
      <c r="J398" s="2">
        <v>12</v>
      </c>
    </row>
    <row r="399" spans="1:10" x14ac:dyDescent="0.35">
      <c r="A399">
        <v>2020</v>
      </c>
      <c r="B399">
        <v>3</v>
      </c>
      <c r="C399" t="s">
        <v>62</v>
      </c>
      <c r="D399" t="s">
        <v>5</v>
      </c>
      <c r="E399" t="s">
        <v>0</v>
      </c>
      <c r="F399" t="s">
        <v>16</v>
      </c>
      <c r="G399" t="s">
        <v>14</v>
      </c>
      <c r="H399">
        <v>18</v>
      </c>
      <c r="I399" s="2">
        <v>233.82</v>
      </c>
      <c r="J399" s="2">
        <v>36</v>
      </c>
    </row>
    <row r="400" spans="1:10" x14ac:dyDescent="0.35">
      <c r="A400">
        <v>2020</v>
      </c>
      <c r="B400">
        <v>3</v>
      </c>
      <c r="C400" t="s">
        <v>62</v>
      </c>
      <c r="D400" t="s">
        <v>5</v>
      </c>
      <c r="E400" t="s">
        <v>0</v>
      </c>
      <c r="F400" t="s">
        <v>23</v>
      </c>
      <c r="G400" t="s">
        <v>21</v>
      </c>
      <c r="H400">
        <v>17</v>
      </c>
      <c r="I400" s="2">
        <v>441.83</v>
      </c>
      <c r="J400" s="2">
        <v>85</v>
      </c>
    </row>
    <row r="401" spans="1:10" x14ac:dyDescent="0.35">
      <c r="A401">
        <v>2020</v>
      </c>
      <c r="B401">
        <v>3</v>
      </c>
      <c r="C401" t="s">
        <v>55</v>
      </c>
      <c r="D401" t="s">
        <v>48</v>
      </c>
      <c r="E401" t="s">
        <v>0</v>
      </c>
      <c r="F401" t="s">
        <v>13</v>
      </c>
      <c r="G401" t="s">
        <v>14</v>
      </c>
      <c r="H401">
        <v>164</v>
      </c>
      <c r="I401" s="2">
        <v>2622.36</v>
      </c>
      <c r="J401" s="2">
        <v>984</v>
      </c>
    </row>
    <row r="402" spans="1:10" x14ac:dyDescent="0.35">
      <c r="A402">
        <v>2020</v>
      </c>
      <c r="B402">
        <v>3</v>
      </c>
      <c r="C402" t="s">
        <v>55</v>
      </c>
      <c r="D402" t="s">
        <v>48</v>
      </c>
      <c r="E402" t="s">
        <v>0</v>
      </c>
      <c r="F402" t="s">
        <v>24</v>
      </c>
      <c r="G402" t="s">
        <v>14</v>
      </c>
      <c r="H402">
        <v>81</v>
      </c>
      <c r="I402" s="2">
        <v>1052.19</v>
      </c>
      <c r="J402" s="2">
        <v>243</v>
      </c>
    </row>
    <row r="403" spans="1:10" x14ac:dyDescent="0.35">
      <c r="A403">
        <v>2020</v>
      </c>
      <c r="B403">
        <v>3</v>
      </c>
      <c r="C403" t="s">
        <v>55</v>
      </c>
      <c r="D403" t="s">
        <v>48</v>
      </c>
      <c r="E403" t="s">
        <v>0</v>
      </c>
      <c r="F403" t="s">
        <v>20</v>
      </c>
      <c r="G403" t="s">
        <v>21</v>
      </c>
      <c r="H403">
        <v>89</v>
      </c>
      <c r="I403" s="2">
        <v>1334.1100000000001</v>
      </c>
      <c r="J403" s="2">
        <v>712</v>
      </c>
    </row>
    <row r="404" spans="1:10" x14ac:dyDescent="0.35">
      <c r="A404">
        <v>2020</v>
      </c>
      <c r="B404">
        <v>3</v>
      </c>
      <c r="C404" t="s">
        <v>55</v>
      </c>
      <c r="D404" t="s">
        <v>48</v>
      </c>
      <c r="E404" t="s">
        <v>0</v>
      </c>
      <c r="F404" t="s">
        <v>25</v>
      </c>
      <c r="G404" t="s">
        <v>7</v>
      </c>
      <c r="H404">
        <v>35</v>
      </c>
      <c r="I404" s="2">
        <v>559.65</v>
      </c>
      <c r="J404" s="2">
        <v>140</v>
      </c>
    </row>
    <row r="405" spans="1:10" x14ac:dyDescent="0.35">
      <c r="A405">
        <v>2020</v>
      </c>
      <c r="B405">
        <v>3</v>
      </c>
      <c r="C405" t="s">
        <v>55</v>
      </c>
      <c r="D405" t="s">
        <v>48</v>
      </c>
      <c r="E405" t="s">
        <v>0</v>
      </c>
      <c r="F405" t="s">
        <v>8</v>
      </c>
      <c r="G405" t="s">
        <v>9</v>
      </c>
      <c r="H405">
        <v>45</v>
      </c>
      <c r="I405" s="2">
        <v>314.55</v>
      </c>
      <c r="J405" s="2">
        <v>135</v>
      </c>
    </row>
    <row r="406" spans="1:10" x14ac:dyDescent="0.35">
      <c r="A406">
        <v>2020</v>
      </c>
      <c r="B406">
        <v>3</v>
      </c>
      <c r="C406" t="s">
        <v>55</v>
      </c>
      <c r="D406" t="s">
        <v>48</v>
      </c>
      <c r="E406" t="s">
        <v>0</v>
      </c>
      <c r="F406" t="s">
        <v>17</v>
      </c>
      <c r="G406" t="s">
        <v>14</v>
      </c>
      <c r="H406">
        <v>9</v>
      </c>
      <c r="I406" s="2">
        <v>98.91</v>
      </c>
      <c r="J406" s="2">
        <v>9</v>
      </c>
    </row>
    <row r="407" spans="1:10" x14ac:dyDescent="0.35">
      <c r="A407">
        <v>2020</v>
      </c>
      <c r="B407">
        <v>3</v>
      </c>
      <c r="C407" t="s">
        <v>55</v>
      </c>
      <c r="D407" t="s">
        <v>48</v>
      </c>
      <c r="E407" t="s">
        <v>0</v>
      </c>
      <c r="F407" t="s">
        <v>28</v>
      </c>
      <c r="G407" t="s">
        <v>14</v>
      </c>
      <c r="H407">
        <v>14</v>
      </c>
      <c r="I407" s="2">
        <v>209.86</v>
      </c>
      <c r="J407" s="2">
        <v>56</v>
      </c>
    </row>
    <row r="408" spans="1:10" x14ac:dyDescent="0.35">
      <c r="A408">
        <v>2020</v>
      </c>
      <c r="B408">
        <v>3</v>
      </c>
      <c r="C408" t="s">
        <v>55</v>
      </c>
      <c r="D408" t="s">
        <v>48</v>
      </c>
      <c r="E408" t="s">
        <v>0</v>
      </c>
      <c r="F408" t="s">
        <v>32</v>
      </c>
      <c r="G408" t="s">
        <v>9</v>
      </c>
      <c r="H408">
        <v>18</v>
      </c>
      <c r="I408" s="2">
        <v>197.82</v>
      </c>
      <c r="J408" s="2">
        <v>90</v>
      </c>
    </row>
    <row r="409" spans="1:10" x14ac:dyDescent="0.35">
      <c r="A409">
        <v>2020</v>
      </c>
      <c r="B409">
        <v>3</v>
      </c>
      <c r="C409" t="s">
        <v>55</v>
      </c>
      <c r="D409" t="s">
        <v>48</v>
      </c>
      <c r="E409" t="s">
        <v>0</v>
      </c>
      <c r="F409" t="s">
        <v>70</v>
      </c>
      <c r="G409" t="s">
        <v>14</v>
      </c>
      <c r="H409">
        <v>17</v>
      </c>
      <c r="I409" s="2">
        <v>101.83</v>
      </c>
      <c r="J409" s="2">
        <v>34</v>
      </c>
    </row>
    <row r="410" spans="1:10" x14ac:dyDescent="0.35">
      <c r="A410">
        <v>2020</v>
      </c>
      <c r="B410">
        <v>3</v>
      </c>
      <c r="C410" t="s">
        <v>55</v>
      </c>
      <c r="D410" t="s">
        <v>48</v>
      </c>
      <c r="E410" t="s">
        <v>0</v>
      </c>
      <c r="F410" t="s">
        <v>31</v>
      </c>
      <c r="G410" t="s">
        <v>12</v>
      </c>
      <c r="H410">
        <v>40</v>
      </c>
      <c r="I410" s="2">
        <v>799.59999999999991</v>
      </c>
      <c r="J410" s="2">
        <v>239.99999999999994</v>
      </c>
    </row>
    <row r="411" spans="1:10" x14ac:dyDescent="0.35">
      <c r="A411">
        <v>2020</v>
      </c>
      <c r="B411">
        <v>3</v>
      </c>
      <c r="C411" t="s">
        <v>55</v>
      </c>
      <c r="D411" t="s">
        <v>48</v>
      </c>
      <c r="E411" t="s">
        <v>0</v>
      </c>
      <c r="F411" t="s">
        <v>15</v>
      </c>
      <c r="G411" t="s">
        <v>14</v>
      </c>
      <c r="H411">
        <v>114</v>
      </c>
      <c r="I411" s="2">
        <v>4558.8600000000006</v>
      </c>
      <c r="J411" s="2">
        <v>570</v>
      </c>
    </row>
    <row r="412" spans="1:10" x14ac:dyDescent="0.35">
      <c r="A412">
        <v>2020</v>
      </c>
      <c r="B412">
        <v>3</v>
      </c>
      <c r="C412" t="s">
        <v>55</v>
      </c>
      <c r="D412" t="s">
        <v>48</v>
      </c>
      <c r="E412" t="s">
        <v>0</v>
      </c>
      <c r="F412" t="s">
        <v>10</v>
      </c>
      <c r="G412" t="s">
        <v>7</v>
      </c>
      <c r="H412">
        <v>8</v>
      </c>
      <c r="I412" s="2">
        <v>159.91999999999999</v>
      </c>
      <c r="J412" s="2">
        <v>39.999999999999986</v>
      </c>
    </row>
    <row r="413" spans="1:10" x14ac:dyDescent="0.35">
      <c r="A413">
        <v>2020</v>
      </c>
      <c r="B413">
        <v>3</v>
      </c>
      <c r="C413" t="s">
        <v>55</v>
      </c>
      <c r="D413" t="s">
        <v>48</v>
      </c>
      <c r="E413" t="s">
        <v>0</v>
      </c>
      <c r="F413" t="s">
        <v>27</v>
      </c>
      <c r="G413" t="s">
        <v>12</v>
      </c>
      <c r="H413">
        <v>167</v>
      </c>
      <c r="I413" s="2">
        <v>499.33000000000004</v>
      </c>
      <c r="J413" s="2">
        <v>167.00000000000003</v>
      </c>
    </row>
    <row r="414" spans="1:10" x14ac:dyDescent="0.35">
      <c r="A414">
        <v>2020</v>
      </c>
      <c r="B414">
        <v>3</v>
      </c>
      <c r="C414" t="s">
        <v>55</v>
      </c>
      <c r="D414" t="s">
        <v>48</v>
      </c>
      <c r="E414" t="s">
        <v>0</v>
      </c>
      <c r="F414" t="s">
        <v>11</v>
      </c>
      <c r="G414" t="s">
        <v>12</v>
      </c>
      <c r="H414">
        <v>22</v>
      </c>
      <c r="I414" s="2">
        <v>109.78</v>
      </c>
      <c r="J414" s="2">
        <v>22</v>
      </c>
    </row>
    <row r="415" spans="1:10" x14ac:dyDescent="0.35">
      <c r="A415">
        <v>2020</v>
      </c>
      <c r="B415">
        <v>3</v>
      </c>
      <c r="C415" t="s">
        <v>55</v>
      </c>
      <c r="D415" t="s">
        <v>48</v>
      </c>
      <c r="E415" t="s">
        <v>0</v>
      </c>
      <c r="F415" t="s">
        <v>26</v>
      </c>
      <c r="G415" t="s">
        <v>9</v>
      </c>
      <c r="H415">
        <v>132</v>
      </c>
      <c r="I415" s="2">
        <v>2638.68</v>
      </c>
      <c r="J415" s="2">
        <v>264</v>
      </c>
    </row>
    <row r="416" spans="1:10" x14ac:dyDescent="0.35">
      <c r="A416">
        <v>2020</v>
      </c>
      <c r="B416">
        <v>3</v>
      </c>
      <c r="C416" t="s">
        <v>55</v>
      </c>
      <c r="D416" t="s">
        <v>48</v>
      </c>
      <c r="E416" t="s">
        <v>0</v>
      </c>
      <c r="F416" t="s">
        <v>6</v>
      </c>
      <c r="G416" t="s">
        <v>7</v>
      </c>
      <c r="H416">
        <v>78</v>
      </c>
      <c r="I416" s="2">
        <v>701.22</v>
      </c>
      <c r="J416" s="2">
        <v>78</v>
      </c>
    </row>
    <row r="417" spans="1:10" x14ac:dyDescent="0.35">
      <c r="A417">
        <v>2020</v>
      </c>
      <c r="B417">
        <v>3</v>
      </c>
      <c r="C417" t="s">
        <v>55</v>
      </c>
      <c r="D417" t="s">
        <v>48</v>
      </c>
      <c r="E417" t="s">
        <v>0</v>
      </c>
      <c r="F417" t="s">
        <v>67</v>
      </c>
      <c r="G417" t="s">
        <v>7</v>
      </c>
      <c r="H417">
        <v>10</v>
      </c>
      <c r="I417" s="2">
        <v>149.9</v>
      </c>
      <c r="J417" s="2">
        <v>30</v>
      </c>
    </row>
    <row r="418" spans="1:10" x14ac:dyDescent="0.35">
      <c r="A418">
        <v>2020</v>
      </c>
      <c r="B418">
        <v>3</v>
      </c>
      <c r="C418" t="s">
        <v>55</v>
      </c>
      <c r="D418" t="s">
        <v>48</v>
      </c>
      <c r="E418" t="s">
        <v>0</v>
      </c>
      <c r="F418" t="s">
        <v>23</v>
      </c>
      <c r="G418" t="s">
        <v>21</v>
      </c>
      <c r="H418">
        <v>29</v>
      </c>
      <c r="I418" s="2">
        <v>753.70999999999992</v>
      </c>
      <c r="J418" s="2">
        <v>145</v>
      </c>
    </row>
    <row r="419" spans="1:10" x14ac:dyDescent="0.35">
      <c r="A419">
        <v>2020</v>
      </c>
      <c r="B419">
        <v>3</v>
      </c>
      <c r="C419" t="s">
        <v>61</v>
      </c>
      <c r="D419" t="s">
        <v>4</v>
      </c>
      <c r="E419" t="s">
        <v>3</v>
      </c>
      <c r="F419" t="s">
        <v>13</v>
      </c>
      <c r="G419" t="s">
        <v>14</v>
      </c>
      <c r="H419">
        <v>135</v>
      </c>
      <c r="I419" s="2">
        <v>2158.65</v>
      </c>
      <c r="J419" s="2">
        <v>810</v>
      </c>
    </row>
    <row r="420" spans="1:10" x14ac:dyDescent="0.35">
      <c r="A420">
        <v>2020</v>
      </c>
      <c r="B420">
        <v>3</v>
      </c>
      <c r="C420" t="s">
        <v>61</v>
      </c>
      <c r="D420" t="s">
        <v>4</v>
      </c>
      <c r="E420" t="s">
        <v>3</v>
      </c>
      <c r="F420" t="s">
        <v>24</v>
      </c>
      <c r="G420" t="s">
        <v>14</v>
      </c>
      <c r="H420">
        <v>31</v>
      </c>
      <c r="I420" s="2">
        <v>402.69</v>
      </c>
      <c r="J420" s="2">
        <v>93</v>
      </c>
    </row>
    <row r="421" spans="1:10" x14ac:dyDescent="0.35">
      <c r="A421">
        <v>2020</v>
      </c>
      <c r="B421">
        <v>3</v>
      </c>
      <c r="C421" t="s">
        <v>61</v>
      </c>
      <c r="D421" t="s">
        <v>4</v>
      </c>
      <c r="E421" t="s">
        <v>3</v>
      </c>
      <c r="F421" t="s">
        <v>20</v>
      </c>
      <c r="G421" t="s">
        <v>21</v>
      </c>
      <c r="H421">
        <v>240</v>
      </c>
      <c r="I421" s="2">
        <v>3597.6</v>
      </c>
      <c r="J421" s="2">
        <v>1920</v>
      </c>
    </row>
    <row r="422" spans="1:10" x14ac:dyDescent="0.35">
      <c r="A422">
        <v>2020</v>
      </c>
      <c r="B422">
        <v>3</v>
      </c>
      <c r="C422" t="s">
        <v>61</v>
      </c>
      <c r="D422" t="s">
        <v>4</v>
      </c>
      <c r="E422" t="s">
        <v>3</v>
      </c>
      <c r="F422" t="s">
        <v>25</v>
      </c>
      <c r="G422" t="s">
        <v>7</v>
      </c>
      <c r="H422">
        <v>29</v>
      </c>
      <c r="I422" s="2">
        <v>463.71</v>
      </c>
      <c r="J422" s="2">
        <v>116</v>
      </c>
    </row>
    <row r="423" spans="1:10" x14ac:dyDescent="0.35">
      <c r="A423">
        <v>2020</v>
      </c>
      <c r="B423">
        <v>3</v>
      </c>
      <c r="C423" t="s">
        <v>61</v>
      </c>
      <c r="D423" t="s">
        <v>4</v>
      </c>
      <c r="E423" t="s">
        <v>3</v>
      </c>
      <c r="F423" t="s">
        <v>8</v>
      </c>
      <c r="G423" t="s">
        <v>9</v>
      </c>
      <c r="H423">
        <v>14</v>
      </c>
      <c r="I423" s="2">
        <v>97.86</v>
      </c>
      <c r="J423" s="2">
        <v>42</v>
      </c>
    </row>
    <row r="424" spans="1:10" x14ac:dyDescent="0.35">
      <c r="A424">
        <v>2020</v>
      </c>
      <c r="B424">
        <v>3</v>
      </c>
      <c r="C424" t="s">
        <v>61</v>
      </c>
      <c r="D424" t="s">
        <v>4</v>
      </c>
      <c r="E424" t="s">
        <v>3</v>
      </c>
      <c r="F424" t="s">
        <v>28</v>
      </c>
      <c r="G424" t="s">
        <v>14</v>
      </c>
      <c r="H424">
        <v>53</v>
      </c>
      <c r="I424" s="2">
        <v>794.47</v>
      </c>
      <c r="J424" s="2">
        <v>212</v>
      </c>
    </row>
    <row r="425" spans="1:10" x14ac:dyDescent="0.35">
      <c r="A425">
        <v>2020</v>
      </c>
      <c r="B425">
        <v>3</v>
      </c>
      <c r="C425" t="s">
        <v>61</v>
      </c>
      <c r="D425" t="s">
        <v>4</v>
      </c>
      <c r="E425" t="s">
        <v>3</v>
      </c>
      <c r="F425" t="s">
        <v>32</v>
      </c>
      <c r="G425" t="s">
        <v>9</v>
      </c>
      <c r="H425">
        <v>106</v>
      </c>
      <c r="I425" s="2">
        <v>1164.94</v>
      </c>
      <c r="J425" s="2">
        <v>530</v>
      </c>
    </row>
    <row r="426" spans="1:10" x14ac:dyDescent="0.35">
      <c r="A426">
        <v>2020</v>
      </c>
      <c r="B426">
        <v>3</v>
      </c>
      <c r="C426" t="s">
        <v>61</v>
      </c>
      <c r="D426" t="s">
        <v>4</v>
      </c>
      <c r="E426" t="s">
        <v>3</v>
      </c>
      <c r="F426" t="s">
        <v>70</v>
      </c>
      <c r="G426" t="s">
        <v>14</v>
      </c>
      <c r="H426">
        <v>76</v>
      </c>
      <c r="I426" s="2">
        <v>455.24</v>
      </c>
      <c r="J426" s="2">
        <v>152</v>
      </c>
    </row>
    <row r="427" spans="1:10" x14ac:dyDescent="0.35">
      <c r="A427">
        <v>2020</v>
      </c>
      <c r="B427">
        <v>3</v>
      </c>
      <c r="C427" t="s">
        <v>61</v>
      </c>
      <c r="D427" t="s">
        <v>4</v>
      </c>
      <c r="E427" t="s">
        <v>3</v>
      </c>
      <c r="F427" t="s">
        <v>31</v>
      </c>
      <c r="G427" t="s">
        <v>12</v>
      </c>
      <c r="H427">
        <v>43</v>
      </c>
      <c r="I427" s="2">
        <v>859.56999999999994</v>
      </c>
      <c r="J427" s="2">
        <v>257.99999999999994</v>
      </c>
    </row>
    <row r="428" spans="1:10" x14ac:dyDescent="0.35">
      <c r="A428">
        <v>2020</v>
      </c>
      <c r="B428">
        <v>3</v>
      </c>
      <c r="C428" t="s">
        <v>61</v>
      </c>
      <c r="D428" t="s">
        <v>4</v>
      </c>
      <c r="E428" t="s">
        <v>3</v>
      </c>
      <c r="F428" t="s">
        <v>15</v>
      </c>
      <c r="G428" t="s">
        <v>14</v>
      </c>
      <c r="H428">
        <v>157</v>
      </c>
      <c r="I428" s="2">
        <v>6278.43</v>
      </c>
      <c r="J428" s="2">
        <v>785</v>
      </c>
    </row>
    <row r="429" spans="1:10" x14ac:dyDescent="0.35">
      <c r="A429">
        <v>2020</v>
      </c>
      <c r="B429">
        <v>3</v>
      </c>
      <c r="C429" t="s">
        <v>61</v>
      </c>
      <c r="D429" t="s">
        <v>4</v>
      </c>
      <c r="E429" t="s">
        <v>3</v>
      </c>
      <c r="F429" t="s">
        <v>10</v>
      </c>
      <c r="G429" t="s">
        <v>7</v>
      </c>
      <c r="H429">
        <v>59</v>
      </c>
      <c r="I429" s="2">
        <v>1179.4099999999999</v>
      </c>
      <c r="J429" s="2">
        <v>294.99999999999989</v>
      </c>
    </row>
    <row r="430" spans="1:10" x14ac:dyDescent="0.35">
      <c r="A430">
        <v>2020</v>
      </c>
      <c r="B430">
        <v>3</v>
      </c>
      <c r="C430" t="s">
        <v>61</v>
      </c>
      <c r="D430" t="s">
        <v>4</v>
      </c>
      <c r="E430" t="s">
        <v>3</v>
      </c>
      <c r="F430" t="s">
        <v>27</v>
      </c>
      <c r="G430" t="s">
        <v>12</v>
      </c>
      <c r="H430">
        <v>183</v>
      </c>
      <c r="I430" s="2">
        <v>547.17000000000007</v>
      </c>
      <c r="J430" s="2">
        <v>183.00000000000003</v>
      </c>
    </row>
    <row r="431" spans="1:10" x14ac:dyDescent="0.35">
      <c r="A431">
        <v>2020</v>
      </c>
      <c r="B431">
        <v>3</v>
      </c>
      <c r="C431" t="s">
        <v>61</v>
      </c>
      <c r="D431" t="s">
        <v>4</v>
      </c>
      <c r="E431" t="s">
        <v>3</v>
      </c>
      <c r="F431" t="s">
        <v>11</v>
      </c>
      <c r="G431" t="s">
        <v>12</v>
      </c>
      <c r="H431">
        <v>36</v>
      </c>
      <c r="I431" s="2">
        <v>179.64000000000001</v>
      </c>
      <c r="J431" s="2">
        <v>36</v>
      </c>
    </row>
    <row r="432" spans="1:10" x14ac:dyDescent="0.35">
      <c r="A432">
        <v>2020</v>
      </c>
      <c r="B432">
        <v>3</v>
      </c>
      <c r="C432" t="s">
        <v>61</v>
      </c>
      <c r="D432" t="s">
        <v>4</v>
      </c>
      <c r="E432" t="s">
        <v>3</v>
      </c>
      <c r="F432" t="s">
        <v>26</v>
      </c>
      <c r="G432" t="s">
        <v>9</v>
      </c>
      <c r="H432">
        <v>69</v>
      </c>
      <c r="I432" s="2">
        <v>1379.31</v>
      </c>
      <c r="J432" s="2">
        <v>138</v>
      </c>
    </row>
    <row r="433" spans="1:10" x14ac:dyDescent="0.35">
      <c r="A433">
        <v>2020</v>
      </c>
      <c r="B433">
        <v>3</v>
      </c>
      <c r="C433" t="s">
        <v>61</v>
      </c>
      <c r="D433" t="s">
        <v>4</v>
      </c>
      <c r="E433" t="s">
        <v>3</v>
      </c>
      <c r="F433" t="s">
        <v>6</v>
      </c>
      <c r="G433" t="s">
        <v>7</v>
      </c>
      <c r="H433">
        <v>61</v>
      </c>
      <c r="I433" s="2">
        <v>548.39</v>
      </c>
      <c r="J433" s="2">
        <v>61</v>
      </c>
    </row>
    <row r="434" spans="1:10" x14ac:dyDescent="0.35">
      <c r="A434">
        <v>2020</v>
      </c>
      <c r="B434">
        <v>3</v>
      </c>
      <c r="C434" t="s">
        <v>61</v>
      </c>
      <c r="D434" t="s">
        <v>4</v>
      </c>
      <c r="E434" t="s">
        <v>3</v>
      </c>
      <c r="F434" t="s">
        <v>23</v>
      </c>
      <c r="G434" t="s">
        <v>21</v>
      </c>
      <c r="H434">
        <v>66</v>
      </c>
      <c r="I434" s="2">
        <v>1715.34</v>
      </c>
      <c r="J434" s="2">
        <v>330</v>
      </c>
    </row>
    <row r="435" spans="1:10" x14ac:dyDescent="0.35">
      <c r="A435">
        <v>2020</v>
      </c>
      <c r="B435">
        <v>3</v>
      </c>
      <c r="C435" t="s">
        <v>57</v>
      </c>
      <c r="D435" t="s">
        <v>48</v>
      </c>
      <c r="E435" t="s">
        <v>3</v>
      </c>
      <c r="F435" t="s">
        <v>13</v>
      </c>
      <c r="G435" t="s">
        <v>14</v>
      </c>
      <c r="H435">
        <v>35</v>
      </c>
      <c r="I435" s="2">
        <v>559.65</v>
      </c>
      <c r="J435" s="2">
        <v>210</v>
      </c>
    </row>
    <row r="436" spans="1:10" x14ac:dyDescent="0.35">
      <c r="A436">
        <v>2020</v>
      </c>
      <c r="B436">
        <v>3</v>
      </c>
      <c r="C436" t="s">
        <v>57</v>
      </c>
      <c r="D436" t="s">
        <v>48</v>
      </c>
      <c r="E436" t="s">
        <v>3</v>
      </c>
      <c r="F436" t="s">
        <v>24</v>
      </c>
      <c r="G436" t="s">
        <v>14</v>
      </c>
      <c r="H436">
        <v>78</v>
      </c>
      <c r="I436" s="2">
        <v>1013.22</v>
      </c>
      <c r="J436" s="2">
        <v>234</v>
      </c>
    </row>
    <row r="437" spans="1:10" x14ac:dyDescent="0.35">
      <c r="A437">
        <v>2020</v>
      </c>
      <c r="B437">
        <v>3</v>
      </c>
      <c r="C437" t="s">
        <v>57</v>
      </c>
      <c r="D437" t="s">
        <v>48</v>
      </c>
      <c r="E437" t="s">
        <v>3</v>
      </c>
      <c r="F437" t="s">
        <v>20</v>
      </c>
      <c r="G437" t="s">
        <v>21</v>
      </c>
      <c r="H437">
        <v>462</v>
      </c>
      <c r="I437" s="2">
        <v>6925.38</v>
      </c>
      <c r="J437" s="2">
        <v>3696</v>
      </c>
    </row>
    <row r="438" spans="1:10" x14ac:dyDescent="0.35">
      <c r="A438">
        <v>2020</v>
      </c>
      <c r="B438">
        <v>3</v>
      </c>
      <c r="C438" t="s">
        <v>57</v>
      </c>
      <c r="D438" t="s">
        <v>48</v>
      </c>
      <c r="E438" t="s">
        <v>3</v>
      </c>
      <c r="F438" t="s">
        <v>25</v>
      </c>
      <c r="G438" t="s">
        <v>7</v>
      </c>
      <c r="H438">
        <v>96</v>
      </c>
      <c r="I438" s="2">
        <v>1535.04</v>
      </c>
      <c r="J438" s="2">
        <v>384</v>
      </c>
    </row>
    <row r="439" spans="1:10" x14ac:dyDescent="0.35">
      <c r="A439">
        <v>2020</v>
      </c>
      <c r="B439">
        <v>3</v>
      </c>
      <c r="C439" t="s">
        <v>57</v>
      </c>
      <c r="D439" t="s">
        <v>48</v>
      </c>
      <c r="E439" t="s">
        <v>3</v>
      </c>
      <c r="F439" t="s">
        <v>8</v>
      </c>
      <c r="G439" t="s">
        <v>9</v>
      </c>
      <c r="H439">
        <v>334</v>
      </c>
      <c r="I439" s="2">
        <v>2334.66</v>
      </c>
      <c r="J439" s="2">
        <v>1002</v>
      </c>
    </row>
    <row r="440" spans="1:10" x14ac:dyDescent="0.35">
      <c r="A440">
        <v>2020</v>
      </c>
      <c r="B440">
        <v>3</v>
      </c>
      <c r="C440" t="s">
        <v>57</v>
      </c>
      <c r="D440" t="s">
        <v>48</v>
      </c>
      <c r="E440" t="s">
        <v>3</v>
      </c>
      <c r="F440" t="s">
        <v>32</v>
      </c>
      <c r="G440" t="s">
        <v>9</v>
      </c>
      <c r="H440">
        <v>302</v>
      </c>
      <c r="I440" s="2">
        <v>3318.98</v>
      </c>
      <c r="J440" s="2">
        <v>1510</v>
      </c>
    </row>
    <row r="441" spans="1:10" x14ac:dyDescent="0.35">
      <c r="A441">
        <v>2020</v>
      </c>
      <c r="B441">
        <v>3</v>
      </c>
      <c r="C441" t="s">
        <v>57</v>
      </c>
      <c r="D441" t="s">
        <v>48</v>
      </c>
      <c r="E441" t="s">
        <v>3</v>
      </c>
      <c r="F441" t="s">
        <v>70</v>
      </c>
      <c r="G441" t="s">
        <v>14</v>
      </c>
      <c r="H441">
        <v>75</v>
      </c>
      <c r="I441" s="2">
        <v>449.25</v>
      </c>
      <c r="J441" s="2">
        <v>150</v>
      </c>
    </row>
    <row r="442" spans="1:10" x14ac:dyDescent="0.35">
      <c r="A442">
        <v>2020</v>
      </c>
      <c r="B442">
        <v>3</v>
      </c>
      <c r="C442" t="s">
        <v>57</v>
      </c>
      <c r="D442" t="s">
        <v>48</v>
      </c>
      <c r="E442" t="s">
        <v>3</v>
      </c>
      <c r="F442" t="s">
        <v>31</v>
      </c>
      <c r="G442" t="s">
        <v>12</v>
      </c>
      <c r="H442">
        <v>41</v>
      </c>
      <c r="I442" s="2">
        <v>819.58999999999992</v>
      </c>
      <c r="J442" s="2">
        <v>245.99999999999991</v>
      </c>
    </row>
    <row r="443" spans="1:10" x14ac:dyDescent="0.35">
      <c r="A443">
        <v>2020</v>
      </c>
      <c r="B443">
        <v>3</v>
      </c>
      <c r="C443" t="s">
        <v>57</v>
      </c>
      <c r="D443" t="s">
        <v>48</v>
      </c>
      <c r="E443" t="s">
        <v>3</v>
      </c>
      <c r="F443" t="s">
        <v>15</v>
      </c>
      <c r="G443" t="s">
        <v>14</v>
      </c>
      <c r="H443">
        <v>23</v>
      </c>
      <c r="I443" s="2">
        <v>919.7700000000001</v>
      </c>
      <c r="J443" s="2">
        <v>115</v>
      </c>
    </row>
    <row r="444" spans="1:10" x14ac:dyDescent="0.35">
      <c r="A444">
        <v>2020</v>
      </c>
      <c r="B444">
        <v>3</v>
      </c>
      <c r="C444" t="s">
        <v>57</v>
      </c>
      <c r="D444" t="s">
        <v>48</v>
      </c>
      <c r="E444" t="s">
        <v>3</v>
      </c>
      <c r="F444" t="s">
        <v>10</v>
      </c>
      <c r="G444" t="s">
        <v>7</v>
      </c>
      <c r="H444">
        <v>6</v>
      </c>
      <c r="I444" s="2">
        <v>119.94</v>
      </c>
      <c r="J444" s="2">
        <v>29.999999999999989</v>
      </c>
    </row>
    <row r="445" spans="1:10" x14ac:dyDescent="0.35">
      <c r="A445">
        <v>2020</v>
      </c>
      <c r="B445">
        <v>3</v>
      </c>
      <c r="C445" t="s">
        <v>57</v>
      </c>
      <c r="D445" t="s">
        <v>48</v>
      </c>
      <c r="E445" t="s">
        <v>3</v>
      </c>
      <c r="F445" t="s">
        <v>27</v>
      </c>
      <c r="G445" t="s">
        <v>12</v>
      </c>
      <c r="H445">
        <v>30</v>
      </c>
      <c r="I445" s="2">
        <v>89.7</v>
      </c>
      <c r="J445" s="2">
        <v>30.000000000000007</v>
      </c>
    </row>
    <row r="446" spans="1:10" x14ac:dyDescent="0.35">
      <c r="A446">
        <v>2020</v>
      </c>
      <c r="B446">
        <v>3</v>
      </c>
      <c r="C446" t="s">
        <v>57</v>
      </c>
      <c r="D446" t="s">
        <v>48</v>
      </c>
      <c r="E446" t="s">
        <v>3</v>
      </c>
      <c r="F446" t="s">
        <v>11</v>
      </c>
      <c r="G446" t="s">
        <v>12</v>
      </c>
      <c r="H446">
        <v>21</v>
      </c>
      <c r="I446" s="2">
        <v>104.79</v>
      </c>
      <c r="J446" s="2">
        <v>21</v>
      </c>
    </row>
    <row r="447" spans="1:10" x14ac:dyDescent="0.35">
      <c r="A447">
        <v>2020</v>
      </c>
      <c r="B447">
        <v>3</v>
      </c>
      <c r="C447" t="s">
        <v>57</v>
      </c>
      <c r="D447" t="s">
        <v>48</v>
      </c>
      <c r="E447" t="s">
        <v>3</v>
      </c>
      <c r="F447" t="s">
        <v>26</v>
      </c>
      <c r="G447" t="s">
        <v>9</v>
      </c>
      <c r="H447">
        <v>68</v>
      </c>
      <c r="I447" s="2">
        <v>1359.32</v>
      </c>
      <c r="J447" s="2">
        <v>136</v>
      </c>
    </row>
    <row r="448" spans="1:10" x14ac:dyDescent="0.35">
      <c r="A448">
        <v>2020</v>
      </c>
      <c r="B448">
        <v>3</v>
      </c>
      <c r="C448" t="s">
        <v>57</v>
      </c>
      <c r="D448" t="s">
        <v>48</v>
      </c>
      <c r="E448" t="s">
        <v>3</v>
      </c>
      <c r="F448" t="s">
        <v>6</v>
      </c>
      <c r="G448" t="s">
        <v>7</v>
      </c>
      <c r="H448">
        <v>104</v>
      </c>
      <c r="I448" s="2">
        <v>934.96</v>
      </c>
      <c r="J448" s="2">
        <v>104</v>
      </c>
    </row>
    <row r="449" spans="1:10" x14ac:dyDescent="0.35">
      <c r="A449">
        <v>2020</v>
      </c>
      <c r="B449">
        <v>3</v>
      </c>
      <c r="C449" t="s">
        <v>57</v>
      </c>
      <c r="D449" t="s">
        <v>48</v>
      </c>
      <c r="E449" t="s">
        <v>3</v>
      </c>
      <c r="F449" t="s">
        <v>67</v>
      </c>
      <c r="G449" t="s">
        <v>7</v>
      </c>
      <c r="H449">
        <v>7</v>
      </c>
      <c r="I449" s="2">
        <v>104.93</v>
      </c>
      <c r="J449" s="2">
        <v>21</v>
      </c>
    </row>
    <row r="450" spans="1:10" x14ac:dyDescent="0.35">
      <c r="A450">
        <v>2020</v>
      </c>
      <c r="B450">
        <v>3</v>
      </c>
      <c r="C450" t="s">
        <v>57</v>
      </c>
      <c r="D450" t="s">
        <v>48</v>
      </c>
      <c r="E450" t="s">
        <v>3</v>
      </c>
      <c r="F450" t="s">
        <v>23</v>
      </c>
      <c r="G450" t="s">
        <v>21</v>
      </c>
      <c r="H450">
        <v>16</v>
      </c>
      <c r="I450" s="2">
        <v>415.84</v>
      </c>
      <c r="J450" s="2">
        <v>80</v>
      </c>
    </row>
    <row r="451" spans="1:10" x14ac:dyDescent="0.35">
      <c r="A451">
        <v>2020</v>
      </c>
      <c r="B451">
        <v>3</v>
      </c>
      <c r="C451" t="s">
        <v>60</v>
      </c>
      <c r="D451" t="s">
        <v>5</v>
      </c>
      <c r="E451" t="s">
        <v>3</v>
      </c>
      <c r="F451" t="s">
        <v>13</v>
      </c>
      <c r="G451" t="s">
        <v>14</v>
      </c>
      <c r="H451">
        <v>59</v>
      </c>
      <c r="I451" s="2">
        <v>943.41</v>
      </c>
      <c r="J451" s="2">
        <v>354</v>
      </c>
    </row>
    <row r="452" spans="1:10" x14ac:dyDescent="0.35">
      <c r="A452">
        <v>2020</v>
      </c>
      <c r="B452">
        <v>3</v>
      </c>
      <c r="C452" t="s">
        <v>60</v>
      </c>
      <c r="D452" t="s">
        <v>5</v>
      </c>
      <c r="E452" t="s">
        <v>3</v>
      </c>
      <c r="F452" t="s">
        <v>24</v>
      </c>
      <c r="G452" t="s">
        <v>14</v>
      </c>
      <c r="H452">
        <v>17</v>
      </c>
      <c r="I452" s="2">
        <v>220.83</v>
      </c>
      <c r="J452" s="2">
        <v>51</v>
      </c>
    </row>
    <row r="453" spans="1:10" x14ac:dyDescent="0.35">
      <c r="A453">
        <v>2020</v>
      </c>
      <c r="B453">
        <v>3</v>
      </c>
      <c r="C453" t="s">
        <v>60</v>
      </c>
      <c r="D453" t="s">
        <v>5</v>
      </c>
      <c r="E453" t="s">
        <v>3</v>
      </c>
      <c r="F453" t="s">
        <v>20</v>
      </c>
      <c r="G453" t="s">
        <v>21</v>
      </c>
      <c r="H453">
        <v>142</v>
      </c>
      <c r="I453" s="2">
        <v>2128.58</v>
      </c>
      <c r="J453" s="2">
        <v>1136</v>
      </c>
    </row>
    <row r="454" spans="1:10" x14ac:dyDescent="0.35">
      <c r="A454">
        <v>2020</v>
      </c>
      <c r="B454">
        <v>3</v>
      </c>
      <c r="C454" t="s">
        <v>60</v>
      </c>
      <c r="D454" t="s">
        <v>5</v>
      </c>
      <c r="E454" t="s">
        <v>3</v>
      </c>
      <c r="F454" t="s">
        <v>25</v>
      </c>
      <c r="G454" t="s">
        <v>7</v>
      </c>
      <c r="H454">
        <v>26</v>
      </c>
      <c r="I454" s="2">
        <v>415.74</v>
      </c>
      <c r="J454" s="2">
        <v>104</v>
      </c>
    </row>
    <row r="455" spans="1:10" x14ac:dyDescent="0.35">
      <c r="A455">
        <v>2020</v>
      </c>
      <c r="B455">
        <v>3</v>
      </c>
      <c r="C455" t="s">
        <v>60</v>
      </c>
      <c r="D455" t="s">
        <v>5</v>
      </c>
      <c r="E455" t="s">
        <v>3</v>
      </c>
      <c r="F455" t="s">
        <v>8</v>
      </c>
      <c r="G455" t="s">
        <v>9</v>
      </c>
      <c r="H455">
        <v>108</v>
      </c>
      <c r="I455" s="2">
        <v>754.92000000000007</v>
      </c>
      <c r="J455" s="2">
        <v>324</v>
      </c>
    </row>
    <row r="456" spans="1:10" x14ac:dyDescent="0.35">
      <c r="A456">
        <v>2020</v>
      </c>
      <c r="B456">
        <v>3</v>
      </c>
      <c r="C456" t="s">
        <v>60</v>
      </c>
      <c r="D456" t="s">
        <v>5</v>
      </c>
      <c r="E456" t="s">
        <v>3</v>
      </c>
      <c r="F456" t="s">
        <v>28</v>
      </c>
      <c r="G456" t="s">
        <v>14</v>
      </c>
      <c r="H456">
        <v>8</v>
      </c>
      <c r="I456" s="2">
        <v>119.92</v>
      </c>
      <c r="J456" s="2">
        <v>32</v>
      </c>
    </row>
    <row r="457" spans="1:10" x14ac:dyDescent="0.35">
      <c r="A457">
        <v>2020</v>
      </c>
      <c r="B457">
        <v>3</v>
      </c>
      <c r="C457" t="s">
        <v>60</v>
      </c>
      <c r="D457" t="s">
        <v>5</v>
      </c>
      <c r="E457" t="s">
        <v>3</v>
      </c>
      <c r="F457" t="s">
        <v>32</v>
      </c>
      <c r="G457" t="s">
        <v>9</v>
      </c>
      <c r="H457">
        <v>6</v>
      </c>
      <c r="I457" s="2">
        <v>65.94</v>
      </c>
      <c r="J457" s="2">
        <v>30</v>
      </c>
    </row>
    <row r="458" spans="1:10" x14ac:dyDescent="0.35">
      <c r="A458">
        <v>2020</v>
      </c>
      <c r="B458">
        <v>3</v>
      </c>
      <c r="C458" t="s">
        <v>60</v>
      </c>
      <c r="D458" t="s">
        <v>5</v>
      </c>
      <c r="E458" t="s">
        <v>3</v>
      </c>
      <c r="F458" t="s">
        <v>70</v>
      </c>
      <c r="G458" t="s">
        <v>14</v>
      </c>
      <c r="H458">
        <v>29</v>
      </c>
      <c r="I458" s="2">
        <v>173.71</v>
      </c>
      <c r="J458" s="2">
        <v>58</v>
      </c>
    </row>
    <row r="459" spans="1:10" x14ac:dyDescent="0.35">
      <c r="A459">
        <v>2020</v>
      </c>
      <c r="B459">
        <v>3</v>
      </c>
      <c r="C459" t="s">
        <v>60</v>
      </c>
      <c r="D459" t="s">
        <v>5</v>
      </c>
      <c r="E459" t="s">
        <v>3</v>
      </c>
      <c r="F459" t="s">
        <v>31</v>
      </c>
      <c r="G459" t="s">
        <v>12</v>
      </c>
      <c r="H459">
        <v>31</v>
      </c>
      <c r="I459" s="2">
        <v>619.68999999999994</v>
      </c>
      <c r="J459" s="2">
        <v>185.99999999999994</v>
      </c>
    </row>
    <row r="460" spans="1:10" x14ac:dyDescent="0.35">
      <c r="A460">
        <v>2020</v>
      </c>
      <c r="B460">
        <v>3</v>
      </c>
      <c r="C460" t="s">
        <v>60</v>
      </c>
      <c r="D460" t="s">
        <v>5</v>
      </c>
      <c r="E460" t="s">
        <v>3</v>
      </c>
      <c r="F460" t="s">
        <v>15</v>
      </c>
      <c r="G460" t="s">
        <v>14</v>
      </c>
      <c r="H460">
        <v>65</v>
      </c>
      <c r="I460" s="2">
        <v>2599.35</v>
      </c>
      <c r="J460" s="2">
        <v>325</v>
      </c>
    </row>
    <row r="461" spans="1:10" x14ac:dyDescent="0.35">
      <c r="A461">
        <v>2020</v>
      </c>
      <c r="B461">
        <v>3</v>
      </c>
      <c r="C461" t="s">
        <v>60</v>
      </c>
      <c r="D461" t="s">
        <v>5</v>
      </c>
      <c r="E461" t="s">
        <v>3</v>
      </c>
      <c r="F461" t="s">
        <v>27</v>
      </c>
      <c r="G461" t="s">
        <v>12</v>
      </c>
      <c r="H461">
        <v>17</v>
      </c>
      <c r="I461" s="2">
        <v>50.830000000000005</v>
      </c>
      <c r="J461" s="2">
        <v>17.000000000000004</v>
      </c>
    </row>
    <row r="462" spans="1:10" x14ac:dyDescent="0.35">
      <c r="A462">
        <v>2020</v>
      </c>
      <c r="B462">
        <v>3</v>
      </c>
      <c r="C462" t="s">
        <v>60</v>
      </c>
      <c r="D462" t="s">
        <v>5</v>
      </c>
      <c r="E462" t="s">
        <v>3</v>
      </c>
      <c r="F462" t="s">
        <v>11</v>
      </c>
      <c r="G462" t="s">
        <v>12</v>
      </c>
      <c r="H462">
        <v>11</v>
      </c>
      <c r="I462" s="2">
        <v>54.89</v>
      </c>
      <c r="J462" s="2">
        <v>11</v>
      </c>
    </row>
    <row r="463" spans="1:10" x14ac:dyDescent="0.35">
      <c r="A463">
        <v>2020</v>
      </c>
      <c r="B463">
        <v>3</v>
      </c>
      <c r="C463" t="s">
        <v>60</v>
      </c>
      <c r="D463" t="s">
        <v>5</v>
      </c>
      <c r="E463" t="s">
        <v>3</v>
      </c>
      <c r="F463" t="s">
        <v>6</v>
      </c>
      <c r="G463" t="s">
        <v>7</v>
      </c>
      <c r="H463">
        <v>74</v>
      </c>
      <c r="I463" s="2">
        <v>665.26</v>
      </c>
      <c r="J463" s="2">
        <v>74</v>
      </c>
    </row>
    <row r="464" spans="1:10" x14ac:dyDescent="0.35">
      <c r="A464">
        <v>2020</v>
      </c>
      <c r="B464">
        <v>3</v>
      </c>
      <c r="C464" t="s">
        <v>60</v>
      </c>
      <c r="D464" t="s">
        <v>5</v>
      </c>
      <c r="E464" t="s">
        <v>3</v>
      </c>
      <c r="F464" t="s">
        <v>67</v>
      </c>
      <c r="G464" t="s">
        <v>7</v>
      </c>
      <c r="H464">
        <v>20</v>
      </c>
      <c r="I464" s="2">
        <v>299.8</v>
      </c>
      <c r="J464" s="2">
        <v>60</v>
      </c>
    </row>
    <row r="465" spans="1:10" x14ac:dyDescent="0.35">
      <c r="A465">
        <v>2020</v>
      </c>
      <c r="B465">
        <v>3</v>
      </c>
      <c r="C465" t="s">
        <v>60</v>
      </c>
      <c r="D465" t="s">
        <v>5</v>
      </c>
      <c r="E465" t="s">
        <v>3</v>
      </c>
      <c r="F465" t="s">
        <v>16</v>
      </c>
      <c r="G465" t="s">
        <v>14</v>
      </c>
      <c r="H465">
        <v>1</v>
      </c>
      <c r="I465" s="2">
        <v>12.99</v>
      </c>
      <c r="J465" s="2">
        <v>2</v>
      </c>
    </row>
    <row r="466" spans="1:10" x14ac:dyDescent="0.35">
      <c r="A466">
        <v>2020</v>
      </c>
      <c r="B466">
        <v>3</v>
      </c>
      <c r="C466" t="s">
        <v>60</v>
      </c>
      <c r="D466" t="s">
        <v>5</v>
      </c>
      <c r="E466" t="s">
        <v>3</v>
      </c>
      <c r="F466" t="s">
        <v>23</v>
      </c>
      <c r="G466" t="s">
        <v>21</v>
      </c>
      <c r="H466">
        <v>19</v>
      </c>
      <c r="I466" s="2">
        <v>493.80999999999995</v>
      </c>
      <c r="J466" s="2">
        <v>95</v>
      </c>
    </row>
    <row r="467" spans="1:10" x14ac:dyDescent="0.35">
      <c r="A467">
        <v>2020</v>
      </c>
      <c r="B467">
        <v>3</v>
      </c>
      <c r="C467" t="s">
        <v>53</v>
      </c>
      <c r="D467" t="s">
        <v>48</v>
      </c>
      <c r="E467" t="s">
        <v>2</v>
      </c>
      <c r="F467" t="s">
        <v>13</v>
      </c>
      <c r="G467" t="s">
        <v>14</v>
      </c>
      <c r="H467">
        <v>129</v>
      </c>
      <c r="I467" s="2">
        <v>2062.71</v>
      </c>
      <c r="J467" s="2">
        <v>774</v>
      </c>
    </row>
    <row r="468" spans="1:10" x14ac:dyDescent="0.35">
      <c r="A468">
        <v>2020</v>
      </c>
      <c r="B468">
        <v>3</v>
      </c>
      <c r="C468" t="s">
        <v>53</v>
      </c>
      <c r="D468" t="s">
        <v>48</v>
      </c>
      <c r="E468" t="s">
        <v>2</v>
      </c>
      <c r="F468" t="s">
        <v>24</v>
      </c>
      <c r="G468" t="s">
        <v>14</v>
      </c>
      <c r="H468">
        <v>68</v>
      </c>
      <c r="I468" s="2">
        <v>883.32</v>
      </c>
      <c r="J468" s="2">
        <v>204</v>
      </c>
    </row>
    <row r="469" spans="1:10" x14ac:dyDescent="0.35">
      <c r="A469">
        <v>2020</v>
      </c>
      <c r="B469">
        <v>3</v>
      </c>
      <c r="C469" t="s">
        <v>53</v>
      </c>
      <c r="D469" t="s">
        <v>48</v>
      </c>
      <c r="E469" t="s">
        <v>2</v>
      </c>
      <c r="F469" t="s">
        <v>20</v>
      </c>
      <c r="G469" t="s">
        <v>21</v>
      </c>
      <c r="H469">
        <v>63</v>
      </c>
      <c r="I469" s="2">
        <v>944.37</v>
      </c>
      <c r="J469" s="2">
        <v>504</v>
      </c>
    </row>
    <row r="470" spans="1:10" x14ac:dyDescent="0.35">
      <c r="A470">
        <v>2020</v>
      </c>
      <c r="B470">
        <v>3</v>
      </c>
      <c r="C470" t="s">
        <v>53</v>
      </c>
      <c r="D470" t="s">
        <v>48</v>
      </c>
      <c r="E470" t="s">
        <v>2</v>
      </c>
      <c r="F470" t="s">
        <v>25</v>
      </c>
      <c r="G470" t="s">
        <v>7</v>
      </c>
      <c r="H470">
        <v>8</v>
      </c>
      <c r="I470" s="2">
        <v>127.92</v>
      </c>
      <c r="J470" s="2">
        <v>32</v>
      </c>
    </row>
    <row r="471" spans="1:10" x14ac:dyDescent="0.35">
      <c r="A471">
        <v>2020</v>
      </c>
      <c r="B471">
        <v>3</v>
      </c>
      <c r="C471" t="s">
        <v>53</v>
      </c>
      <c r="D471" t="s">
        <v>48</v>
      </c>
      <c r="E471" t="s">
        <v>2</v>
      </c>
      <c r="F471" t="s">
        <v>8</v>
      </c>
      <c r="G471" t="s">
        <v>9</v>
      </c>
      <c r="H471">
        <v>68</v>
      </c>
      <c r="I471" s="2">
        <v>475.32</v>
      </c>
      <c r="J471" s="2">
        <v>204</v>
      </c>
    </row>
    <row r="472" spans="1:10" x14ac:dyDescent="0.35">
      <c r="A472">
        <v>2020</v>
      </c>
      <c r="B472">
        <v>3</v>
      </c>
      <c r="C472" t="s">
        <v>53</v>
      </c>
      <c r="D472" t="s">
        <v>48</v>
      </c>
      <c r="E472" t="s">
        <v>2</v>
      </c>
      <c r="F472" t="s">
        <v>17</v>
      </c>
      <c r="G472" t="s">
        <v>14</v>
      </c>
      <c r="H472">
        <v>14</v>
      </c>
      <c r="I472" s="2">
        <v>153.86000000000001</v>
      </c>
      <c r="J472" s="2">
        <v>14</v>
      </c>
    </row>
    <row r="473" spans="1:10" x14ac:dyDescent="0.35">
      <c r="A473">
        <v>2020</v>
      </c>
      <c r="B473">
        <v>3</v>
      </c>
      <c r="C473" t="s">
        <v>53</v>
      </c>
      <c r="D473" t="s">
        <v>48</v>
      </c>
      <c r="E473" t="s">
        <v>2</v>
      </c>
      <c r="F473" t="s">
        <v>32</v>
      </c>
      <c r="G473" t="s">
        <v>9</v>
      </c>
      <c r="H473">
        <v>6</v>
      </c>
      <c r="I473" s="2">
        <v>65.94</v>
      </c>
      <c r="J473" s="2">
        <v>30</v>
      </c>
    </row>
    <row r="474" spans="1:10" x14ac:dyDescent="0.35">
      <c r="A474">
        <v>2020</v>
      </c>
      <c r="B474">
        <v>3</v>
      </c>
      <c r="C474" t="s">
        <v>53</v>
      </c>
      <c r="D474" t="s">
        <v>48</v>
      </c>
      <c r="E474" t="s">
        <v>2</v>
      </c>
      <c r="F474" t="s">
        <v>70</v>
      </c>
      <c r="G474" t="s">
        <v>14</v>
      </c>
      <c r="H474">
        <v>19</v>
      </c>
      <c r="I474" s="2">
        <v>113.81</v>
      </c>
      <c r="J474" s="2">
        <v>38</v>
      </c>
    </row>
    <row r="475" spans="1:10" x14ac:dyDescent="0.35">
      <c r="A475">
        <v>2020</v>
      </c>
      <c r="B475">
        <v>3</v>
      </c>
      <c r="C475" t="s">
        <v>53</v>
      </c>
      <c r="D475" t="s">
        <v>48</v>
      </c>
      <c r="E475" t="s">
        <v>2</v>
      </c>
      <c r="F475" t="s">
        <v>31</v>
      </c>
      <c r="G475" t="s">
        <v>12</v>
      </c>
      <c r="H475">
        <v>60</v>
      </c>
      <c r="I475" s="2">
        <v>1199.3999999999999</v>
      </c>
      <c r="J475" s="2">
        <v>359.99999999999989</v>
      </c>
    </row>
    <row r="476" spans="1:10" x14ac:dyDescent="0.35">
      <c r="A476">
        <v>2020</v>
      </c>
      <c r="B476">
        <v>3</v>
      </c>
      <c r="C476" t="s">
        <v>53</v>
      </c>
      <c r="D476" t="s">
        <v>48</v>
      </c>
      <c r="E476" t="s">
        <v>2</v>
      </c>
      <c r="F476" t="s">
        <v>15</v>
      </c>
      <c r="G476" t="s">
        <v>14</v>
      </c>
      <c r="H476">
        <v>61</v>
      </c>
      <c r="I476" s="2">
        <v>2439.3900000000003</v>
      </c>
      <c r="J476" s="2">
        <v>305</v>
      </c>
    </row>
    <row r="477" spans="1:10" x14ac:dyDescent="0.35">
      <c r="A477">
        <v>2020</v>
      </c>
      <c r="B477">
        <v>3</v>
      </c>
      <c r="C477" t="s">
        <v>53</v>
      </c>
      <c r="D477" t="s">
        <v>48</v>
      </c>
      <c r="E477" t="s">
        <v>2</v>
      </c>
      <c r="F477" t="s">
        <v>66</v>
      </c>
      <c r="G477" t="s">
        <v>7</v>
      </c>
      <c r="H477">
        <v>13</v>
      </c>
      <c r="I477" s="2">
        <v>324.87</v>
      </c>
      <c r="J477" s="2">
        <v>207.99999999999997</v>
      </c>
    </row>
    <row r="478" spans="1:10" x14ac:dyDescent="0.35">
      <c r="A478">
        <v>2020</v>
      </c>
      <c r="B478">
        <v>3</v>
      </c>
      <c r="C478" t="s">
        <v>53</v>
      </c>
      <c r="D478" t="s">
        <v>48</v>
      </c>
      <c r="E478" t="s">
        <v>2</v>
      </c>
      <c r="F478" t="s">
        <v>71</v>
      </c>
      <c r="G478" t="s">
        <v>7</v>
      </c>
      <c r="H478">
        <v>43</v>
      </c>
      <c r="I478" s="2">
        <v>429.57</v>
      </c>
      <c r="J478" s="2">
        <v>129</v>
      </c>
    </row>
    <row r="479" spans="1:10" x14ac:dyDescent="0.35">
      <c r="A479">
        <v>2020</v>
      </c>
      <c r="B479">
        <v>3</v>
      </c>
      <c r="C479" t="s">
        <v>53</v>
      </c>
      <c r="D479" t="s">
        <v>48</v>
      </c>
      <c r="E479" t="s">
        <v>2</v>
      </c>
      <c r="F479" t="s">
        <v>11</v>
      </c>
      <c r="G479" t="s">
        <v>12</v>
      </c>
      <c r="H479">
        <v>29</v>
      </c>
      <c r="I479" s="2">
        <v>144.71</v>
      </c>
      <c r="J479" s="2">
        <v>29</v>
      </c>
    </row>
    <row r="480" spans="1:10" x14ac:dyDescent="0.35">
      <c r="A480">
        <v>2020</v>
      </c>
      <c r="B480">
        <v>3</v>
      </c>
      <c r="C480" t="s">
        <v>53</v>
      </c>
      <c r="D480" t="s">
        <v>48</v>
      </c>
      <c r="E480" t="s">
        <v>2</v>
      </c>
      <c r="F480" t="s">
        <v>26</v>
      </c>
      <c r="G480" t="s">
        <v>9</v>
      </c>
      <c r="H480">
        <v>32</v>
      </c>
      <c r="I480" s="2">
        <v>639.67999999999995</v>
      </c>
      <c r="J480" s="2">
        <v>64</v>
      </c>
    </row>
    <row r="481" spans="1:10" x14ac:dyDescent="0.35">
      <c r="A481">
        <v>2020</v>
      </c>
      <c r="B481">
        <v>3</v>
      </c>
      <c r="C481" t="s">
        <v>53</v>
      </c>
      <c r="D481" t="s">
        <v>48</v>
      </c>
      <c r="E481" t="s">
        <v>2</v>
      </c>
      <c r="F481" t="s">
        <v>6</v>
      </c>
      <c r="G481" t="s">
        <v>7</v>
      </c>
      <c r="H481">
        <v>89</v>
      </c>
      <c r="I481" s="2">
        <v>800.11</v>
      </c>
      <c r="J481" s="2">
        <v>89</v>
      </c>
    </row>
    <row r="482" spans="1:10" x14ac:dyDescent="0.35">
      <c r="A482">
        <v>2020</v>
      </c>
      <c r="B482">
        <v>3</v>
      </c>
      <c r="C482" t="s">
        <v>53</v>
      </c>
      <c r="D482" t="s">
        <v>48</v>
      </c>
      <c r="E482" t="s">
        <v>2</v>
      </c>
      <c r="F482" t="s">
        <v>16</v>
      </c>
      <c r="G482" t="s">
        <v>14</v>
      </c>
      <c r="H482">
        <v>4</v>
      </c>
      <c r="I482" s="2">
        <v>51.96</v>
      </c>
      <c r="J482" s="2">
        <v>8</v>
      </c>
    </row>
    <row r="483" spans="1:10" x14ac:dyDescent="0.35">
      <c r="A483">
        <v>2020</v>
      </c>
      <c r="B483">
        <v>3</v>
      </c>
      <c r="C483" t="s">
        <v>53</v>
      </c>
      <c r="D483" t="s">
        <v>48</v>
      </c>
      <c r="E483" t="s">
        <v>2</v>
      </c>
      <c r="F483" t="s">
        <v>23</v>
      </c>
      <c r="G483" t="s">
        <v>21</v>
      </c>
      <c r="H483">
        <v>34</v>
      </c>
      <c r="I483" s="2">
        <v>883.66</v>
      </c>
      <c r="J483" s="2">
        <v>170</v>
      </c>
    </row>
    <row r="484" spans="1:10" x14ac:dyDescent="0.35">
      <c r="A484">
        <v>2020</v>
      </c>
      <c r="B484">
        <v>3</v>
      </c>
      <c r="C484" t="s">
        <v>54</v>
      </c>
      <c r="D484" t="s">
        <v>48</v>
      </c>
      <c r="E484" t="s">
        <v>1</v>
      </c>
      <c r="F484" t="s">
        <v>13</v>
      </c>
      <c r="G484" t="s">
        <v>14</v>
      </c>
      <c r="H484">
        <v>98</v>
      </c>
      <c r="I484" s="2">
        <v>1567.02</v>
      </c>
      <c r="J484" s="2">
        <v>588</v>
      </c>
    </row>
    <row r="485" spans="1:10" x14ac:dyDescent="0.35">
      <c r="A485">
        <v>2020</v>
      </c>
      <c r="B485">
        <v>3</v>
      </c>
      <c r="C485" t="s">
        <v>54</v>
      </c>
      <c r="D485" t="s">
        <v>48</v>
      </c>
      <c r="E485" t="s">
        <v>1</v>
      </c>
      <c r="F485" t="s">
        <v>24</v>
      </c>
      <c r="G485" t="s">
        <v>14</v>
      </c>
      <c r="H485">
        <v>25</v>
      </c>
      <c r="I485" s="2">
        <v>324.75</v>
      </c>
      <c r="J485" s="2">
        <v>75</v>
      </c>
    </row>
    <row r="486" spans="1:10" x14ac:dyDescent="0.35">
      <c r="A486">
        <v>2020</v>
      </c>
      <c r="B486">
        <v>3</v>
      </c>
      <c r="C486" t="s">
        <v>54</v>
      </c>
      <c r="D486" t="s">
        <v>48</v>
      </c>
      <c r="E486" t="s">
        <v>1</v>
      </c>
      <c r="F486" t="s">
        <v>20</v>
      </c>
      <c r="G486" t="s">
        <v>21</v>
      </c>
      <c r="H486">
        <v>154</v>
      </c>
      <c r="I486" s="2">
        <v>2308.46</v>
      </c>
      <c r="J486" s="2">
        <v>1232</v>
      </c>
    </row>
    <row r="487" spans="1:10" x14ac:dyDescent="0.35">
      <c r="A487">
        <v>2020</v>
      </c>
      <c r="B487">
        <v>3</v>
      </c>
      <c r="C487" t="s">
        <v>54</v>
      </c>
      <c r="D487" t="s">
        <v>48</v>
      </c>
      <c r="E487" t="s">
        <v>1</v>
      </c>
      <c r="F487" t="s">
        <v>25</v>
      </c>
      <c r="G487" t="s">
        <v>7</v>
      </c>
      <c r="H487">
        <v>45</v>
      </c>
      <c r="I487" s="2">
        <v>719.55</v>
      </c>
      <c r="J487" s="2">
        <v>180</v>
      </c>
    </row>
    <row r="488" spans="1:10" x14ac:dyDescent="0.35">
      <c r="A488">
        <v>2020</v>
      </c>
      <c r="B488">
        <v>3</v>
      </c>
      <c r="C488" t="s">
        <v>54</v>
      </c>
      <c r="D488" t="s">
        <v>48</v>
      </c>
      <c r="E488" t="s">
        <v>1</v>
      </c>
      <c r="F488" t="s">
        <v>8</v>
      </c>
      <c r="G488" t="s">
        <v>9</v>
      </c>
      <c r="H488">
        <v>54</v>
      </c>
      <c r="I488" s="2">
        <v>377.46000000000004</v>
      </c>
      <c r="J488" s="2">
        <v>162</v>
      </c>
    </row>
    <row r="489" spans="1:10" x14ac:dyDescent="0.35">
      <c r="A489">
        <v>2020</v>
      </c>
      <c r="B489">
        <v>3</v>
      </c>
      <c r="C489" t="s">
        <v>54</v>
      </c>
      <c r="D489" t="s">
        <v>48</v>
      </c>
      <c r="E489" t="s">
        <v>1</v>
      </c>
      <c r="F489" t="s">
        <v>17</v>
      </c>
      <c r="G489" t="s">
        <v>14</v>
      </c>
      <c r="H489">
        <v>23</v>
      </c>
      <c r="I489" s="2">
        <v>252.77</v>
      </c>
      <c r="J489" s="2">
        <v>23</v>
      </c>
    </row>
    <row r="490" spans="1:10" x14ac:dyDescent="0.35">
      <c r="A490">
        <v>2020</v>
      </c>
      <c r="B490">
        <v>3</v>
      </c>
      <c r="C490" t="s">
        <v>54</v>
      </c>
      <c r="D490" t="s">
        <v>48</v>
      </c>
      <c r="E490" t="s">
        <v>1</v>
      </c>
      <c r="F490" t="s">
        <v>28</v>
      </c>
      <c r="G490" t="s">
        <v>14</v>
      </c>
      <c r="H490">
        <v>44</v>
      </c>
      <c r="I490" s="2">
        <v>659.56000000000006</v>
      </c>
      <c r="J490" s="2">
        <v>176</v>
      </c>
    </row>
    <row r="491" spans="1:10" x14ac:dyDescent="0.35">
      <c r="A491">
        <v>2020</v>
      </c>
      <c r="B491">
        <v>3</v>
      </c>
      <c r="C491" t="s">
        <v>54</v>
      </c>
      <c r="D491" t="s">
        <v>48</v>
      </c>
      <c r="E491" t="s">
        <v>1</v>
      </c>
      <c r="F491" t="s">
        <v>32</v>
      </c>
      <c r="G491" t="s">
        <v>9</v>
      </c>
      <c r="H491">
        <v>49</v>
      </c>
      <c r="I491" s="2">
        <v>538.51</v>
      </c>
      <c r="J491" s="2">
        <v>245</v>
      </c>
    </row>
    <row r="492" spans="1:10" x14ac:dyDescent="0.35">
      <c r="A492">
        <v>2020</v>
      </c>
      <c r="B492">
        <v>3</v>
      </c>
      <c r="C492" t="s">
        <v>54</v>
      </c>
      <c r="D492" t="s">
        <v>48</v>
      </c>
      <c r="E492" t="s">
        <v>1</v>
      </c>
      <c r="F492" t="s">
        <v>70</v>
      </c>
      <c r="G492" t="s">
        <v>14</v>
      </c>
      <c r="H492">
        <v>24</v>
      </c>
      <c r="I492" s="2">
        <v>143.76</v>
      </c>
      <c r="J492" s="2">
        <v>48</v>
      </c>
    </row>
    <row r="493" spans="1:10" x14ac:dyDescent="0.35">
      <c r="A493">
        <v>2020</v>
      </c>
      <c r="B493">
        <v>3</v>
      </c>
      <c r="C493" t="s">
        <v>54</v>
      </c>
      <c r="D493" t="s">
        <v>48</v>
      </c>
      <c r="E493" t="s">
        <v>1</v>
      </c>
      <c r="F493" t="s">
        <v>31</v>
      </c>
      <c r="G493" t="s">
        <v>12</v>
      </c>
      <c r="H493">
        <v>19</v>
      </c>
      <c r="I493" s="2">
        <v>379.80999999999995</v>
      </c>
      <c r="J493" s="2">
        <v>113.99999999999997</v>
      </c>
    </row>
    <row r="494" spans="1:10" x14ac:dyDescent="0.35">
      <c r="A494">
        <v>2020</v>
      </c>
      <c r="B494">
        <v>3</v>
      </c>
      <c r="C494" t="s">
        <v>54</v>
      </c>
      <c r="D494" t="s">
        <v>48</v>
      </c>
      <c r="E494" t="s">
        <v>1</v>
      </c>
      <c r="F494" t="s">
        <v>15</v>
      </c>
      <c r="G494" t="s">
        <v>14</v>
      </c>
      <c r="H494">
        <v>75</v>
      </c>
      <c r="I494" s="2">
        <v>2999.25</v>
      </c>
      <c r="J494" s="2">
        <v>375</v>
      </c>
    </row>
    <row r="495" spans="1:10" x14ac:dyDescent="0.35">
      <c r="A495">
        <v>2020</v>
      </c>
      <c r="B495">
        <v>3</v>
      </c>
      <c r="C495" t="s">
        <v>54</v>
      </c>
      <c r="D495" t="s">
        <v>48</v>
      </c>
      <c r="E495" t="s">
        <v>1</v>
      </c>
      <c r="F495" t="s">
        <v>10</v>
      </c>
      <c r="G495" t="s">
        <v>7</v>
      </c>
      <c r="H495">
        <v>41</v>
      </c>
      <c r="I495" s="2">
        <v>819.58999999999992</v>
      </c>
      <c r="J495" s="2">
        <v>204.99999999999991</v>
      </c>
    </row>
    <row r="496" spans="1:10" x14ac:dyDescent="0.35">
      <c r="A496">
        <v>2020</v>
      </c>
      <c r="B496">
        <v>3</v>
      </c>
      <c r="C496" t="s">
        <v>54</v>
      </c>
      <c r="D496" t="s">
        <v>48</v>
      </c>
      <c r="E496" t="s">
        <v>1</v>
      </c>
      <c r="F496" t="s">
        <v>27</v>
      </c>
      <c r="G496" t="s">
        <v>12</v>
      </c>
      <c r="H496">
        <v>21</v>
      </c>
      <c r="I496" s="2">
        <v>62.790000000000006</v>
      </c>
      <c r="J496" s="2">
        <v>21.000000000000004</v>
      </c>
    </row>
    <row r="497" spans="1:10" x14ac:dyDescent="0.35">
      <c r="A497">
        <v>2020</v>
      </c>
      <c r="B497">
        <v>3</v>
      </c>
      <c r="C497" t="s">
        <v>54</v>
      </c>
      <c r="D497" t="s">
        <v>48</v>
      </c>
      <c r="E497" t="s">
        <v>1</v>
      </c>
      <c r="F497" t="s">
        <v>11</v>
      </c>
      <c r="G497" t="s">
        <v>12</v>
      </c>
      <c r="H497">
        <v>56</v>
      </c>
      <c r="I497" s="2">
        <v>279.44</v>
      </c>
      <c r="J497" s="2">
        <v>56</v>
      </c>
    </row>
    <row r="498" spans="1:10" x14ac:dyDescent="0.35">
      <c r="A498">
        <v>2020</v>
      </c>
      <c r="B498">
        <v>3</v>
      </c>
      <c r="C498" t="s">
        <v>54</v>
      </c>
      <c r="D498" t="s">
        <v>48</v>
      </c>
      <c r="E498" t="s">
        <v>1</v>
      </c>
      <c r="F498" t="s">
        <v>26</v>
      </c>
      <c r="G498" t="s">
        <v>9</v>
      </c>
      <c r="H498">
        <v>111</v>
      </c>
      <c r="I498" s="2">
        <v>2218.89</v>
      </c>
      <c r="J498" s="2">
        <v>222</v>
      </c>
    </row>
    <row r="499" spans="1:10" x14ac:dyDescent="0.35">
      <c r="A499">
        <v>2020</v>
      </c>
      <c r="B499">
        <v>3</v>
      </c>
      <c r="C499" t="s">
        <v>54</v>
      </c>
      <c r="D499" t="s">
        <v>48</v>
      </c>
      <c r="E499" t="s">
        <v>1</v>
      </c>
      <c r="F499" t="s">
        <v>6</v>
      </c>
      <c r="G499" t="s">
        <v>7</v>
      </c>
      <c r="H499">
        <v>17</v>
      </c>
      <c r="I499" s="2">
        <v>152.83000000000001</v>
      </c>
      <c r="J499" s="2">
        <v>17</v>
      </c>
    </row>
    <row r="500" spans="1:10" x14ac:dyDescent="0.35">
      <c r="A500">
        <v>2020</v>
      </c>
      <c r="B500">
        <v>3</v>
      </c>
      <c r="C500" t="s">
        <v>54</v>
      </c>
      <c r="D500" t="s">
        <v>48</v>
      </c>
      <c r="E500" t="s">
        <v>1</v>
      </c>
      <c r="F500" t="s">
        <v>67</v>
      </c>
      <c r="G500" t="s">
        <v>7</v>
      </c>
      <c r="H500">
        <v>24</v>
      </c>
      <c r="I500" s="2">
        <v>359.76</v>
      </c>
      <c r="J500" s="2">
        <v>72</v>
      </c>
    </row>
    <row r="501" spans="1:10" x14ac:dyDescent="0.35">
      <c r="A501">
        <v>2020</v>
      </c>
      <c r="B501">
        <v>3</v>
      </c>
      <c r="C501" t="s">
        <v>54</v>
      </c>
      <c r="D501" t="s">
        <v>48</v>
      </c>
      <c r="E501" t="s">
        <v>1</v>
      </c>
      <c r="F501" t="s">
        <v>23</v>
      </c>
      <c r="G501" t="s">
        <v>21</v>
      </c>
      <c r="H501">
        <v>15</v>
      </c>
      <c r="I501" s="2">
        <v>389.84999999999997</v>
      </c>
      <c r="J501" s="2">
        <v>75</v>
      </c>
    </row>
    <row r="502" spans="1:10" x14ac:dyDescent="0.35">
      <c r="A502">
        <v>2020</v>
      </c>
      <c r="B502">
        <v>3</v>
      </c>
      <c r="C502" t="s">
        <v>58</v>
      </c>
      <c r="D502" t="s">
        <v>5</v>
      </c>
      <c r="E502" t="s">
        <v>1</v>
      </c>
      <c r="F502" t="s">
        <v>13</v>
      </c>
      <c r="G502" t="s">
        <v>14</v>
      </c>
      <c r="H502">
        <v>98</v>
      </c>
      <c r="I502" s="2">
        <v>1567.02</v>
      </c>
      <c r="J502" s="2">
        <v>588</v>
      </c>
    </row>
    <row r="503" spans="1:10" x14ac:dyDescent="0.35">
      <c r="A503">
        <v>2020</v>
      </c>
      <c r="B503">
        <v>3</v>
      </c>
      <c r="C503" t="s">
        <v>58</v>
      </c>
      <c r="D503" t="s">
        <v>5</v>
      </c>
      <c r="E503" t="s">
        <v>1</v>
      </c>
      <c r="F503" t="s">
        <v>24</v>
      </c>
      <c r="G503" t="s">
        <v>14</v>
      </c>
      <c r="H503">
        <v>26</v>
      </c>
      <c r="I503" s="2">
        <v>337.74</v>
      </c>
      <c r="J503" s="2">
        <v>78</v>
      </c>
    </row>
    <row r="504" spans="1:10" x14ac:dyDescent="0.35">
      <c r="A504">
        <v>2020</v>
      </c>
      <c r="B504">
        <v>3</v>
      </c>
      <c r="C504" t="s">
        <v>58</v>
      </c>
      <c r="D504" t="s">
        <v>5</v>
      </c>
      <c r="E504" t="s">
        <v>1</v>
      </c>
      <c r="F504" t="s">
        <v>20</v>
      </c>
      <c r="G504" t="s">
        <v>21</v>
      </c>
      <c r="H504">
        <v>116</v>
      </c>
      <c r="I504" s="2">
        <v>1738.84</v>
      </c>
      <c r="J504" s="2">
        <v>928</v>
      </c>
    </row>
    <row r="505" spans="1:10" x14ac:dyDescent="0.35">
      <c r="A505">
        <v>2020</v>
      </c>
      <c r="B505">
        <v>3</v>
      </c>
      <c r="C505" t="s">
        <v>58</v>
      </c>
      <c r="D505" t="s">
        <v>5</v>
      </c>
      <c r="E505" t="s">
        <v>1</v>
      </c>
      <c r="F505" t="s">
        <v>25</v>
      </c>
      <c r="G505" t="s">
        <v>7</v>
      </c>
      <c r="H505">
        <v>38</v>
      </c>
      <c r="I505" s="2">
        <v>607.62</v>
      </c>
      <c r="J505" s="2">
        <v>152</v>
      </c>
    </row>
    <row r="506" spans="1:10" x14ac:dyDescent="0.35">
      <c r="A506">
        <v>2020</v>
      </c>
      <c r="B506">
        <v>3</v>
      </c>
      <c r="C506" t="s">
        <v>58</v>
      </c>
      <c r="D506" t="s">
        <v>5</v>
      </c>
      <c r="E506" t="s">
        <v>1</v>
      </c>
      <c r="F506" t="s">
        <v>8</v>
      </c>
      <c r="G506" t="s">
        <v>9</v>
      </c>
      <c r="H506">
        <v>7</v>
      </c>
      <c r="I506" s="2">
        <v>48.93</v>
      </c>
      <c r="J506" s="2">
        <v>21</v>
      </c>
    </row>
    <row r="507" spans="1:10" x14ac:dyDescent="0.35">
      <c r="A507">
        <v>2020</v>
      </c>
      <c r="B507">
        <v>3</v>
      </c>
      <c r="C507" t="s">
        <v>58</v>
      </c>
      <c r="D507" t="s">
        <v>5</v>
      </c>
      <c r="E507" t="s">
        <v>1</v>
      </c>
      <c r="F507" t="s">
        <v>17</v>
      </c>
      <c r="G507" t="s">
        <v>14</v>
      </c>
      <c r="H507">
        <v>14</v>
      </c>
      <c r="I507" s="2">
        <v>153.86000000000001</v>
      </c>
      <c r="J507" s="2">
        <v>14</v>
      </c>
    </row>
    <row r="508" spans="1:10" x14ac:dyDescent="0.35">
      <c r="A508">
        <v>2020</v>
      </c>
      <c r="B508">
        <v>3</v>
      </c>
      <c r="C508" t="s">
        <v>58</v>
      </c>
      <c r="D508" t="s">
        <v>5</v>
      </c>
      <c r="E508" t="s">
        <v>1</v>
      </c>
      <c r="F508" t="s">
        <v>28</v>
      </c>
      <c r="G508" t="s">
        <v>14</v>
      </c>
      <c r="H508">
        <v>5</v>
      </c>
      <c r="I508" s="2">
        <v>74.95</v>
      </c>
      <c r="J508" s="2">
        <v>20</v>
      </c>
    </row>
    <row r="509" spans="1:10" x14ac:dyDescent="0.35">
      <c r="A509">
        <v>2020</v>
      </c>
      <c r="B509">
        <v>3</v>
      </c>
      <c r="C509" t="s">
        <v>58</v>
      </c>
      <c r="D509" t="s">
        <v>5</v>
      </c>
      <c r="E509" t="s">
        <v>1</v>
      </c>
      <c r="F509" t="s">
        <v>32</v>
      </c>
      <c r="G509" t="s">
        <v>9</v>
      </c>
      <c r="H509">
        <v>4</v>
      </c>
      <c r="I509" s="2">
        <v>43.96</v>
      </c>
      <c r="J509" s="2">
        <v>20</v>
      </c>
    </row>
    <row r="510" spans="1:10" x14ac:dyDescent="0.35">
      <c r="A510">
        <v>2020</v>
      </c>
      <c r="B510">
        <v>3</v>
      </c>
      <c r="C510" t="s">
        <v>58</v>
      </c>
      <c r="D510" t="s">
        <v>5</v>
      </c>
      <c r="E510" t="s">
        <v>1</v>
      </c>
      <c r="F510" t="s">
        <v>70</v>
      </c>
      <c r="G510" t="s">
        <v>14</v>
      </c>
      <c r="H510">
        <v>21</v>
      </c>
      <c r="I510" s="2">
        <v>125.79</v>
      </c>
      <c r="J510" s="2">
        <v>42</v>
      </c>
    </row>
    <row r="511" spans="1:10" x14ac:dyDescent="0.35">
      <c r="A511">
        <v>2020</v>
      </c>
      <c r="B511">
        <v>3</v>
      </c>
      <c r="C511" t="s">
        <v>58</v>
      </c>
      <c r="D511" t="s">
        <v>5</v>
      </c>
      <c r="E511" t="s">
        <v>1</v>
      </c>
      <c r="F511" t="s">
        <v>31</v>
      </c>
      <c r="G511" t="s">
        <v>12</v>
      </c>
      <c r="H511">
        <v>86</v>
      </c>
      <c r="I511" s="2">
        <v>1719.1399999999999</v>
      </c>
      <c r="J511" s="2">
        <v>515.99999999999989</v>
      </c>
    </row>
    <row r="512" spans="1:10" x14ac:dyDescent="0.35">
      <c r="A512">
        <v>2020</v>
      </c>
      <c r="B512">
        <v>3</v>
      </c>
      <c r="C512" t="s">
        <v>58</v>
      </c>
      <c r="D512" t="s">
        <v>5</v>
      </c>
      <c r="E512" t="s">
        <v>1</v>
      </c>
      <c r="F512" t="s">
        <v>15</v>
      </c>
      <c r="G512" t="s">
        <v>14</v>
      </c>
      <c r="H512">
        <v>167</v>
      </c>
      <c r="I512" s="2">
        <v>6678.33</v>
      </c>
      <c r="J512" s="2">
        <v>835</v>
      </c>
    </row>
    <row r="513" spans="1:10" x14ac:dyDescent="0.35">
      <c r="A513">
        <v>2020</v>
      </c>
      <c r="B513">
        <v>3</v>
      </c>
      <c r="C513" t="s">
        <v>58</v>
      </c>
      <c r="D513" t="s">
        <v>5</v>
      </c>
      <c r="E513" t="s">
        <v>1</v>
      </c>
      <c r="F513" t="s">
        <v>10</v>
      </c>
      <c r="G513" t="s">
        <v>7</v>
      </c>
      <c r="H513">
        <v>17</v>
      </c>
      <c r="I513" s="2">
        <v>339.83</v>
      </c>
      <c r="J513" s="2">
        <v>84.999999999999972</v>
      </c>
    </row>
    <row r="514" spans="1:10" x14ac:dyDescent="0.35">
      <c r="A514">
        <v>2020</v>
      </c>
      <c r="B514">
        <v>3</v>
      </c>
      <c r="C514" t="s">
        <v>58</v>
      </c>
      <c r="D514" t="s">
        <v>5</v>
      </c>
      <c r="E514" t="s">
        <v>1</v>
      </c>
      <c r="F514" t="s">
        <v>27</v>
      </c>
      <c r="G514" t="s">
        <v>12</v>
      </c>
      <c r="H514">
        <v>95</v>
      </c>
      <c r="I514" s="2">
        <v>284.05</v>
      </c>
      <c r="J514" s="2">
        <v>95.000000000000014</v>
      </c>
    </row>
    <row r="515" spans="1:10" x14ac:dyDescent="0.35">
      <c r="A515">
        <v>2020</v>
      </c>
      <c r="B515">
        <v>3</v>
      </c>
      <c r="C515" t="s">
        <v>58</v>
      </c>
      <c r="D515" t="s">
        <v>5</v>
      </c>
      <c r="E515" t="s">
        <v>1</v>
      </c>
      <c r="F515" t="s">
        <v>11</v>
      </c>
      <c r="G515" t="s">
        <v>12</v>
      </c>
      <c r="H515">
        <v>23</v>
      </c>
      <c r="I515" s="2">
        <v>114.77000000000001</v>
      </c>
      <c r="J515" s="2">
        <v>23</v>
      </c>
    </row>
    <row r="516" spans="1:10" x14ac:dyDescent="0.35">
      <c r="A516">
        <v>2020</v>
      </c>
      <c r="B516">
        <v>3</v>
      </c>
      <c r="C516" t="s">
        <v>58</v>
      </c>
      <c r="D516" t="s">
        <v>5</v>
      </c>
      <c r="E516" t="s">
        <v>1</v>
      </c>
      <c r="F516" t="s">
        <v>6</v>
      </c>
      <c r="G516" t="s">
        <v>7</v>
      </c>
      <c r="H516">
        <v>126</v>
      </c>
      <c r="I516" s="2">
        <v>1132.74</v>
      </c>
      <c r="J516" s="2">
        <v>126</v>
      </c>
    </row>
    <row r="517" spans="1:10" x14ac:dyDescent="0.35">
      <c r="A517">
        <v>2020</v>
      </c>
      <c r="B517">
        <v>3</v>
      </c>
      <c r="C517" t="s">
        <v>58</v>
      </c>
      <c r="D517" t="s">
        <v>5</v>
      </c>
      <c r="E517" t="s">
        <v>1</v>
      </c>
      <c r="F517" t="s">
        <v>23</v>
      </c>
      <c r="G517" t="s">
        <v>21</v>
      </c>
      <c r="H517">
        <v>9</v>
      </c>
      <c r="I517" s="2">
        <v>233.91</v>
      </c>
      <c r="J517" s="2">
        <v>45</v>
      </c>
    </row>
    <row r="518" spans="1:10" x14ac:dyDescent="0.35">
      <c r="A518">
        <v>2020</v>
      </c>
      <c r="B518">
        <v>4</v>
      </c>
      <c r="C518" t="s">
        <v>56</v>
      </c>
      <c r="D518" t="s">
        <v>4</v>
      </c>
      <c r="E518" t="s">
        <v>2</v>
      </c>
      <c r="F518" t="s">
        <v>13</v>
      </c>
      <c r="G518" t="s">
        <v>14</v>
      </c>
      <c r="H518">
        <v>99</v>
      </c>
      <c r="I518" s="2">
        <v>1583.01</v>
      </c>
      <c r="J518" s="2">
        <v>594</v>
      </c>
    </row>
    <row r="519" spans="1:10" x14ac:dyDescent="0.35">
      <c r="A519">
        <v>2020</v>
      </c>
      <c r="B519">
        <v>4</v>
      </c>
      <c r="C519" t="s">
        <v>56</v>
      </c>
      <c r="D519" t="s">
        <v>4</v>
      </c>
      <c r="E519" t="s">
        <v>2</v>
      </c>
      <c r="F519" t="s">
        <v>24</v>
      </c>
      <c r="G519" t="s">
        <v>14</v>
      </c>
      <c r="H519">
        <v>48</v>
      </c>
      <c r="I519" s="2">
        <v>623.52</v>
      </c>
      <c r="J519" s="2">
        <v>144</v>
      </c>
    </row>
    <row r="520" spans="1:10" x14ac:dyDescent="0.35">
      <c r="A520">
        <v>2020</v>
      </c>
      <c r="B520">
        <v>4</v>
      </c>
      <c r="C520" t="s">
        <v>56</v>
      </c>
      <c r="D520" t="s">
        <v>4</v>
      </c>
      <c r="E520" t="s">
        <v>2</v>
      </c>
      <c r="F520" t="s">
        <v>30</v>
      </c>
      <c r="G520" t="s">
        <v>9</v>
      </c>
      <c r="H520">
        <v>23</v>
      </c>
      <c r="I520" s="2">
        <v>229.77</v>
      </c>
      <c r="J520" s="2">
        <v>46</v>
      </c>
    </row>
    <row r="521" spans="1:10" x14ac:dyDescent="0.35">
      <c r="A521">
        <v>2020</v>
      </c>
      <c r="B521">
        <v>4</v>
      </c>
      <c r="C521" t="s">
        <v>56</v>
      </c>
      <c r="D521" t="s">
        <v>4</v>
      </c>
      <c r="E521" t="s">
        <v>2</v>
      </c>
      <c r="F521" t="s">
        <v>25</v>
      </c>
      <c r="G521" t="s">
        <v>7</v>
      </c>
      <c r="H521">
        <v>28</v>
      </c>
      <c r="I521" s="2">
        <v>447.72</v>
      </c>
      <c r="J521" s="2">
        <v>112</v>
      </c>
    </row>
    <row r="522" spans="1:10" x14ac:dyDescent="0.35">
      <c r="A522">
        <v>2020</v>
      </c>
      <c r="B522">
        <v>4</v>
      </c>
      <c r="C522" t="s">
        <v>56</v>
      </c>
      <c r="D522" t="s">
        <v>4</v>
      </c>
      <c r="E522" t="s">
        <v>2</v>
      </c>
      <c r="F522" t="s">
        <v>8</v>
      </c>
      <c r="G522" t="s">
        <v>9</v>
      </c>
      <c r="H522">
        <v>164</v>
      </c>
      <c r="I522" s="2">
        <v>1146.3600000000001</v>
      </c>
      <c r="J522" s="2">
        <v>492</v>
      </c>
    </row>
    <row r="523" spans="1:10" x14ac:dyDescent="0.35">
      <c r="A523">
        <v>2020</v>
      </c>
      <c r="B523">
        <v>4</v>
      </c>
      <c r="C523" t="s">
        <v>56</v>
      </c>
      <c r="D523" t="s">
        <v>4</v>
      </c>
      <c r="E523" t="s">
        <v>2</v>
      </c>
      <c r="F523" t="s">
        <v>17</v>
      </c>
      <c r="G523" t="s">
        <v>14</v>
      </c>
      <c r="H523">
        <v>52</v>
      </c>
      <c r="I523" s="2">
        <v>571.48</v>
      </c>
      <c r="J523" s="2">
        <v>52</v>
      </c>
    </row>
    <row r="524" spans="1:10" x14ac:dyDescent="0.35">
      <c r="A524">
        <v>2020</v>
      </c>
      <c r="B524">
        <v>4</v>
      </c>
      <c r="C524" t="s">
        <v>56</v>
      </c>
      <c r="D524" t="s">
        <v>4</v>
      </c>
      <c r="E524" t="s">
        <v>2</v>
      </c>
      <c r="F524" t="s">
        <v>28</v>
      </c>
      <c r="G524" t="s">
        <v>14</v>
      </c>
      <c r="H524">
        <v>111</v>
      </c>
      <c r="I524" s="2">
        <v>1663.89</v>
      </c>
      <c r="J524" s="2">
        <v>444</v>
      </c>
    </row>
    <row r="525" spans="1:10" x14ac:dyDescent="0.35">
      <c r="A525">
        <v>2020</v>
      </c>
      <c r="B525">
        <v>4</v>
      </c>
      <c r="C525" t="s">
        <v>56</v>
      </c>
      <c r="D525" t="s">
        <v>4</v>
      </c>
      <c r="E525" t="s">
        <v>2</v>
      </c>
      <c r="F525" t="s">
        <v>32</v>
      </c>
      <c r="G525" t="s">
        <v>9</v>
      </c>
      <c r="H525">
        <v>94</v>
      </c>
      <c r="I525" s="2">
        <v>1033.06</v>
      </c>
      <c r="J525" s="2">
        <v>470</v>
      </c>
    </row>
    <row r="526" spans="1:10" x14ac:dyDescent="0.35">
      <c r="A526">
        <v>2020</v>
      </c>
      <c r="B526">
        <v>4</v>
      </c>
      <c r="C526" t="s">
        <v>56</v>
      </c>
      <c r="D526" t="s">
        <v>4</v>
      </c>
      <c r="E526" t="s">
        <v>2</v>
      </c>
      <c r="F526" t="s">
        <v>31</v>
      </c>
      <c r="G526" t="s">
        <v>12</v>
      </c>
      <c r="H526">
        <v>67</v>
      </c>
      <c r="I526" s="2">
        <v>1339.33</v>
      </c>
      <c r="J526" s="2">
        <v>401.99999999999989</v>
      </c>
    </row>
    <row r="527" spans="1:10" x14ac:dyDescent="0.35">
      <c r="A527">
        <v>2020</v>
      </c>
      <c r="B527">
        <v>4</v>
      </c>
      <c r="C527" t="s">
        <v>56</v>
      </c>
      <c r="D527" t="s">
        <v>4</v>
      </c>
      <c r="E527" t="s">
        <v>2</v>
      </c>
      <c r="F527" t="s">
        <v>15</v>
      </c>
      <c r="G527" t="s">
        <v>14</v>
      </c>
      <c r="H527">
        <v>59</v>
      </c>
      <c r="I527" s="2">
        <v>2359.4100000000003</v>
      </c>
      <c r="J527" s="2">
        <v>295</v>
      </c>
    </row>
    <row r="528" spans="1:10" x14ac:dyDescent="0.35">
      <c r="A528">
        <v>2020</v>
      </c>
      <c r="B528">
        <v>4</v>
      </c>
      <c r="C528" t="s">
        <v>56</v>
      </c>
      <c r="D528" t="s">
        <v>4</v>
      </c>
      <c r="E528" t="s">
        <v>2</v>
      </c>
      <c r="F528" t="s">
        <v>71</v>
      </c>
      <c r="G528" t="s">
        <v>7</v>
      </c>
      <c r="H528">
        <v>53</v>
      </c>
      <c r="I528" s="2">
        <v>529.47</v>
      </c>
      <c r="J528" s="2">
        <v>159</v>
      </c>
    </row>
    <row r="529" spans="1:10" x14ac:dyDescent="0.35">
      <c r="A529">
        <v>2020</v>
      </c>
      <c r="B529">
        <v>4</v>
      </c>
      <c r="C529" t="s">
        <v>56</v>
      </c>
      <c r="D529" t="s">
        <v>4</v>
      </c>
      <c r="E529" t="s">
        <v>2</v>
      </c>
      <c r="F529" t="s">
        <v>10</v>
      </c>
      <c r="G529" t="s">
        <v>7</v>
      </c>
      <c r="H529">
        <v>3</v>
      </c>
      <c r="I529" s="2">
        <v>59.97</v>
      </c>
      <c r="J529" s="2">
        <v>14.999999999999995</v>
      </c>
    </row>
    <row r="530" spans="1:10" x14ac:dyDescent="0.35">
      <c r="A530">
        <v>2020</v>
      </c>
      <c r="B530">
        <v>4</v>
      </c>
      <c r="C530" t="s">
        <v>56</v>
      </c>
      <c r="D530" t="s">
        <v>4</v>
      </c>
      <c r="E530" t="s">
        <v>2</v>
      </c>
      <c r="F530" t="s">
        <v>27</v>
      </c>
      <c r="G530" t="s">
        <v>12</v>
      </c>
      <c r="H530">
        <v>71</v>
      </c>
      <c r="I530" s="2">
        <v>212.29000000000002</v>
      </c>
      <c r="J530" s="2">
        <v>71.000000000000014</v>
      </c>
    </row>
    <row r="531" spans="1:10" x14ac:dyDescent="0.35">
      <c r="A531">
        <v>2020</v>
      </c>
      <c r="B531">
        <v>4</v>
      </c>
      <c r="C531" t="s">
        <v>56</v>
      </c>
      <c r="D531" t="s">
        <v>4</v>
      </c>
      <c r="E531" t="s">
        <v>2</v>
      </c>
      <c r="F531" t="s">
        <v>11</v>
      </c>
      <c r="G531" t="s">
        <v>12</v>
      </c>
      <c r="H531">
        <v>23</v>
      </c>
      <c r="I531" s="2">
        <v>114.77000000000001</v>
      </c>
      <c r="J531" s="2">
        <v>23</v>
      </c>
    </row>
    <row r="532" spans="1:10" x14ac:dyDescent="0.35">
      <c r="A532">
        <v>2020</v>
      </c>
      <c r="B532">
        <v>4</v>
      </c>
      <c r="C532" t="s">
        <v>56</v>
      </c>
      <c r="D532" t="s">
        <v>4</v>
      </c>
      <c r="E532" t="s">
        <v>2</v>
      </c>
      <c r="F532" t="s">
        <v>26</v>
      </c>
      <c r="G532" t="s">
        <v>9</v>
      </c>
      <c r="H532">
        <v>32</v>
      </c>
      <c r="I532" s="2">
        <v>639.67999999999995</v>
      </c>
      <c r="J532" s="2">
        <v>64</v>
      </c>
    </row>
    <row r="533" spans="1:10" x14ac:dyDescent="0.35">
      <c r="A533">
        <v>2020</v>
      </c>
      <c r="B533">
        <v>4</v>
      </c>
      <c r="C533" t="s">
        <v>56</v>
      </c>
      <c r="D533" t="s">
        <v>4</v>
      </c>
      <c r="E533" t="s">
        <v>2</v>
      </c>
      <c r="F533" t="s">
        <v>6</v>
      </c>
      <c r="G533" t="s">
        <v>7</v>
      </c>
      <c r="H533">
        <v>29</v>
      </c>
      <c r="I533" s="2">
        <v>260.70999999999998</v>
      </c>
      <c r="J533" s="2">
        <v>29</v>
      </c>
    </row>
    <row r="534" spans="1:10" x14ac:dyDescent="0.35">
      <c r="A534">
        <v>2020</v>
      </c>
      <c r="B534">
        <v>4</v>
      </c>
      <c r="C534" t="s">
        <v>56</v>
      </c>
      <c r="D534" t="s">
        <v>4</v>
      </c>
      <c r="E534" t="s">
        <v>2</v>
      </c>
      <c r="F534" t="s">
        <v>67</v>
      </c>
      <c r="G534" t="s">
        <v>7</v>
      </c>
      <c r="H534">
        <v>5</v>
      </c>
      <c r="I534" s="2">
        <v>74.95</v>
      </c>
      <c r="J534" s="2">
        <v>15</v>
      </c>
    </row>
    <row r="535" spans="1:10" x14ac:dyDescent="0.35">
      <c r="A535">
        <v>2020</v>
      </c>
      <c r="B535">
        <v>4</v>
      </c>
      <c r="C535" t="s">
        <v>56</v>
      </c>
      <c r="D535" t="s">
        <v>4</v>
      </c>
      <c r="E535" t="s">
        <v>2</v>
      </c>
      <c r="F535" t="s">
        <v>23</v>
      </c>
      <c r="G535" t="s">
        <v>21</v>
      </c>
      <c r="H535">
        <v>7</v>
      </c>
      <c r="I535" s="2">
        <v>181.92999999999998</v>
      </c>
      <c r="J535" s="2">
        <v>35</v>
      </c>
    </row>
    <row r="536" spans="1:10" x14ac:dyDescent="0.35">
      <c r="A536">
        <v>2020</v>
      </c>
      <c r="B536">
        <v>4</v>
      </c>
      <c r="C536" t="s">
        <v>59</v>
      </c>
      <c r="D536" t="s">
        <v>4</v>
      </c>
      <c r="E536" t="s">
        <v>1</v>
      </c>
      <c r="F536" t="s">
        <v>13</v>
      </c>
      <c r="G536" t="s">
        <v>14</v>
      </c>
      <c r="H536">
        <v>95</v>
      </c>
      <c r="I536" s="2">
        <v>1519.05</v>
      </c>
      <c r="J536" s="2">
        <v>570</v>
      </c>
    </row>
    <row r="537" spans="1:10" x14ac:dyDescent="0.35">
      <c r="A537">
        <v>2020</v>
      </c>
      <c r="B537">
        <v>4</v>
      </c>
      <c r="C537" t="s">
        <v>59</v>
      </c>
      <c r="D537" t="s">
        <v>4</v>
      </c>
      <c r="E537" t="s">
        <v>1</v>
      </c>
      <c r="F537" t="s">
        <v>24</v>
      </c>
      <c r="G537" t="s">
        <v>14</v>
      </c>
      <c r="H537">
        <v>51</v>
      </c>
      <c r="I537" s="2">
        <v>662.49</v>
      </c>
      <c r="J537" s="2">
        <v>153</v>
      </c>
    </row>
    <row r="538" spans="1:10" x14ac:dyDescent="0.35">
      <c r="A538">
        <v>2020</v>
      </c>
      <c r="B538">
        <v>4</v>
      </c>
      <c r="C538" t="s">
        <v>59</v>
      </c>
      <c r="D538" t="s">
        <v>4</v>
      </c>
      <c r="E538" t="s">
        <v>1</v>
      </c>
      <c r="F538" t="s">
        <v>20</v>
      </c>
      <c r="G538" t="s">
        <v>21</v>
      </c>
      <c r="H538">
        <v>178</v>
      </c>
      <c r="I538" s="2">
        <v>2668.2200000000003</v>
      </c>
      <c r="J538" s="2">
        <v>1424</v>
      </c>
    </row>
    <row r="539" spans="1:10" x14ac:dyDescent="0.35">
      <c r="A539">
        <v>2020</v>
      </c>
      <c r="B539">
        <v>4</v>
      </c>
      <c r="C539" t="s">
        <v>59</v>
      </c>
      <c r="D539" t="s">
        <v>4</v>
      </c>
      <c r="E539" t="s">
        <v>1</v>
      </c>
      <c r="F539" t="s">
        <v>25</v>
      </c>
      <c r="G539" t="s">
        <v>7</v>
      </c>
      <c r="H539">
        <v>24</v>
      </c>
      <c r="I539" s="2">
        <v>383.76</v>
      </c>
      <c r="J539" s="2">
        <v>96</v>
      </c>
    </row>
    <row r="540" spans="1:10" x14ac:dyDescent="0.35">
      <c r="A540">
        <v>2020</v>
      </c>
      <c r="B540">
        <v>4</v>
      </c>
      <c r="C540" t="s">
        <v>59</v>
      </c>
      <c r="D540" t="s">
        <v>4</v>
      </c>
      <c r="E540" t="s">
        <v>1</v>
      </c>
      <c r="F540" t="s">
        <v>8</v>
      </c>
      <c r="G540" t="s">
        <v>9</v>
      </c>
      <c r="H540">
        <v>101</v>
      </c>
      <c r="I540" s="2">
        <v>705.99</v>
      </c>
      <c r="J540" s="2">
        <v>303</v>
      </c>
    </row>
    <row r="541" spans="1:10" x14ac:dyDescent="0.35">
      <c r="A541">
        <v>2020</v>
      </c>
      <c r="B541">
        <v>4</v>
      </c>
      <c r="C541" t="s">
        <v>59</v>
      </c>
      <c r="D541" t="s">
        <v>4</v>
      </c>
      <c r="E541" t="s">
        <v>1</v>
      </c>
      <c r="F541" t="s">
        <v>17</v>
      </c>
      <c r="G541" t="s">
        <v>14</v>
      </c>
      <c r="H541">
        <v>50</v>
      </c>
      <c r="I541" s="2">
        <v>549.5</v>
      </c>
      <c r="J541" s="2">
        <v>50</v>
      </c>
    </row>
    <row r="542" spans="1:10" x14ac:dyDescent="0.35">
      <c r="A542">
        <v>2020</v>
      </c>
      <c r="B542">
        <v>4</v>
      </c>
      <c r="C542" t="s">
        <v>59</v>
      </c>
      <c r="D542" t="s">
        <v>4</v>
      </c>
      <c r="E542" t="s">
        <v>1</v>
      </c>
      <c r="F542" t="s">
        <v>28</v>
      </c>
      <c r="G542" t="s">
        <v>14</v>
      </c>
      <c r="H542">
        <v>16</v>
      </c>
      <c r="I542" s="2">
        <v>239.84</v>
      </c>
      <c r="J542" s="2">
        <v>64</v>
      </c>
    </row>
    <row r="543" spans="1:10" x14ac:dyDescent="0.35">
      <c r="A543">
        <v>2020</v>
      </c>
      <c r="B543">
        <v>4</v>
      </c>
      <c r="C543" t="s">
        <v>59</v>
      </c>
      <c r="D543" t="s">
        <v>4</v>
      </c>
      <c r="E543" t="s">
        <v>1</v>
      </c>
      <c r="F543" t="s">
        <v>70</v>
      </c>
      <c r="G543" t="s">
        <v>14</v>
      </c>
      <c r="H543">
        <v>66</v>
      </c>
      <c r="I543" s="2">
        <v>395.34000000000003</v>
      </c>
      <c r="J543" s="2">
        <v>132</v>
      </c>
    </row>
    <row r="544" spans="1:10" x14ac:dyDescent="0.35">
      <c r="A544">
        <v>2020</v>
      </c>
      <c r="B544">
        <v>4</v>
      </c>
      <c r="C544" t="s">
        <v>59</v>
      </c>
      <c r="D544" t="s">
        <v>4</v>
      </c>
      <c r="E544" t="s">
        <v>1</v>
      </c>
      <c r="F544" t="s">
        <v>31</v>
      </c>
      <c r="G544" t="s">
        <v>12</v>
      </c>
      <c r="H544">
        <v>16</v>
      </c>
      <c r="I544" s="2">
        <v>319.83999999999997</v>
      </c>
      <c r="J544" s="2">
        <v>95.999999999999972</v>
      </c>
    </row>
    <row r="545" spans="1:10" x14ac:dyDescent="0.35">
      <c r="A545">
        <v>2020</v>
      </c>
      <c r="B545">
        <v>4</v>
      </c>
      <c r="C545" t="s">
        <v>59</v>
      </c>
      <c r="D545" t="s">
        <v>4</v>
      </c>
      <c r="E545" t="s">
        <v>1</v>
      </c>
      <c r="F545" t="s">
        <v>15</v>
      </c>
      <c r="G545" t="s">
        <v>14</v>
      </c>
      <c r="H545">
        <v>5</v>
      </c>
      <c r="I545" s="2">
        <v>199.95000000000002</v>
      </c>
      <c r="J545" s="2">
        <v>25</v>
      </c>
    </row>
    <row r="546" spans="1:10" x14ac:dyDescent="0.35">
      <c r="A546">
        <v>2020</v>
      </c>
      <c r="B546">
        <v>4</v>
      </c>
      <c r="C546" t="s">
        <v>59</v>
      </c>
      <c r="D546" t="s">
        <v>4</v>
      </c>
      <c r="E546" t="s">
        <v>1</v>
      </c>
      <c r="F546" t="s">
        <v>10</v>
      </c>
      <c r="G546" t="s">
        <v>7</v>
      </c>
      <c r="H546">
        <v>8</v>
      </c>
      <c r="I546" s="2">
        <v>159.91999999999999</v>
      </c>
      <c r="J546" s="2">
        <v>39.999999999999986</v>
      </c>
    </row>
    <row r="547" spans="1:10" x14ac:dyDescent="0.35">
      <c r="A547">
        <v>2020</v>
      </c>
      <c r="B547">
        <v>4</v>
      </c>
      <c r="C547" t="s">
        <v>59</v>
      </c>
      <c r="D547" t="s">
        <v>4</v>
      </c>
      <c r="E547" t="s">
        <v>1</v>
      </c>
      <c r="F547" t="s">
        <v>27</v>
      </c>
      <c r="G547" t="s">
        <v>12</v>
      </c>
      <c r="H547">
        <v>40</v>
      </c>
      <c r="I547" s="2">
        <v>119.60000000000001</v>
      </c>
      <c r="J547" s="2">
        <v>40.000000000000007</v>
      </c>
    </row>
    <row r="548" spans="1:10" x14ac:dyDescent="0.35">
      <c r="A548">
        <v>2020</v>
      </c>
      <c r="B548">
        <v>4</v>
      </c>
      <c r="C548" t="s">
        <v>59</v>
      </c>
      <c r="D548" t="s">
        <v>4</v>
      </c>
      <c r="E548" t="s">
        <v>1</v>
      </c>
      <c r="F548" t="s">
        <v>11</v>
      </c>
      <c r="G548" t="s">
        <v>12</v>
      </c>
      <c r="H548">
        <v>12</v>
      </c>
      <c r="I548" s="2">
        <v>59.88</v>
      </c>
      <c r="J548" s="2">
        <v>12</v>
      </c>
    </row>
    <row r="549" spans="1:10" x14ac:dyDescent="0.35">
      <c r="A549">
        <v>2020</v>
      </c>
      <c r="B549">
        <v>4</v>
      </c>
      <c r="C549" t="s">
        <v>59</v>
      </c>
      <c r="D549" t="s">
        <v>4</v>
      </c>
      <c r="E549" t="s">
        <v>1</v>
      </c>
      <c r="F549" t="s">
        <v>26</v>
      </c>
      <c r="G549" t="s">
        <v>9</v>
      </c>
      <c r="H549">
        <v>24</v>
      </c>
      <c r="I549" s="2">
        <v>479.76</v>
      </c>
      <c r="J549" s="2">
        <v>48</v>
      </c>
    </row>
    <row r="550" spans="1:10" x14ac:dyDescent="0.35">
      <c r="A550">
        <v>2020</v>
      </c>
      <c r="B550">
        <v>4</v>
      </c>
      <c r="C550" t="s">
        <v>59</v>
      </c>
      <c r="D550" t="s">
        <v>4</v>
      </c>
      <c r="E550" t="s">
        <v>1</v>
      </c>
      <c r="F550" t="s">
        <v>6</v>
      </c>
      <c r="G550" t="s">
        <v>7</v>
      </c>
      <c r="H550">
        <v>48</v>
      </c>
      <c r="I550" s="2">
        <v>431.52</v>
      </c>
      <c r="J550" s="2">
        <v>48</v>
      </c>
    </row>
    <row r="551" spans="1:10" x14ac:dyDescent="0.35">
      <c r="A551">
        <v>2020</v>
      </c>
      <c r="B551">
        <v>4</v>
      </c>
      <c r="C551" t="s">
        <v>59</v>
      </c>
      <c r="D551" t="s">
        <v>4</v>
      </c>
      <c r="E551" t="s">
        <v>1</v>
      </c>
      <c r="F551" t="s">
        <v>67</v>
      </c>
      <c r="G551" t="s">
        <v>7</v>
      </c>
      <c r="H551">
        <v>27</v>
      </c>
      <c r="I551" s="2">
        <v>404.73</v>
      </c>
      <c r="J551" s="2">
        <v>81</v>
      </c>
    </row>
    <row r="552" spans="1:10" x14ac:dyDescent="0.35">
      <c r="A552">
        <v>2020</v>
      </c>
      <c r="B552">
        <v>4</v>
      </c>
      <c r="C552" t="s">
        <v>62</v>
      </c>
      <c r="D552" t="s">
        <v>5</v>
      </c>
      <c r="E552" t="s">
        <v>0</v>
      </c>
      <c r="F552" t="s">
        <v>13</v>
      </c>
      <c r="G552" t="s">
        <v>14</v>
      </c>
      <c r="H552">
        <v>74</v>
      </c>
      <c r="I552" s="2">
        <v>1183.26</v>
      </c>
      <c r="J552" s="2">
        <v>444</v>
      </c>
    </row>
    <row r="553" spans="1:10" x14ac:dyDescent="0.35">
      <c r="A553">
        <v>2020</v>
      </c>
      <c r="B553">
        <v>4</v>
      </c>
      <c r="C553" t="s">
        <v>62</v>
      </c>
      <c r="D553" t="s">
        <v>5</v>
      </c>
      <c r="E553" t="s">
        <v>0</v>
      </c>
      <c r="F553" t="s">
        <v>24</v>
      </c>
      <c r="G553" t="s">
        <v>14</v>
      </c>
      <c r="H553">
        <v>11</v>
      </c>
      <c r="I553" s="2">
        <v>142.89000000000001</v>
      </c>
      <c r="J553" s="2">
        <v>33</v>
      </c>
    </row>
    <row r="554" spans="1:10" x14ac:dyDescent="0.35">
      <c r="A554">
        <v>2020</v>
      </c>
      <c r="B554">
        <v>4</v>
      </c>
      <c r="C554" t="s">
        <v>62</v>
      </c>
      <c r="D554" t="s">
        <v>5</v>
      </c>
      <c r="E554" t="s">
        <v>0</v>
      </c>
      <c r="F554" t="s">
        <v>30</v>
      </c>
      <c r="G554" t="s">
        <v>9</v>
      </c>
      <c r="H554">
        <v>38</v>
      </c>
      <c r="I554" s="2">
        <v>379.62</v>
      </c>
      <c r="J554" s="2">
        <v>76</v>
      </c>
    </row>
    <row r="555" spans="1:10" x14ac:dyDescent="0.35">
      <c r="A555">
        <v>2020</v>
      </c>
      <c r="B555">
        <v>4</v>
      </c>
      <c r="C555" t="s">
        <v>62</v>
      </c>
      <c r="D555" t="s">
        <v>5</v>
      </c>
      <c r="E555" t="s">
        <v>0</v>
      </c>
      <c r="F555" t="s">
        <v>20</v>
      </c>
      <c r="G555" t="s">
        <v>21</v>
      </c>
      <c r="H555">
        <v>180</v>
      </c>
      <c r="I555" s="2">
        <v>2698.2</v>
      </c>
      <c r="J555" s="2">
        <v>1440</v>
      </c>
    </row>
    <row r="556" spans="1:10" x14ac:dyDescent="0.35">
      <c r="A556">
        <v>2020</v>
      </c>
      <c r="B556">
        <v>4</v>
      </c>
      <c r="C556" t="s">
        <v>62</v>
      </c>
      <c r="D556" t="s">
        <v>5</v>
      </c>
      <c r="E556" t="s">
        <v>0</v>
      </c>
      <c r="F556" t="s">
        <v>25</v>
      </c>
      <c r="G556" t="s">
        <v>7</v>
      </c>
      <c r="H556">
        <v>99</v>
      </c>
      <c r="I556" s="2">
        <v>1583.01</v>
      </c>
      <c r="J556" s="2">
        <v>396</v>
      </c>
    </row>
    <row r="557" spans="1:10" x14ac:dyDescent="0.35">
      <c r="A557">
        <v>2020</v>
      </c>
      <c r="B557">
        <v>4</v>
      </c>
      <c r="C557" t="s">
        <v>62</v>
      </c>
      <c r="D557" t="s">
        <v>5</v>
      </c>
      <c r="E557" t="s">
        <v>0</v>
      </c>
      <c r="F557" t="s">
        <v>8</v>
      </c>
      <c r="G557" t="s">
        <v>9</v>
      </c>
      <c r="H557">
        <v>226</v>
      </c>
      <c r="I557" s="2">
        <v>1579.74</v>
      </c>
      <c r="J557" s="2">
        <v>678</v>
      </c>
    </row>
    <row r="558" spans="1:10" x14ac:dyDescent="0.35">
      <c r="A558">
        <v>2020</v>
      </c>
      <c r="B558">
        <v>4</v>
      </c>
      <c r="C558" t="s">
        <v>62</v>
      </c>
      <c r="D558" t="s">
        <v>5</v>
      </c>
      <c r="E558" t="s">
        <v>0</v>
      </c>
      <c r="F558" t="s">
        <v>17</v>
      </c>
      <c r="G558" t="s">
        <v>14</v>
      </c>
      <c r="H558">
        <v>38</v>
      </c>
      <c r="I558" s="2">
        <v>417.62</v>
      </c>
      <c r="J558" s="2">
        <v>38</v>
      </c>
    </row>
    <row r="559" spans="1:10" x14ac:dyDescent="0.35">
      <c r="A559">
        <v>2020</v>
      </c>
      <c r="B559">
        <v>4</v>
      </c>
      <c r="C559" t="s">
        <v>62</v>
      </c>
      <c r="D559" t="s">
        <v>5</v>
      </c>
      <c r="E559" t="s">
        <v>0</v>
      </c>
      <c r="F559" t="s">
        <v>28</v>
      </c>
      <c r="G559" t="s">
        <v>14</v>
      </c>
      <c r="H559">
        <v>14</v>
      </c>
      <c r="I559" s="2">
        <v>209.86</v>
      </c>
      <c r="J559" s="2">
        <v>56</v>
      </c>
    </row>
    <row r="560" spans="1:10" x14ac:dyDescent="0.35">
      <c r="A560">
        <v>2020</v>
      </c>
      <c r="B560">
        <v>4</v>
      </c>
      <c r="C560" t="s">
        <v>62</v>
      </c>
      <c r="D560" t="s">
        <v>5</v>
      </c>
      <c r="E560" t="s">
        <v>0</v>
      </c>
      <c r="F560" t="s">
        <v>32</v>
      </c>
      <c r="G560" t="s">
        <v>9</v>
      </c>
      <c r="H560">
        <v>28</v>
      </c>
      <c r="I560" s="2">
        <v>307.72000000000003</v>
      </c>
      <c r="J560" s="2">
        <v>140</v>
      </c>
    </row>
    <row r="561" spans="1:10" x14ac:dyDescent="0.35">
      <c r="A561">
        <v>2020</v>
      </c>
      <c r="B561">
        <v>4</v>
      </c>
      <c r="C561" t="s">
        <v>62</v>
      </c>
      <c r="D561" t="s">
        <v>5</v>
      </c>
      <c r="E561" t="s">
        <v>0</v>
      </c>
      <c r="F561" t="s">
        <v>70</v>
      </c>
      <c r="G561" t="s">
        <v>14</v>
      </c>
      <c r="H561">
        <v>43</v>
      </c>
      <c r="I561" s="2">
        <v>257.57</v>
      </c>
      <c r="J561" s="2">
        <v>86</v>
      </c>
    </row>
    <row r="562" spans="1:10" x14ac:dyDescent="0.35">
      <c r="A562">
        <v>2020</v>
      </c>
      <c r="B562">
        <v>4</v>
      </c>
      <c r="C562" t="s">
        <v>62</v>
      </c>
      <c r="D562" t="s">
        <v>5</v>
      </c>
      <c r="E562" t="s">
        <v>0</v>
      </c>
      <c r="F562" t="s">
        <v>31</v>
      </c>
      <c r="G562" t="s">
        <v>12</v>
      </c>
      <c r="H562">
        <v>17</v>
      </c>
      <c r="I562" s="2">
        <v>339.83</v>
      </c>
      <c r="J562" s="2">
        <v>101.99999999999997</v>
      </c>
    </row>
    <row r="563" spans="1:10" x14ac:dyDescent="0.35">
      <c r="A563">
        <v>2020</v>
      </c>
      <c r="B563">
        <v>4</v>
      </c>
      <c r="C563" t="s">
        <v>62</v>
      </c>
      <c r="D563" t="s">
        <v>5</v>
      </c>
      <c r="E563" t="s">
        <v>0</v>
      </c>
      <c r="F563" t="s">
        <v>15</v>
      </c>
      <c r="G563" t="s">
        <v>14</v>
      </c>
      <c r="H563">
        <v>99</v>
      </c>
      <c r="I563" s="2">
        <v>3959.01</v>
      </c>
      <c r="J563" s="2">
        <v>495</v>
      </c>
    </row>
    <row r="564" spans="1:10" x14ac:dyDescent="0.35">
      <c r="A564">
        <v>2020</v>
      </c>
      <c r="B564">
        <v>4</v>
      </c>
      <c r="C564" t="s">
        <v>62</v>
      </c>
      <c r="D564" t="s">
        <v>5</v>
      </c>
      <c r="E564" t="s">
        <v>0</v>
      </c>
      <c r="F564" t="s">
        <v>66</v>
      </c>
      <c r="G564" t="s">
        <v>7</v>
      </c>
      <c r="H564">
        <v>18</v>
      </c>
      <c r="I564" s="2">
        <v>449.82</v>
      </c>
      <c r="J564" s="2">
        <v>287.99999999999994</v>
      </c>
    </row>
    <row r="565" spans="1:10" x14ac:dyDescent="0.35">
      <c r="A565">
        <v>2020</v>
      </c>
      <c r="B565">
        <v>4</v>
      </c>
      <c r="C565" t="s">
        <v>62</v>
      </c>
      <c r="D565" t="s">
        <v>5</v>
      </c>
      <c r="E565" t="s">
        <v>0</v>
      </c>
      <c r="F565" t="s">
        <v>71</v>
      </c>
      <c r="G565" t="s">
        <v>7</v>
      </c>
      <c r="H565">
        <v>22</v>
      </c>
      <c r="I565" s="2">
        <v>219.78</v>
      </c>
      <c r="J565" s="2">
        <v>66</v>
      </c>
    </row>
    <row r="566" spans="1:10" x14ac:dyDescent="0.35">
      <c r="A566">
        <v>2020</v>
      </c>
      <c r="B566">
        <v>4</v>
      </c>
      <c r="C566" t="s">
        <v>62</v>
      </c>
      <c r="D566" t="s">
        <v>5</v>
      </c>
      <c r="E566" t="s">
        <v>0</v>
      </c>
      <c r="F566" t="s">
        <v>10</v>
      </c>
      <c r="G566" t="s">
        <v>7</v>
      </c>
      <c r="H566">
        <v>23</v>
      </c>
      <c r="I566" s="2">
        <v>459.77</v>
      </c>
      <c r="J566" s="2">
        <v>114.99999999999996</v>
      </c>
    </row>
    <row r="567" spans="1:10" x14ac:dyDescent="0.35">
      <c r="A567">
        <v>2020</v>
      </c>
      <c r="B567">
        <v>4</v>
      </c>
      <c r="C567" t="s">
        <v>62</v>
      </c>
      <c r="D567" t="s">
        <v>5</v>
      </c>
      <c r="E567" t="s">
        <v>0</v>
      </c>
      <c r="F567" t="s">
        <v>27</v>
      </c>
      <c r="G567" t="s">
        <v>12</v>
      </c>
      <c r="H567">
        <v>138</v>
      </c>
      <c r="I567" s="2">
        <v>412.62</v>
      </c>
      <c r="J567" s="2">
        <v>138.00000000000003</v>
      </c>
    </row>
    <row r="568" spans="1:10" x14ac:dyDescent="0.35">
      <c r="A568">
        <v>2020</v>
      </c>
      <c r="B568">
        <v>4</v>
      </c>
      <c r="C568" t="s">
        <v>62</v>
      </c>
      <c r="D568" t="s">
        <v>5</v>
      </c>
      <c r="E568" t="s">
        <v>0</v>
      </c>
      <c r="F568" t="s">
        <v>11</v>
      </c>
      <c r="G568" t="s">
        <v>12</v>
      </c>
      <c r="H568">
        <v>46</v>
      </c>
      <c r="I568" s="2">
        <v>229.54000000000002</v>
      </c>
      <c r="J568" s="2">
        <v>46</v>
      </c>
    </row>
    <row r="569" spans="1:10" x14ac:dyDescent="0.35">
      <c r="A569">
        <v>2020</v>
      </c>
      <c r="B569">
        <v>4</v>
      </c>
      <c r="C569" t="s">
        <v>62</v>
      </c>
      <c r="D569" t="s">
        <v>5</v>
      </c>
      <c r="E569" t="s">
        <v>0</v>
      </c>
      <c r="F569" t="s">
        <v>26</v>
      </c>
      <c r="G569" t="s">
        <v>9</v>
      </c>
      <c r="H569">
        <v>50</v>
      </c>
      <c r="I569" s="2">
        <v>999.49999999999989</v>
      </c>
      <c r="J569" s="2">
        <v>100</v>
      </c>
    </row>
    <row r="570" spans="1:10" x14ac:dyDescent="0.35">
      <c r="A570">
        <v>2020</v>
      </c>
      <c r="B570">
        <v>4</v>
      </c>
      <c r="C570" t="s">
        <v>62</v>
      </c>
      <c r="D570" t="s">
        <v>5</v>
      </c>
      <c r="E570" t="s">
        <v>0</v>
      </c>
      <c r="F570" t="s">
        <v>6</v>
      </c>
      <c r="G570" t="s">
        <v>7</v>
      </c>
      <c r="H570">
        <v>24</v>
      </c>
      <c r="I570" s="2">
        <v>215.76</v>
      </c>
      <c r="J570" s="2">
        <v>24</v>
      </c>
    </row>
    <row r="571" spans="1:10" x14ac:dyDescent="0.35">
      <c r="A571">
        <v>2020</v>
      </c>
      <c r="B571">
        <v>4</v>
      </c>
      <c r="C571" t="s">
        <v>62</v>
      </c>
      <c r="D571" t="s">
        <v>5</v>
      </c>
      <c r="E571" t="s">
        <v>0</v>
      </c>
      <c r="F571" t="s">
        <v>67</v>
      </c>
      <c r="G571" t="s">
        <v>7</v>
      </c>
      <c r="H571">
        <v>18</v>
      </c>
      <c r="I571" s="2">
        <v>269.82</v>
      </c>
      <c r="J571" s="2">
        <v>54</v>
      </c>
    </row>
    <row r="572" spans="1:10" x14ac:dyDescent="0.35">
      <c r="A572">
        <v>2020</v>
      </c>
      <c r="B572">
        <v>4</v>
      </c>
      <c r="C572" t="s">
        <v>62</v>
      </c>
      <c r="D572" t="s">
        <v>5</v>
      </c>
      <c r="E572" t="s">
        <v>0</v>
      </c>
      <c r="F572" t="s">
        <v>23</v>
      </c>
      <c r="G572" t="s">
        <v>21</v>
      </c>
      <c r="H572">
        <v>11</v>
      </c>
      <c r="I572" s="2">
        <v>285.89</v>
      </c>
      <c r="J572" s="2">
        <v>55</v>
      </c>
    </row>
    <row r="573" spans="1:10" x14ac:dyDescent="0.35">
      <c r="A573">
        <v>2020</v>
      </c>
      <c r="B573">
        <v>4</v>
      </c>
      <c r="C573" t="s">
        <v>55</v>
      </c>
      <c r="D573" t="s">
        <v>48</v>
      </c>
      <c r="E573" t="s">
        <v>0</v>
      </c>
      <c r="F573" t="s">
        <v>13</v>
      </c>
      <c r="G573" t="s">
        <v>14</v>
      </c>
      <c r="H573">
        <v>131</v>
      </c>
      <c r="I573" s="2">
        <v>2094.69</v>
      </c>
      <c r="J573" s="2">
        <v>786</v>
      </c>
    </row>
    <row r="574" spans="1:10" x14ac:dyDescent="0.35">
      <c r="A574">
        <v>2020</v>
      </c>
      <c r="B574">
        <v>4</v>
      </c>
      <c r="C574" t="s">
        <v>55</v>
      </c>
      <c r="D574" t="s">
        <v>48</v>
      </c>
      <c r="E574" t="s">
        <v>0</v>
      </c>
      <c r="F574" t="s">
        <v>24</v>
      </c>
      <c r="G574" t="s">
        <v>14</v>
      </c>
      <c r="H574">
        <v>63</v>
      </c>
      <c r="I574" s="2">
        <v>818.37</v>
      </c>
      <c r="J574" s="2">
        <v>189</v>
      </c>
    </row>
    <row r="575" spans="1:10" x14ac:dyDescent="0.35">
      <c r="A575">
        <v>2020</v>
      </c>
      <c r="B575">
        <v>4</v>
      </c>
      <c r="C575" t="s">
        <v>55</v>
      </c>
      <c r="D575" t="s">
        <v>48</v>
      </c>
      <c r="E575" t="s">
        <v>0</v>
      </c>
      <c r="F575" t="s">
        <v>20</v>
      </c>
      <c r="G575" t="s">
        <v>21</v>
      </c>
      <c r="H575">
        <v>123</v>
      </c>
      <c r="I575" s="2">
        <v>1843.77</v>
      </c>
      <c r="J575" s="2">
        <v>984</v>
      </c>
    </row>
    <row r="576" spans="1:10" x14ac:dyDescent="0.35">
      <c r="A576">
        <v>2020</v>
      </c>
      <c r="B576">
        <v>4</v>
      </c>
      <c r="C576" t="s">
        <v>55</v>
      </c>
      <c r="D576" t="s">
        <v>48</v>
      </c>
      <c r="E576" t="s">
        <v>0</v>
      </c>
      <c r="F576" t="s">
        <v>25</v>
      </c>
      <c r="G576" t="s">
        <v>7</v>
      </c>
      <c r="H576">
        <v>82</v>
      </c>
      <c r="I576" s="2">
        <v>1311.18</v>
      </c>
      <c r="J576" s="2">
        <v>328</v>
      </c>
    </row>
    <row r="577" spans="1:10" x14ac:dyDescent="0.35">
      <c r="A577">
        <v>2020</v>
      </c>
      <c r="B577">
        <v>4</v>
      </c>
      <c r="C577" t="s">
        <v>55</v>
      </c>
      <c r="D577" t="s">
        <v>48</v>
      </c>
      <c r="E577" t="s">
        <v>0</v>
      </c>
      <c r="F577" t="s">
        <v>8</v>
      </c>
      <c r="G577" t="s">
        <v>9</v>
      </c>
      <c r="H577">
        <v>220</v>
      </c>
      <c r="I577" s="2">
        <v>1537.8</v>
      </c>
      <c r="J577" s="2">
        <v>660</v>
      </c>
    </row>
    <row r="578" spans="1:10" x14ac:dyDescent="0.35">
      <c r="A578">
        <v>2020</v>
      </c>
      <c r="B578">
        <v>4</v>
      </c>
      <c r="C578" t="s">
        <v>55</v>
      </c>
      <c r="D578" t="s">
        <v>48</v>
      </c>
      <c r="E578" t="s">
        <v>0</v>
      </c>
      <c r="F578" t="s">
        <v>17</v>
      </c>
      <c r="G578" t="s">
        <v>14</v>
      </c>
      <c r="H578">
        <v>48</v>
      </c>
      <c r="I578" s="2">
        <v>527.52</v>
      </c>
      <c r="J578" s="2">
        <v>48</v>
      </c>
    </row>
    <row r="579" spans="1:10" x14ac:dyDescent="0.35">
      <c r="A579">
        <v>2020</v>
      </c>
      <c r="B579">
        <v>4</v>
      </c>
      <c r="C579" t="s">
        <v>55</v>
      </c>
      <c r="D579" t="s">
        <v>48</v>
      </c>
      <c r="E579" t="s">
        <v>0</v>
      </c>
      <c r="F579" t="s">
        <v>28</v>
      </c>
      <c r="G579" t="s">
        <v>14</v>
      </c>
      <c r="H579">
        <v>148</v>
      </c>
      <c r="I579" s="2">
        <v>2218.52</v>
      </c>
      <c r="J579" s="2">
        <v>592</v>
      </c>
    </row>
    <row r="580" spans="1:10" x14ac:dyDescent="0.35">
      <c r="A580">
        <v>2020</v>
      </c>
      <c r="B580">
        <v>4</v>
      </c>
      <c r="C580" t="s">
        <v>55</v>
      </c>
      <c r="D580" t="s">
        <v>48</v>
      </c>
      <c r="E580" t="s">
        <v>0</v>
      </c>
      <c r="F580" t="s">
        <v>32</v>
      </c>
      <c r="G580" t="s">
        <v>9</v>
      </c>
      <c r="H580">
        <v>27</v>
      </c>
      <c r="I580" s="2">
        <v>296.73</v>
      </c>
      <c r="J580" s="2">
        <v>135</v>
      </c>
    </row>
    <row r="581" spans="1:10" x14ac:dyDescent="0.35">
      <c r="A581">
        <v>2020</v>
      </c>
      <c r="B581">
        <v>4</v>
      </c>
      <c r="C581" t="s">
        <v>55</v>
      </c>
      <c r="D581" t="s">
        <v>48</v>
      </c>
      <c r="E581" t="s">
        <v>0</v>
      </c>
      <c r="F581" t="s">
        <v>70</v>
      </c>
      <c r="G581" t="s">
        <v>14</v>
      </c>
      <c r="H581">
        <v>9</v>
      </c>
      <c r="I581" s="2">
        <v>53.910000000000004</v>
      </c>
      <c r="J581" s="2">
        <v>18</v>
      </c>
    </row>
    <row r="582" spans="1:10" x14ac:dyDescent="0.35">
      <c r="A582">
        <v>2020</v>
      </c>
      <c r="B582">
        <v>4</v>
      </c>
      <c r="C582" t="s">
        <v>55</v>
      </c>
      <c r="D582" t="s">
        <v>48</v>
      </c>
      <c r="E582" t="s">
        <v>0</v>
      </c>
      <c r="F582" t="s">
        <v>31</v>
      </c>
      <c r="G582" t="s">
        <v>12</v>
      </c>
      <c r="H582">
        <v>48</v>
      </c>
      <c r="I582" s="2">
        <v>959.52</v>
      </c>
      <c r="J582" s="2">
        <v>287.99999999999989</v>
      </c>
    </row>
    <row r="583" spans="1:10" x14ac:dyDescent="0.35">
      <c r="A583">
        <v>2020</v>
      </c>
      <c r="B583">
        <v>4</v>
      </c>
      <c r="C583" t="s">
        <v>55</v>
      </c>
      <c r="D583" t="s">
        <v>48</v>
      </c>
      <c r="E583" t="s">
        <v>0</v>
      </c>
      <c r="F583" t="s">
        <v>15</v>
      </c>
      <c r="G583" t="s">
        <v>14</v>
      </c>
      <c r="H583">
        <v>153</v>
      </c>
      <c r="I583" s="2">
        <v>6118.47</v>
      </c>
      <c r="J583" s="2">
        <v>765</v>
      </c>
    </row>
    <row r="584" spans="1:10" x14ac:dyDescent="0.35">
      <c r="A584">
        <v>2020</v>
      </c>
      <c r="B584">
        <v>4</v>
      </c>
      <c r="C584" t="s">
        <v>55</v>
      </c>
      <c r="D584" t="s">
        <v>48</v>
      </c>
      <c r="E584" t="s">
        <v>0</v>
      </c>
      <c r="F584" t="s">
        <v>10</v>
      </c>
      <c r="G584" t="s">
        <v>7</v>
      </c>
      <c r="H584">
        <v>10</v>
      </c>
      <c r="I584" s="2">
        <v>199.89999999999998</v>
      </c>
      <c r="J584" s="2">
        <v>49.999999999999986</v>
      </c>
    </row>
    <row r="585" spans="1:10" x14ac:dyDescent="0.35">
      <c r="A585">
        <v>2020</v>
      </c>
      <c r="B585">
        <v>4</v>
      </c>
      <c r="C585" t="s">
        <v>55</v>
      </c>
      <c r="D585" t="s">
        <v>48</v>
      </c>
      <c r="E585" t="s">
        <v>0</v>
      </c>
      <c r="F585" t="s">
        <v>27</v>
      </c>
      <c r="G585" t="s">
        <v>12</v>
      </c>
      <c r="H585">
        <v>202</v>
      </c>
      <c r="I585" s="2">
        <v>603.98</v>
      </c>
      <c r="J585" s="2">
        <v>202.00000000000006</v>
      </c>
    </row>
    <row r="586" spans="1:10" x14ac:dyDescent="0.35">
      <c r="A586">
        <v>2020</v>
      </c>
      <c r="B586">
        <v>4</v>
      </c>
      <c r="C586" t="s">
        <v>55</v>
      </c>
      <c r="D586" t="s">
        <v>48</v>
      </c>
      <c r="E586" t="s">
        <v>0</v>
      </c>
      <c r="F586" t="s">
        <v>11</v>
      </c>
      <c r="G586" t="s">
        <v>12</v>
      </c>
      <c r="H586">
        <v>68</v>
      </c>
      <c r="I586" s="2">
        <v>339.32</v>
      </c>
      <c r="J586" s="2">
        <v>68</v>
      </c>
    </row>
    <row r="587" spans="1:10" x14ac:dyDescent="0.35">
      <c r="A587">
        <v>2020</v>
      </c>
      <c r="B587">
        <v>4</v>
      </c>
      <c r="C587" t="s">
        <v>55</v>
      </c>
      <c r="D587" t="s">
        <v>48</v>
      </c>
      <c r="E587" t="s">
        <v>0</v>
      </c>
      <c r="F587" t="s">
        <v>26</v>
      </c>
      <c r="G587" t="s">
        <v>9</v>
      </c>
      <c r="H587">
        <v>141</v>
      </c>
      <c r="I587" s="2">
        <v>2818.5899999999997</v>
      </c>
      <c r="J587" s="2">
        <v>282</v>
      </c>
    </row>
    <row r="588" spans="1:10" x14ac:dyDescent="0.35">
      <c r="A588">
        <v>2020</v>
      </c>
      <c r="B588">
        <v>4</v>
      </c>
      <c r="C588" t="s">
        <v>55</v>
      </c>
      <c r="D588" t="s">
        <v>48</v>
      </c>
      <c r="E588" t="s">
        <v>0</v>
      </c>
      <c r="F588" t="s">
        <v>6</v>
      </c>
      <c r="G588" t="s">
        <v>7</v>
      </c>
      <c r="H588">
        <v>242</v>
      </c>
      <c r="I588" s="2">
        <v>2175.58</v>
      </c>
      <c r="J588" s="2">
        <v>242</v>
      </c>
    </row>
    <row r="589" spans="1:10" x14ac:dyDescent="0.35">
      <c r="A589">
        <v>2020</v>
      </c>
      <c r="B589">
        <v>4</v>
      </c>
      <c r="C589" t="s">
        <v>55</v>
      </c>
      <c r="D589" t="s">
        <v>48</v>
      </c>
      <c r="E589" t="s">
        <v>0</v>
      </c>
      <c r="F589" t="s">
        <v>67</v>
      </c>
      <c r="G589" t="s">
        <v>7</v>
      </c>
      <c r="H589">
        <v>24</v>
      </c>
      <c r="I589" s="2">
        <v>359.76</v>
      </c>
      <c r="J589" s="2">
        <v>72</v>
      </c>
    </row>
    <row r="590" spans="1:10" x14ac:dyDescent="0.35">
      <c r="A590">
        <v>2020</v>
      </c>
      <c r="B590">
        <v>4</v>
      </c>
      <c r="C590" t="s">
        <v>55</v>
      </c>
      <c r="D590" t="s">
        <v>48</v>
      </c>
      <c r="E590" t="s">
        <v>0</v>
      </c>
      <c r="F590" t="s">
        <v>16</v>
      </c>
      <c r="G590" t="s">
        <v>14</v>
      </c>
      <c r="H590">
        <v>8</v>
      </c>
      <c r="I590" s="2">
        <v>103.92</v>
      </c>
      <c r="J590" s="2">
        <v>16</v>
      </c>
    </row>
    <row r="591" spans="1:10" x14ac:dyDescent="0.35">
      <c r="A591">
        <v>2020</v>
      </c>
      <c r="B591">
        <v>4</v>
      </c>
      <c r="C591" t="s">
        <v>55</v>
      </c>
      <c r="D591" t="s">
        <v>48</v>
      </c>
      <c r="E591" t="s">
        <v>0</v>
      </c>
      <c r="F591" t="s">
        <v>23</v>
      </c>
      <c r="G591" t="s">
        <v>21</v>
      </c>
      <c r="H591">
        <v>47</v>
      </c>
      <c r="I591" s="2">
        <v>1221.53</v>
      </c>
      <c r="J591" s="2">
        <v>235</v>
      </c>
    </row>
    <row r="592" spans="1:10" x14ac:dyDescent="0.35">
      <c r="A592">
        <v>2020</v>
      </c>
      <c r="B592">
        <v>4</v>
      </c>
      <c r="C592" t="s">
        <v>61</v>
      </c>
      <c r="D592" t="s">
        <v>4</v>
      </c>
      <c r="E592" t="s">
        <v>3</v>
      </c>
      <c r="F592" t="s">
        <v>13</v>
      </c>
      <c r="G592" t="s">
        <v>14</v>
      </c>
      <c r="H592">
        <v>101</v>
      </c>
      <c r="I592" s="2">
        <v>1614.99</v>
      </c>
      <c r="J592" s="2">
        <v>606</v>
      </c>
    </row>
    <row r="593" spans="1:10" x14ac:dyDescent="0.35">
      <c r="A593">
        <v>2020</v>
      </c>
      <c r="B593">
        <v>4</v>
      </c>
      <c r="C593" t="s">
        <v>61</v>
      </c>
      <c r="D593" t="s">
        <v>4</v>
      </c>
      <c r="E593" t="s">
        <v>3</v>
      </c>
      <c r="F593" t="s">
        <v>24</v>
      </c>
      <c r="G593" t="s">
        <v>14</v>
      </c>
      <c r="H593">
        <v>110</v>
      </c>
      <c r="I593" s="2">
        <v>1428.9</v>
      </c>
      <c r="J593" s="2">
        <v>330</v>
      </c>
    </row>
    <row r="594" spans="1:10" x14ac:dyDescent="0.35">
      <c r="A594">
        <v>2020</v>
      </c>
      <c r="B594">
        <v>4</v>
      </c>
      <c r="C594" t="s">
        <v>61</v>
      </c>
      <c r="D594" t="s">
        <v>4</v>
      </c>
      <c r="E594" t="s">
        <v>3</v>
      </c>
      <c r="F594" t="s">
        <v>20</v>
      </c>
      <c r="G594" t="s">
        <v>21</v>
      </c>
      <c r="H594">
        <v>254</v>
      </c>
      <c r="I594" s="2">
        <v>3807.46</v>
      </c>
      <c r="J594" s="2">
        <v>2032</v>
      </c>
    </row>
    <row r="595" spans="1:10" x14ac:dyDescent="0.35">
      <c r="A595">
        <v>2020</v>
      </c>
      <c r="B595">
        <v>4</v>
      </c>
      <c r="C595" t="s">
        <v>61</v>
      </c>
      <c r="D595" t="s">
        <v>4</v>
      </c>
      <c r="E595" t="s">
        <v>3</v>
      </c>
      <c r="F595" t="s">
        <v>25</v>
      </c>
      <c r="G595" t="s">
        <v>7</v>
      </c>
      <c r="H595">
        <v>73</v>
      </c>
      <c r="I595" s="2">
        <v>1167.27</v>
      </c>
      <c r="J595" s="2">
        <v>292</v>
      </c>
    </row>
    <row r="596" spans="1:10" x14ac:dyDescent="0.35">
      <c r="A596">
        <v>2020</v>
      </c>
      <c r="B596">
        <v>4</v>
      </c>
      <c r="C596" t="s">
        <v>61</v>
      </c>
      <c r="D596" t="s">
        <v>4</v>
      </c>
      <c r="E596" t="s">
        <v>3</v>
      </c>
      <c r="F596" t="s">
        <v>8</v>
      </c>
      <c r="G596" t="s">
        <v>9</v>
      </c>
      <c r="H596">
        <v>15</v>
      </c>
      <c r="I596" s="2">
        <v>104.85000000000001</v>
      </c>
      <c r="J596" s="2">
        <v>45</v>
      </c>
    </row>
    <row r="597" spans="1:10" x14ac:dyDescent="0.35">
      <c r="A597">
        <v>2020</v>
      </c>
      <c r="B597">
        <v>4</v>
      </c>
      <c r="C597" t="s">
        <v>61</v>
      </c>
      <c r="D597" t="s">
        <v>4</v>
      </c>
      <c r="E597" t="s">
        <v>3</v>
      </c>
      <c r="F597" t="s">
        <v>17</v>
      </c>
      <c r="G597" t="s">
        <v>14</v>
      </c>
      <c r="H597">
        <v>58</v>
      </c>
      <c r="I597" s="2">
        <v>637.41999999999996</v>
      </c>
      <c r="J597" s="2">
        <v>58</v>
      </c>
    </row>
    <row r="598" spans="1:10" x14ac:dyDescent="0.35">
      <c r="A598">
        <v>2020</v>
      </c>
      <c r="B598">
        <v>4</v>
      </c>
      <c r="C598" t="s">
        <v>61</v>
      </c>
      <c r="D598" t="s">
        <v>4</v>
      </c>
      <c r="E598" t="s">
        <v>3</v>
      </c>
      <c r="F598" t="s">
        <v>28</v>
      </c>
      <c r="G598" t="s">
        <v>14</v>
      </c>
      <c r="H598">
        <v>76</v>
      </c>
      <c r="I598" s="2">
        <v>1139.24</v>
      </c>
      <c r="J598" s="2">
        <v>304</v>
      </c>
    </row>
    <row r="599" spans="1:10" x14ac:dyDescent="0.35">
      <c r="A599">
        <v>2020</v>
      </c>
      <c r="B599">
        <v>4</v>
      </c>
      <c r="C599" t="s">
        <v>61</v>
      </c>
      <c r="D599" t="s">
        <v>4</v>
      </c>
      <c r="E599" t="s">
        <v>3</v>
      </c>
      <c r="F599" t="s">
        <v>32</v>
      </c>
      <c r="G599" t="s">
        <v>9</v>
      </c>
      <c r="H599">
        <v>38</v>
      </c>
      <c r="I599" s="2">
        <v>417.62</v>
      </c>
      <c r="J599" s="2">
        <v>190</v>
      </c>
    </row>
    <row r="600" spans="1:10" x14ac:dyDescent="0.35">
      <c r="A600">
        <v>2020</v>
      </c>
      <c r="B600">
        <v>4</v>
      </c>
      <c r="C600" t="s">
        <v>61</v>
      </c>
      <c r="D600" t="s">
        <v>4</v>
      </c>
      <c r="E600" t="s">
        <v>3</v>
      </c>
      <c r="F600" t="s">
        <v>70</v>
      </c>
      <c r="G600" t="s">
        <v>14</v>
      </c>
      <c r="H600">
        <v>90</v>
      </c>
      <c r="I600" s="2">
        <v>539.1</v>
      </c>
      <c r="J600" s="2">
        <v>180</v>
      </c>
    </row>
    <row r="601" spans="1:10" x14ac:dyDescent="0.35">
      <c r="A601">
        <v>2020</v>
      </c>
      <c r="B601">
        <v>4</v>
      </c>
      <c r="C601" t="s">
        <v>61</v>
      </c>
      <c r="D601" t="s">
        <v>4</v>
      </c>
      <c r="E601" t="s">
        <v>3</v>
      </c>
      <c r="F601" t="s">
        <v>31</v>
      </c>
      <c r="G601" t="s">
        <v>12</v>
      </c>
      <c r="H601">
        <v>170</v>
      </c>
      <c r="I601" s="2">
        <v>3398.2999999999997</v>
      </c>
      <c r="J601" s="2">
        <v>1019.9999999999997</v>
      </c>
    </row>
    <row r="602" spans="1:10" x14ac:dyDescent="0.35">
      <c r="A602">
        <v>2020</v>
      </c>
      <c r="B602">
        <v>4</v>
      </c>
      <c r="C602" t="s">
        <v>61</v>
      </c>
      <c r="D602" t="s">
        <v>4</v>
      </c>
      <c r="E602" t="s">
        <v>3</v>
      </c>
      <c r="F602" t="s">
        <v>15</v>
      </c>
      <c r="G602" t="s">
        <v>14</v>
      </c>
      <c r="H602">
        <v>33</v>
      </c>
      <c r="I602" s="2">
        <v>1319.67</v>
      </c>
      <c r="J602" s="2">
        <v>165</v>
      </c>
    </row>
    <row r="603" spans="1:10" x14ac:dyDescent="0.35">
      <c r="A603">
        <v>2020</v>
      </c>
      <c r="B603">
        <v>4</v>
      </c>
      <c r="C603" t="s">
        <v>61</v>
      </c>
      <c r="D603" t="s">
        <v>4</v>
      </c>
      <c r="E603" t="s">
        <v>3</v>
      </c>
      <c r="F603" t="s">
        <v>10</v>
      </c>
      <c r="G603" t="s">
        <v>7</v>
      </c>
      <c r="H603">
        <v>65</v>
      </c>
      <c r="I603" s="2">
        <v>1299.3499999999999</v>
      </c>
      <c r="J603" s="2">
        <v>324.99999999999989</v>
      </c>
    </row>
    <row r="604" spans="1:10" x14ac:dyDescent="0.35">
      <c r="A604">
        <v>2020</v>
      </c>
      <c r="B604">
        <v>4</v>
      </c>
      <c r="C604" t="s">
        <v>61</v>
      </c>
      <c r="D604" t="s">
        <v>4</v>
      </c>
      <c r="E604" t="s">
        <v>3</v>
      </c>
      <c r="F604" t="s">
        <v>27</v>
      </c>
      <c r="G604" t="s">
        <v>12</v>
      </c>
      <c r="H604">
        <v>200</v>
      </c>
      <c r="I604" s="2">
        <v>598</v>
      </c>
      <c r="J604" s="2">
        <v>200.00000000000006</v>
      </c>
    </row>
    <row r="605" spans="1:10" x14ac:dyDescent="0.35">
      <c r="A605">
        <v>2020</v>
      </c>
      <c r="B605">
        <v>4</v>
      </c>
      <c r="C605" t="s">
        <v>61</v>
      </c>
      <c r="D605" t="s">
        <v>4</v>
      </c>
      <c r="E605" t="s">
        <v>3</v>
      </c>
      <c r="F605" t="s">
        <v>11</v>
      </c>
      <c r="G605" t="s">
        <v>12</v>
      </c>
      <c r="H605">
        <v>129</v>
      </c>
      <c r="I605" s="2">
        <v>643.71</v>
      </c>
      <c r="J605" s="2">
        <v>129</v>
      </c>
    </row>
    <row r="606" spans="1:10" x14ac:dyDescent="0.35">
      <c r="A606">
        <v>2020</v>
      </c>
      <c r="B606">
        <v>4</v>
      </c>
      <c r="C606" t="s">
        <v>61</v>
      </c>
      <c r="D606" t="s">
        <v>4</v>
      </c>
      <c r="E606" t="s">
        <v>3</v>
      </c>
      <c r="F606" t="s">
        <v>26</v>
      </c>
      <c r="G606" t="s">
        <v>9</v>
      </c>
      <c r="H606">
        <v>70</v>
      </c>
      <c r="I606" s="2">
        <v>1399.3</v>
      </c>
      <c r="J606" s="2">
        <v>140</v>
      </c>
    </row>
    <row r="607" spans="1:10" x14ac:dyDescent="0.35">
      <c r="A607">
        <v>2020</v>
      </c>
      <c r="B607">
        <v>4</v>
      </c>
      <c r="C607" t="s">
        <v>61</v>
      </c>
      <c r="D607" t="s">
        <v>4</v>
      </c>
      <c r="E607" t="s">
        <v>3</v>
      </c>
      <c r="F607" t="s">
        <v>6</v>
      </c>
      <c r="G607" t="s">
        <v>7</v>
      </c>
      <c r="H607">
        <v>66</v>
      </c>
      <c r="I607" s="2">
        <v>593.34</v>
      </c>
      <c r="J607" s="2">
        <v>66</v>
      </c>
    </row>
    <row r="608" spans="1:10" x14ac:dyDescent="0.35">
      <c r="A608">
        <v>2020</v>
      </c>
      <c r="B608">
        <v>4</v>
      </c>
      <c r="C608" t="s">
        <v>61</v>
      </c>
      <c r="D608" t="s">
        <v>4</v>
      </c>
      <c r="E608" t="s">
        <v>3</v>
      </c>
      <c r="F608" t="s">
        <v>67</v>
      </c>
      <c r="G608" t="s">
        <v>7</v>
      </c>
      <c r="H608">
        <v>37</v>
      </c>
      <c r="I608" s="2">
        <v>554.63</v>
      </c>
      <c r="J608" s="2">
        <v>111</v>
      </c>
    </row>
    <row r="609" spans="1:10" x14ac:dyDescent="0.35">
      <c r="A609">
        <v>2020</v>
      </c>
      <c r="B609">
        <v>4</v>
      </c>
      <c r="C609" t="s">
        <v>61</v>
      </c>
      <c r="D609" t="s">
        <v>4</v>
      </c>
      <c r="E609" t="s">
        <v>3</v>
      </c>
      <c r="F609" t="s">
        <v>16</v>
      </c>
      <c r="G609" t="s">
        <v>14</v>
      </c>
      <c r="H609">
        <v>1</v>
      </c>
      <c r="I609" s="2">
        <v>12.99</v>
      </c>
      <c r="J609" s="2">
        <v>2</v>
      </c>
    </row>
    <row r="610" spans="1:10" x14ac:dyDescent="0.35">
      <c r="A610">
        <v>2020</v>
      </c>
      <c r="B610">
        <v>4</v>
      </c>
      <c r="C610" t="s">
        <v>61</v>
      </c>
      <c r="D610" t="s">
        <v>4</v>
      </c>
      <c r="E610" t="s">
        <v>3</v>
      </c>
      <c r="F610" t="s">
        <v>23</v>
      </c>
      <c r="G610" t="s">
        <v>21</v>
      </c>
      <c r="H610">
        <v>3</v>
      </c>
      <c r="I610" s="2">
        <v>77.97</v>
      </c>
      <c r="J610" s="2">
        <v>15</v>
      </c>
    </row>
    <row r="611" spans="1:10" x14ac:dyDescent="0.35">
      <c r="A611">
        <v>2020</v>
      </c>
      <c r="B611">
        <v>4</v>
      </c>
      <c r="C611" t="s">
        <v>57</v>
      </c>
      <c r="D611" t="s">
        <v>48</v>
      </c>
      <c r="E611" t="s">
        <v>3</v>
      </c>
      <c r="F611" t="s">
        <v>13</v>
      </c>
      <c r="G611" t="s">
        <v>14</v>
      </c>
      <c r="H611">
        <v>68</v>
      </c>
      <c r="I611" s="2">
        <v>1087.32</v>
      </c>
      <c r="J611" s="2">
        <v>408</v>
      </c>
    </row>
    <row r="612" spans="1:10" x14ac:dyDescent="0.35">
      <c r="A612">
        <v>2020</v>
      </c>
      <c r="B612">
        <v>4</v>
      </c>
      <c r="C612" t="s">
        <v>57</v>
      </c>
      <c r="D612" t="s">
        <v>48</v>
      </c>
      <c r="E612" t="s">
        <v>3</v>
      </c>
      <c r="F612" t="s">
        <v>24</v>
      </c>
      <c r="G612" t="s">
        <v>14</v>
      </c>
      <c r="H612">
        <v>22</v>
      </c>
      <c r="I612" s="2">
        <v>285.78000000000003</v>
      </c>
      <c r="J612" s="2">
        <v>66</v>
      </c>
    </row>
    <row r="613" spans="1:10" x14ac:dyDescent="0.35">
      <c r="A613">
        <v>2020</v>
      </c>
      <c r="B613">
        <v>4</v>
      </c>
      <c r="C613" t="s">
        <v>57</v>
      </c>
      <c r="D613" t="s">
        <v>48</v>
      </c>
      <c r="E613" t="s">
        <v>3</v>
      </c>
      <c r="F613" t="s">
        <v>20</v>
      </c>
      <c r="G613" t="s">
        <v>21</v>
      </c>
      <c r="H613">
        <v>517</v>
      </c>
      <c r="I613" s="2">
        <v>7749.83</v>
      </c>
      <c r="J613" s="2">
        <v>4136</v>
      </c>
    </row>
    <row r="614" spans="1:10" x14ac:dyDescent="0.35">
      <c r="A614">
        <v>2020</v>
      </c>
      <c r="B614">
        <v>4</v>
      </c>
      <c r="C614" t="s">
        <v>57</v>
      </c>
      <c r="D614" t="s">
        <v>48</v>
      </c>
      <c r="E614" t="s">
        <v>3</v>
      </c>
      <c r="F614" t="s">
        <v>25</v>
      </c>
      <c r="G614" t="s">
        <v>7</v>
      </c>
      <c r="H614">
        <v>39</v>
      </c>
      <c r="I614" s="2">
        <v>623.61</v>
      </c>
      <c r="J614" s="2">
        <v>156</v>
      </c>
    </row>
    <row r="615" spans="1:10" x14ac:dyDescent="0.35">
      <c r="A615">
        <v>2020</v>
      </c>
      <c r="B615">
        <v>4</v>
      </c>
      <c r="C615" t="s">
        <v>57</v>
      </c>
      <c r="D615" t="s">
        <v>48</v>
      </c>
      <c r="E615" t="s">
        <v>3</v>
      </c>
      <c r="F615" t="s">
        <v>8</v>
      </c>
      <c r="G615" t="s">
        <v>9</v>
      </c>
      <c r="H615">
        <v>329</v>
      </c>
      <c r="I615" s="2">
        <v>2299.71</v>
      </c>
      <c r="J615" s="2">
        <v>987</v>
      </c>
    </row>
    <row r="616" spans="1:10" x14ac:dyDescent="0.35">
      <c r="A616">
        <v>2020</v>
      </c>
      <c r="B616">
        <v>4</v>
      </c>
      <c r="C616" t="s">
        <v>57</v>
      </c>
      <c r="D616" t="s">
        <v>48</v>
      </c>
      <c r="E616" t="s">
        <v>3</v>
      </c>
      <c r="F616" t="s">
        <v>17</v>
      </c>
      <c r="G616" t="s">
        <v>14</v>
      </c>
      <c r="H616">
        <v>12</v>
      </c>
      <c r="I616" s="2">
        <v>131.88</v>
      </c>
      <c r="J616" s="2">
        <v>12</v>
      </c>
    </row>
    <row r="617" spans="1:10" x14ac:dyDescent="0.35">
      <c r="A617">
        <v>2020</v>
      </c>
      <c r="B617">
        <v>4</v>
      </c>
      <c r="C617" t="s">
        <v>57</v>
      </c>
      <c r="D617" t="s">
        <v>48</v>
      </c>
      <c r="E617" t="s">
        <v>3</v>
      </c>
      <c r="F617" t="s">
        <v>28</v>
      </c>
      <c r="G617" t="s">
        <v>14</v>
      </c>
      <c r="H617">
        <v>12</v>
      </c>
      <c r="I617" s="2">
        <v>179.88</v>
      </c>
      <c r="J617" s="2">
        <v>48</v>
      </c>
    </row>
    <row r="618" spans="1:10" x14ac:dyDescent="0.35">
      <c r="A618">
        <v>2020</v>
      </c>
      <c r="B618">
        <v>4</v>
      </c>
      <c r="C618" t="s">
        <v>57</v>
      </c>
      <c r="D618" t="s">
        <v>48</v>
      </c>
      <c r="E618" t="s">
        <v>3</v>
      </c>
      <c r="F618" t="s">
        <v>32</v>
      </c>
      <c r="G618" t="s">
        <v>9</v>
      </c>
      <c r="H618">
        <v>98</v>
      </c>
      <c r="I618" s="2">
        <v>1077.02</v>
      </c>
      <c r="J618" s="2">
        <v>490</v>
      </c>
    </row>
    <row r="619" spans="1:10" x14ac:dyDescent="0.35">
      <c r="A619">
        <v>2020</v>
      </c>
      <c r="B619">
        <v>4</v>
      </c>
      <c r="C619" t="s">
        <v>57</v>
      </c>
      <c r="D619" t="s">
        <v>48</v>
      </c>
      <c r="E619" t="s">
        <v>3</v>
      </c>
      <c r="F619" t="s">
        <v>70</v>
      </c>
      <c r="G619" t="s">
        <v>14</v>
      </c>
      <c r="H619">
        <v>52</v>
      </c>
      <c r="I619" s="2">
        <v>311.48</v>
      </c>
      <c r="J619" s="2">
        <v>104</v>
      </c>
    </row>
    <row r="620" spans="1:10" x14ac:dyDescent="0.35">
      <c r="A620">
        <v>2020</v>
      </c>
      <c r="B620">
        <v>4</v>
      </c>
      <c r="C620" t="s">
        <v>57</v>
      </c>
      <c r="D620" t="s">
        <v>48</v>
      </c>
      <c r="E620" t="s">
        <v>3</v>
      </c>
      <c r="F620" t="s">
        <v>31</v>
      </c>
      <c r="G620" t="s">
        <v>12</v>
      </c>
      <c r="H620">
        <v>13</v>
      </c>
      <c r="I620" s="2">
        <v>259.87</v>
      </c>
      <c r="J620" s="2">
        <v>77.999999999999972</v>
      </c>
    </row>
    <row r="621" spans="1:10" x14ac:dyDescent="0.35">
      <c r="A621">
        <v>2020</v>
      </c>
      <c r="B621">
        <v>4</v>
      </c>
      <c r="C621" t="s">
        <v>57</v>
      </c>
      <c r="D621" t="s">
        <v>48</v>
      </c>
      <c r="E621" t="s">
        <v>3</v>
      </c>
      <c r="F621" t="s">
        <v>15</v>
      </c>
      <c r="G621" t="s">
        <v>14</v>
      </c>
      <c r="H621">
        <v>76</v>
      </c>
      <c r="I621" s="2">
        <v>3039.2400000000002</v>
      </c>
      <c r="J621" s="2">
        <v>380</v>
      </c>
    </row>
    <row r="622" spans="1:10" x14ac:dyDescent="0.35">
      <c r="A622">
        <v>2020</v>
      </c>
      <c r="B622">
        <v>4</v>
      </c>
      <c r="C622" t="s">
        <v>57</v>
      </c>
      <c r="D622" t="s">
        <v>48</v>
      </c>
      <c r="E622" t="s">
        <v>3</v>
      </c>
      <c r="F622" t="s">
        <v>10</v>
      </c>
      <c r="G622" t="s">
        <v>7</v>
      </c>
      <c r="H622">
        <v>9</v>
      </c>
      <c r="I622" s="2">
        <v>179.91</v>
      </c>
      <c r="J622" s="2">
        <v>44.999999999999986</v>
      </c>
    </row>
    <row r="623" spans="1:10" x14ac:dyDescent="0.35">
      <c r="A623">
        <v>2020</v>
      </c>
      <c r="B623">
        <v>4</v>
      </c>
      <c r="C623" t="s">
        <v>57</v>
      </c>
      <c r="D623" t="s">
        <v>48</v>
      </c>
      <c r="E623" t="s">
        <v>3</v>
      </c>
      <c r="F623" t="s">
        <v>27</v>
      </c>
      <c r="G623" t="s">
        <v>12</v>
      </c>
      <c r="H623">
        <v>44</v>
      </c>
      <c r="I623" s="2">
        <v>131.56</v>
      </c>
      <c r="J623" s="2">
        <v>44.000000000000007</v>
      </c>
    </row>
    <row r="624" spans="1:10" x14ac:dyDescent="0.35">
      <c r="A624">
        <v>2020</v>
      </c>
      <c r="B624">
        <v>4</v>
      </c>
      <c r="C624" t="s">
        <v>57</v>
      </c>
      <c r="D624" t="s">
        <v>48</v>
      </c>
      <c r="E624" t="s">
        <v>3</v>
      </c>
      <c r="F624" t="s">
        <v>11</v>
      </c>
      <c r="G624" t="s">
        <v>12</v>
      </c>
      <c r="H624">
        <v>43</v>
      </c>
      <c r="I624" s="2">
        <v>214.57000000000002</v>
      </c>
      <c r="J624" s="2">
        <v>43</v>
      </c>
    </row>
    <row r="625" spans="1:10" x14ac:dyDescent="0.35">
      <c r="A625">
        <v>2020</v>
      </c>
      <c r="B625">
        <v>4</v>
      </c>
      <c r="C625" t="s">
        <v>57</v>
      </c>
      <c r="D625" t="s">
        <v>48</v>
      </c>
      <c r="E625" t="s">
        <v>3</v>
      </c>
      <c r="F625" t="s">
        <v>26</v>
      </c>
      <c r="G625" t="s">
        <v>9</v>
      </c>
      <c r="H625">
        <v>22</v>
      </c>
      <c r="I625" s="2">
        <v>439.78</v>
      </c>
      <c r="J625" s="2">
        <v>44</v>
      </c>
    </row>
    <row r="626" spans="1:10" x14ac:dyDescent="0.35">
      <c r="A626">
        <v>2020</v>
      </c>
      <c r="B626">
        <v>4</v>
      </c>
      <c r="C626" t="s">
        <v>57</v>
      </c>
      <c r="D626" t="s">
        <v>48</v>
      </c>
      <c r="E626" t="s">
        <v>3</v>
      </c>
      <c r="F626" t="s">
        <v>6</v>
      </c>
      <c r="G626" t="s">
        <v>7</v>
      </c>
      <c r="H626">
        <v>100</v>
      </c>
      <c r="I626" s="2">
        <v>899</v>
      </c>
      <c r="J626" s="2">
        <v>100</v>
      </c>
    </row>
    <row r="627" spans="1:10" x14ac:dyDescent="0.35">
      <c r="A627">
        <v>2020</v>
      </c>
      <c r="B627">
        <v>4</v>
      </c>
      <c r="C627" t="s">
        <v>57</v>
      </c>
      <c r="D627" t="s">
        <v>48</v>
      </c>
      <c r="E627" t="s">
        <v>3</v>
      </c>
      <c r="F627" t="s">
        <v>67</v>
      </c>
      <c r="G627" t="s">
        <v>7</v>
      </c>
      <c r="H627">
        <v>40</v>
      </c>
      <c r="I627" s="2">
        <v>599.6</v>
      </c>
      <c r="J627" s="2">
        <v>120</v>
      </c>
    </row>
    <row r="628" spans="1:10" x14ac:dyDescent="0.35">
      <c r="A628">
        <v>2020</v>
      </c>
      <c r="B628">
        <v>4</v>
      </c>
      <c r="C628" t="s">
        <v>57</v>
      </c>
      <c r="D628" t="s">
        <v>48</v>
      </c>
      <c r="E628" t="s">
        <v>3</v>
      </c>
      <c r="F628" t="s">
        <v>23</v>
      </c>
      <c r="G628" t="s">
        <v>21</v>
      </c>
      <c r="H628">
        <v>10</v>
      </c>
      <c r="I628" s="2">
        <v>259.89999999999998</v>
      </c>
      <c r="J628" s="2">
        <v>50</v>
      </c>
    </row>
    <row r="629" spans="1:10" x14ac:dyDescent="0.35">
      <c r="A629">
        <v>2020</v>
      </c>
      <c r="B629">
        <v>4</v>
      </c>
      <c r="C629" t="s">
        <v>60</v>
      </c>
      <c r="D629" t="s">
        <v>5</v>
      </c>
      <c r="E629" t="s">
        <v>3</v>
      </c>
      <c r="F629" t="s">
        <v>13</v>
      </c>
      <c r="G629" t="s">
        <v>14</v>
      </c>
      <c r="H629">
        <v>31</v>
      </c>
      <c r="I629" s="2">
        <v>495.69</v>
      </c>
      <c r="J629" s="2">
        <v>186</v>
      </c>
    </row>
    <row r="630" spans="1:10" x14ac:dyDescent="0.35">
      <c r="A630">
        <v>2020</v>
      </c>
      <c r="B630">
        <v>4</v>
      </c>
      <c r="C630" t="s">
        <v>60</v>
      </c>
      <c r="D630" t="s">
        <v>5</v>
      </c>
      <c r="E630" t="s">
        <v>3</v>
      </c>
      <c r="F630" t="s">
        <v>24</v>
      </c>
      <c r="G630" t="s">
        <v>14</v>
      </c>
      <c r="H630">
        <v>28</v>
      </c>
      <c r="I630" s="2">
        <v>363.72</v>
      </c>
      <c r="J630" s="2">
        <v>84</v>
      </c>
    </row>
    <row r="631" spans="1:10" x14ac:dyDescent="0.35">
      <c r="A631">
        <v>2020</v>
      </c>
      <c r="B631">
        <v>4</v>
      </c>
      <c r="C631" t="s">
        <v>60</v>
      </c>
      <c r="D631" t="s">
        <v>5</v>
      </c>
      <c r="E631" t="s">
        <v>3</v>
      </c>
      <c r="F631" t="s">
        <v>30</v>
      </c>
      <c r="G631" t="s">
        <v>9</v>
      </c>
      <c r="H631">
        <v>7</v>
      </c>
      <c r="I631" s="2">
        <v>69.930000000000007</v>
      </c>
      <c r="J631" s="2">
        <v>14</v>
      </c>
    </row>
    <row r="632" spans="1:10" x14ac:dyDescent="0.35">
      <c r="A632">
        <v>2020</v>
      </c>
      <c r="B632">
        <v>4</v>
      </c>
      <c r="C632" t="s">
        <v>60</v>
      </c>
      <c r="D632" t="s">
        <v>5</v>
      </c>
      <c r="E632" t="s">
        <v>3</v>
      </c>
      <c r="F632" t="s">
        <v>20</v>
      </c>
      <c r="G632" t="s">
        <v>21</v>
      </c>
      <c r="H632">
        <v>284</v>
      </c>
      <c r="I632" s="2">
        <v>4257.16</v>
      </c>
      <c r="J632" s="2">
        <v>2272</v>
      </c>
    </row>
    <row r="633" spans="1:10" x14ac:dyDescent="0.35">
      <c r="A633">
        <v>2020</v>
      </c>
      <c r="B633">
        <v>4</v>
      </c>
      <c r="C633" t="s">
        <v>60</v>
      </c>
      <c r="D633" t="s">
        <v>5</v>
      </c>
      <c r="E633" t="s">
        <v>3</v>
      </c>
      <c r="F633" t="s">
        <v>25</v>
      </c>
      <c r="G633" t="s">
        <v>7</v>
      </c>
      <c r="H633">
        <v>29</v>
      </c>
      <c r="I633" s="2">
        <v>463.71</v>
      </c>
      <c r="J633" s="2">
        <v>116</v>
      </c>
    </row>
    <row r="634" spans="1:10" x14ac:dyDescent="0.35">
      <c r="A634">
        <v>2020</v>
      </c>
      <c r="B634">
        <v>4</v>
      </c>
      <c r="C634" t="s">
        <v>60</v>
      </c>
      <c r="D634" t="s">
        <v>5</v>
      </c>
      <c r="E634" t="s">
        <v>3</v>
      </c>
      <c r="F634" t="s">
        <v>8</v>
      </c>
      <c r="G634" t="s">
        <v>9</v>
      </c>
      <c r="H634">
        <v>150</v>
      </c>
      <c r="I634" s="2">
        <v>1048.5</v>
      </c>
      <c r="J634" s="2">
        <v>450</v>
      </c>
    </row>
    <row r="635" spans="1:10" x14ac:dyDescent="0.35">
      <c r="A635">
        <v>2020</v>
      </c>
      <c r="B635">
        <v>4</v>
      </c>
      <c r="C635" t="s">
        <v>60</v>
      </c>
      <c r="D635" t="s">
        <v>5</v>
      </c>
      <c r="E635" t="s">
        <v>3</v>
      </c>
      <c r="F635" t="s">
        <v>17</v>
      </c>
      <c r="G635" t="s">
        <v>14</v>
      </c>
      <c r="H635">
        <v>47</v>
      </c>
      <c r="I635" s="2">
        <v>516.53</v>
      </c>
      <c r="J635" s="2">
        <v>47</v>
      </c>
    </row>
    <row r="636" spans="1:10" x14ac:dyDescent="0.35">
      <c r="A636">
        <v>2020</v>
      </c>
      <c r="B636">
        <v>4</v>
      </c>
      <c r="C636" t="s">
        <v>60</v>
      </c>
      <c r="D636" t="s">
        <v>5</v>
      </c>
      <c r="E636" t="s">
        <v>3</v>
      </c>
      <c r="F636" t="s">
        <v>28</v>
      </c>
      <c r="G636" t="s">
        <v>14</v>
      </c>
      <c r="H636">
        <v>23</v>
      </c>
      <c r="I636" s="2">
        <v>344.77</v>
      </c>
      <c r="J636" s="2">
        <v>92</v>
      </c>
    </row>
    <row r="637" spans="1:10" x14ac:dyDescent="0.35">
      <c r="A637">
        <v>2020</v>
      </c>
      <c r="B637">
        <v>4</v>
      </c>
      <c r="C637" t="s">
        <v>60</v>
      </c>
      <c r="D637" t="s">
        <v>5</v>
      </c>
      <c r="E637" t="s">
        <v>3</v>
      </c>
      <c r="F637" t="s">
        <v>32</v>
      </c>
      <c r="G637" t="s">
        <v>9</v>
      </c>
      <c r="H637">
        <v>124</v>
      </c>
      <c r="I637" s="2">
        <v>1362.76</v>
      </c>
      <c r="J637" s="2">
        <v>620</v>
      </c>
    </row>
    <row r="638" spans="1:10" x14ac:dyDescent="0.35">
      <c r="A638">
        <v>2020</v>
      </c>
      <c r="B638">
        <v>4</v>
      </c>
      <c r="C638" t="s">
        <v>60</v>
      </c>
      <c r="D638" t="s">
        <v>5</v>
      </c>
      <c r="E638" t="s">
        <v>3</v>
      </c>
      <c r="F638" t="s">
        <v>70</v>
      </c>
      <c r="G638" t="s">
        <v>14</v>
      </c>
      <c r="H638">
        <v>26</v>
      </c>
      <c r="I638" s="2">
        <v>155.74</v>
      </c>
      <c r="J638" s="2">
        <v>52</v>
      </c>
    </row>
    <row r="639" spans="1:10" x14ac:dyDescent="0.35">
      <c r="A639">
        <v>2020</v>
      </c>
      <c r="B639">
        <v>4</v>
      </c>
      <c r="C639" t="s">
        <v>60</v>
      </c>
      <c r="D639" t="s">
        <v>5</v>
      </c>
      <c r="E639" t="s">
        <v>3</v>
      </c>
      <c r="F639" t="s">
        <v>31</v>
      </c>
      <c r="G639" t="s">
        <v>12</v>
      </c>
      <c r="H639">
        <v>40</v>
      </c>
      <c r="I639" s="2">
        <v>799.59999999999991</v>
      </c>
      <c r="J639" s="2">
        <v>239.99999999999994</v>
      </c>
    </row>
    <row r="640" spans="1:10" x14ac:dyDescent="0.35">
      <c r="A640">
        <v>2020</v>
      </c>
      <c r="B640">
        <v>4</v>
      </c>
      <c r="C640" t="s">
        <v>60</v>
      </c>
      <c r="D640" t="s">
        <v>5</v>
      </c>
      <c r="E640" t="s">
        <v>3</v>
      </c>
      <c r="F640" t="s">
        <v>15</v>
      </c>
      <c r="G640" t="s">
        <v>14</v>
      </c>
      <c r="H640">
        <v>32</v>
      </c>
      <c r="I640" s="2">
        <v>1279.68</v>
      </c>
      <c r="J640" s="2">
        <v>160</v>
      </c>
    </row>
    <row r="641" spans="1:10" x14ac:dyDescent="0.35">
      <c r="A641">
        <v>2020</v>
      </c>
      <c r="B641">
        <v>4</v>
      </c>
      <c r="C641" t="s">
        <v>60</v>
      </c>
      <c r="D641" t="s">
        <v>5</v>
      </c>
      <c r="E641" t="s">
        <v>3</v>
      </c>
      <c r="F641" t="s">
        <v>71</v>
      </c>
      <c r="G641" t="s">
        <v>7</v>
      </c>
      <c r="H641">
        <v>12</v>
      </c>
      <c r="I641" s="2">
        <v>119.88</v>
      </c>
      <c r="J641" s="2">
        <v>36</v>
      </c>
    </row>
    <row r="642" spans="1:10" x14ac:dyDescent="0.35">
      <c r="A642">
        <v>2020</v>
      </c>
      <c r="B642">
        <v>4</v>
      </c>
      <c r="C642" t="s">
        <v>60</v>
      </c>
      <c r="D642" t="s">
        <v>5</v>
      </c>
      <c r="E642" t="s">
        <v>3</v>
      </c>
      <c r="F642" t="s">
        <v>10</v>
      </c>
      <c r="G642" t="s">
        <v>7</v>
      </c>
      <c r="H642">
        <v>27</v>
      </c>
      <c r="I642" s="2">
        <v>539.7299999999999</v>
      </c>
      <c r="J642" s="2">
        <v>134.99999999999994</v>
      </c>
    </row>
    <row r="643" spans="1:10" x14ac:dyDescent="0.35">
      <c r="A643">
        <v>2020</v>
      </c>
      <c r="B643">
        <v>4</v>
      </c>
      <c r="C643" t="s">
        <v>60</v>
      </c>
      <c r="D643" t="s">
        <v>5</v>
      </c>
      <c r="E643" t="s">
        <v>3</v>
      </c>
      <c r="F643" t="s">
        <v>27</v>
      </c>
      <c r="G643" t="s">
        <v>12</v>
      </c>
      <c r="H643">
        <v>7</v>
      </c>
      <c r="I643" s="2">
        <v>20.93</v>
      </c>
      <c r="J643" s="2">
        <v>7.0000000000000018</v>
      </c>
    </row>
    <row r="644" spans="1:10" x14ac:dyDescent="0.35">
      <c r="A644">
        <v>2020</v>
      </c>
      <c r="B644">
        <v>4</v>
      </c>
      <c r="C644" t="s">
        <v>60</v>
      </c>
      <c r="D644" t="s">
        <v>5</v>
      </c>
      <c r="E644" t="s">
        <v>3</v>
      </c>
      <c r="F644" t="s">
        <v>11</v>
      </c>
      <c r="G644" t="s">
        <v>12</v>
      </c>
      <c r="H644">
        <v>34</v>
      </c>
      <c r="I644" s="2">
        <v>169.66</v>
      </c>
      <c r="J644" s="2">
        <v>34</v>
      </c>
    </row>
    <row r="645" spans="1:10" x14ac:dyDescent="0.35">
      <c r="A645">
        <v>2020</v>
      </c>
      <c r="B645">
        <v>4</v>
      </c>
      <c r="C645" t="s">
        <v>60</v>
      </c>
      <c r="D645" t="s">
        <v>5</v>
      </c>
      <c r="E645" t="s">
        <v>3</v>
      </c>
      <c r="F645" t="s">
        <v>26</v>
      </c>
      <c r="G645" t="s">
        <v>9</v>
      </c>
      <c r="H645">
        <v>49</v>
      </c>
      <c r="I645" s="2">
        <v>979.50999999999988</v>
      </c>
      <c r="J645" s="2">
        <v>98</v>
      </c>
    </row>
    <row r="646" spans="1:10" x14ac:dyDescent="0.35">
      <c r="A646">
        <v>2020</v>
      </c>
      <c r="B646">
        <v>4</v>
      </c>
      <c r="C646" t="s">
        <v>60</v>
      </c>
      <c r="D646" t="s">
        <v>5</v>
      </c>
      <c r="E646" t="s">
        <v>3</v>
      </c>
      <c r="F646" t="s">
        <v>6</v>
      </c>
      <c r="G646" t="s">
        <v>7</v>
      </c>
      <c r="H646">
        <v>72</v>
      </c>
      <c r="I646" s="2">
        <v>647.28</v>
      </c>
      <c r="J646" s="2">
        <v>72</v>
      </c>
    </row>
    <row r="647" spans="1:10" x14ac:dyDescent="0.35">
      <c r="A647">
        <v>2020</v>
      </c>
      <c r="B647">
        <v>4</v>
      </c>
      <c r="C647" t="s">
        <v>60</v>
      </c>
      <c r="D647" t="s">
        <v>5</v>
      </c>
      <c r="E647" t="s">
        <v>3</v>
      </c>
      <c r="F647" t="s">
        <v>67</v>
      </c>
      <c r="G647" t="s">
        <v>7</v>
      </c>
      <c r="H647">
        <v>13</v>
      </c>
      <c r="I647" s="2">
        <v>194.87</v>
      </c>
      <c r="J647" s="2">
        <v>39</v>
      </c>
    </row>
    <row r="648" spans="1:10" x14ac:dyDescent="0.35">
      <c r="A648">
        <v>2020</v>
      </c>
      <c r="B648">
        <v>4</v>
      </c>
      <c r="C648" t="s">
        <v>60</v>
      </c>
      <c r="D648" t="s">
        <v>5</v>
      </c>
      <c r="E648" t="s">
        <v>3</v>
      </c>
      <c r="F648" t="s">
        <v>23</v>
      </c>
      <c r="G648" t="s">
        <v>21</v>
      </c>
      <c r="H648">
        <v>9</v>
      </c>
      <c r="I648" s="2">
        <v>233.91</v>
      </c>
      <c r="J648" s="2">
        <v>45</v>
      </c>
    </row>
    <row r="649" spans="1:10" x14ac:dyDescent="0.35">
      <c r="A649">
        <v>2020</v>
      </c>
      <c r="B649">
        <v>4</v>
      </c>
      <c r="C649" t="s">
        <v>53</v>
      </c>
      <c r="D649" t="s">
        <v>48</v>
      </c>
      <c r="E649" t="s">
        <v>2</v>
      </c>
      <c r="F649" t="s">
        <v>13</v>
      </c>
      <c r="G649" t="s">
        <v>14</v>
      </c>
      <c r="H649">
        <v>109</v>
      </c>
      <c r="I649" s="2">
        <v>1742.91</v>
      </c>
      <c r="J649" s="2">
        <v>654</v>
      </c>
    </row>
    <row r="650" spans="1:10" x14ac:dyDescent="0.35">
      <c r="A650">
        <v>2020</v>
      </c>
      <c r="B650">
        <v>4</v>
      </c>
      <c r="C650" t="s">
        <v>53</v>
      </c>
      <c r="D650" t="s">
        <v>48</v>
      </c>
      <c r="E650" t="s">
        <v>2</v>
      </c>
      <c r="F650" t="s">
        <v>24</v>
      </c>
      <c r="G650" t="s">
        <v>14</v>
      </c>
      <c r="H650">
        <v>41</v>
      </c>
      <c r="I650" s="2">
        <v>532.59</v>
      </c>
      <c r="J650" s="2">
        <v>123</v>
      </c>
    </row>
    <row r="651" spans="1:10" x14ac:dyDescent="0.35">
      <c r="A651">
        <v>2020</v>
      </c>
      <c r="B651">
        <v>4</v>
      </c>
      <c r="C651" t="s">
        <v>53</v>
      </c>
      <c r="D651" t="s">
        <v>48</v>
      </c>
      <c r="E651" t="s">
        <v>2</v>
      </c>
      <c r="F651" t="s">
        <v>30</v>
      </c>
      <c r="G651" t="s">
        <v>9</v>
      </c>
      <c r="H651">
        <v>29</v>
      </c>
      <c r="I651" s="2">
        <v>289.70999999999998</v>
      </c>
      <c r="J651" s="2">
        <v>58</v>
      </c>
    </row>
    <row r="652" spans="1:10" x14ac:dyDescent="0.35">
      <c r="A652">
        <v>2020</v>
      </c>
      <c r="B652">
        <v>4</v>
      </c>
      <c r="C652" t="s">
        <v>53</v>
      </c>
      <c r="D652" t="s">
        <v>48</v>
      </c>
      <c r="E652" t="s">
        <v>2</v>
      </c>
      <c r="F652" t="s">
        <v>20</v>
      </c>
      <c r="G652" t="s">
        <v>21</v>
      </c>
      <c r="H652">
        <v>71</v>
      </c>
      <c r="I652" s="2">
        <v>1064.29</v>
      </c>
      <c r="J652" s="2">
        <v>568</v>
      </c>
    </row>
    <row r="653" spans="1:10" x14ac:dyDescent="0.35">
      <c r="A653">
        <v>2020</v>
      </c>
      <c r="B653">
        <v>4</v>
      </c>
      <c r="C653" t="s">
        <v>53</v>
      </c>
      <c r="D653" t="s">
        <v>48</v>
      </c>
      <c r="E653" t="s">
        <v>2</v>
      </c>
      <c r="F653" t="s">
        <v>25</v>
      </c>
      <c r="G653" t="s">
        <v>7</v>
      </c>
      <c r="H653">
        <v>11</v>
      </c>
      <c r="I653" s="2">
        <v>175.89000000000001</v>
      </c>
      <c r="J653" s="2">
        <v>44</v>
      </c>
    </row>
    <row r="654" spans="1:10" x14ac:dyDescent="0.35">
      <c r="A654">
        <v>2020</v>
      </c>
      <c r="B654">
        <v>4</v>
      </c>
      <c r="C654" t="s">
        <v>53</v>
      </c>
      <c r="D654" t="s">
        <v>48</v>
      </c>
      <c r="E654" t="s">
        <v>2</v>
      </c>
      <c r="F654" t="s">
        <v>8</v>
      </c>
      <c r="G654" t="s">
        <v>9</v>
      </c>
      <c r="H654">
        <v>108</v>
      </c>
      <c r="I654" s="2">
        <v>754.92000000000007</v>
      </c>
      <c r="J654" s="2">
        <v>324</v>
      </c>
    </row>
    <row r="655" spans="1:10" x14ac:dyDescent="0.35">
      <c r="A655">
        <v>2020</v>
      </c>
      <c r="B655">
        <v>4</v>
      </c>
      <c r="C655" t="s">
        <v>53</v>
      </c>
      <c r="D655" t="s">
        <v>48</v>
      </c>
      <c r="E655" t="s">
        <v>2</v>
      </c>
      <c r="F655" t="s">
        <v>17</v>
      </c>
      <c r="G655" t="s">
        <v>14</v>
      </c>
      <c r="H655">
        <v>31</v>
      </c>
      <c r="I655" s="2">
        <v>340.69</v>
      </c>
      <c r="J655" s="2">
        <v>31</v>
      </c>
    </row>
    <row r="656" spans="1:10" x14ac:dyDescent="0.35">
      <c r="A656">
        <v>2020</v>
      </c>
      <c r="B656">
        <v>4</v>
      </c>
      <c r="C656" t="s">
        <v>53</v>
      </c>
      <c r="D656" t="s">
        <v>48</v>
      </c>
      <c r="E656" t="s">
        <v>2</v>
      </c>
      <c r="F656" t="s">
        <v>32</v>
      </c>
      <c r="G656" t="s">
        <v>9</v>
      </c>
      <c r="H656">
        <v>21</v>
      </c>
      <c r="I656" s="2">
        <v>230.79</v>
      </c>
      <c r="J656" s="2">
        <v>105</v>
      </c>
    </row>
    <row r="657" spans="1:10" x14ac:dyDescent="0.35">
      <c r="A657">
        <v>2020</v>
      </c>
      <c r="B657">
        <v>4</v>
      </c>
      <c r="C657" t="s">
        <v>53</v>
      </c>
      <c r="D657" t="s">
        <v>48</v>
      </c>
      <c r="E657" t="s">
        <v>2</v>
      </c>
      <c r="F657" t="s">
        <v>70</v>
      </c>
      <c r="G657" t="s">
        <v>14</v>
      </c>
      <c r="H657">
        <v>14</v>
      </c>
      <c r="I657" s="2">
        <v>83.86</v>
      </c>
      <c r="J657" s="2">
        <v>28</v>
      </c>
    </row>
    <row r="658" spans="1:10" x14ac:dyDescent="0.35">
      <c r="A658">
        <v>2020</v>
      </c>
      <c r="B658">
        <v>4</v>
      </c>
      <c r="C658" t="s">
        <v>53</v>
      </c>
      <c r="D658" t="s">
        <v>48</v>
      </c>
      <c r="E658" t="s">
        <v>2</v>
      </c>
      <c r="F658" t="s">
        <v>31</v>
      </c>
      <c r="G658" t="s">
        <v>12</v>
      </c>
      <c r="H658">
        <v>17</v>
      </c>
      <c r="I658" s="2">
        <v>339.83</v>
      </c>
      <c r="J658" s="2">
        <v>101.99999999999997</v>
      </c>
    </row>
    <row r="659" spans="1:10" x14ac:dyDescent="0.35">
      <c r="A659">
        <v>2020</v>
      </c>
      <c r="B659">
        <v>4</v>
      </c>
      <c r="C659" t="s">
        <v>53</v>
      </c>
      <c r="D659" t="s">
        <v>48</v>
      </c>
      <c r="E659" t="s">
        <v>2</v>
      </c>
      <c r="F659" t="s">
        <v>15</v>
      </c>
      <c r="G659" t="s">
        <v>14</v>
      </c>
      <c r="H659">
        <v>36</v>
      </c>
      <c r="I659" s="2">
        <v>1439.64</v>
      </c>
      <c r="J659" s="2">
        <v>180</v>
      </c>
    </row>
    <row r="660" spans="1:10" x14ac:dyDescent="0.35">
      <c r="A660">
        <v>2020</v>
      </c>
      <c r="B660">
        <v>4</v>
      </c>
      <c r="C660" t="s">
        <v>53</v>
      </c>
      <c r="D660" t="s">
        <v>48</v>
      </c>
      <c r="E660" t="s">
        <v>2</v>
      </c>
      <c r="F660" t="s">
        <v>71</v>
      </c>
      <c r="G660" t="s">
        <v>7</v>
      </c>
      <c r="H660">
        <v>71</v>
      </c>
      <c r="I660" s="2">
        <v>709.29</v>
      </c>
      <c r="J660" s="2">
        <v>213</v>
      </c>
    </row>
    <row r="661" spans="1:10" x14ac:dyDescent="0.35">
      <c r="A661">
        <v>2020</v>
      </c>
      <c r="B661">
        <v>4</v>
      </c>
      <c r="C661" t="s">
        <v>53</v>
      </c>
      <c r="D661" t="s">
        <v>48</v>
      </c>
      <c r="E661" t="s">
        <v>2</v>
      </c>
      <c r="F661" t="s">
        <v>27</v>
      </c>
      <c r="G661" t="s">
        <v>12</v>
      </c>
      <c r="H661">
        <v>98</v>
      </c>
      <c r="I661" s="2">
        <v>293.02000000000004</v>
      </c>
      <c r="J661" s="2">
        <v>98.000000000000028</v>
      </c>
    </row>
    <row r="662" spans="1:10" x14ac:dyDescent="0.35">
      <c r="A662">
        <v>2020</v>
      </c>
      <c r="B662">
        <v>4</v>
      </c>
      <c r="C662" t="s">
        <v>53</v>
      </c>
      <c r="D662" t="s">
        <v>48</v>
      </c>
      <c r="E662" t="s">
        <v>2</v>
      </c>
      <c r="F662" t="s">
        <v>11</v>
      </c>
      <c r="G662" t="s">
        <v>12</v>
      </c>
      <c r="H662">
        <v>44</v>
      </c>
      <c r="I662" s="2">
        <v>219.56</v>
      </c>
      <c r="J662" s="2">
        <v>44</v>
      </c>
    </row>
    <row r="663" spans="1:10" x14ac:dyDescent="0.35">
      <c r="A663">
        <v>2020</v>
      </c>
      <c r="B663">
        <v>4</v>
      </c>
      <c r="C663" t="s">
        <v>53</v>
      </c>
      <c r="D663" t="s">
        <v>48</v>
      </c>
      <c r="E663" t="s">
        <v>2</v>
      </c>
      <c r="F663" t="s">
        <v>26</v>
      </c>
      <c r="G663" t="s">
        <v>9</v>
      </c>
      <c r="H663">
        <v>66</v>
      </c>
      <c r="I663" s="2">
        <v>1319.34</v>
      </c>
      <c r="J663" s="2">
        <v>132</v>
      </c>
    </row>
    <row r="664" spans="1:10" x14ac:dyDescent="0.35">
      <c r="A664">
        <v>2020</v>
      </c>
      <c r="B664">
        <v>4</v>
      </c>
      <c r="C664" t="s">
        <v>53</v>
      </c>
      <c r="D664" t="s">
        <v>48</v>
      </c>
      <c r="E664" t="s">
        <v>2</v>
      </c>
      <c r="F664" t="s">
        <v>6</v>
      </c>
      <c r="G664" t="s">
        <v>7</v>
      </c>
      <c r="H664">
        <v>63</v>
      </c>
      <c r="I664" s="2">
        <v>566.37</v>
      </c>
      <c r="J664" s="2">
        <v>63</v>
      </c>
    </row>
    <row r="665" spans="1:10" x14ac:dyDescent="0.35">
      <c r="A665">
        <v>2020</v>
      </c>
      <c r="B665">
        <v>4</v>
      </c>
      <c r="C665" t="s">
        <v>53</v>
      </c>
      <c r="D665" t="s">
        <v>48</v>
      </c>
      <c r="E665" t="s">
        <v>2</v>
      </c>
      <c r="F665" t="s">
        <v>67</v>
      </c>
      <c r="G665" t="s">
        <v>7</v>
      </c>
      <c r="H665">
        <v>40</v>
      </c>
      <c r="I665" s="2">
        <v>599.6</v>
      </c>
      <c r="J665" s="2">
        <v>120</v>
      </c>
    </row>
    <row r="666" spans="1:10" x14ac:dyDescent="0.35">
      <c r="A666">
        <v>2020</v>
      </c>
      <c r="B666">
        <v>4</v>
      </c>
      <c r="C666" t="s">
        <v>53</v>
      </c>
      <c r="D666" t="s">
        <v>48</v>
      </c>
      <c r="E666" t="s">
        <v>2</v>
      </c>
      <c r="F666" t="s">
        <v>16</v>
      </c>
      <c r="G666" t="s">
        <v>14</v>
      </c>
      <c r="H666">
        <v>6</v>
      </c>
      <c r="I666" s="2">
        <v>77.94</v>
      </c>
      <c r="J666" s="2">
        <v>12</v>
      </c>
    </row>
    <row r="667" spans="1:10" x14ac:dyDescent="0.35">
      <c r="A667">
        <v>2020</v>
      </c>
      <c r="B667">
        <v>4</v>
      </c>
      <c r="C667" t="s">
        <v>53</v>
      </c>
      <c r="D667" t="s">
        <v>48</v>
      </c>
      <c r="E667" t="s">
        <v>2</v>
      </c>
      <c r="F667" t="s">
        <v>23</v>
      </c>
      <c r="G667" t="s">
        <v>21</v>
      </c>
      <c r="H667">
        <v>17</v>
      </c>
      <c r="I667" s="2">
        <v>441.83</v>
      </c>
      <c r="J667" s="2">
        <v>85</v>
      </c>
    </row>
    <row r="668" spans="1:10" x14ac:dyDescent="0.35">
      <c r="A668">
        <v>2020</v>
      </c>
      <c r="B668">
        <v>4</v>
      </c>
      <c r="C668" t="s">
        <v>54</v>
      </c>
      <c r="D668" t="s">
        <v>48</v>
      </c>
      <c r="E668" t="s">
        <v>1</v>
      </c>
      <c r="F668" t="s">
        <v>13</v>
      </c>
      <c r="G668" t="s">
        <v>14</v>
      </c>
      <c r="H668">
        <v>118</v>
      </c>
      <c r="I668" s="2">
        <v>1886.82</v>
      </c>
      <c r="J668" s="2">
        <v>708</v>
      </c>
    </row>
    <row r="669" spans="1:10" x14ac:dyDescent="0.35">
      <c r="A669">
        <v>2020</v>
      </c>
      <c r="B669">
        <v>4</v>
      </c>
      <c r="C669" t="s">
        <v>54</v>
      </c>
      <c r="D669" t="s">
        <v>48</v>
      </c>
      <c r="E669" t="s">
        <v>1</v>
      </c>
      <c r="F669" t="s">
        <v>24</v>
      </c>
      <c r="G669" t="s">
        <v>14</v>
      </c>
      <c r="H669">
        <v>157</v>
      </c>
      <c r="I669" s="2">
        <v>2039.43</v>
      </c>
      <c r="J669" s="2">
        <v>471</v>
      </c>
    </row>
    <row r="670" spans="1:10" x14ac:dyDescent="0.35">
      <c r="A670">
        <v>2020</v>
      </c>
      <c r="B670">
        <v>4</v>
      </c>
      <c r="C670" t="s">
        <v>54</v>
      </c>
      <c r="D670" t="s">
        <v>48</v>
      </c>
      <c r="E670" t="s">
        <v>1</v>
      </c>
      <c r="F670" t="s">
        <v>20</v>
      </c>
      <c r="G670" t="s">
        <v>21</v>
      </c>
      <c r="H670">
        <v>273</v>
      </c>
      <c r="I670" s="2">
        <v>4092.27</v>
      </c>
      <c r="J670" s="2">
        <v>2184</v>
      </c>
    </row>
    <row r="671" spans="1:10" x14ac:dyDescent="0.35">
      <c r="A671">
        <v>2020</v>
      </c>
      <c r="B671">
        <v>4</v>
      </c>
      <c r="C671" t="s">
        <v>54</v>
      </c>
      <c r="D671" t="s">
        <v>48</v>
      </c>
      <c r="E671" t="s">
        <v>1</v>
      </c>
      <c r="F671" t="s">
        <v>25</v>
      </c>
      <c r="G671" t="s">
        <v>7</v>
      </c>
      <c r="H671">
        <v>41</v>
      </c>
      <c r="I671" s="2">
        <v>655.59</v>
      </c>
      <c r="J671" s="2">
        <v>164</v>
      </c>
    </row>
    <row r="672" spans="1:10" x14ac:dyDescent="0.35">
      <c r="A672">
        <v>2020</v>
      </c>
      <c r="B672">
        <v>4</v>
      </c>
      <c r="C672" t="s">
        <v>54</v>
      </c>
      <c r="D672" t="s">
        <v>48</v>
      </c>
      <c r="E672" t="s">
        <v>1</v>
      </c>
      <c r="F672" t="s">
        <v>8</v>
      </c>
      <c r="G672" t="s">
        <v>9</v>
      </c>
      <c r="H672">
        <v>47</v>
      </c>
      <c r="I672" s="2">
        <v>328.53000000000003</v>
      </c>
      <c r="J672" s="2">
        <v>141</v>
      </c>
    </row>
    <row r="673" spans="1:10" x14ac:dyDescent="0.35">
      <c r="A673">
        <v>2020</v>
      </c>
      <c r="B673">
        <v>4</v>
      </c>
      <c r="C673" t="s">
        <v>54</v>
      </c>
      <c r="D673" t="s">
        <v>48</v>
      </c>
      <c r="E673" t="s">
        <v>1</v>
      </c>
      <c r="F673" t="s">
        <v>17</v>
      </c>
      <c r="G673" t="s">
        <v>14</v>
      </c>
      <c r="H673">
        <v>27</v>
      </c>
      <c r="I673" s="2">
        <v>296.73</v>
      </c>
      <c r="J673" s="2">
        <v>27</v>
      </c>
    </row>
    <row r="674" spans="1:10" x14ac:dyDescent="0.35">
      <c r="A674">
        <v>2020</v>
      </c>
      <c r="B674">
        <v>4</v>
      </c>
      <c r="C674" t="s">
        <v>54</v>
      </c>
      <c r="D674" t="s">
        <v>48</v>
      </c>
      <c r="E674" t="s">
        <v>1</v>
      </c>
      <c r="F674" t="s">
        <v>28</v>
      </c>
      <c r="G674" t="s">
        <v>14</v>
      </c>
      <c r="H674">
        <v>44</v>
      </c>
      <c r="I674" s="2">
        <v>659.56000000000006</v>
      </c>
      <c r="J674" s="2">
        <v>176</v>
      </c>
    </row>
    <row r="675" spans="1:10" x14ac:dyDescent="0.35">
      <c r="A675">
        <v>2020</v>
      </c>
      <c r="B675">
        <v>4</v>
      </c>
      <c r="C675" t="s">
        <v>54</v>
      </c>
      <c r="D675" t="s">
        <v>48</v>
      </c>
      <c r="E675" t="s">
        <v>1</v>
      </c>
      <c r="F675" t="s">
        <v>32</v>
      </c>
      <c r="G675" t="s">
        <v>9</v>
      </c>
      <c r="H675">
        <v>29</v>
      </c>
      <c r="I675" s="2">
        <v>318.70999999999998</v>
      </c>
      <c r="J675" s="2">
        <v>145</v>
      </c>
    </row>
    <row r="676" spans="1:10" x14ac:dyDescent="0.35">
      <c r="A676">
        <v>2020</v>
      </c>
      <c r="B676">
        <v>4</v>
      </c>
      <c r="C676" t="s">
        <v>54</v>
      </c>
      <c r="D676" t="s">
        <v>48</v>
      </c>
      <c r="E676" t="s">
        <v>1</v>
      </c>
      <c r="F676" t="s">
        <v>70</v>
      </c>
      <c r="G676" t="s">
        <v>14</v>
      </c>
      <c r="H676">
        <v>18</v>
      </c>
      <c r="I676" s="2">
        <v>107.82000000000001</v>
      </c>
      <c r="J676" s="2">
        <v>36</v>
      </c>
    </row>
    <row r="677" spans="1:10" x14ac:dyDescent="0.35">
      <c r="A677">
        <v>2020</v>
      </c>
      <c r="B677">
        <v>4</v>
      </c>
      <c r="C677" t="s">
        <v>54</v>
      </c>
      <c r="D677" t="s">
        <v>48</v>
      </c>
      <c r="E677" t="s">
        <v>1</v>
      </c>
      <c r="F677" t="s">
        <v>31</v>
      </c>
      <c r="G677" t="s">
        <v>12</v>
      </c>
      <c r="H677">
        <v>144</v>
      </c>
      <c r="I677" s="2">
        <v>2878.56</v>
      </c>
      <c r="J677" s="2">
        <v>863.99999999999977</v>
      </c>
    </row>
    <row r="678" spans="1:10" x14ac:dyDescent="0.35">
      <c r="A678">
        <v>2020</v>
      </c>
      <c r="B678">
        <v>4</v>
      </c>
      <c r="C678" t="s">
        <v>54</v>
      </c>
      <c r="D678" t="s">
        <v>48</v>
      </c>
      <c r="E678" t="s">
        <v>1</v>
      </c>
      <c r="F678" t="s">
        <v>15</v>
      </c>
      <c r="G678" t="s">
        <v>14</v>
      </c>
      <c r="H678">
        <v>160</v>
      </c>
      <c r="I678" s="2">
        <v>6398.4000000000005</v>
      </c>
      <c r="J678" s="2">
        <v>800</v>
      </c>
    </row>
    <row r="679" spans="1:10" x14ac:dyDescent="0.35">
      <c r="A679">
        <v>2020</v>
      </c>
      <c r="B679">
        <v>4</v>
      </c>
      <c r="C679" t="s">
        <v>54</v>
      </c>
      <c r="D679" t="s">
        <v>48</v>
      </c>
      <c r="E679" t="s">
        <v>1</v>
      </c>
      <c r="F679" t="s">
        <v>27</v>
      </c>
      <c r="G679" t="s">
        <v>12</v>
      </c>
      <c r="H679">
        <v>191</v>
      </c>
      <c r="I679" s="2">
        <v>571.09</v>
      </c>
      <c r="J679" s="2">
        <v>191.00000000000003</v>
      </c>
    </row>
    <row r="680" spans="1:10" x14ac:dyDescent="0.35">
      <c r="A680">
        <v>2020</v>
      </c>
      <c r="B680">
        <v>4</v>
      </c>
      <c r="C680" t="s">
        <v>54</v>
      </c>
      <c r="D680" t="s">
        <v>48</v>
      </c>
      <c r="E680" t="s">
        <v>1</v>
      </c>
      <c r="F680" t="s">
        <v>11</v>
      </c>
      <c r="G680" t="s">
        <v>12</v>
      </c>
      <c r="H680">
        <v>18</v>
      </c>
      <c r="I680" s="2">
        <v>89.820000000000007</v>
      </c>
      <c r="J680" s="2">
        <v>18</v>
      </c>
    </row>
    <row r="681" spans="1:10" x14ac:dyDescent="0.35">
      <c r="A681">
        <v>2020</v>
      </c>
      <c r="B681">
        <v>4</v>
      </c>
      <c r="C681" t="s">
        <v>54</v>
      </c>
      <c r="D681" t="s">
        <v>48</v>
      </c>
      <c r="E681" t="s">
        <v>1</v>
      </c>
      <c r="F681" t="s">
        <v>26</v>
      </c>
      <c r="G681" t="s">
        <v>9</v>
      </c>
      <c r="H681">
        <v>111</v>
      </c>
      <c r="I681" s="2">
        <v>2218.89</v>
      </c>
      <c r="J681" s="2">
        <v>222</v>
      </c>
    </row>
    <row r="682" spans="1:10" x14ac:dyDescent="0.35">
      <c r="A682">
        <v>2020</v>
      </c>
      <c r="B682">
        <v>4</v>
      </c>
      <c r="C682" t="s">
        <v>54</v>
      </c>
      <c r="D682" t="s">
        <v>48</v>
      </c>
      <c r="E682" t="s">
        <v>1</v>
      </c>
      <c r="F682" t="s">
        <v>6</v>
      </c>
      <c r="G682" t="s">
        <v>7</v>
      </c>
      <c r="H682">
        <v>58</v>
      </c>
      <c r="I682" s="2">
        <v>521.41999999999996</v>
      </c>
      <c r="J682" s="2">
        <v>58</v>
      </c>
    </row>
    <row r="683" spans="1:10" x14ac:dyDescent="0.35">
      <c r="A683">
        <v>2020</v>
      </c>
      <c r="B683">
        <v>4</v>
      </c>
      <c r="C683" t="s">
        <v>54</v>
      </c>
      <c r="D683" t="s">
        <v>48</v>
      </c>
      <c r="E683" t="s">
        <v>1</v>
      </c>
      <c r="F683" t="s">
        <v>67</v>
      </c>
      <c r="G683" t="s">
        <v>7</v>
      </c>
      <c r="H683">
        <v>19</v>
      </c>
      <c r="I683" s="2">
        <v>284.81</v>
      </c>
      <c r="J683" s="2">
        <v>57</v>
      </c>
    </row>
    <row r="684" spans="1:10" x14ac:dyDescent="0.35">
      <c r="A684">
        <v>2020</v>
      </c>
      <c r="B684">
        <v>4</v>
      </c>
      <c r="C684" t="s">
        <v>54</v>
      </c>
      <c r="D684" t="s">
        <v>48</v>
      </c>
      <c r="E684" t="s">
        <v>1</v>
      </c>
      <c r="F684" t="s">
        <v>23</v>
      </c>
      <c r="G684" t="s">
        <v>21</v>
      </c>
      <c r="H684">
        <v>26</v>
      </c>
      <c r="I684" s="2">
        <v>675.74</v>
      </c>
      <c r="J684" s="2">
        <v>130</v>
      </c>
    </row>
    <row r="685" spans="1:10" x14ac:dyDescent="0.35">
      <c r="A685">
        <v>2020</v>
      </c>
      <c r="B685">
        <v>4</v>
      </c>
      <c r="C685" t="s">
        <v>58</v>
      </c>
      <c r="D685" t="s">
        <v>5</v>
      </c>
      <c r="E685" t="s">
        <v>1</v>
      </c>
      <c r="F685" t="s">
        <v>13</v>
      </c>
      <c r="G685" t="s">
        <v>14</v>
      </c>
      <c r="H685">
        <v>161</v>
      </c>
      <c r="I685" s="2">
        <v>2574.39</v>
      </c>
      <c r="J685" s="2">
        <v>966</v>
      </c>
    </row>
    <row r="686" spans="1:10" x14ac:dyDescent="0.35">
      <c r="A686">
        <v>2020</v>
      </c>
      <c r="B686">
        <v>4</v>
      </c>
      <c r="C686" t="s">
        <v>58</v>
      </c>
      <c r="D686" t="s">
        <v>5</v>
      </c>
      <c r="E686" t="s">
        <v>1</v>
      </c>
      <c r="F686" t="s">
        <v>24</v>
      </c>
      <c r="G686" t="s">
        <v>14</v>
      </c>
      <c r="H686">
        <v>66</v>
      </c>
      <c r="I686" s="2">
        <v>857.34</v>
      </c>
      <c r="J686" s="2">
        <v>198</v>
      </c>
    </row>
    <row r="687" spans="1:10" x14ac:dyDescent="0.35">
      <c r="A687">
        <v>2020</v>
      </c>
      <c r="B687">
        <v>4</v>
      </c>
      <c r="C687" t="s">
        <v>58</v>
      </c>
      <c r="D687" t="s">
        <v>5</v>
      </c>
      <c r="E687" t="s">
        <v>1</v>
      </c>
      <c r="F687" t="s">
        <v>20</v>
      </c>
      <c r="G687" t="s">
        <v>21</v>
      </c>
      <c r="H687">
        <v>117</v>
      </c>
      <c r="I687" s="2">
        <v>1753.83</v>
      </c>
      <c r="J687" s="2">
        <v>936</v>
      </c>
    </row>
    <row r="688" spans="1:10" x14ac:dyDescent="0.35">
      <c r="A688">
        <v>2020</v>
      </c>
      <c r="B688">
        <v>4</v>
      </c>
      <c r="C688" t="s">
        <v>58</v>
      </c>
      <c r="D688" t="s">
        <v>5</v>
      </c>
      <c r="E688" t="s">
        <v>1</v>
      </c>
      <c r="F688" t="s">
        <v>25</v>
      </c>
      <c r="G688" t="s">
        <v>7</v>
      </c>
      <c r="H688">
        <v>15</v>
      </c>
      <c r="I688" s="2">
        <v>239.85</v>
      </c>
      <c r="J688" s="2">
        <v>60</v>
      </c>
    </row>
    <row r="689" spans="1:10" x14ac:dyDescent="0.35">
      <c r="A689">
        <v>2020</v>
      </c>
      <c r="B689">
        <v>4</v>
      </c>
      <c r="C689" t="s">
        <v>58</v>
      </c>
      <c r="D689" t="s">
        <v>5</v>
      </c>
      <c r="E689" t="s">
        <v>1</v>
      </c>
      <c r="F689" t="s">
        <v>8</v>
      </c>
      <c r="G689" t="s">
        <v>9</v>
      </c>
      <c r="H689">
        <v>17</v>
      </c>
      <c r="I689" s="2">
        <v>118.83</v>
      </c>
      <c r="J689" s="2">
        <v>51</v>
      </c>
    </row>
    <row r="690" spans="1:10" x14ac:dyDescent="0.35">
      <c r="A690">
        <v>2020</v>
      </c>
      <c r="B690">
        <v>4</v>
      </c>
      <c r="C690" t="s">
        <v>58</v>
      </c>
      <c r="D690" t="s">
        <v>5</v>
      </c>
      <c r="E690" t="s">
        <v>1</v>
      </c>
      <c r="F690" t="s">
        <v>17</v>
      </c>
      <c r="G690" t="s">
        <v>14</v>
      </c>
      <c r="H690">
        <v>40</v>
      </c>
      <c r="I690" s="2">
        <v>439.6</v>
      </c>
      <c r="J690" s="2">
        <v>40</v>
      </c>
    </row>
    <row r="691" spans="1:10" x14ac:dyDescent="0.35">
      <c r="A691">
        <v>2020</v>
      </c>
      <c r="B691">
        <v>4</v>
      </c>
      <c r="C691" t="s">
        <v>58</v>
      </c>
      <c r="D691" t="s">
        <v>5</v>
      </c>
      <c r="E691" t="s">
        <v>1</v>
      </c>
      <c r="F691" t="s">
        <v>28</v>
      </c>
      <c r="G691" t="s">
        <v>14</v>
      </c>
      <c r="H691">
        <v>13</v>
      </c>
      <c r="I691" s="2">
        <v>194.87</v>
      </c>
      <c r="J691" s="2">
        <v>52</v>
      </c>
    </row>
    <row r="692" spans="1:10" x14ac:dyDescent="0.35">
      <c r="A692">
        <v>2020</v>
      </c>
      <c r="B692">
        <v>4</v>
      </c>
      <c r="C692" t="s">
        <v>58</v>
      </c>
      <c r="D692" t="s">
        <v>5</v>
      </c>
      <c r="E692" t="s">
        <v>1</v>
      </c>
      <c r="F692" t="s">
        <v>32</v>
      </c>
      <c r="G692" t="s">
        <v>9</v>
      </c>
      <c r="H692">
        <v>13</v>
      </c>
      <c r="I692" s="2">
        <v>142.87</v>
      </c>
      <c r="J692" s="2">
        <v>65</v>
      </c>
    </row>
    <row r="693" spans="1:10" x14ac:dyDescent="0.35">
      <c r="A693">
        <v>2020</v>
      </c>
      <c r="B693">
        <v>4</v>
      </c>
      <c r="C693" t="s">
        <v>58</v>
      </c>
      <c r="D693" t="s">
        <v>5</v>
      </c>
      <c r="E693" t="s">
        <v>1</v>
      </c>
      <c r="F693" t="s">
        <v>70</v>
      </c>
      <c r="G693" t="s">
        <v>14</v>
      </c>
      <c r="H693">
        <v>14</v>
      </c>
      <c r="I693" s="2">
        <v>83.86</v>
      </c>
      <c r="J693" s="2">
        <v>28</v>
      </c>
    </row>
    <row r="694" spans="1:10" x14ac:dyDescent="0.35">
      <c r="A694">
        <v>2020</v>
      </c>
      <c r="B694">
        <v>4</v>
      </c>
      <c r="C694" t="s">
        <v>58</v>
      </c>
      <c r="D694" t="s">
        <v>5</v>
      </c>
      <c r="E694" t="s">
        <v>1</v>
      </c>
      <c r="F694" t="s">
        <v>31</v>
      </c>
      <c r="G694" t="s">
        <v>12</v>
      </c>
      <c r="H694">
        <v>116</v>
      </c>
      <c r="I694" s="2">
        <v>2318.8399999999997</v>
      </c>
      <c r="J694" s="2">
        <v>695.99999999999977</v>
      </c>
    </row>
    <row r="695" spans="1:10" x14ac:dyDescent="0.35">
      <c r="A695">
        <v>2020</v>
      </c>
      <c r="B695">
        <v>4</v>
      </c>
      <c r="C695" t="s">
        <v>58</v>
      </c>
      <c r="D695" t="s">
        <v>5</v>
      </c>
      <c r="E695" t="s">
        <v>1</v>
      </c>
      <c r="F695" t="s">
        <v>15</v>
      </c>
      <c r="G695" t="s">
        <v>14</v>
      </c>
      <c r="H695">
        <v>164</v>
      </c>
      <c r="I695" s="2">
        <v>6558.3600000000006</v>
      </c>
      <c r="J695" s="2">
        <v>820</v>
      </c>
    </row>
    <row r="696" spans="1:10" x14ac:dyDescent="0.35">
      <c r="A696">
        <v>2020</v>
      </c>
      <c r="B696">
        <v>4</v>
      </c>
      <c r="C696" t="s">
        <v>58</v>
      </c>
      <c r="D696" t="s">
        <v>5</v>
      </c>
      <c r="E696" t="s">
        <v>1</v>
      </c>
      <c r="F696" t="s">
        <v>10</v>
      </c>
      <c r="G696" t="s">
        <v>7</v>
      </c>
      <c r="H696">
        <v>29</v>
      </c>
      <c r="I696" s="2">
        <v>579.70999999999992</v>
      </c>
      <c r="J696" s="2">
        <v>144.99999999999994</v>
      </c>
    </row>
    <row r="697" spans="1:10" x14ac:dyDescent="0.35">
      <c r="A697">
        <v>2020</v>
      </c>
      <c r="B697">
        <v>4</v>
      </c>
      <c r="C697" t="s">
        <v>58</v>
      </c>
      <c r="D697" t="s">
        <v>5</v>
      </c>
      <c r="E697" t="s">
        <v>1</v>
      </c>
      <c r="F697" t="s">
        <v>27</v>
      </c>
      <c r="G697" t="s">
        <v>12</v>
      </c>
      <c r="H697">
        <v>21</v>
      </c>
      <c r="I697" s="2">
        <v>62.790000000000006</v>
      </c>
      <c r="J697" s="2">
        <v>21.000000000000004</v>
      </c>
    </row>
    <row r="698" spans="1:10" x14ac:dyDescent="0.35">
      <c r="A698">
        <v>2020</v>
      </c>
      <c r="B698">
        <v>4</v>
      </c>
      <c r="C698" t="s">
        <v>58</v>
      </c>
      <c r="D698" t="s">
        <v>5</v>
      </c>
      <c r="E698" t="s">
        <v>1</v>
      </c>
      <c r="F698" t="s">
        <v>11</v>
      </c>
      <c r="G698" t="s">
        <v>12</v>
      </c>
      <c r="H698">
        <v>13</v>
      </c>
      <c r="I698" s="2">
        <v>64.87</v>
      </c>
      <c r="J698" s="2">
        <v>13</v>
      </c>
    </row>
    <row r="699" spans="1:10" x14ac:dyDescent="0.35">
      <c r="A699">
        <v>2020</v>
      </c>
      <c r="B699">
        <v>4</v>
      </c>
      <c r="C699" t="s">
        <v>58</v>
      </c>
      <c r="D699" t="s">
        <v>5</v>
      </c>
      <c r="E699" t="s">
        <v>1</v>
      </c>
      <c r="F699" t="s">
        <v>26</v>
      </c>
      <c r="G699" t="s">
        <v>9</v>
      </c>
      <c r="H699">
        <v>49</v>
      </c>
      <c r="I699" s="2">
        <v>979.50999999999988</v>
      </c>
      <c r="J699" s="2">
        <v>98</v>
      </c>
    </row>
    <row r="700" spans="1:10" x14ac:dyDescent="0.35">
      <c r="A700">
        <v>2020</v>
      </c>
      <c r="B700">
        <v>4</v>
      </c>
      <c r="C700" t="s">
        <v>58</v>
      </c>
      <c r="D700" t="s">
        <v>5</v>
      </c>
      <c r="E700" t="s">
        <v>1</v>
      </c>
      <c r="F700" t="s">
        <v>6</v>
      </c>
      <c r="G700" t="s">
        <v>7</v>
      </c>
      <c r="H700">
        <v>311</v>
      </c>
      <c r="I700" s="2">
        <v>2795.89</v>
      </c>
      <c r="J700" s="2">
        <v>311</v>
      </c>
    </row>
    <row r="701" spans="1:10" x14ac:dyDescent="0.35">
      <c r="A701">
        <v>2020</v>
      </c>
      <c r="B701">
        <v>4</v>
      </c>
      <c r="C701" t="s">
        <v>58</v>
      </c>
      <c r="D701" t="s">
        <v>5</v>
      </c>
      <c r="E701" t="s">
        <v>1</v>
      </c>
      <c r="F701" t="s">
        <v>67</v>
      </c>
      <c r="G701" t="s">
        <v>7</v>
      </c>
      <c r="H701">
        <v>13</v>
      </c>
      <c r="I701" s="2">
        <v>194.87</v>
      </c>
      <c r="J701" s="2">
        <v>39</v>
      </c>
    </row>
    <row r="702" spans="1:10" x14ac:dyDescent="0.35">
      <c r="A702">
        <v>2020</v>
      </c>
      <c r="B702">
        <v>4</v>
      </c>
      <c r="C702" t="s">
        <v>58</v>
      </c>
      <c r="D702" t="s">
        <v>5</v>
      </c>
      <c r="E702" t="s">
        <v>1</v>
      </c>
      <c r="F702" t="s">
        <v>23</v>
      </c>
      <c r="G702" t="s">
        <v>21</v>
      </c>
      <c r="H702">
        <v>25</v>
      </c>
      <c r="I702" s="2">
        <v>649.75</v>
      </c>
      <c r="J702" s="2">
        <v>125</v>
      </c>
    </row>
    <row r="703" spans="1:10" x14ac:dyDescent="0.35">
      <c r="A703">
        <v>2020</v>
      </c>
      <c r="B703">
        <v>5</v>
      </c>
      <c r="C703" t="s">
        <v>56</v>
      </c>
      <c r="D703" t="s">
        <v>4</v>
      </c>
      <c r="E703" t="s">
        <v>2</v>
      </c>
      <c r="F703" t="s">
        <v>13</v>
      </c>
      <c r="G703" t="s">
        <v>14</v>
      </c>
      <c r="H703">
        <v>87</v>
      </c>
      <c r="I703" s="2">
        <v>1391.13</v>
      </c>
      <c r="J703" s="2">
        <v>522</v>
      </c>
    </row>
    <row r="704" spans="1:10" x14ac:dyDescent="0.35">
      <c r="A704">
        <v>2020</v>
      </c>
      <c r="B704">
        <v>5</v>
      </c>
      <c r="C704" t="s">
        <v>56</v>
      </c>
      <c r="D704" t="s">
        <v>4</v>
      </c>
      <c r="E704" t="s">
        <v>2</v>
      </c>
      <c r="F704" t="s">
        <v>18</v>
      </c>
      <c r="G704" t="s">
        <v>9</v>
      </c>
      <c r="H704">
        <v>5</v>
      </c>
      <c r="I704" s="2">
        <v>64.95</v>
      </c>
      <c r="J704" s="2">
        <v>15</v>
      </c>
    </row>
    <row r="705" spans="1:10" x14ac:dyDescent="0.35">
      <c r="A705">
        <v>2020</v>
      </c>
      <c r="B705">
        <v>5</v>
      </c>
      <c r="C705" t="s">
        <v>56</v>
      </c>
      <c r="D705" t="s">
        <v>4</v>
      </c>
      <c r="E705" t="s">
        <v>2</v>
      </c>
      <c r="F705" t="s">
        <v>30</v>
      </c>
      <c r="G705" t="s">
        <v>9</v>
      </c>
      <c r="H705">
        <v>6</v>
      </c>
      <c r="I705" s="2">
        <v>59.94</v>
      </c>
      <c r="J705" s="2">
        <v>12</v>
      </c>
    </row>
    <row r="706" spans="1:10" x14ac:dyDescent="0.35">
      <c r="A706">
        <v>2020</v>
      </c>
      <c r="B706">
        <v>5</v>
      </c>
      <c r="C706" t="s">
        <v>56</v>
      </c>
      <c r="D706" t="s">
        <v>4</v>
      </c>
      <c r="E706" t="s">
        <v>2</v>
      </c>
      <c r="F706" t="s">
        <v>25</v>
      </c>
      <c r="G706" t="s">
        <v>7</v>
      </c>
      <c r="H706">
        <v>22</v>
      </c>
      <c r="I706" s="2">
        <v>351.78000000000003</v>
      </c>
      <c r="J706" s="2">
        <v>88</v>
      </c>
    </row>
    <row r="707" spans="1:10" x14ac:dyDescent="0.35">
      <c r="A707">
        <v>2020</v>
      </c>
      <c r="B707">
        <v>5</v>
      </c>
      <c r="C707" t="s">
        <v>56</v>
      </c>
      <c r="D707" t="s">
        <v>4</v>
      </c>
      <c r="E707" t="s">
        <v>2</v>
      </c>
      <c r="F707" t="s">
        <v>8</v>
      </c>
      <c r="G707" t="s">
        <v>9</v>
      </c>
      <c r="H707">
        <v>101</v>
      </c>
      <c r="I707" s="2">
        <v>705.99</v>
      </c>
      <c r="J707" s="2">
        <v>303</v>
      </c>
    </row>
    <row r="708" spans="1:10" x14ac:dyDescent="0.35">
      <c r="A708">
        <v>2020</v>
      </c>
      <c r="B708">
        <v>5</v>
      </c>
      <c r="C708" t="s">
        <v>56</v>
      </c>
      <c r="D708" t="s">
        <v>4</v>
      </c>
      <c r="E708" t="s">
        <v>2</v>
      </c>
      <c r="F708" t="s">
        <v>17</v>
      </c>
      <c r="G708" t="s">
        <v>14</v>
      </c>
      <c r="H708">
        <v>101</v>
      </c>
      <c r="I708" s="2">
        <v>1109.99</v>
      </c>
      <c r="J708" s="2">
        <v>101</v>
      </c>
    </row>
    <row r="709" spans="1:10" x14ac:dyDescent="0.35">
      <c r="A709">
        <v>2020</v>
      </c>
      <c r="B709">
        <v>5</v>
      </c>
      <c r="C709" t="s">
        <v>56</v>
      </c>
      <c r="D709" t="s">
        <v>4</v>
      </c>
      <c r="E709" t="s">
        <v>2</v>
      </c>
      <c r="F709" t="s">
        <v>28</v>
      </c>
      <c r="G709" t="s">
        <v>14</v>
      </c>
      <c r="H709">
        <v>48</v>
      </c>
      <c r="I709" s="2">
        <v>719.52</v>
      </c>
      <c r="J709" s="2">
        <v>192</v>
      </c>
    </row>
    <row r="710" spans="1:10" x14ac:dyDescent="0.35">
      <c r="A710">
        <v>2020</v>
      </c>
      <c r="B710">
        <v>5</v>
      </c>
      <c r="C710" t="s">
        <v>56</v>
      </c>
      <c r="D710" t="s">
        <v>4</v>
      </c>
      <c r="E710" t="s">
        <v>2</v>
      </c>
      <c r="F710" t="s">
        <v>32</v>
      </c>
      <c r="G710" t="s">
        <v>9</v>
      </c>
      <c r="H710">
        <v>34</v>
      </c>
      <c r="I710" s="2">
        <v>373.66</v>
      </c>
      <c r="J710" s="2">
        <v>170</v>
      </c>
    </row>
    <row r="711" spans="1:10" x14ac:dyDescent="0.35">
      <c r="A711">
        <v>2020</v>
      </c>
      <c r="B711">
        <v>5</v>
      </c>
      <c r="C711" t="s">
        <v>56</v>
      </c>
      <c r="D711" t="s">
        <v>4</v>
      </c>
      <c r="E711" t="s">
        <v>2</v>
      </c>
      <c r="F711" t="s">
        <v>70</v>
      </c>
      <c r="G711" t="s">
        <v>14</v>
      </c>
      <c r="H711">
        <v>16</v>
      </c>
      <c r="I711" s="2">
        <v>95.84</v>
      </c>
      <c r="J711" s="2">
        <v>32</v>
      </c>
    </row>
    <row r="712" spans="1:10" x14ac:dyDescent="0.35">
      <c r="A712">
        <v>2020</v>
      </c>
      <c r="B712">
        <v>5</v>
      </c>
      <c r="C712" t="s">
        <v>56</v>
      </c>
      <c r="D712" t="s">
        <v>4</v>
      </c>
      <c r="E712" t="s">
        <v>2</v>
      </c>
      <c r="F712" t="s">
        <v>31</v>
      </c>
      <c r="G712" t="s">
        <v>12</v>
      </c>
      <c r="H712">
        <v>19</v>
      </c>
      <c r="I712" s="2">
        <v>379.80999999999995</v>
      </c>
      <c r="J712" s="2">
        <v>113.99999999999997</v>
      </c>
    </row>
    <row r="713" spans="1:10" x14ac:dyDescent="0.35">
      <c r="A713">
        <v>2020</v>
      </c>
      <c r="B713">
        <v>5</v>
      </c>
      <c r="C713" t="s">
        <v>56</v>
      </c>
      <c r="D713" t="s">
        <v>4</v>
      </c>
      <c r="E713" t="s">
        <v>2</v>
      </c>
      <c r="F713" t="s">
        <v>15</v>
      </c>
      <c r="G713" t="s">
        <v>14</v>
      </c>
      <c r="H713">
        <v>50</v>
      </c>
      <c r="I713" s="2">
        <v>1999.5</v>
      </c>
      <c r="J713" s="2">
        <v>250</v>
      </c>
    </row>
    <row r="714" spans="1:10" x14ac:dyDescent="0.35">
      <c r="A714">
        <v>2020</v>
      </c>
      <c r="B714">
        <v>5</v>
      </c>
      <c r="C714" t="s">
        <v>56</v>
      </c>
      <c r="D714" t="s">
        <v>4</v>
      </c>
      <c r="E714" t="s">
        <v>2</v>
      </c>
      <c r="F714" t="s">
        <v>66</v>
      </c>
      <c r="G714" t="s">
        <v>7</v>
      </c>
      <c r="H714">
        <v>11</v>
      </c>
      <c r="I714" s="2">
        <v>274.89</v>
      </c>
      <c r="J714" s="2">
        <v>175.99999999999997</v>
      </c>
    </row>
    <row r="715" spans="1:10" x14ac:dyDescent="0.35">
      <c r="A715">
        <v>2020</v>
      </c>
      <c r="B715">
        <v>5</v>
      </c>
      <c r="C715" t="s">
        <v>56</v>
      </c>
      <c r="D715" t="s">
        <v>4</v>
      </c>
      <c r="E715" t="s">
        <v>2</v>
      </c>
      <c r="F715" t="s">
        <v>27</v>
      </c>
      <c r="G715" t="s">
        <v>12</v>
      </c>
      <c r="H715">
        <v>40</v>
      </c>
      <c r="I715" s="2">
        <v>119.60000000000001</v>
      </c>
      <c r="J715" s="2">
        <v>40.000000000000007</v>
      </c>
    </row>
    <row r="716" spans="1:10" x14ac:dyDescent="0.35">
      <c r="A716">
        <v>2020</v>
      </c>
      <c r="B716">
        <v>5</v>
      </c>
      <c r="C716" t="s">
        <v>56</v>
      </c>
      <c r="D716" t="s">
        <v>4</v>
      </c>
      <c r="E716" t="s">
        <v>2</v>
      </c>
      <c r="F716" t="s">
        <v>37</v>
      </c>
      <c r="G716" t="s">
        <v>12</v>
      </c>
      <c r="H716">
        <v>13</v>
      </c>
      <c r="I716" s="2">
        <v>324.87</v>
      </c>
      <c r="J716" s="2">
        <v>52</v>
      </c>
    </row>
    <row r="717" spans="1:10" x14ac:dyDescent="0.35">
      <c r="A717">
        <v>2020</v>
      </c>
      <c r="B717">
        <v>5</v>
      </c>
      <c r="C717" t="s">
        <v>56</v>
      </c>
      <c r="D717" t="s">
        <v>4</v>
      </c>
      <c r="E717" t="s">
        <v>2</v>
      </c>
      <c r="F717" t="s">
        <v>11</v>
      </c>
      <c r="G717" t="s">
        <v>12</v>
      </c>
      <c r="H717">
        <v>36</v>
      </c>
      <c r="I717" s="2">
        <v>179.64000000000001</v>
      </c>
      <c r="J717" s="2">
        <v>36</v>
      </c>
    </row>
    <row r="718" spans="1:10" x14ac:dyDescent="0.35">
      <c r="A718">
        <v>2020</v>
      </c>
      <c r="B718">
        <v>5</v>
      </c>
      <c r="C718" t="s">
        <v>56</v>
      </c>
      <c r="D718" t="s">
        <v>4</v>
      </c>
      <c r="E718" t="s">
        <v>2</v>
      </c>
      <c r="F718" t="s">
        <v>6</v>
      </c>
      <c r="G718" t="s">
        <v>7</v>
      </c>
      <c r="H718">
        <v>36</v>
      </c>
      <c r="I718" s="2">
        <v>323.64</v>
      </c>
      <c r="J718" s="2">
        <v>36</v>
      </c>
    </row>
    <row r="719" spans="1:10" x14ac:dyDescent="0.35">
      <c r="A719">
        <v>2020</v>
      </c>
      <c r="B719">
        <v>5</v>
      </c>
      <c r="C719" t="s">
        <v>56</v>
      </c>
      <c r="D719" t="s">
        <v>4</v>
      </c>
      <c r="E719" t="s">
        <v>2</v>
      </c>
      <c r="F719" t="s">
        <v>16</v>
      </c>
      <c r="G719" t="s">
        <v>14</v>
      </c>
      <c r="H719">
        <v>12</v>
      </c>
      <c r="I719" s="2">
        <v>155.88</v>
      </c>
      <c r="J719" s="2">
        <v>24</v>
      </c>
    </row>
    <row r="720" spans="1:10" x14ac:dyDescent="0.35">
      <c r="A720">
        <v>2020</v>
      </c>
      <c r="B720">
        <v>5</v>
      </c>
      <c r="C720" t="s">
        <v>56</v>
      </c>
      <c r="D720" t="s">
        <v>4</v>
      </c>
      <c r="E720" t="s">
        <v>2</v>
      </c>
      <c r="F720" t="s">
        <v>23</v>
      </c>
      <c r="G720" t="s">
        <v>21</v>
      </c>
      <c r="H720">
        <v>26</v>
      </c>
      <c r="I720" s="2">
        <v>675.74</v>
      </c>
      <c r="J720" s="2">
        <v>130</v>
      </c>
    </row>
    <row r="721" spans="1:10" x14ac:dyDescent="0.35">
      <c r="A721">
        <v>2020</v>
      </c>
      <c r="B721">
        <v>5</v>
      </c>
      <c r="C721" t="s">
        <v>59</v>
      </c>
      <c r="D721" t="s">
        <v>4</v>
      </c>
      <c r="E721" t="s">
        <v>1</v>
      </c>
      <c r="F721" t="s">
        <v>13</v>
      </c>
      <c r="G721" t="s">
        <v>14</v>
      </c>
      <c r="H721">
        <v>62</v>
      </c>
      <c r="I721" s="2">
        <v>991.38</v>
      </c>
      <c r="J721" s="2">
        <v>372</v>
      </c>
    </row>
    <row r="722" spans="1:10" x14ac:dyDescent="0.35">
      <c r="A722">
        <v>2020</v>
      </c>
      <c r="B722">
        <v>5</v>
      </c>
      <c r="C722" t="s">
        <v>59</v>
      </c>
      <c r="D722" t="s">
        <v>4</v>
      </c>
      <c r="E722" t="s">
        <v>1</v>
      </c>
      <c r="F722" t="s">
        <v>24</v>
      </c>
      <c r="G722" t="s">
        <v>14</v>
      </c>
      <c r="H722">
        <v>39</v>
      </c>
      <c r="I722" s="2">
        <v>506.61</v>
      </c>
      <c r="J722" s="2">
        <v>117</v>
      </c>
    </row>
    <row r="723" spans="1:10" x14ac:dyDescent="0.35">
      <c r="A723">
        <v>2020</v>
      </c>
      <c r="B723">
        <v>5</v>
      </c>
      <c r="C723" t="s">
        <v>59</v>
      </c>
      <c r="D723" t="s">
        <v>4</v>
      </c>
      <c r="E723" t="s">
        <v>1</v>
      </c>
      <c r="F723" t="s">
        <v>20</v>
      </c>
      <c r="G723" t="s">
        <v>21</v>
      </c>
      <c r="H723">
        <v>154</v>
      </c>
      <c r="I723" s="2">
        <v>2308.46</v>
      </c>
      <c r="J723" s="2">
        <v>1232</v>
      </c>
    </row>
    <row r="724" spans="1:10" x14ac:dyDescent="0.35">
      <c r="A724">
        <v>2020</v>
      </c>
      <c r="B724">
        <v>5</v>
      </c>
      <c r="C724" t="s">
        <v>59</v>
      </c>
      <c r="D724" t="s">
        <v>4</v>
      </c>
      <c r="E724" t="s">
        <v>1</v>
      </c>
      <c r="F724" t="s">
        <v>25</v>
      </c>
      <c r="G724" t="s">
        <v>7</v>
      </c>
      <c r="H724">
        <v>9</v>
      </c>
      <c r="I724" s="2">
        <v>143.91</v>
      </c>
      <c r="J724" s="2">
        <v>36</v>
      </c>
    </row>
    <row r="725" spans="1:10" x14ac:dyDescent="0.35">
      <c r="A725">
        <v>2020</v>
      </c>
      <c r="B725">
        <v>5</v>
      </c>
      <c r="C725" t="s">
        <v>59</v>
      </c>
      <c r="D725" t="s">
        <v>4</v>
      </c>
      <c r="E725" t="s">
        <v>1</v>
      </c>
      <c r="F725" t="s">
        <v>8</v>
      </c>
      <c r="G725" t="s">
        <v>9</v>
      </c>
      <c r="H725">
        <v>180</v>
      </c>
      <c r="I725" s="2">
        <v>1258.2</v>
      </c>
      <c r="J725" s="2">
        <v>540</v>
      </c>
    </row>
    <row r="726" spans="1:10" x14ac:dyDescent="0.35">
      <c r="A726">
        <v>2020</v>
      </c>
      <c r="B726">
        <v>5</v>
      </c>
      <c r="C726" t="s">
        <v>59</v>
      </c>
      <c r="D726" t="s">
        <v>4</v>
      </c>
      <c r="E726" t="s">
        <v>1</v>
      </c>
      <c r="F726" t="s">
        <v>17</v>
      </c>
      <c r="G726" t="s">
        <v>14</v>
      </c>
      <c r="H726">
        <v>102</v>
      </c>
      <c r="I726" s="2">
        <v>1120.98</v>
      </c>
      <c r="J726" s="2">
        <v>102</v>
      </c>
    </row>
    <row r="727" spans="1:10" x14ac:dyDescent="0.35">
      <c r="A727">
        <v>2020</v>
      </c>
      <c r="B727">
        <v>5</v>
      </c>
      <c r="C727" t="s">
        <v>59</v>
      </c>
      <c r="D727" t="s">
        <v>4</v>
      </c>
      <c r="E727" t="s">
        <v>1</v>
      </c>
      <c r="F727" t="s">
        <v>28</v>
      </c>
      <c r="G727" t="s">
        <v>14</v>
      </c>
      <c r="H727">
        <v>51</v>
      </c>
      <c r="I727" s="2">
        <v>764.49</v>
      </c>
      <c r="J727" s="2">
        <v>204</v>
      </c>
    </row>
    <row r="728" spans="1:10" x14ac:dyDescent="0.35">
      <c r="A728">
        <v>2020</v>
      </c>
      <c r="B728">
        <v>5</v>
      </c>
      <c r="C728" t="s">
        <v>59</v>
      </c>
      <c r="D728" t="s">
        <v>4</v>
      </c>
      <c r="E728" t="s">
        <v>1</v>
      </c>
      <c r="F728" t="s">
        <v>32</v>
      </c>
      <c r="G728" t="s">
        <v>9</v>
      </c>
      <c r="H728">
        <v>18</v>
      </c>
      <c r="I728" s="2">
        <v>197.82</v>
      </c>
      <c r="J728" s="2">
        <v>90</v>
      </c>
    </row>
    <row r="729" spans="1:10" x14ac:dyDescent="0.35">
      <c r="A729">
        <v>2020</v>
      </c>
      <c r="B729">
        <v>5</v>
      </c>
      <c r="C729" t="s">
        <v>59</v>
      </c>
      <c r="D729" t="s">
        <v>4</v>
      </c>
      <c r="E729" t="s">
        <v>1</v>
      </c>
      <c r="F729" t="s">
        <v>70</v>
      </c>
      <c r="G729" t="s">
        <v>14</v>
      </c>
      <c r="H729">
        <v>19</v>
      </c>
      <c r="I729" s="2">
        <v>113.81</v>
      </c>
      <c r="J729" s="2">
        <v>38</v>
      </c>
    </row>
    <row r="730" spans="1:10" x14ac:dyDescent="0.35">
      <c r="A730">
        <v>2020</v>
      </c>
      <c r="B730">
        <v>5</v>
      </c>
      <c r="C730" t="s">
        <v>59</v>
      </c>
      <c r="D730" t="s">
        <v>4</v>
      </c>
      <c r="E730" t="s">
        <v>1</v>
      </c>
      <c r="F730" t="s">
        <v>38</v>
      </c>
      <c r="G730" t="s">
        <v>9</v>
      </c>
      <c r="H730">
        <v>18</v>
      </c>
      <c r="I730" s="2">
        <v>179.82</v>
      </c>
      <c r="J730" s="2">
        <v>126</v>
      </c>
    </row>
    <row r="731" spans="1:10" x14ac:dyDescent="0.35">
      <c r="A731">
        <v>2020</v>
      </c>
      <c r="B731">
        <v>5</v>
      </c>
      <c r="C731" t="s">
        <v>59</v>
      </c>
      <c r="D731" t="s">
        <v>4</v>
      </c>
      <c r="E731" t="s">
        <v>1</v>
      </c>
      <c r="F731" t="s">
        <v>31</v>
      </c>
      <c r="G731" t="s">
        <v>12</v>
      </c>
      <c r="H731">
        <v>62</v>
      </c>
      <c r="I731" s="2">
        <v>1239.3799999999999</v>
      </c>
      <c r="J731" s="2">
        <v>371.99999999999989</v>
      </c>
    </row>
    <row r="732" spans="1:10" x14ac:dyDescent="0.35">
      <c r="A732">
        <v>2020</v>
      </c>
      <c r="B732">
        <v>5</v>
      </c>
      <c r="C732" t="s">
        <v>59</v>
      </c>
      <c r="D732" t="s">
        <v>4</v>
      </c>
      <c r="E732" t="s">
        <v>1</v>
      </c>
      <c r="F732" t="s">
        <v>15</v>
      </c>
      <c r="G732" t="s">
        <v>14</v>
      </c>
      <c r="H732">
        <v>74</v>
      </c>
      <c r="I732" s="2">
        <v>2959.26</v>
      </c>
      <c r="J732" s="2">
        <v>370</v>
      </c>
    </row>
    <row r="733" spans="1:10" x14ac:dyDescent="0.35">
      <c r="A733">
        <v>2020</v>
      </c>
      <c r="B733">
        <v>5</v>
      </c>
      <c r="C733" t="s">
        <v>59</v>
      </c>
      <c r="D733" t="s">
        <v>4</v>
      </c>
      <c r="E733" t="s">
        <v>1</v>
      </c>
      <c r="F733" t="s">
        <v>10</v>
      </c>
      <c r="G733" t="s">
        <v>7</v>
      </c>
      <c r="H733">
        <v>11</v>
      </c>
      <c r="I733" s="2">
        <v>219.89</v>
      </c>
      <c r="J733" s="2">
        <v>54.999999999999979</v>
      </c>
    </row>
    <row r="734" spans="1:10" x14ac:dyDescent="0.35">
      <c r="A734">
        <v>2020</v>
      </c>
      <c r="B734">
        <v>5</v>
      </c>
      <c r="C734" t="s">
        <v>59</v>
      </c>
      <c r="D734" t="s">
        <v>4</v>
      </c>
      <c r="E734" t="s">
        <v>1</v>
      </c>
      <c r="F734" t="s">
        <v>27</v>
      </c>
      <c r="G734" t="s">
        <v>12</v>
      </c>
      <c r="H734">
        <v>104</v>
      </c>
      <c r="I734" s="2">
        <v>310.96000000000004</v>
      </c>
      <c r="J734" s="2">
        <v>104.00000000000003</v>
      </c>
    </row>
    <row r="735" spans="1:10" x14ac:dyDescent="0.35">
      <c r="A735">
        <v>2020</v>
      </c>
      <c r="B735">
        <v>5</v>
      </c>
      <c r="C735" t="s">
        <v>59</v>
      </c>
      <c r="D735" t="s">
        <v>4</v>
      </c>
      <c r="E735" t="s">
        <v>1</v>
      </c>
      <c r="F735" t="s">
        <v>11</v>
      </c>
      <c r="G735" t="s">
        <v>12</v>
      </c>
      <c r="H735">
        <v>17</v>
      </c>
      <c r="I735" s="2">
        <v>84.83</v>
      </c>
      <c r="J735" s="2">
        <v>17</v>
      </c>
    </row>
    <row r="736" spans="1:10" x14ac:dyDescent="0.35">
      <c r="A736">
        <v>2020</v>
      </c>
      <c r="B736">
        <v>5</v>
      </c>
      <c r="C736" t="s">
        <v>59</v>
      </c>
      <c r="D736" t="s">
        <v>4</v>
      </c>
      <c r="E736" t="s">
        <v>1</v>
      </c>
      <c r="F736" t="s">
        <v>26</v>
      </c>
      <c r="G736" t="s">
        <v>9</v>
      </c>
      <c r="H736">
        <v>21</v>
      </c>
      <c r="I736" s="2">
        <v>419.78999999999996</v>
      </c>
      <c r="J736" s="2">
        <v>42</v>
      </c>
    </row>
    <row r="737" spans="1:10" x14ac:dyDescent="0.35">
      <c r="A737">
        <v>2020</v>
      </c>
      <c r="B737">
        <v>5</v>
      </c>
      <c r="C737" t="s">
        <v>59</v>
      </c>
      <c r="D737" t="s">
        <v>4</v>
      </c>
      <c r="E737" t="s">
        <v>1</v>
      </c>
      <c r="F737" t="s">
        <v>6</v>
      </c>
      <c r="G737" t="s">
        <v>7</v>
      </c>
      <c r="H737">
        <v>106</v>
      </c>
      <c r="I737" s="2">
        <v>952.94</v>
      </c>
      <c r="J737" s="2">
        <v>106</v>
      </c>
    </row>
    <row r="738" spans="1:10" x14ac:dyDescent="0.35">
      <c r="A738">
        <v>2020</v>
      </c>
      <c r="B738">
        <v>5</v>
      </c>
      <c r="C738" t="s">
        <v>59</v>
      </c>
      <c r="D738" t="s">
        <v>4</v>
      </c>
      <c r="E738" t="s">
        <v>1</v>
      </c>
      <c r="F738" t="s">
        <v>67</v>
      </c>
      <c r="G738" t="s">
        <v>7</v>
      </c>
      <c r="H738">
        <v>10</v>
      </c>
      <c r="I738" s="2">
        <v>149.9</v>
      </c>
      <c r="J738" s="2">
        <v>30</v>
      </c>
    </row>
    <row r="739" spans="1:10" x14ac:dyDescent="0.35">
      <c r="A739">
        <v>2020</v>
      </c>
      <c r="B739">
        <v>5</v>
      </c>
      <c r="C739" t="s">
        <v>59</v>
      </c>
      <c r="D739" t="s">
        <v>4</v>
      </c>
      <c r="E739" t="s">
        <v>1</v>
      </c>
      <c r="F739" t="s">
        <v>16</v>
      </c>
      <c r="G739" t="s">
        <v>14</v>
      </c>
      <c r="H739">
        <v>10</v>
      </c>
      <c r="I739" s="2">
        <v>129.9</v>
      </c>
      <c r="J739" s="2">
        <v>20</v>
      </c>
    </row>
    <row r="740" spans="1:10" x14ac:dyDescent="0.35">
      <c r="A740">
        <v>2020</v>
      </c>
      <c r="B740">
        <v>5</v>
      </c>
      <c r="C740" t="s">
        <v>59</v>
      </c>
      <c r="D740" t="s">
        <v>4</v>
      </c>
      <c r="E740" t="s">
        <v>1</v>
      </c>
      <c r="F740" t="s">
        <v>23</v>
      </c>
      <c r="G740" t="s">
        <v>21</v>
      </c>
      <c r="H740">
        <v>21</v>
      </c>
      <c r="I740" s="2">
        <v>545.79</v>
      </c>
      <c r="J740" s="2">
        <v>105</v>
      </c>
    </row>
    <row r="741" spans="1:10" x14ac:dyDescent="0.35">
      <c r="A741">
        <v>2020</v>
      </c>
      <c r="B741">
        <v>5</v>
      </c>
      <c r="C741" t="s">
        <v>62</v>
      </c>
      <c r="D741" t="s">
        <v>5</v>
      </c>
      <c r="E741" t="s">
        <v>0</v>
      </c>
      <c r="F741" t="s">
        <v>13</v>
      </c>
      <c r="G741" t="s">
        <v>14</v>
      </c>
      <c r="H741">
        <v>106</v>
      </c>
      <c r="I741" s="2">
        <v>1694.94</v>
      </c>
      <c r="J741" s="2">
        <v>636</v>
      </c>
    </row>
    <row r="742" spans="1:10" x14ac:dyDescent="0.35">
      <c r="A742">
        <v>2020</v>
      </c>
      <c r="B742">
        <v>5</v>
      </c>
      <c r="C742" t="s">
        <v>62</v>
      </c>
      <c r="D742" t="s">
        <v>5</v>
      </c>
      <c r="E742" t="s">
        <v>0</v>
      </c>
      <c r="F742" t="s">
        <v>24</v>
      </c>
      <c r="G742" t="s">
        <v>14</v>
      </c>
      <c r="H742">
        <v>39</v>
      </c>
      <c r="I742" s="2">
        <v>506.61</v>
      </c>
      <c r="J742" s="2">
        <v>117</v>
      </c>
    </row>
    <row r="743" spans="1:10" x14ac:dyDescent="0.35">
      <c r="A743">
        <v>2020</v>
      </c>
      <c r="B743">
        <v>5</v>
      </c>
      <c r="C743" t="s">
        <v>62</v>
      </c>
      <c r="D743" t="s">
        <v>5</v>
      </c>
      <c r="E743" t="s">
        <v>0</v>
      </c>
      <c r="F743" t="s">
        <v>30</v>
      </c>
      <c r="G743" t="s">
        <v>9</v>
      </c>
      <c r="H743">
        <v>11</v>
      </c>
      <c r="I743" s="2">
        <v>109.89</v>
      </c>
      <c r="J743" s="2">
        <v>22</v>
      </c>
    </row>
    <row r="744" spans="1:10" x14ac:dyDescent="0.35">
      <c r="A744">
        <v>2020</v>
      </c>
      <c r="B744">
        <v>5</v>
      </c>
      <c r="C744" t="s">
        <v>62</v>
      </c>
      <c r="D744" t="s">
        <v>5</v>
      </c>
      <c r="E744" t="s">
        <v>0</v>
      </c>
      <c r="F744" t="s">
        <v>20</v>
      </c>
      <c r="G744" t="s">
        <v>21</v>
      </c>
      <c r="H744">
        <v>197</v>
      </c>
      <c r="I744" s="2">
        <v>2953.03</v>
      </c>
      <c r="J744" s="2">
        <v>1576</v>
      </c>
    </row>
    <row r="745" spans="1:10" x14ac:dyDescent="0.35">
      <c r="A745">
        <v>2020</v>
      </c>
      <c r="B745">
        <v>5</v>
      </c>
      <c r="C745" t="s">
        <v>62</v>
      </c>
      <c r="D745" t="s">
        <v>5</v>
      </c>
      <c r="E745" t="s">
        <v>0</v>
      </c>
      <c r="F745" t="s">
        <v>25</v>
      </c>
      <c r="G745" t="s">
        <v>7</v>
      </c>
      <c r="H745">
        <v>36</v>
      </c>
      <c r="I745" s="2">
        <v>575.64</v>
      </c>
      <c r="J745" s="2">
        <v>144</v>
      </c>
    </row>
    <row r="746" spans="1:10" x14ac:dyDescent="0.35">
      <c r="A746">
        <v>2020</v>
      </c>
      <c r="B746">
        <v>5</v>
      </c>
      <c r="C746" t="s">
        <v>62</v>
      </c>
      <c r="D746" t="s">
        <v>5</v>
      </c>
      <c r="E746" t="s">
        <v>0</v>
      </c>
      <c r="F746" t="s">
        <v>8</v>
      </c>
      <c r="G746" t="s">
        <v>9</v>
      </c>
      <c r="H746">
        <v>46</v>
      </c>
      <c r="I746" s="2">
        <v>321.54000000000002</v>
      </c>
      <c r="J746" s="2">
        <v>138</v>
      </c>
    </row>
    <row r="747" spans="1:10" x14ac:dyDescent="0.35">
      <c r="A747">
        <v>2020</v>
      </c>
      <c r="B747">
        <v>5</v>
      </c>
      <c r="C747" t="s">
        <v>62</v>
      </c>
      <c r="D747" t="s">
        <v>5</v>
      </c>
      <c r="E747" t="s">
        <v>0</v>
      </c>
      <c r="F747" t="s">
        <v>17</v>
      </c>
      <c r="G747" t="s">
        <v>14</v>
      </c>
      <c r="H747">
        <v>76</v>
      </c>
      <c r="I747" s="2">
        <v>835.24</v>
      </c>
      <c r="J747" s="2">
        <v>76</v>
      </c>
    </row>
    <row r="748" spans="1:10" x14ac:dyDescent="0.35">
      <c r="A748">
        <v>2020</v>
      </c>
      <c r="B748">
        <v>5</v>
      </c>
      <c r="C748" t="s">
        <v>62</v>
      </c>
      <c r="D748" t="s">
        <v>5</v>
      </c>
      <c r="E748" t="s">
        <v>0</v>
      </c>
      <c r="F748" t="s">
        <v>28</v>
      </c>
      <c r="G748" t="s">
        <v>14</v>
      </c>
      <c r="H748">
        <v>32</v>
      </c>
      <c r="I748" s="2">
        <v>479.68</v>
      </c>
      <c r="J748" s="2">
        <v>128</v>
      </c>
    </row>
    <row r="749" spans="1:10" x14ac:dyDescent="0.35">
      <c r="A749">
        <v>2020</v>
      </c>
      <c r="B749">
        <v>5</v>
      </c>
      <c r="C749" t="s">
        <v>62</v>
      </c>
      <c r="D749" t="s">
        <v>5</v>
      </c>
      <c r="E749" t="s">
        <v>0</v>
      </c>
      <c r="F749" t="s">
        <v>32</v>
      </c>
      <c r="G749" t="s">
        <v>9</v>
      </c>
      <c r="H749">
        <v>58</v>
      </c>
      <c r="I749" s="2">
        <v>637.41999999999996</v>
      </c>
      <c r="J749" s="2">
        <v>290</v>
      </c>
    </row>
    <row r="750" spans="1:10" x14ac:dyDescent="0.35">
      <c r="A750">
        <v>2020</v>
      </c>
      <c r="B750">
        <v>5</v>
      </c>
      <c r="C750" t="s">
        <v>62</v>
      </c>
      <c r="D750" t="s">
        <v>5</v>
      </c>
      <c r="E750" t="s">
        <v>0</v>
      </c>
      <c r="F750" t="s">
        <v>70</v>
      </c>
      <c r="G750" t="s">
        <v>14</v>
      </c>
      <c r="H750">
        <v>48</v>
      </c>
      <c r="I750" s="2">
        <v>287.52</v>
      </c>
      <c r="J750" s="2">
        <v>96</v>
      </c>
    </row>
    <row r="751" spans="1:10" x14ac:dyDescent="0.35">
      <c r="A751">
        <v>2020</v>
      </c>
      <c r="B751">
        <v>5</v>
      </c>
      <c r="C751" t="s">
        <v>62</v>
      </c>
      <c r="D751" t="s">
        <v>5</v>
      </c>
      <c r="E751" t="s">
        <v>0</v>
      </c>
      <c r="F751" t="s">
        <v>38</v>
      </c>
      <c r="G751" t="s">
        <v>9</v>
      </c>
      <c r="H751">
        <v>14</v>
      </c>
      <c r="I751" s="2">
        <v>139.86000000000001</v>
      </c>
      <c r="J751" s="2">
        <v>98</v>
      </c>
    </row>
    <row r="752" spans="1:10" x14ac:dyDescent="0.35">
      <c r="A752">
        <v>2020</v>
      </c>
      <c r="B752">
        <v>5</v>
      </c>
      <c r="C752" t="s">
        <v>62</v>
      </c>
      <c r="D752" t="s">
        <v>5</v>
      </c>
      <c r="E752" t="s">
        <v>0</v>
      </c>
      <c r="F752" t="s">
        <v>31</v>
      </c>
      <c r="G752" t="s">
        <v>12</v>
      </c>
      <c r="H752">
        <v>74</v>
      </c>
      <c r="I752" s="2">
        <v>1479.26</v>
      </c>
      <c r="J752" s="2">
        <v>443.99999999999989</v>
      </c>
    </row>
    <row r="753" spans="1:10" x14ac:dyDescent="0.35">
      <c r="A753">
        <v>2020</v>
      </c>
      <c r="B753">
        <v>5</v>
      </c>
      <c r="C753" t="s">
        <v>62</v>
      </c>
      <c r="D753" t="s">
        <v>5</v>
      </c>
      <c r="E753" t="s">
        <v>0</v>
      </c>
      <c r="F753" t="s">
        <v>15</v>
      </c>
      <c r="G753" t="s">
        <v>14</v>
      </c>
      <c r="H753">
        <v>115</v>
      </c>
      <c r="I753" s="2">
        <v>4598.8500000000004</v>
      </c>
      <c r="J753" s="2">
        <v>575</v>
      </c>
    </row>
    <row r="754" spans="1:10" x14ac:dyDescent="0.35">
      <c r="A754">
        <v>2020</v>
      </c>
      <c r="B754">
        <v>5</v>
      </c>
      <c r="C754" t="s">
        <v>62</v>
      </c>
      <c r="D754" t="s">
        <v>5</v>
      </c>
      <c r="E754" t="s">
        <v>0</v>
      </c>
      <c r="F754" t="s">
        <v>66</v>
      </c>
      <c r="G754" t="s">
        <v>7</v>
      </c>
      <c r="H754">
        <v>37</v>
      </c>
      <c r="I754" s="2">
        <v>924.63</v>
      </c>
      <c r="J754" s="2">
        <v>591.99999999999989</v>
      </c>
    </row>
    <row r="755" spans="1:10" x14ac:dyDescent="0.35">
      <c r="A755">
        <v>2020</v>
      </c>
      <c r="B755">
        <v>5</v>
      </c>
      <c r="C755" t="s">
        <v>62</v>
      </c>
      <c r="D755" t="s">
        <v>5</v>
      </c>
      <c r="E755" t="s">
        <v>0</v>
      </c>
      <c r="F755" t="s">
        <v>10</v>
      </c>
      <c r="G755" t="s">
        <v>7</v>
      </c>
      <c r="H755">
        <v>8</v>
      </c>
      <c r="I755" s="2">
        <v>159.91999999999999</v>
      </c>
      <c r="J755" s="2">
        <v>39.999999999999986</v>
      </c>
    </row>
    <row r="756" spans="1:10" x14ac:dyDescent="0.35">
      <c r="A756">
        <v>2020</v>
      </c>
      <c r="B756">
        <v>5</v>
      </c>
      <c r="C756" t="s">
        <v>62</v>
      </c>
      <c r="D756" t="s">
        <v>5</v>
      </c>
      <c r="E756" t="s">
        <v>0</v>
      </c>
      <c r="F756" t="s">
        <v>27</v>
      </c>
      <c r="G756" t="s">
        <v>12</v>
      </c>
      <c r="H756">
        <v>147</v>
      </c>
      <c r="I756" s="2">
        <v>439.53000000000003</v>
      </c>
      <c r="J756" s="2">
        <v>147.00000000000003</v>
      </c>
    </row>
    <row r="757" spans="1:10" x14ac:dyDescent="0.35">
      <c r="A757">
        <v>2020</v>
      </c>
      <c r="B757">
        <v>5</v>
      </c>
      <c r="C757" t="s">
        <v>62</v>
      </c>
      <c r="D757" t="s">
        <v>5</v>
      </c>
      <c r="E757" t="s">
        <v>0</v>
      </c>
      <c r="F757" t="s">
        <v>11</v>
      </c>
      <c r="G757" t="s">
        <v>12</v>
      </c>
      <c r="H757">
        <v>32</v>
      </c>
      <c r="I757" s="2">
        <v>159.68</v>
      </c>
      <c r="J757" s="2">
        <v>32</v>
      </c>
    </row>
    <row r="758" spans="1:10" x14ac:dyDescent="0.35">
      <c r="A758">
        <v>2020</v>
      </c>
      <c r="B758">
        <v>5</v>
      </c>
      <c r="C758" t="s">
        <v>62</v>
      </c>
      <c r="D758" t="s">
        <v>5</v>
      </c>
      <c r="E758" t="s">
        <v>0</v>
      </c>
      <c r="F758" t="s">
        <v>6</v>
      </c>
      <c r="G758" t="s">
        <v>7</v>
      </c>
      <c r="H758">
        <v>49</v>
      </c>
      <c r="I758" s="2">
        <v>440.51</v>
      </c>
      <c r="J758" s="2">
        <v>49</v>
      </c>
    </row>
    <row r="759" spans="1:10" x14ac:dyDescent="0.35">
      <c r="A759">
        <v>2020</v>
      </c>
      <c r="B759">
        <v>5</v>
      </c>
      <c r="C759" t="s">
        <v>62</v>
      </c>
      <c r="D759" t="s">
        <v>5</v>
      </c>
      <c r="E759" t="s">
        <v>0</v>
      </c>
      <c r="F759" t="s">
        <v>16</v>
      </c>
      <c r="G759" t="s">
        <v>14</v>
      </c>
      <c r="H759">
        <v>4</v>
      </c>
      <c r="I759" s="2">
        <v>51.96</v>
      </c>
      <c r="J759" s="2">
        <v>8</v>
      </c>
    </row>
    <row r="760" spans="1:10" x14ac:dyDescent="0.35">
      <c r="A760">
        <v>2020</v>
      </c>
      <c r="B760">
        <v>5</v>
      </c>
      <c r="C760" t="s">
        <v>55</v>
      </c>
      <c r="D760" t="s">
        <v>48</v>
      </c>
      <c r="E760" t="s">
        <v>0</v>
      </c>
      <c r="F760" t="s">
        <v>13</v>
      </c>
      <c r="G760" t="s">
        <v>14</v>
      </c>
      <c r="H760">
        <v>123</v>
      </c>
      <c r="I760" s="2">
        <v>1966.77</v>
      </c>
      <c r="J760" s="2">
        <v>738</v>
      </c>
    </row>
    <row r="761" spans="1:10" x14ac:dyDescent="0.35">
      <c r="A761">
        <v>2020</v>
      </c>
      <c r="B761">
        <v>5</v>
      </c>
      <c r="C761" t="s">
        <v>55</v>
      </c>
      <c r="D761" t="s">
        <v>48</v>
      </c>
      <c r="E761" t="s">
        <v>0</v>
      </c>
      <c r="F761" t="s">
        <v>24</v>
      </c>
      <c r="G761" t="s">
        <v>14</v>
      </c>
      <c r="H761">
        <v>95</v>
      </c>
      <c r="I761" s="2">
        <v>1234.05</v>
      </c>
      <c r="J761" s="2">
        <v>285</v>
      </c>
    </row>
    <row r="762" spans="1:10" x14ac:dyDescent="0.35">
      <c r="A762">
        <v>2020</v>
      </c>
      <c r="B762">
        <v>5</v>
      </c>
      <c r="C762" t="s">
        <v>55</v>
      </c>
      <c r="D762" t="s">
        <v>48</v>
      </c>
      <c r="E762" t="s">
        <v>0</v>
      </c>
      <c r="F762" t="s">
        <v>20</v>
      </c>
      <c r="G762" t="s">
        <v>21</v>
      </c>
      <c r="H762">
        <v>149</v>
      </c>
      <c r="I762" s="2">
        <v>2233.5100000000002</v>
      </c>
      <c r="J762" s="2">
        <v>1192</v>
      </c>
    </row>
    <row r="763" spans="1:10" x14ac:dyDescent="0.35">
      <c r="A763">
        <v>2020</v>
      </c>
      <c r="B763">
        <v>5</v>
      </c>
      <c r="C763" t="s">
        <v>55</v>
      </c>
      <c r="D763" t="s">
        <v>48</v>
      </c>
      <c r="E763" t="s">
        <v>0</v>
      </c>
      <c r="F763" t="s">
        <v>25</v>
      </c>
      <c r="G763" t="s">
        <v>7</v>
      </c>
      <c r="H763">
        <v>61</v>
      </c>
      <c r="I763" s="2">
        <v>975.39</v>
      </c>
      <c r="J763" s="2">
        <v>244</v>
      </c>
    </row>
    <row r="764" spans="1:10" x14ac:dyDescent="0.35">
      <c r="A764">
        <v>2020</v>
      </c>
      <c r="B764">
        <v>5</v>
      </c>
      <c r="C764" t="s">
        <v>55</v>
      </c>
      <c r="D764" t="s">
        <v>48</v>
      </c>
      <c r="E764" t="s">
        <v>0</v>
      </c>
      <c r="F764" t="s">
        <v>8</v>
      </c>
      <c r="G764" t="s">
        <v>9</v>
      </c>
      <c r="H764">
        <v>86</v>
      </c>
      <c r="I764" s="2">
        <v>601.14</v>
      </c>
      <c r="J764" s="2">
        <v>258</v>
      </c>
    </row>
    <row r="765" spans="1:10" x14ac:dyDescent="0.35">
      <c r="A765">
        <v>2020</v>
      </c>
      <c r="B765">
        <v>5</v>
      </c>
      <c r="C765" t="s">
        <v>55</v>
      </c>
      <c r="D765" t="s">
        <v>48</v>
      </c>
      <c r="E765" t="s">
        <v>0</v>
      </c>
      <c r="F765" t="s">
        <v>17</v>
      </c>
      <c r="G765" t="s">
        <v>14</v>
      </c>
      <c r="H765">
        <v>132</v>
      </c>
      <c r="I765" s="2">
        <v>1450.68</v>
      </c>
      <c r="J765" s="2">
        <v>132</v>
      </c>
    </row>
    <row r="766" spans="1:10" x14ac:dyDescent="0.35">
      <c r="A766">
        <v>2020</v>
      </c>
      <c r="B766">
        <v>5</v>
      </c>
      <c r="C766" t="s">
        <v>55</v>
      </c>
      <c r="D766" t="s">
        <v>48</v>
      </c>
      <c r="E766" t="s">
        <v>0</v>
      </c>
      <c r="F766" t="s">
        <v>28</v>
      </c>
      <c r="G766" t="s">
        <v>14</v>
      </c>
      <c r="H766">
        <v>53</v>
      </c>
      <c r="I766" s="2">
        <v>794.47</v>
      </c>
      <c r="J766" s="2">
        <v>212</v>
      </c>
    </row>
    <row r="767" spans="1:10" x14ac:dyDescent="0.35">
      <c r="A767">
        <v>2020</v>
      </c>
      <c r="B767">
        <v>5</v>
      </c>
      <c r="C767" t="s">
        <v>55</v>
      </c>
      <c r="D767" t="s">
        <v>48</v>
      </c>
      <c r="E767" t="s">
        <v>0</v>
      </c>
      <c r="F767" t="s">
        <v>32</v>
      </c>
      <c r="G767" t="s">
        <v>9</v>
      </c>
      <c r="H767">
        <v>78</v>
      </c>
      <c r="I767" s="2">
        <v>857.22</v>
      </c>
      <c r="J767" s="2">
        <v>390</v>
      </c>
    </row>
    <row r="768" spans="1:10" x14ac:dyDescent="0.35">
      <c r="A768">
        <v>2020</v>
      </c>
      <c r="B768">
        <v>5</v>
      </c>
      <c r="C768" t="s">
        <v>55</v>
      </c>
      <c r="D768" t="s">
        <v>48</v>
      </c>
      <c r="E768" t="s">
        <v>0</v>
      </c>
      <c r="F768" t="s">
        <v>70</v>
      </c>
      <c r="G768" t="s">
        <v>14</v>
      </c>
      <c r="H768">
        <v>6</v>
      </c>
      <c r="I768" s="2">
        <v>35.94</v>
      </c>
      <c r="J768" s="2">
        <v>12</v>
      </c>
    </row>
    <row r="769" spans="1:10" x14ac:dyDescent="0.35">
      <c r="A769">
        <v>2020</v>
      </c>
      <c r="B769">
        <v>5</v>
      </c>
      <c r="C769" t="s">
        <v>55</v>
      </c>
      <c r="D769" t="s">
        <v>48</v>
      </c>
      <c r="E769" t="s">
        <v>0</v>
      </c>
      <c r="F769" t="s">
        <v>38</v>
      </c>
      <c r="G769" t="s">
        <v>9</v>
      </c>
      <c r="H769">
        <v>25</v>
      </c>
      <c r="I769" s="2">
        <v>249.75</v>
      </c>
      <c r="J769" s="2">
        <v>175</v>
      </c>
    </row>
    <row r="770" spans="1:10" x14ac:dyDescent="0.35">
      <c r="A770">
        <v>2020</v>
      </c>
      <c r="B770">
        <v>5</v>
      </c>
      <c r="C770" t="s">
        <v>55</v>
      </c>
      <c r="D770" t="s">
        <v>48</v>
      </c>
      <c r="E770" t="s">
        <v>0</v>
      </c>
      <c r="F770" t="s">
        <v>31</v>
      </c>
      <c r="G770" t="s">
        <v>12</v>
      </c>
      <c r="H770">
        <v>62</v>
      </c>
      <c r="I770" s="2">
        <v>1239.3799999999999</v>
      </c>
      <c r="J770" s="2">
        <v>371.99999999999989</v>
      </c>
    </row>
    <row r="771" spans="1:10" x14ac:dyDescent="0.35">
      <c r="A771">
        <v>2020</v>
      </c>
      <c r="B771">
        <v>5</v>
      </c>
      <c r="C771" t="s">
        <v>55</v>
      </c>
      <c r="D771" t="s">
        <v>48</v>
      </c>
      <c r="E771" t="s">
        <v>0</v>
      </c>
      <c r="F771" t="s">
        <v>15</v>
      </c>
      <c r="G771" t="s">
        <v>14</v>
      </c>
      <c r="H771">
        <v>117</v>
      </c>
      <c r="I771" s="2">
        <v>4678.83</v>
      </c>
      <c r="J771" s="2">
        <v>585</v>
      </c>
    </row>
    <row r="772" spans="1:10" x14ac:dyDescent="0.35">
      <c r="A772">
        <v>2020</v>
      </c>
      <c r="B772">
        <v>5</v>
      </c>
      <c r="C772" t="s">
        <v>55</v>
      </c>
      <c r="D772" t="s">
        <v>48</v>
      </c>
      <c r="E772" t="s">
        <v>0</v>
      </c>
      <c r="F772" t="s">
        <v>10</v>
      </c>
      <c r="G772" t="s">
        <v>7</v>
      </c>
      <c r="H772">
        <v>37</v>
      </c>
      <c r="I772" s="2">
        <v>739.63</v>
      </c>
      <c r="J772" s="2">
        <v>184.99999999999994</v>
      </c>
    </row>
    <row r="773" spans="1:10" x14ac:dyDescent="0.35">
      <c r="A773">
        <v>2020</v>
      </c>
      <c r="B773">
        <v>5</v>
      </c>
      <c r="C773" t="s">
        <v>55</v>
      </c>
      <c r="D773" t="s">
        <v>48</v>
      </c>
      <c r="E773" t="s">
        <v>0</v>
      </c>
      <c r="F773" t="s">
        <v>27</v>
      </c>
      <c r="G773" t="s">
        <v>12</v>
      </c>
      <c r="H773">
        <v>86</v>
      </c>
      <c r="I773" s="2">
        <v>257.14000000000004</v>
      </c>
      <c r="J773" s="2">
        <v>86.000000000000014</v>
      </c>
    </row>
    <row r="774" spans="1:10" x14ac:dyDescent="0.35">
      <c r="A774">
        <v>2020</v>
      </c>
      <c r="B774">
        <v>5</v>
      </c>
      <c r="C774" t="s">
        <v>55</v>
      </c>
      <c r="D774" t="s">
        <v>48</v>
      </c>
      <c r="E774" t="s">
        <v>0</v>
      </c>
      <c r="F774" t="s">
        <v>37</v>
      </c>
      <c r="G774" t="s">
        <v>12</v>
      </c>
      <c r="H774">
        <v>2</v>
      </c>
      <c r="I774" s="2">
        <v>49.98</v>
      </c>
      <c r="J774" s="2">
        <v>8</v>
      </c>
    </row>
    <row r="775" spans="1:10" x14ac:dyDescent="0.35">
      <c r="A775">
        <v>2020</v>
      </c>
      <c r="B775">
        <v>5</v>
      </c>
      <c r="C775" t="s">
        <v>55</v>
      </c>
      <c r="D775" t="s">
        <v>48</v>
      </c>
      <c r="E775" t="s">
        <v>0</v>
      </c>
      <c r="F775" t="s">
        <v>11</v>
      </c>
      <c r="G775" t="s">
        <v>12</v>
      </c>
      <c r="H775">
        <v>33</v>
      </c>
      <c r="I775" s="2">
        <v>164.67000000000002</v>
      </c>
      <c r="J775" s="2">
        <v>33</v>
      </c>
    </row>
    <row r="776" spans="1:10" x14ac:dyDescent="0.35">
      <c r="A776">
        <v>2020</v>
      </c>
      <c r="B776">
        <v>5</v>
      </c>
      <c r="C776" t="s">
        <v>55</v>
      </c>
      <c r="D776" t="s">
        <v>48</v>
      </c>
      <c r="E776" t="s">
        <v>0</v>
      </c>
      <c r="F776" t="s">
        <v>26</v>
      </c>
      <c r="G776" t="s">
        <v>9</v>
      </c>
      <c r="H776">
        <v>87</v>
      </c>
      <c r="I776" s="2">
        <v>1739.1299999999999</v>
      </c>
      <c r="J776" s="2">
        <v>174</v>
      </c>
    </row>
    <row r="777" spans="1:10" x14ac:dyDescent="0.35">
      <c r="A777">
        <v>2020</v>
      </c>
      <c r="B777">
        <v>5</v>
      </c>
      <c r="C777" t="s">
        <v>55</v>
      </c>
      <c r="D777" t="s">
        <v>48</v>
      </c>
      <c r="E777" t="s">
        <v>0</v>
      </c>
      <c r="F777" t="s">
        <v>6</v>
      </c>
      <c r="G777" t="s">
        <v>7</v>
      </c>
      <c r="H777">
        <v>126</v>
      </c>
      <c r="I777" s="2">
        <v>1132.74</v>
      </c>
      <c r="J777" s="2">
        <v>126</v>
      </c>
    </row>
    <row r="778" spans="1:10" x14ac:dyDescent="0.35">
      <c r="A778">
        <v>2020</v>
      </c>
      <c r="B778">
        <v>5</v>
      </c>
      <c r="C778" t="s">
        <v>55</v>
      </c>
      <c r="D778" t="s">
        <v>48</v>
      </c>
      <c r="E778" t="s">
        <v>0</v>
      </c>
      <c r="F778" t="s">
        <v>67</v>
      </c>
      <c r="G778" t="s">
        <v>7</v>
      </c>
      <c r="H778">
        <v>7</v>
      </c>
      <c r="I778" s="2">
        <v>104.93</v>
      </c>
      <c r="J778" s="2">
        <v>21</v>
      </c>
    </row>
    <row r="779" spans="1:10" x14ac:dyDescent="0.35">
      <c r="A779">
        <v>2020</v>
      </c>
      <c r="B779">
        <v>5</v>
      </c>
      <c r="C779" t="s">
        <v>55</v>
      </c>
      <c r="D779" t="s">
        <v>48</v>
      </c>
      <c r="E779" t="s">
        <v>0</v>
      </c>
      <c r="F779" t="s">
        <v>16</v>
      </c>
      <c r="G779" t="s">
        <v>14</v>
      </c>
      <c r="H779">
        <v>10</v>
      </c>
      <c r="I779" s="2">
        <v>129.9</v>
      </c>
      <c r="J779" s="2">
        <v>20</v>
      </c>
    </row>
    <row r="780" spans="1:10" x14ac:dyDescent="0.35">
      <c r="A780">
        <v>2020</v>
      </c>
      <c r="B780">
        <v>5</v>
      </c>
      <c r="C780" t="s">
        <v>55</v>
      </c>
      <c r="D780" t="s">
        <v>48</v>
      </c>
      <c r="E780" t="s">
        <v>0</v>
      </c>
      <c r="F780" t="s">
        <v>23</v>
      </c>
      <c r="G780" t="s">
        <v>21</v>
      </c>
      <c r="H780">
        <v>21</v>
      </c>
      <c r="I780" s="2">
        <v>545.79</v>
      </c>
      <c r="J780" s="2">
        <v>105</v>
      </c>
    </row>
    <row r="781" spans="1:10" x14ac:dyDescent="0.35">
      <c r="A781">
        <v>2020</v>
      </c>
      <c r="B781">
        <v>5</v>
      </c>
      <c r="C781" t="s">
        <v>61</v>
      </c>
      <c r="D781" t="s">
        <v>4</v>
      </c>
      <c r="E781" t="s">
        <v>3</v>
      </c>
      <c r="F781" t="s">
        <v>13</v>
      </c>
      <c r="G781" t="s">
        <v>14</v>
      </c>
      <c r="H781">
        <v>85</v>
      </c>
      <c r="I781" s="2">
        <v>1359.15</v>
      </c>
      <c r="J781" s="2">
        <v>510</v>
      </c>
    </row>
    <row r="782" spans="1:10" x14ac:dyDescent="0.35">
      <c r="A782">
        <v>2020</v>
      </c>
      <c r="B782">
        <v>5</v>
      </c>
      <c r="C782" t="s">
        <v>61</v>
      </c>
      <c r="D782" t="s">
        <v>4</v>
      </c>
      <c r="E782" t="s">
        <v>3</v>
      </c>
      <c r="F782" t="s">
        <v>24</v>
      </c>
      <c r="G782" t="s">
        <v>14</v>
      </c>
      <c r="H782">
        <v>78</v>
      </c>
      <c r="I782" s="2">
        <v>1013.22</v>
      </c>
      <c r="J782" s="2">
        <v>234</v>
      </c>
    </row>
    <row r="783" spans="1:10" x14ac:dyDescent="0.35">
      <c r="A783">
        <v>2020</v>
      </c>
      <c r="B783">
        <v>5</v>
      </c>
      <c r="C783" t="s">
        <v>61</v>
      </c>
      <c r="D783" t="s">
        <v>4</v>
      </c>
      <c r="E783" t="s">
        <v>3</v>
      </c>
      <c r="F783" t="s">
        <v>20</v>
      </c>
      <c r="G783" t="s">
        <v>21</v>
      </c>
      <c r="H783">
        <v>296</v>
      </c>
      <c r="I783" s="2">
        <v>4437.04</v>
      </c>
      <c r="J783" s="2">
        <v>2368</v>
      </c>
    </row>
    <row r="784" spans="1:10" x14ac:dyDescent="0.35">
      <c r="A784">
        <v>2020</v>
      </c>
      <c r="B784">
        <v>5</v>
      </c>
      <c r="C784" t="s">
        <v>61</v>
      </c>
      <c r="D784" t="s">
        <v>4</v>
      </c>
      <c r="E784" t="s">
        <v>3</v>
      </c>
      <c r="F784" t="s">
        <v>25</v>
      </c>
      <c r="G784" t="s">
        <v>7</v>
      </c>
      <c r="H784">
        <v>105</v>
      </c>
      <c r="I784" s="2">
        <v>1678.95</v>
      </c>
      <c r="J784" s="2">
        <v>420</v>
      </c>
    </row>
    <row r="785" spans="1:10" x14ac:dyDescent="0.35">
      <c r="A785">
        <v>2020</v>
      </c>
      <c r="B785">
        <v>5</v>
      </c>
      <c r="C785" t="s">
        <v>61</v>
      </c>
      <c r="D785" t="s">
        <v>4</v>
      </c>
      <c r="E785" t="s">
        <v>3</v>
      </c>
      <c r="F785" t="s">
        <v>17</v>
      </c>
      <c r="G785" t="s">
        <v>14</v>
      </c>
      <c r="H785">
        <v>87</v>
      </c>
      <c r="I785" s="2">
        <v>956.13</v>
      </c>
      <c r="J785" s="2">
        <v>87</v>
      </c>
    </row>
    <row r="786" spans="1:10" x14ac:dyDescent="0.35">
      <c r="A786">
        <v>2020</v>
      </c>
      <c r="B786">
        <v>5</v>
      </c>
      <c r="C786" t="s">
        <v>61</v>
      </c>
      <c r="D786" t="s">
        <v>4</v>
      </c>
      <c r="E786" t="s">
        <v>3</v>
      </c>
      <c r="F786" t="s">
        <v>28</v>
      </c>
      <c r="G786" t="s">
        <v>14</v>
      </c>
      <c r="H786">
        <v>107</v>
      </c>
      <c r="I786" s="2">
        <v>1603.93</v>
      </c>
      <c r="J786" s="2">
        <v>428</v>
      </c>
    </row>
    <row r="787" spans="1:10" x14ac:dyDescent="0.35">
      <c r="A787">
        <v>2020</v>
      </c>
      <c r="B787">
        <v>5</v>
      </c>
      <c r="C787" t="s">
        <v>61</v>
      </c>
      <c r="D787" t="s">
        <v>4</v>
      </c>
      <c r="E787" t="s">
        <v>3</v>
      </c>
      <c r="F787" t="s">
        <v>32</v>
      </c>
      <c r="G787" t="s">
        <v>9</v>
      </c>
      <c r="H787">
        <v>22</v>
      </c>
      <c r="I787" s="2">
        <v>241.78</v>
      </c>
      <c r="J787" s="2">
        <v>110</v>
      </c>
    </row>
    <row r="788" spans="1:10" x14ac:dyDescent="0.35">
      <c r="A788">
        <v>2020</v>
      </c>
      <c r="B788">
        <v>5</v>
      </c>
      <c r="C788" t="s">
        <v>61</v>
      </c>
      <c r="D788" t="s">
        <v>4</v>
      </c>
      <c r="E788" t="s">
        <v>3</v>
      </c>
      <c r="F788" t="s">
        <v>70</v>
      </c>
      <c r="G788" t="s">
        <v>14</v>
      </c>
      <c r="H788">
        <v>30</v>
      </c>
      <c r="I788" s="2">
        <v>179.70000000000002</v>
      </c>
      <c r="J788" s="2">
        <v>60</v>
      </c>
    </row>
    <row r="789" spans="1:10" x14ac:dyDescent="0.35">
      <c r="A789">
        <v>2020</v>
      </c>
      <c r="B789">
        <v>5</v>
      </c>
      <c r="C789" t="s">
        <v>61</v>
      </c>
      <c r="D789" t="s">
        <v>4</v>
      </c>
      <c r="E789" t="s">
        <v>3</v>
      </c>
      <c r="F789" t="s">
        <v>38</v>
      </c>
      <c r="G789" t="s">
        <v>9</v>
      </c>
      <c r="H789">
        <v>21</v>
      </c>
      <c r="I789" s="2">
        <v>209.79</v>
      </c>
      <c r="J789" s="2">
        <v>147</v>
      </c>
    </row>
    <row r="790" spans="1:10" x14ac:dyDescent="0.35">
      <c r="A790">
        <v>2020</v>
      </c>
      <c r="B790">
        <v>5</v>
      </c>
      <c r="C790" t="s">
        <v>61</v>
      </c>
      <c r="D790" t="s">
        <v>4</v>
      </c>
      <c r="E790" t="s">
        <v>3</v>
      </c>
      <c r="F790" t="s">
        <v>31</v>
      </c>
      <c r="G790" t="s">
        <v>12</v>
      </c>
      <c r="H790">
        <v>54</v>
      </c>
      <c r="I790" s="2">
        <v>1079.4599999999998</v>
      </c>
      <c r="J790" s="2">
        <v>323.99999999999989</v>
      </c>
    </row>
    <row r="791" spans="1:10" x14ac:dyDescent="0.35">
      <c r="A791">
        <v>2020</v>
      </c>
      <c r="B791">
        <v>5</v>
      </c>
      <c r="C791" t="s">
        <v>61</v>
      </c>
      <c r="D791" t="s">
        <v>4</v>
      </c>
      <c r="E791" t="s">
        <v>3</v>
      </c>
      <c r="F791" t="s">
        <v>15</v>
      </c>
      <c r="G791" t="s">
        <v>14</v>
      </c>
      <c r="H791">
        <v>108</v>
      </c>
      <c r="I791" s="2">
        <v>4318.92</v>
      </c>
      <c r="J791" s="2">
        <v>540</v>
      </c>
    </row>
    <row r="792" spans="1:10" x14ac:dyDescent="0.35">
      <c r="A792">
        <v>2020</v>
      </c>
      <c r="B792">
        <v>5</v>
      </c>
      <c r="C792" t="s">
        <v>61</v>
      </c>
      <c r="D792" t="s">
        <v>4</v>
      </c>
      <c r="E792" t="s">
        <v>3</v>
      </c>
      <c r="F792" t="s">
        <v>10</v>
      </c>
      <c r="G792" t="s">
        <v>7</v>
      </c>
      <c r="H792">
        <v>89</v>
      </c>
      <c r="I792" s="2">
        <v>1779.11</v>
      </c>
      <c r="J792" s="2">
        <v>444.99999999999983</v>
      </c>
    </row>
    <row r="793" spans="1:10" x14ac:dyDescent="0.35">
      <c r="A793">
        <v>2020</v>
      </c>
      <c r="B793">
        <v>5</v>
      </c>
      <c r="C793" t="s">
        <v>61</v>
      </c>
      <c r="D793" t="s">
        <v>4</v>
      </c>
      <c r="E793" t="s">
        <v>3</v>
      </c>
      <c r="F793" t="s">
        <v>27</v>
      </c>
      <c r="G793" t="s">
        <v>12</v>
      </c>
      <c r="H793">
        <v>172</v>
      </c>
      <c r="I793" s="2">
        <v>514.28000000000009</v>
      </c>
      <c r="J793" s="2">
        <v>172.00000000000003</v>
      </c>
    </row>
    <row r="794" spans="1:10" x14ac:dyDescent="0.35">
      <c r="A794">
        <v>2020</v>
      </c>
      <c r="B794">
        <v>5</v>
      </c>
      <c r="C794" t="s">
        <v>61</v>
      </c>
      <c r="D794" t="s">
        <v>4</v>
      </c>
      <c r="E794" t="s">
        <v>3</v>
      </c>
      <c r="F794" t="s">
        <v>37</v>
      </c>
      <c r="G794" t="s">
        <v>12</v>
      </c>
      <c r="H794">
        <v>29</v>
      </c>
      <c r="I794" s="2">
        <v>724.70999999999992</v>
      </c>
      <c r="J794" s="2">
        <v>116</v>
      </c>
    </row>
    <row r="795" spans="1:10" x14ac:dyDescent="0.35">
      <c r="A795">
        <v>2020</v>
      </c>
      <c r="B795">
        <v>5</v>
      </c>
      <c r="C795" t="s">
        <v>61</v>
      </c>
      <c r="D795" t="s">
        <v>4</v>
      </c>
      <c r="E795" t="s">
        <v>3</v>
      </c>
      <c r="F795" t="s">
        <v>11</v>
      </c>
      <c r="G795" t="s">
        <v>12</v>
      </c>
      <c r="H795">
        <v>98</v>
      </c>
      <c r="I795" s="2">
        <v>489.02000000000004</v>
      </c>
      <c r="J795" s="2">
        <v>98</v>
      </c>
    </row>
    <row r="796" spans="1:10" x14ac:dyDescent="0.35">
      <c r="A796">
        <v>2020</v>
      </c>
      <c r="B796">
        <v>5</v>
      </c>
      <c r="C796" t="s">
        <v>61</v>
      </c>
      <c r="D796" t="s">
        <v>4</v>
      </c>
      <c r="E796" t="s">
        <v>3</v>
      </c>
      <c r="F796" t="s">
        <v>26</v>
      </c>
      <c r="G796" t="s">
        <v>9</v>
      </c>
      <c r="H796">
        <v>108</v>
      </c>
      <c r="I796" s="2">
        <v>2158.9199999999996</v>
      </c>
      <c r="J796" s="2">
        <v>216</v>
      </c>
    </row>
    <row r="797" spans="1:10" x14ac:dyDescent="0.35">
      <c r="A797">
        <v>2020</v>
      </c>
      <c r="B797">
        <v>5</v>
      </c>
      <c r="C797" t="s">
        <v>61</v>
      </c>
      <c r="D797" t="s">
        <v>4</v>
      </c>
      <c r="E797" t="s">
        <v>3</v>
      </c>
      <c r="F797" t="s">
        <v>6</v>
      </c>
      <c r="G797" t="s">
        <v>7</v>
      </c>
      <c r="H797">
        <v>69</v>
      </c>
      <c r="I797" s="2">
        <v>620.31000000000006</v>
      </c>
      <c r="J797" s="2">
        <v>69</v>
      </c>
    </row>
    <row r="798" spans="1:10" x14ac:dyDescent="0.35">
      <c r="A798">
        <v>2020</v>
      </c>
      <c r="B798">
        <v>5</v>
      </c>
      <c r="C798" t="s">
        <v>61</v>
      </c>
      <c r="D798" t="s">
        <v>4</v>
      </c>
      <c r="E798" t="s">
        <v>3</v>
      </c>
      <c r="F798" t="s">
        <v>67</v>
      </c>
      <c r="G798" t="s">
        <v>7</v>
      </c>
      <c r="H798">
        <v>30</v>
      </c>
      <c r="I798" s="2">
        <v>449.7</v>
      </c>
      <c r="J798" s="2">
        <v>90</v>
      </c>
    </row>
    <row r="799" spans="1:10" x14ac:dyDescent="0.35">
      <c r="A799">
        <v>2020</v>
      </c>
      <c r="B799">
        <v>5</v>
      </c>
      <c r="C799" t="s">
        <v>61</v>
      </c>
      <c r="D799" t="s">
        <v>4</v>
      </c>
      <c r="E799" t="s">
        <v>3</v>
      </c>
      <c r="F799" t="s">
        <v>16</v>
      </c>
      <c r="G799" t="s">
        <v>14</v>
      </c>
      <c r="H799">
        <v>10</v>
      </c>
      <c r="I799" s="2">
        <v>129.9</v>
      </c>
      <c r="J799" s="2">
        <v>20</v>
      </c>
    </row>
    <row r="800" spans="1:10" x14ac:dyDescent="0.35">
      <c r="A800">
        <v>2020</v>
      </c>
      <c r="B800">
        <v>5</v>
      </c>
      <c r="C800" t="s">
        <v>61</v>
      </c>
      <c r="D800" t="s">
        <v>4</v>
      </c>
      <c r="E800" t="s">
        <v>3</v>
      </c>
      <c r="F800" t="s">
        <v>23</v>
      </c>
      <c r="G800" t="s">
        <v>21</v>
      </c>
      <c r="H800">
        <v>29</v>
      </c>
      <c r="I800" s="2">
        <v>753.70999999999992</v>
      </c>
      <c r="J800" s="2">
        <v>145</v>
      </c>
    </row>
    <row r="801" spans="1:10" x14ac:dyDescent="0.35">
      <c r="A801">
        <v>2020</v>
      </c>
      <c r="B801">
        <v>5</v>
      </c>
      <c r="C801" t="s">
        <v>57</v>
      </c>
      <c r="D801" t="s">
        <v>48</v>
      </c>
      <c r="E801" t="s">
        <v>3</v>
      </c>
      <c r="F801" t="s">
        <v>13</v>
      </c>
      <c r="G801" t="s">
        <v>14</v>
      </c>
      <c r="H801">
        <v>127</v>
      </c>
      <c r="I801" s="2">
        <v>2030.73</v>
      </c>
      <c r="J801" s="2">
        <v>762</v>
      </c>
    </row>
    <row r="802" spans="1:10" x14ac:dyDescent="0.35">
      <c r="A802">
        <v>2020</v>
      </c>
      <c r="B802">
        <v>5</v>
      </c>
      <c r="C802" t="s">
        <v>57</v>
      </c>
      <c r="D802" t="s">
        <v>48</v>
      </c>
      <c r="E802" t="s">
        <v>3</v>
      </c>
      <c r="F802" t="s">
        <v>24</v>
      </c>
      <c r="G802" t="s">
        <v>14</v>
      </c>
      <c r="H802">
        <v>60</v>
      </c>
      <c r="I802" s="2">
        <v>779.4</v>
      </c>
      <c r="J802" s="2">
        <v>180</v>
      </c>
    </row>
    <row r="803" spans="1:10" x14ac:dyDescent="0.35">
      <c r="A803">
        <v>2020</v>
      </c>
      <c r="B803">
        <v>5</v>
      </c>
      <c r="C803" t="s">
        <v>57</v>
      </c>
      <c r="D803" t="s">
        <v>48</v>
      </c>
      <c r="E803" t="s">
        <v>3</v>
      </c>
      <c r="F803" t="s">
        <v>20</v>
      </c>
      <c r="G803" t="s">
        <v>21</v>
      </c>
      <c r="H803">
        <v>575</v>
      </c>
      <c r="I803" s="2">
        <v>8619.25</v>
      </c>
      <c r="J803" s="2">
        <v>4600</v>
      </c>
    </row>
    <row r="804" spans="1:10" x14ac:dyDescent="0.35">
      <c r="A804">
        <v>2020</v>
      </c>
      <c r="B804">
        <v>5</v>
      </c>
      <c r="C804" t="s">
        <v>57</v>
      </c>
      <c r="D804" t="s">
        <v>48</v>
      </c>
      <c r="E804" t="s">
        <v>3</v>
      </c>
      <c r="F804" t="s">
        <v>25</v>
      </c>
      <c r="G804" t="s">
        <v>7</v>
      </c>
      <c r="H804">
        <v>62</v>
      </c>
      <c r="I804" s="2">
        <v>991.38</v>
      </c>
      <c r="J804" s="2">
        <v>248</v>
      </c>
    </row>
    <row r="805" spans="1:10" x14ac:dyDescent="0.35">
      <c r="A805">
        <v>2020</v>
      </c>
      <c r="B805">
        <v>5</v>
      </c>
      <c r="C805" t="s">
        <v>57</v>
      </c>
      <c r="D805" t="s">
        <v>48</v>
      </c>
      <c r="E805" t="s">
        <v>3</v>
      </c>
      <c r="F805" t="s">
        <v>8</v>
      </c>
      <c r="G805" t="s">
        <v>9</v>
      </c>
      <c r="H805">
        <v>152</v>
      </c>
      <c r="I805" s="2">
        <v>1062.48</v>
      </c>
      <c r="J805" s="2">
        <v>456</v>
      </c>
    </row>
    <row r="806" spans="1:10" x14ac:dyDescent="0.35">
      <c r="A806">
        <v>2020</v>
      </c>
      <c r="B806">
        <v>5</v>
      </c>
      <c r="C806" t="s">
        <v>57</v>
      </c>
      <c r="D806" t="s">
        <v>48</v>
      </c>
      <c r="E806" t="s">
        <v>3</v>
      </c>
      <c r="F806" t="s">
        <v>17</v>
      </c>
      <c r="G806" t="s">
        <v>14</v>
      </c>
      <c r="H806">
        <v>150</v>
      </c>
      <c r="I806" s="2">
        <v>1648.5</v>
      </c>
      <c r="J806" s="2">
        <v>150</v>
      </c>
    </row>
    <row r="807" spans="1:10" x14ac:dyDescent="0.35">
      <c r="A807">
        <v>2020</v>
      </c>
      <c r="B807">
        <v>5</v>
      </c>
      <c r="C807" t="s">
        <v>57</v>
      </c>
      <c r="D807" t="s">
        <v>48</v>
      </c>
      <c r="E807" t="s">
        <v>3</v>
      </c>
      <c r="F807" t="s">
        <v>28</v>
      </c>
      <c r="G807" t="s">
        <v>14</v>
      </c>
      <c r="H807">
        <v>35</v>
      </c>
      <c r="I807" s="2">
        <v>524.65</v>
      </c>
      <c r="J807" s="2">
        <v>140</v>
      </c>
    </row>
    <row r="808" spans="1:10" x14ac:dyDescent="0.35">
      <c r="A808">
        <v>2020</v>
      </c>
      <c r="B808">
        <v>5</v>
      </c>
      <c r="C808" t="s">
        <v>57</v>
      </c>
      <c r="D808" t="s">
        <v>48</v>
      </c>
      <c r="E808" t="s">
        <v>3</v>
      </c>
      <c r="F808" t="s">
        <v>32</v>
      </c>
      <c r="G808" t="s">
        <v>9</v>
      </c>
      <c r="H808">
        <v>207</v>
      </c>
      <c r="I808" s="2">
        <v>2274.9299999999998</v>
      </c>
      <c r="J808" s="2">
        <v>1035</v>
      </c>
    </row>
    <row r="809" spans="1:10" x14ac:dyDescent="0.35">
      <c r="A809">
        <v>2020</v>
      </c>
      <c r="B809">
        <v>5</v>
      </c>
      <c r="C809" t="s">
        <v>57</v>
      </c>
      <c r="D809" t="s">
        <v>48</v>
      </c>
      <c r="E809" t="s">
        <v>3</v>
      </c>
      <c r="F809" t="s">
        <v>70</v>
      </c>
      <c r="G809" t="s">
        <v>14</v>
      </c>
      <c r="H809">
        <v>55</v>
      </c>
      <c r="I809" s="2">
        <v>329.45</v>
      </c>
      <c r="J809" s="2">
        <v>110</v>
      </c>
    </row>
    <row r="810" spans="1:10" x14ac:dyDescent="0.35">
      <c r="A810">
        <v>2020</v>
      </c>
      <c r="B810">
        <v>5</v>
      </c>
      <c r="C810" t="s">
        <v>57</v>
      </c>
      <c r="D810" t="s">
        <v>48</v>
      </c>
      <c r="E810" t="s">
        <v>3</v>
      </c>
      <c r="F810" t="s">
        <v>38</v>
      </c>
      <c r="G810" t="s">
        <v>9</v>
      </c>
      <c r="H810">
        <v>14</v>
      </c>
      <c r="I810" s="2">
        <v>139.86000000000001</v>
      </c>
      <c r="J810" s="2">
        <v>98</v>
      </c>
    </row>
    <row r="811" spans="1:10" x14ac:dyDescent="0.35">
      <c r="A811">
        <v>2020</v>
      </c>
      <c r="B811">
        <v>5</v>
      </c>
      <c r="C811" t="s">
        <v>57</v>
      </c>
      <c r="D811" t="s">
        <v>48</v>
      </c>
      <c r="E811" t="s">
        <v>3</v>
      </c>
      <c r="F811" t="s">
        <v>15</v>
      </c>
      <c r="G811" t="s">
        <v>14</v>
      </c>
      <c r="H811">
        <v>121</v>
      </c>
      <c r="I811" s="2">
        <v>4838.79</v>
      </c>
      <c r="J811" s="2">
        <v>605</v>
      </c>
    </row>
    <row r="812" spans="1:10" x14ac:dyDescent="0.35">
      <c r="A812">
        <v>2020</v>
      </c>
      <c r="B812">
        <v>5</v>
      </c>
      <c r="C812" t="s">
        <v>57</v>
      </c>
      <c r="D812" t="s">
        <v>48</v>
      </c>
      <c r="E812" t="s">
        <v>3</v>
      </c>
      <c r="F812" t="s">
        <v>10</v>
      </c>
      <c r="G812" t="s">
        <v>7</v>
      </c>
      <c r="H812">
        <v>6</v>
      </c>
      <c r="I812" s="2">
        <v>119.94</v>
      </c>
      <c r="J812" s="2">
        <v>29.999999999999989</v>
      </c>
    </row>
    <row r="813" spans="1:10" x14ac:dyDescent="0.35">
      <c r="A813">
        <v>2020</v>
      </c>
      <c r="B813">
        <v>5</v>
      </c>
      <c r="C813" t="s">
        <v>57</v>
      </c>
      <c r="D813" t="s">
        <v>48</v>
      </c>
      <c r="E813" t="s">
        <v>3</v>
      </c>
      <c r="F813" t="s">
        <v>27</v>
      </c>
      <c r="G813" t="s">
        <v>12</v>
      </c>
      <c r="H813">
        <v>106</v>
      </c>
      <c r="I813" s="2">
        <v>316.94</v>
      </c>
      <c r="J813" s="2">
        <v>106.00000000000003</v>
      </c>
    </row>
    <row r="814" spans="1:10" x14ac:dyDescent="0.35">
      <c r="A814">
        <v>2020</v>
      </c>
      <c r="B814">
        <v>5</v>
      </c>
      <c r="C814" t="s">
        <v>57</v>
      </c>
      <c r="D814" t="s">
        <v>48</v>
      </c>
      <c r="E814" t="s">
        <v>3</v>
      </c>
      <c r="F814" t="s">
        <v>37</v>
      </c>
      <c r="G814" t="s">
        <v>12</v>
      </c>
      <c r="H814">
        <v>18</v>
      </c>
      <c r="I814" s="2">
        <v>449.82</v>
      </c>
      <c r="J814" s="2">
        <v>72</v>
      </c>
    </row>
    <row r="815" spans="1:10" x14ac:dyDescent="0.35">
      <c r="A815">
        <v>2020</v>
      </c>
      <c r="B815">
        <v>5</v>
      </c>
      <c r="C815" t="s">
        <v>57</v>
      </c>
      <c r="D815" t="s">
        <v>48</v>
      </c>
      <c r="E815" t="s">
        <v>3</v>
      </c>
      <c r="F815" t="s">
        <v>11</v>
      </c>
      <c r="G815" t="s">
        <v>12</v>
      </c>
      <c r="H815">
        <v>94</v>
      </c>
      <c r="I815" s="2">
        <v>469.06</v>
      </c>
      <c r="J815" s="2">
        <v>94</v>
      </c>
    </row>
    <row r="816" spans="1:10" x14ac:dyDescent="0.35">
      <c r="A816">
        <v>2020</v>
      </c>
      <c r="B816">
        <v>5</v>
      </c>
      <c r="C816" t="s">
        <v>57</v>
      </c>
      <c r="D816" t="s">
        <v>48</v>
      </c>
      <c r="E816" t="s">
        <v>3</v>
      </c>
      <c r="F816" t="s">
        <v>26</v>
      </c>
      <c r="G816" t="s">
        <v>9</v>
      </c>
      <c r="H816">
        <v>43</v>
      </c>
      <c r="I816" s="2">
        <v>859.56999999999994</v>
      </c>
      <c r="J816" s="2">
        <v>86</v>
      </c>
    </row>
    <row r="817" spans="1:10" x14ac:dyDescent="0.35">
      <c r="A817">
        <v>2020</v>
      </c>
      <c r="B817">
        <v>5</v>
      </c>
      <c r="C817" t="s">
        <v>57</v>
      </c>
      <c r="D817" t="s">
        <v>48</v>
      </c>
      <c r="E817" t="s">
        <v>3</v>
      </c>
      <c r="F817" t="s">
        <v>6</v>
      </c>
      <c r="G817" t="s">
        <v>7</v>
      </c>
      <c r="H817">
        <v>166</v>
      </c>
      <c r="I817" s="2">
        <v>1492.3400000000001</v>
      </c>
      <c r="J817" s="2">
        <v>166</v>
      </c>
    </row>
    <row r="818" spans="1:10" x14ac:dyDescent="0.35">
      <c r="A818">
        <v>2020</v>
      </c>
      <c r="B818">
        <v>5</v>
      </c>
      <c r="C818" t="s">
        <v>57</v>
      </c>
      <c r="D818" t="s">
        <v>48</v>
      </c>
      <c r="E818" t="s">
        <v>3</v>
      </c>
      <c r="F818" t="s">
        <v>67</v>
      </c>
      <c r="G818" t="s">
        <v>7</v>
      </c>
      <c r="H818">
        <v>26</v>
      </c>
      <c r="I818" s="2">
        <v>389.74</v>
      </c>
      <c r="J818" s="2">
        <v>78</v>
      </c>
    </row>
    <row r="819" spans="1:10" x14ac:dyDescent="0.35">
      <c r="A819">
        <v>2020</v>
      </c>
      <c r="B819">
        <v>5</v>
      </c>
      <c r="C819" t="s">
        <v>57</v>
      </c>
      <c r="D819" t="s">
        <v>48</v>
      </c>
      <c r="E819" t="s">
        <v>3</v>
      </c>
      <c r="F819" t="s">
        <v>16</v>
      </c>
      <c r="G819" t="s">
        <v>14</v>
      </c>
      <c r="H819">
        <v>8</v>
      </c>
      <c r="I819" s="2">
        <v>103.92</v>
      </c>
      <c r="J819" s="2">
        <v>16</v>
      </c>
    </row>
    <row r="820" spans="1:10" x14ac:dyDescent="0.35">
      <c r="A820">
        <v>2020</v>
      </c>
      <c r="B820">
        <v>5</v>
      </c>
      <c r="C820" t="s">
        <v>57</v>
      </c>
      <c r="D820" t="s">
        <v>48</v>
      </c>
      <c r="E820" t="s">
        <v>3</v>
      </c>
      <c r="F820" t="s">
        <v>23</v>
      </c>
      <c r="G820" t="s">
        <v>21</v>
      </c>
      <c r="H820">
        <v>16</v>
      </c>
      <c r="I820" s="2">
        <v>415.84</v>
      </c>
      <c r="J820" s="2">
        <v>80</v>
      </c>
    </row>
    <row r="821" spans="1:10" x14ac:dyDescent="0.35">
      <c r="A821">
        <v>2020</v>
      </c>
      <c r="B821">
        <v>5</v>
      </c>
      <c r="C821" t="s">
        <v>60</v>
      </c>
      <c r="D821" t="s">
        <v>5</v>
      </c>
      <c r="E821" t="s">
        <v>3</v>
      </c>
      <c r="F821" t="s">
        <v>13</v>
      </c>
      <c r="G821" t="s">
        <v>14</v>
      </c>
      <c r="H821">
        <v>39</v>
      </c>
      <c r="I821" s="2">
        <v>623.61</v>
      </c>
      <c r="J821" s="2">
        <v>234</v>
      </c>
    </row>
    <row r="822" spans="1:10" x14ac:dyDescent="0.35">
      <c r="A822">
        <v>2020</v>
      </c>
      <c r="B822">
        <v>5</v>
      </c>
      <c r="C822" t="s">
        <v>60</v>
      </c>
      <c r="D822" t="s">
        <v>5</v>
      </c>
      <c r="E822" t="s">
        <v>3</v>
      </c>
      <c r="F822" t="s">
        <v>24</v>
      </c>
      <c r="G822" t="s">
        <v>14</v>
      </c>
      <c r="H822">
        <v>17</v>
      </c>
      <c r="I822" s="2">
        <v>220.83</v>
      </c>
      <c r="J822" s="2">
        <v>51</v>
      </c>
    </row>
    <row r="823" spans="1:10" x14ac:dyDescent="0.35">
      <c r="A823">
        <v>2020</v>
      </c>
      <c r="B823">
        <v>5</v>
      </c>
      <c r="C823" t="s">
        <v>60</v>
      </c>
      <c r="D823" t="s">
        <v>5</v>
      </c>
      <c r="E823" t="s">
        <v>3</v>
      </c>
      <c r="F823" t="s">
        <v>20</v>
      </c>
      <c r="G823" t="s">
        <v>21</v>
      </c>
      <c r="H823">
        <v>175</v>
      </c>
      <c r="I823" s="2">
        <v>2623.25</v>
      </c>
      <c r="J823" s="2">
        <v>1400</v>
      </c>
    </row>
    <row r="824" spans="1:10" x14ac:dyDescent="0.35">
      <c r="A824">
        <v>2020</v>
      </c>
      <c r="B824">
        <v>5</v>
      </c>
      <c r="C824" t="s">
        <v>60</v>
      </c>
      <c r="D824" t="s">
        <v>5</v>
      </c>
      <c r="E824" t="s">
        <v>3</v>
      </c>
      <c r="F824" t="s">
        <v>25</v>
      </c>
      <c r="G824" t="s">
        <v>7</v>
      </c>
      <c r="H824">
        <v>4</v>
      </c>
      <c r="I824" s="2">
        <v>63.96</v>
      </c>
      <c r="J824" s="2">
        <v>16</v>
      </c>
    </row>
    <row r="825" spans="1:10" x14ac:dyDescent="0.35">
      <c r="A825">
        <v>2020</v>
      </c>
      <c r="B825">
        <v>5</v>
      </c>
      <c r="C825" t="s">
        <v>60</v>
      </c>
      <c r="D825" t="s">
        <v>5</v>
      </c>
      <c r="E825" t="s">
        <v>3</v>
      </c>
      <c r="F825" t="s">
        <v>8</v>
      </c>
      <c r="G825" t="s">
        <v>9</v>
      </c>
      <c r="H825">
        <v>105</v>
      </c>
      <c r="I825" s="2">
        <v>733.95</v>
      </c>
      <c r="J825" s="2">
        <v>315</v>
      </c>
    </row>
    <row r="826" spans="1:10" x14ac:dyDescent="0.35">
      <c r="A826">
        <v>2020</v>
      </c>
      <c r="B826">
        <v>5</v>
      </c>
      <c r="C826" t="s">
        <v>60</v>
      </c>
      <c r="D826" t="s">
        <v>5</v>
      </c>
      <c r="E826" t="s">
        <v>3</v>
      </c>
      <c r="F826" t="s">
        <v>17</v>
      </c>
      <c r="G826" t="s">
        <v>14</v>
      </c>
      <c r="H826">
        <v>29</v>
      </c>
      <c r="I826" s="2">
        <v>318.70999999999998</v>
      </c>
      <c r="J826" s="2">
        <v>29</v>
      </c>
    </row>
    <row r="827" spans="1:10" x14ac:dyDescent="0.35">
      <c r="A827">
        <v>2020</v>
      </c>
      <c r="B827">
        <v>5</v>
      </c>
      <c r="C827" t="s">
        <v>60</v>
      </c>
      <c r="D827" t="s">
        <v>5</v>
      </c>
      <c r="E827" t="s">
        <v>3</v>
      </c>
      <c r="F827" t="s">
        <v>28</v>
      </c>
      <c r="G827" t="s">
        <v>14</v>
      </c>
      <c r="H827">
        <v>24</v>
      </c>
      <c r="I827" s="2">
        <v>359.76</v>
      </c>
      <c r="J827" s="2">
        <v>96</v>
      </c>
    </row>
    <row r="828" spans="1:10" x14ac:dyDescent="0.35">
      <c r="A828">
        <v>2020</v>
      </c>
      <c r="B828">
        <v>5</v>
      </c>
      <c r="C828" t="s">
        <v>60</v>
      </c>
      <c r="D828" t="s">
        <v>5</v>
      </c>
      <c r="E828" t="s">
        <v>3</v>
      </c>
      <c r="F828" t="s">
        <v>32</v>
      </c>
      <c r="G828" t="s">
        <v>9</v>
      </c>
      <c r="H828">
        <v>55</v>
      </c>
      <c r="I828" s="2">
        <v>604.45000000000005</v>
      </c>
      <c r="J828" s="2">
        <v>275</v>
      </c>
    </row>
    <row r="829" spans="1:10" x14ac:dyDescent="0.35">
      <c r="A829">
        <v>2020</v>
      </c>
      <c r="B829">
        <v>5</v>
      </c>
      <c r="C829" t="s">
        <v>60</v>
      </c>
      <c r="D829" t="s">
        <v>5</v>
      </c>
      <c r="E829" t="s">
        <v>3</v>
      </c>
      <c r="F829" t="s">
        <v>70</v>
      </c>
      <c r="G829" t="s">
        <v>14</v>
      </c>
      <c r="H829">
        <v>18</v>
      </c>
      <c r="I829" s="2">
        <v>107.82000000000001</v>
      </c>
      <c r="J829" s="2">
        <v>36</v>
      </c>
    </row>
    <row r="830" spans="1:10" x14ac:dyDescent="0.35">
      <c r="A830">
        <v>2020</v>
      </c>
      <c r="B830">
        <v>5</v>
      </c>
      <c r="C830" t="s">
        <v>60</v>
      </c>
      <c r="D830" t="s">
        <v>5</v>
      </c>
      <c r="E830" t="s">
        <v>3</v>
      </c>
      <c r="F830" t="s">
        <v>38</v>
      </c>
      <c r="G830" t="s">
        <v>9</v>
      </c>
      <c r="H830">
        <v>3</v>
      </c>
      <c r="I830" s="2">
        <v>29.97</v>
      </c>
      <c r="J830" s="2">
        <v>21</v>
      </c>
    </row>
    <row r="831" spans="1:10" x14ac:dyDescent="0.35">
      <c r="A831">
        <v>2020</v>
      </c>
      <c r="B831">
        <v>5</v>
      </c>
      <c r="C831" t="s">
        <v>60</v>
      </c>
      <c r="D831" t="s">
        <v>5</v>
      </c>
      <c r="E831" t="s">
        <v>3</v>
      </c>
      <c r="F831" t="s">
        <v>31</v>
      </c>
      <c r="G831" t="s">
        <v>12</v>
      </c>
      <c r="H831">
        <v>21</v>
      </c>
      <c r="I831" s="2">
        <v>419.78999999999996</v>
      </c>
      <c r="J831" s="2">
        <v>125.99999999999996</v>
      </c>
    </row>
    <row r="832" spans="1:10" x14ac:dyDescent="0.35">
      <c r="A832">
        <v>2020</v>
      </c>
      <c r="B832">
        <v>5</v>
      </c>
      <c r="C832" t="s">
        <v>60</v>
      </c>
      <c r="D832" t="s">
        <v>5</v>
      </c>
      <c r="E832" t="s">
        <v>3</v>
      </c>
      <c r="F832" t="s">
        <v>15</v>
      </c>
      <c r="G832" t="s">
        <v>14</v>
      </c>
      <c r="H832">
        <v>40</v>
      </c>
      <c r="I832" s="2">
        <v>1599.6000000000001</v>
      </c>
      <c r="J832" s="2">
        <v>200</v>
      </c>
    </row>
    <row r="833" spans="1:10" x14ac:dyDescent="0.35">
      <c r="A833">
        <v>2020</v>
      </c>
      <c r="B833">
        <v>5</v>
      </c>
      <c r="C833" t="s">
        <v>60</v>
      </c>
      <c r="D833" t="s">
        <v>5</v>
      </c>
      <c r="E833" t="s">
        <v>3</v>
      </c>
      <c r="F833" t="s">
        <v>66</v>
      </c>
      <c r="G833" t="s">
        <v>7</v>
      </c>
      <c r="H833">
        <v>14</v>
      </c>
      <c r="I833" s="2">
        <v>349.85999999999996</v>
      </c>
      <c r="J833" s="2">
        <v>223.99999999999997</v>
      </c>
    </row>
    <row r="834" spans="1:10" x14ac:dyDescent="0.35">
      <c r="A834">
        <v>2020</v>
      </c>
      <c r="B834">
        <v>5</v>
      </c>
      <c r="C834" t="s">
        <v>60</v>
      </c>
      <c r="D834" t="s">
        <v>5</v>
      </c>
      <c r="E834" t="s">
        <v>3</v>
      </c>
      <c r="F834" t="s">
        <v>71</v>
      </c>
      <c r="G834" t="s">
        <v>7</v>
      </c>
      <c r="H834">
        <v>4</v>
      </c>
      <c r="I834" s="2">
        <v>39.96</v>
      </c>
      <c r="J834" s="2">
        <v>12</v>
      </c>
    </row>
    <row r="835" spans="1:10" x14ac:dyDescent="0.35">
      <c r="A835">
        <v>2020</v>
      </c>
      <c r="B835">
        <v>5</v>
      </c>
      <c r="C835" t="s">
        <v>60</v>
      </c>
      <c r="D835" t="s">
        <v>5</v>
      </c>
      <c r="E835" t="s">
        <v>3</v>
      </c>
      <c r="F835" t="s">
        <v>10</v>
      </c>
      <c r="G835" t="s">
        <v>7</v>
      </c>
      <c r="H835">
        <v>11</v>
      </c>
      <c r="I835" s="2">
        <v>219.89</v>
      </c>
      <c r="J835" s="2">
        <v>54.999999999999979</v>
      </c>
    </row>
    <row r="836" spans="1:10" x14ac:dyDescent="0.35">
      <c r="A836">
        <v>2020</v>
      </c>
      <c r="B836">
        <v>5</v>
      </c>
      <c r="C836" t="s">
        <v>60</v>
      </c>
      <c r="D836" t="s">
        <v>5</v>
      </c>
      <c r="E836" t="s">
        <v>3</v>
      </c>
      <c r="F836" t="s">
        <v>27</v>
      </c>
      <c r="G836" t="s">
        <v>12</v>
      </c>
      <c r="H836">
        <v>25</v>
      </c>
      <c r="I836" s="2">
        <v>74.75</v>
      </c>
      <c r="J836" s="2">
        <v>25.000000000000007</v>
      </c>
    </row>
    <row r="837" spans="1:10" x14ac:dyDescent="0.35">
      <c r="A837">
        <v>2020</v>
      </c>
      <c r="B837">
        <v>5</v>
      </c>
      <c r="C837" t="s">
        <v>60</v>
      </c>
      <c r="D837" t="s">
        <v>5</v>
      </c>
      <c r="E837" t="s">
        <v>3</v>
      </c>
      <c r="F837" t="s">
        <v>11</v>
      </c>
      <c r="G837" t="s">
        <v>12</v>
      </c>
      <c r="H837">
        <v>20</v>
      </c>
      <c r="I837" s="2">
        <v>99.800000000000011</v>
      </c>
      <c r="J837" s="2">
        <v>20</v>
      </c>
    </row>
    <row r="838" spans="1:10" x14ac:dyDescent="0.35">
      <c r="A838">
        <v>2020</v>
      </c>
      <c r="B838">
        <v>5</v>
      </c>
      <c r="C838" t="s">
        <v>60</v>
      </c>
      <c r="D838" t="s">
        <v>5</v>
      </c>
      <c r="E838" t="s">
        <v>3</v>
      </c>
      <c r="F838" t="s">
        <v>26</v>
      </c>
      <c r="G838" t="s">
        <v>9</v>
      </c>
      <c r="H838">
        <v>5</v>
      </c>
      <c r="I838" s="2">
        <v>99.949999999999989</v>
      </c>
      <c r="J838" s="2">
        <v>10</v>
      </c>
    </row>
    <row r="839" spans="1:10" x14ac:dyDescent="0.35">
      <c r="A839">
        <v>2020</v>
      </c>
      <c r="B839">
        <v>5</v>
      </c>
      <c r="C839" t="s">
        <v>60</v>
      </c>
      <c r="D839" t="s">
        <v>5</v>
      </c>
      <c r="E839" t="s">
        <v>3</v>
      </c>
      <c r="F839" t="s">
        <v>6</v>
      </c>
      <c r="G839" t="s">
        <v>7</v>
      </c>
      <c r="H839">
        <v>61</v>
      </c>
      <c r="I839" s="2">
        <v>548.39</v>
      </c>
      <c r="J839" s="2">
        <v>61</v>
      </c>
    </row>
    <row r="840" spans="1:10" x14ac:dyDescent="0.35">
      <c r="A840">
        <v>2020</v>
      </c>
      <c r="B840">
        <v>5</v>
      </c>
      <c r="C840" t="s">
        <v>60</v>
      </c>
      <c r="D840" t="s">
        <v>5</v>
      </c>
      <c r="E840" t="s">
        <v>3</v>
      </c>
      <c r="F840" t="s">
        <v>16</v>
      </c>
      <c r="G840" t="s">
        <v>14</v>
      </c>
      <c r="H840">
        <v>5</v>
      </c>
      <c r="I840" s="2">
        <v>64.95</v>
      </c>
      <c r="J840" s="2">
        <v>10</v>
      </c>
    </row>
    <row r="841" spans="1:10" x14ac:dyDescent="0.35">
      <c r="A841">
        <v>2020</v>
      </c>
      <c r="B841">
        <v>5</v>
      </c>
      <c r="C841" t="s">
        <v>60</v>
      </c>
      <c r="D841" t="s">
        <v>5</v>
      </c>
      <c r="E841" t="s">
        <v>3</v>
      </c>
      <c r="F841" t="s">
        <v>23</v>
      </c>
      <c r="G841" t="s">
        <v>21</v>
      </c>
      <c r="H841">
        <v>11</v>
      </c>
      <c r="I841" s="2">
        <v>285.89</v>
      </c>
      <c r="J841" s="2">
        <v>55</v>
      </c>
    </row>
    <row r="842" spans="1:10" x14ac:dyDescent="0.35">
      <c r="A842">
        <v>2020</v>
      </c>
      <c r="B842">
        <v>5</v>
      </c>
      <c r="C842" t="s">
        <v>53</v>
      </c>
      <c r="D842" t="s">
        <v>48</v>
      </c>
      <c r="E842" t="s">
        <v>2</v>
      </c>
      <c r="F842" t="s">
        <v>13</v>
      </c>
      <c r="G842" t="s">
        <v>14</v>
      </c>
      <c r="H842">
        <v>118</v>
      </c>
      <c r="I842" s="2">
        <v>1886.82</v>
      </c>
      <c r="J842" s="2">
        <v>708</v>
      </c>
    </row>
    <row r="843" spans="1:10" x14ac:dyDescent="0.35">
      <c r="A843">
        <v>2020</v>
      </c>
      <c r="B843">
        <v>5</v>
      </c>
      <c r="C843" t="s">
        <v>53</v>
      </c>
      <c r="D843" t="s">
        <v>48</v>
      </c>
      <c r="E843" t="s">
        <v>2</v>
      </c>
      <c r="F843" t="s">
        <v>24</v>
      </c>
      <c r="G843" t="s">
        <v>14</v>
      </c>
      <c r="H843">
        <v>63</v>
      </c>
      <c r="I843" s="2">
        <v>818.37</v>
      </c>
      <c r="J843" s="2">
        <v>189</v>
      </c>
    </row>
    <row r="844" spans="1:10" x14ac:dyDescent="0.35">
      <c r="A844">
        <v>2020</v>
      </c>
      <c r="B844">
        <v>5</v>
      </c>
      <c r="C844" t="s">
        <v>53</v>
      </c>
      <c r="D844" t="s">
        <v>48</v>
      </c>
      <c r="E844" t="s">
        <v>2</v>
      </c>
      <c r="F844" t="s">
        <v>20</v>
      </c>
      <c r="G844" t="s">
        <v>21</v>
      </c>
      <c r="H844">
        <v>52</v>
      </c>
      <c r="I844" s="2">
        <v>779.48</v>
      </c>
      <c r="J844" s="2">
        <v>416</v>
      </c>
    </row>
    <row r="845" spans="1:10" x14ac:dyDescent="0.35">
      <c r="A845">
        <v>2020</v>
      </c>
      <c r="B845">
        <v>5</v>
      </c>
      <c r="C845" t="s">
        <v>53</v>
      </c>
      <c r="D845" t="s">
        <v>48</v>
      </c>
      <c r="E845" t="s">
        <v>2</v>
      </c>
      <c r="F845" t="s">
        <v>25</v>
      </c>
      <c r="G845" t="s">
        <v>7</v>
      </c>
      <c r="H845">
        <v>45</v>
      </c>
      <c r="I845" s="2">
        <v>719.55</v>
      </c>
      <c r="J845" s="2">
        <v>180</v>
      </c>
    </row>
    <row r="846" spans="1:10" x14ac:dyDescent="0.35">
      <c r="A846">
        <v>2020</v>
      </c>
      <c r="B846">
        <v>5</v>
      </c>
      <c r="C846" t="s">
        <v>53</v>
      </c>
      <c r="D846" t="s">
        <v>48</v>
      </c>
      <c r="E846" t="s">
        <v>2</v>
      </c>
      <c r="F846" t="s">
        <v>8</v>
      </c>
      <c r="G846" t="s">
        <v>9</v>
      </c>
      <c r="H846">
        <v>46</v>
      </c>
      <c r="I846" s="2">
        <v>321.54000000000002</v>
      </c>
      <c r="J846" s="2">
        <v>138</v>
      </c>
    </row>
    <row r="847" spans="1:10" x14ac:dyDescent="0.35">
      <c r="A847">
        <v>2020</v>
      </c>
      <c r="B847">
        <v>5</v>
      </c>
      <c r="C847" t="s">
        <v>53</v>
      </c>
      <c r="D847" t="s">
        <v>48</v>
      </c>
      <c r="E847" t="s">
        <v>2</v>
      </c>
      <c r="F847" t="s">
        <v>17</v>
      </c>
      <c r="G847" t="s">
        <v>14</v>
      </c>
      <c r="H847">
        <v>54</v>
      </c>
      <c r="I847" s="2">
        <v>593.46</v>
      </c>
      <c r="J847" s="2">
        <v>54</v>
      </c>
    </row>
    <row r="848" spans="1:10" x14ac:dyDescent="0.35">
      <c r="A848">
        <v>2020</v>
      </c>
      <c r="B848">
        <v>5</v>
      </c>
      <c r="C848" t="s">
        <v>53</v>
      </c>
      <c r="D848" t="s">
        <v>48</v>
      </c>
      <c r="E848" t="s">
        <v>2</v>
      </c>
      <c r="F848" t="s">
        <v>28</v>
      </c>
      <c r="G848" t="s">
        <v>14</v>
      </c>
      <c r="H848">
        <v>16</v>
      </c>
      <c r="I848" s="2">
        <v>239.84</v>
      </c>
      <c r="J848" s="2">
        <v>64</v>
      </c>
    </row>
    <row r="849" spans="1:10" x14ac:dyDescent="0.35">
      <c r="A849">
        <v>2020</v>
      </c>
      <c r="B849">
        <v>5</v>
      </c>
      <c r="C849" t="s">
        <v>53</v>
      </c>
      <c r="D849" t="s">
        <v>48</v>
      </c>
      <c r="E849" t="s">
        <v>2</v>
      </c>
      <c r="F849" t="s">
        <v>32</v>
      </c>
      <c r="G849" t="s">
        <v>9</v>
      </c>
      <c r="H849">
        <v>36</v>
      </c>
      <c r="I849" s="2">
        <v>395.64</v>
      </c>
      <c r="J849" s="2">
        <v>180</v>
      </c>
    </row>
    <row r="850" spans="1:10" x14ac:dyDescent="0.35">
      <c r="A850">
        <v>2020</v>
      </c>
      <c r="B850">
        <v>5</v>
      </c>
      <c r="C850" t="s">
        <v>53</v>
      </c>
      <c r="D850" t="s">
        <v>48</v>
      </c>
      <c r="E850" t="s">
        <v>2</v>
      </c>
      <c r="F850" t="s">
        <v>70</v>
      </c>
      <c r="G850" t="s">
        <v>14</v>
      </c>
      <c r="H850">
        <v>44</v>
      </c>
      <c r="I850" s="2">
        <v>263.56</v>
      </c>
      <c r="J850" s="2">
        <v>88</v>
      </c>
    </row>
    <row r="851" spans="1:10" x14ac:dyDescent="0.35">
      <c r="A851">
        <v>2020</v>
      </c>
      <c r="B851">
        <v>5</v>
      </c>
      <c r="C851" t="s">
        <v>53</v>
      </c>
      <c r="D851" t="s">
        <v>48</v>
      </c>
      <c r="E851" t="s">
        <v>2</v>
      </c>
      <c r="F851" t="s">
        <v>38</v>
      </c>
      <c r="G851" t="s">
        <v>9</v>
      </c>
      <c r="H851">
        <v>27</v>
      </c>
      <c r="I851" s="2">
        <v>269.73</v>
      </c>
      <c r="J851" s="2">
        <v>189</v>
      </c>
    </row>
    <row r="852" spans="1:10" x14ac:dyDescent="0.35">
      <c r="A852">
        <v>2020</v>
      </c>
      <c r="B852">
        <v>5</v>
      </c>
      <c r="C852" t="s">
        <v>53</v>
      </c>
      <c r="D852" t="s">
        <v>48</v>
      </c>
      <c r="E852" t="s">
        <v>2</v>
      </c>
      <c r="F852" t="s">
        <v>31</v>
      </c>
      <c r="G852" t="s">
        <v>12</v>
      </c>
      <c r="H852">
        <v>96</v>
      </c>
      <c r="I852" s="2">
        <v>1919.04</v>
      </c>
      <c r="J852" s="2">
        <v>575.99999999999977</v>
      </c>
    </row>
    <row r="853" spans="1:10" x14ac:dyDescent="0.35">
      <c r="A853">
        <v>2020</v>
      </c>
      <c r="B853">
        <v>5</v>
      </c>
      <c r="C853" t="s">
        <v>53</v>
      </c>
      <c r="D853" t="s">
        <v>48</v>
      </c>
      <c r="E853" t="s">
        <v>2</v>
      </c>
      <c r="F853" t="s">
        <v>15</v>
      </c>
      <c r="G853" t="s">
        <v>14</v>
      </c>
      <c r="H853">
        <v>69</v>
      </c>
      <c r="I853" s="2">
        <v>2759.31</v>
      </c>
      <c r="J853" s="2">
        <v>345</v>
      </c>
    </row>
    <row r="854" spans="1:10" x14ac:dyDescent="0.35">
      <c r="A854">
        <v>2020</v>
      </c>
      <c r="B854">
        <v>5</v>
      </c>
      <c r="C854" t="s">
        <v>53</v>
      </c>
      <c r="D854" t="s">
        <v>48</v>
      </c>
      <c r="E854" t="s">
        <v>2</v>
      </c>
      <c r="F854" t="s">
        <v>66</v>
      </c>
      <c r="G854" t="s">
        <v>7</v>
      </c>
      <c r="H854">
        <v>18</v>
      </c>
      <c r="I854" s="2">
        <v>449.82</v>
      </c>
      <c r="J854" s="2">
        <v>287.99999999999994</v>
      </c>
    </row>
    <row r="855" spans="1:10" x14ac:dyDescent="0.35">
      <c r="A855">
        <v>2020</v>
      </c>
      <c r="B855">
        <v>5</v>
      </c>
      <c r="C855" t="s">
        <v>53</v>
      </c>
      <c r="D855" t="s">
        <v>48</v>
      </c>
      <c r="E855" t="s">
        <v>2</v>
      </c>
      <c r="F855" t="s">
        <v>71</v>
      </c>
      <c r="G855" t="s">
        <v>7</v>
      </c>
      <c r="H855">
        <v>53</v>
      </c>
      <c r="I855" s="2">
        <v>529.47</v>
      </c>
      <c r="J855" s="2">
        <v>159</v>
      </c>
    </row>
    <row r="856" spans="1:10" x14ac:dyDescent="0.35">
      <c r="A856">
        <v>2020</v>
      </c>
      <c r="B856">
        <v>5</v>
      </c>
      <c r="C856" t="s">
        <v>53</v>
      </c>
      <c r="D856" t="s">
        <v>48</v>
      </c>
      <c r="E856" t="s">
        <v>2</v>
      </c>
      <c r="F856" t="s">
        <v>27</v>
      </c>
      <c r="G856" t="s">
        <v>12</v>
      </c>
      <c r="H856">
        <v>90</v>
      </c>
      <c r="I856" s="2">
        <v>269.10000000000002</v>
      </c>
      <c r="J856" s="2">
        <v>90.000000000000014</v>
      </c>
    </row>
    <row r="857" spans="1:10" x14ac:dyDescent="0.35">
      <c r="A857">
        <v>2020</v>
      </c>
      <c r="B857">
        <v>5</v>
      </c>
      <c r="C857" t="s">
        <v>53</v>
      </c>
      <c r="D857" t="s">
        <v>48</v>
      </c>
      <c r="E857" t="s">
        <v>2</v>
      </c>
      <c r="F857" t="s">
        <v>37</v>
      </c>
      <c r="G857" t="s">
        <v>12</v>
      </c>
      <c r="H857">
        <v>16</v>
      </c>
      <c r="I857" s="2">
        <v>399.84</v>
      </c>
      <c r="J857" s="2">
        <v>64</v>
      </c>
    </row>
    <row r="858" spans="1:10" x14ac:dyDescent="0.35">
      <c r="A858">
        <v>2020</v>
      </c>
      <c r="B858">
        <v>5</v>
      </c>
      <c r="C858" t="s">
        <v>53</v>
      </c>
      <c r="D858" t="s">
        <v>48</v>
      </c>
      <c r="E858" t="s">
        <v>2</v>
      </c>
      <c r="F858" t="s">
        <v>11</v>
      </c>
      <c r="G858" t="s">
        <v>12</v>
      </c>
      <c r="H858">
        <v>17</v>
      </c>
      <c r="I858" s="2">
        <v>84.83</v>
      </c>
      <c r="J858" s="2">
        <v>17</v>
      </c>
    </row>
    <row r="859" spans="1:10" x14ac:dyDescent="0.35">
      <c r="A859">
        <v>2020</v>
      </c>
      <c r="B859">
        <v>5</v>
      </c>
      <c r="C859" t="s">
        <v>53</v>
      </c>
      <c r="D859" t="s">
        <v>48</v>
      </c>
      <c r="E859" t="s">
        <v>2</v>
      </c>
      <c r="F859" t="s">
        <v>26</v>
      </c>
      <c r="G859" t="s">
        <v>9</v>
      </c>
      <c r="H859">
        <v>32</v>
      </c>
      <c r="I859" s="2">
        <v>639.67999999999995</v>
      </c>
      <c r="J859" s="2">
        <v>64</v>
      </c>
    </row>
    <row r="860" spans="1:10" x14ac:dyDescent="0.35">
      <c r="A860">
        <v>2020</v>
      </c>
      <c r="B860">
        <v>5</v>
      </c>
      <c r="C860" t="s">
        <v>53</v>
      </c>
      <c r="D860" t="s">
        <v>48</v>
      </c>
      <c r="E860" t="s">
        <v>2</v>
      </c>
      <c r="F860" t="s">
        <v>6</v>
      </c>
      <c r="G860" t="s">
        <v>7</v>
      </c>
      <c r="H860">
        <v>30</v>
      </c>
      <c r="I860" s="2">
        <v>269.7</v>
      </c>
      <c r="J860" s="2">
        <v>30</v>
      </c>
    </row>
    <row r="861" spans="1:10" x14ac:dyDescent="0.35">
      <c r="A861">
        <v>2020</v>
      </c>
      <c r="B861">
        <v>5</v>
      </c>
      <c r="C861" t="s">
        <v>53</v>
      </c>
      <c r="D861" t="s">
        <v>48</v>
      </c>
      <c r="E861" t="s">
        <v>2</v>
      </c>
      <c r="F861" t="s">
        <v>67</v>
      </c>
      <c r="G861" t="s">
        <v>7</v>
      </c>
      <c r="H861">
        <v>7</v>
      </c>
      <c r="I861" s="2">
        <v>104.93</v>
      </c>
      <c r="J861" s="2">
        <v>21</v>
      </c>
    </row>
    <row r="862" spans="1:10" x14ac:dyDescent="0.35">
      <c r="A862">
        <v>2020</v>
      </c>
      <c r="B862">
        <v>5</v>
      </c>
      <c r="C862" t="s">
        <v>53</v>
      </c>
      <c r="D862" t="s">
        <v>48</v>
      </c>
      <c r="E862" t="s">
        <v>2</v>
      </c>
      <c r="F862" t="s">
        <v>16</v>
      </c>
      <c r="G862" t="s">
        <v>14</v>
      </c>
      <c r="H862">
        <v>9</v>
      </c>
      <c r="I862" s="2">
        <v>116.91</v>
      </c>
      <c r="J862" s="2">
        <v>18</v>
      </c>
    </row>
    <row r="863" spans="1:10" x14ac:dyDescent="0.35">
      <c r="A863">
        <v>2020</v>
      </c>
      <c r="B863">
        <v>5</v>
      </c>
      <c r="C863" t="s">
        <v>53</v>
      </c>
      <c r="D863" t="s">
        <v>48</v>
      </c>
      <c r="E863" t="s">
        <v>2</v>
      </c>
      <c r="F863" t="s">
        <v>23</v>
      </c>
      <c r="G863" t="s">
        <v>21</v>
      </c>
      <c r="H863">
        <v>25</v>
      </c>
      <c r="I863" s="2">
        <v>649.75</v>
      </c>
      <c r="J863" s="2">
        <v>125</v>
      </c>
    </row>
    <row r="864" spans="1:10" x14ac:dyDescent="0.35">
      <c r="A864">
        <v>2020</v>
      </c>
      <c r="B864">
        <v>5</v>
      </c>
      <c r="C864" t="s">
        <v>53</v>
      </c>
      <c r="D864" t="s">
        <v>48</v>
      </c>
      <c r="E864" t="s">
        <v>2</v>
      </c>
      <c r="F864" t="s">
        <v>29</v>
      </c>
      <c r="G864" t="s">
        <v>9</v>
      </c>
      <c r="H864">
        <v>8</v>
      </c>
      <c r="I864" s="2">
        <v>63.92</v>
      </c>
      <c r="J864" s="2">
        <v>32</v>
      </c>
    </row>
    <row r="865" spans="1:10" x14ac:dyDescent="0.35">
      <c r="A865">
        <v>2020</v>
      </c>
      <c r="B865">
        <v>5</v>
      </c>
      <c r="C865" t="s">
        <v>54</v>
      </c>
      <c r="D865" t="s">
        <v>48</v>
      </c>
      <c r="E865" t="s">
        <v>1</v>
      </c>
      <c r="F865" t="s">
        <v>13</v>
      </c>
      <c r="G865" t="s">
        <v>14</v>
      </c>
      <c r="H865">
        <v>74</v>
      </c>
      <c r="I865" s="2">
        <v>1183.26</v>
      </c>
      <c r="J865" s="2">
        <v>444</v>
      </c>
    </row>
    <row r="866" spans="1:10" x14ac:dyDescent="0.35">
      <c r="A866">
        <v>2020</v>
      </c>
      <c r="B866">
        <v>5</v>
      </c>
      <c r="C866" t="s">
        <v>54</v>
      </c>
      <c r="D866" t="s">
        <v>48</v>
      </c>
      <c r="E866" t="s">
        <v>1</v>
      </c>
      <c r="F866" t="s">
        <v>24</v>
      </c>
      <c r="G866" t="s">
        <v>14</v>
      </c>
      <c r="H866">
        <v>14</v>
      </c>
      <c r="I866" s="2">
        <v>181.86</v>
      </c>
      <c r="J866" s="2">
        <v>42</v>
      </c>
    </row>
    <row r="867" spans="1:10" x14ac:dyDescent="0.35">
      <c r="A867">
        <v>2020</v>
      </c>
      <c r="B867">
        <v>5</v>
      </c>
      <c r="C867" t="s">
        <v>54</v>
      </c>
      <c r="D867" t="s">
        <v>48</v>
      </c>
      <c r="E867" t="s">
        <v>1</v>
      </c>
      <c r="F867" t="s">
        <v>20</v>
      </c>
      <c r="G867" t="s">
        <v>21</v>
      </c>
      <c r="H867">
        <v>172</v>
      </c>
      <c r="I867" s="2">
        <v>2578.2800000000002</v>
      </c>
      <c r="J867" s="2">
        <v>1376</v>
      </c>
    </row>
    <row r="868" spans="1:10" x14ac:dyDescent="0.35">
      <c r="A868">
        <v>2020</v>
      </c>
      <c r="B868">
        <v>5</v>
      </c>
      <c r="C868" t="s">
        <v>54</v>
      </c>
      <c r="D868" t="s">
        <v>48</v>
      </c>
      <c r="E868" t="s">
        <v>1</v>
      </c>
      <c r="F868" t="s">
        <v>25</v>
      </c>
      <c r="G868" t="s">
        <v>7</v>
      </c>
      <c r="H868">
        <v>37</v>
      </c>
      <c r="I868" s="2">
        <v>591.63</v>
      </c>
      <c r="J868" s="2">
        <v>148</v>
      </c>
    </row>
    <row r="869" spans="1:10" x14ac:dyDescent="0.35">
      <c r="A869">
        <v>2020</v>
      </c>
      <c r="B869">
        <v>5</v>
      </c>
      <c r="C869" t="s">
        <v>54</v>
      </c>
      <c r="D869" t="s">
        <v>48</v>
      </c>
      <c r="E869" t="s">
        <v>1</v>
      </c>
      <c r="F869" t="s">
        <v>8</v>
      </c>
      <c r="G869" t="s">
        <v>9</v>
      </c>
      <c r="H869">
        <v>36</v>
      </c>
      <c r="I869" s="2">
        <v>251.64000000000001</v>
      </c>
      <c r="J869" s="2">
        <v>108</v>
      </c>
    </row>
    <row r="870" spans="1:10" x14ac:dyDescent="0.35">
      <c r="A870">
        <v>2020</v>
      </c>
      <c r="B870">
        <v>5</v>
      </c>
      <c r="C870" t="s">
        <v>54</v>
      </c>
      <c r="D870" t="s">
        <v>48</v>
      </c>
      <c r="E870" t="s">
        <v>1</v>
      </c>
      <c r="F870" t="s">
        <v>17</v>
      </c>
      <c r="G870" t="s">
        <v>14</v>
      </c>
      <c r="H870">
        <v>76</v>
      </c>
      <c r="I870" s="2">
        <v>835.24</v>
      </c>
      <c r="J870" s="2">
        <v>76</v>
      </c>
    </row>
    <row r="871" spans="1:10" x14ac:dyDescent="0.35">
      <c r="A871">
        <v>2020</v>
      </c>
      <c r="B871">
        <v>5</v>
      </c>
      <c r="C871" t="s">
        <v>54</v>
      </c>
      <c r="D871" t="s">
        <v>48</v>
      </c>
      <c r="E871" t="s">
        <v>1</v>
      </c>
      <c r="F871" t="s">
        <v>28</v>
      </c>
      <c r="G871" t="s">
        <v>14</v>
      </c>
      <c r="H871">
        <v>48</v>
      </c>
      <c r="I871" s="2">
        <v>719.52</v>
      </c>
      <c r="J871" s="2">
        <v>192</v>
      </c>
    </row>
    <row r="872" spans="1:10" x14ac:dyDescent="0.35">
      <c r="A872">
        <v>2020</v>
      </c>
      <c r="B872">
        <v>5</v>
      </c>
      <c r="C872" t="s">
        <v>54</v>
      </c>
      <c r="D872" t="s">
        <v>48</v>
      </c>
      <c r="E872" t="s">
        <v>1</v>
      </c>
      <c r="F872" t="s">
        <v>32</v>
      </c>
      <c r="G872" t="s">
        <v>9</v>
      </c>
      <c r="H872">
        <v>11</v>
      </c>
      <c r="I872" s="2">
        <v>120.89</v>
      </c>
      <c r="J872" s="2">
        <v>55</v>
      </c>
    </row>
    <row r="873" spans="1:10" x14ac:dyDescent="0.35">
      <c r="A873">
        <v>2020</v>
      </c>
      <c r="B873">
        <v>5</v>
      </c>
      <c r="C873" t="s">
        <v>54</v>
      </c>
      <c r="D873" t="s">
        <v>48</v>
      </c>
      <c r="E873" t="s">
        <v>1</v>
      </c>
      <c r="F873" t="s">
        <v>70</v>
      </c>
      <c r="G873" t="s">
        <v>14</v>
      </c>
      <c r="H873">
        <v>10</v>
      </c>
      <c r="I873" s="2">
        <v>59.900000000000006</v>
      </c>
      <c r="J873" s="2">
        <v>20</v>
      </c>
    </row>
    <row r="874" spans="1:10" x14ac:dyDescent="0.35">
      <c r="A874">
        <v>2020</v>
      </c>
      <c r="B874">
        <v>5</v>
      </c>
      <c r="C874" t="s">
        <v>54</v>
      </c>
      <c r="D874" t="s">
        <v>48</v>
      </c>
      <c r="E874" t="s">
        <v>1</v>
      </c>
      <c r="F874" t="s">
        <v>38</v>
      </c>
      <c r="G874" t="s">
        <v>9</v>
      </c>
      <c r="H874">
        <v>17</v>
      </c>
      <c r="I874" s="2">
        <v>169.83</v>
      </c>
      <c r="J874" s="2">
        <v>119</v>
      </c>
    </row>
    <row r="875" spans="1:10" x14ac:dyDescent="0.35">
      <c r="A875">
        <v>2020</v>
      </c>
      <c r="B875">
        <v>5</v>
      </c>
      <c r="C875" t="s">
        <v>54</v>
      </c>
      <c r="D875" t="s">
        <v>48</v>
      </c>
      <c r="E875" t="s">
        <v>1</v>
      </c>
      <c r="F875" t="s">
        <v>31</v>
      </c>
      <c r="G875" t="s">
        <v>12</v>
      </c>
      <c r="H875">
        <v>56</v>
      </c>
      <c r="I875" s="2">
        <v>1119.4399999999998</v>
      </c>
      <c r="J875" s="2">
        <v>335.99999999999989</v>
      </c>
    </row>
    <row r="876" spans="1:10" x14ac:dyDescent="0.35">
      <c r="A876">
        <v>2020</v>
      </c>
      <c r="B876">
        <v>5</v>
      </c>
      <c r="C876" t="s">
        <v>54</v>
      </c>
      <c r="D876" t="s">
        <v>48</v>
      </c>
      <c r="E876" t="s">
        <v>1</v>
      </c>
      <c r="F876" t="s">
        <v>15</v>
      </c>
      <c r="G876" t="s">
        <v>14</v>
      </c>
      <c r="H876">
        <v>109</v>
      </c>
      <c r="I876" s="2">
        <v>4358.91</v>
      </c>
      <c r="J876" s="2">
        <v>545</v>
      </c>
    </row>
    <row r="877" spans="1:10" x14ac:dyDescent="0.35">
      <c r="A877">
        <v>2020</v>
      </c>
      <c r="B877">
        <v>5</v>
      </c>
      <c r="C877" t="s">
        <v>54</v>
      </c>
      <c r="D877" t="s">
        <v>48</v>
      </c>
      <c r="E877" t="s">
        <v>1</v>
      </c>
      <c r="F877" t="s">
        <v>10</v>
      </c>
      <c r="G877" t="s">
        <v>7</v>
      </c>
      <c r="H877">
        <v>41</v>
      </c>
      <c r="I877" s="2">
        <v>819.58999999999992</v>
      </c>
      <c r="J877" s="2">
        <v>204.99999999999991</v>
      </c>
    </row>
    <row r="878" spans="1:10" x14ac:dyDescent="0.35">
      <c r="A878">
        <v>2020</v>
      </c>
      <c r="B878">
        <v>5</v>
      </c>
      <c r="C878" t="s">
        <v>54</v>
      </c>
      <c r="D878" t="s">
        <v>48</v>
      </c>
      <c r="E878" t="s">
        <v>1</v>
      </c>
      <c r="F878" t="s">
        <v>27</v>
      </c>
      <c r="G878" t="s">
        <v>12</v>
      </c>
      <c r="H878">
        <v>18</v>
      </c>
      <c r="I878" s="2">
        <v>53.820000000000007</v>
      </c>
      <c r="J878" s="2">
        <v>18.000000000000004</v>
      </c>
    </row>
    <row r="879" spans="1:10" x14ac:dyDescent="0.35">
      <c r="A879">
        <v>2020</v>
      </c>
      <c r="B879">
        <v>5</v>
      </c>
      <c r="C879" t="s">
        <v>54</v>
      </c>
      <c r="D879" t="s">
        <v>48</v>
      </c>
      <c r="E879" t="s">
        <v>1</v>
      </c>
      <c r="F879" t="s">
        <v>11</v>
      </c>
      <c r="G879" t="s">
        <v>12</v>
      </c>
      <c r="H879">
        <v>25</v>
      </c>
      <c r="I879" s="2">
        <v>124.75</v>
      </c>
      <c r="J879" s="2">
        <v>25</v>
      </c>
    </row>
    <row r="880" spans="1:10" x14ac:dyDescent="0.35">
      <c r="A880">
        <v>2020</v>
      </c>
      <c r="B880">
        <v>5</v>
      </c>
      <c r="C880" t="s">
        <v>54</v>
      </c>
      <c r="D880" t="s">
        <v>48</v>
      </c>
      <c r="E880" t="s">
        <v>1</v>
      </c>
      <c r="F880" t="s">
        <v>26</v>
      </c>
      <c r="G880" t="s">
        <v>9</v>
      </c>
      <c r="H880">
        <v>75</v>
      </c>
      <c r="I880" s="2">
        <v>1499.2499999999998</v>
      </c>
      <c r="J880" s="2">
        <v>150</v>
      </c>
    </row>
    <row r="881" spans="1:10" x14ac:dyDescent="0.35">
      <c r="A881">
        <v>2020</v>
      </c>
      <c r="B881">
        <v>5</v>
      </c>
      <c r="C881" t="s">
        <v>54</v>
      </c>
      <c r="D881" t="s">
        <v>48</v>
      </c>
      <c r="E881" t="s">
        <v>1</v>
      </c>
      <c r="F881" t="s">
        <v>6</v>
      </c>
      <c r="G881" t="s">
        <v>7</v>
      </c>
      <c r="H881">
        <v>24</v>
      </c>
      <c r="I881" s="2">
        <v>215.76</v>
      </c>
      <c r="J881" s="2">
        <v>24</v>
      </c>
    </row>
    <row r="882" spans="1:10" x14ac:dyDescent="0.35">
      <c r="A882">
        <v>2020</v>
      </c>
      <c r="B882">
        <v>5</v>
      </c>
      <c r="C882" t="s">
        <v>54</v>
      </c>
      <c r="D882" t="s">
        <v>48</v>
      </c>
      <c r="E882" t="s">
        <v>1</v>
      </c>
      <c r="F882" t="s">
        <v>67</v>
      </c>
      <c r="G882" t="s">
        <v>7</v>
      </c>
      <c r="H882">
        <v>28</v>
      </c>
      <c r="I882" s="2">
        <v>419.72</v>
      </c>
      <c r="J882" s="2">
        <v>84</v>
      </c>
    </row>
    <row r="883" spans="1:10" x14ac:dyDescent="0.35">
      <c r="A883">
        <v>2020</v>
      </c>
      <c r="B883">
        <v>5</v>
      </c>
      <c r="C883" t="s">
        <v>54</v>
      </c>
      <c r="D883" t="s">
        <v>48</v>
      </c>
      <c r="E883" t="s">
        <v>1</v>
      </c>
      <c r="F883" t="s">
        <v>23</v>
      </c>
      <c r="G883" t="s">
        <v>21</v>
      </c>
      <c r="H883">
        <v>26</v>
      </c>
      <c r="I883" s="2">
        <v>675.74</v>
      </c>
      <c r="J883" s="2">
        <v>130</v>
      </c>
    </row>
    <row r="884" spans="1:10" x14ac:dyDescent="0.35">
      <c r="A884">
        <v>2020</v>
      </c>
      <c r="B884">
        <v>5</v>
      </c>
      <c r="C884" t="s">
        <v>58</v>
      </c>
      <c r="D884" t="s">
        <v>5</v>
      </c>
      <c r="E884" t="s">
        <v>1</v>
      </c>
      <c r="F884" t="s">
        <v>13</v>
      </c>
      <c r="G884" t="s">
        <v>14</v>
      </c>
      <c r="H884">
        <v>39</v>
      </c>
      <c r="I884" s="2">
        <v>623.61</v>
      </c>
      <c r="J884" s="2">
        <v>234</v>
      </c>
    </row>
    <row r="885" spans="1:10" x14ac:dyDescent="0.35">
      <c r="A885">
        <v>2020</v>
      </c>
      <c r="B885">
        <v>5</v>
      </c>
      <c r="C885" t="s">
        <v>58</v>
      </c>
      <c r="D885" t="s">
        <v>5</v>
      </c>
      <c r="E885" t="s">
        <v>1</v>
      </c>
      <c r="F885" t="s">
        <v>24</v>
      </c>
      <c r="G885" t="s">
        <v>14</v>
      </c>
      <c r="H885">
        <v>88</v>
      </c>
      <c r="I885" s="2">
        <v>1143.1200000000001</v>
      </c>
      <c r="J885" s="2">
        <v>264</v>
      </c>
    </row>
    <row r="886" spans="1:10" x14ac:dyDescent="0.35">
      <c r="A886">
        <v>2020</v>
      </c>
      <c r="B886">
        <v>5</v>
      </c>
      <c r="C886" t="s">
        <v>58</v>
      </c>
      <c r="D886" t="s">
        <v>5</v>
      </c>
      <c r="E886" t="s">
        <v>1</v>
      </c>
      <c r="F886" t="s">
        <v>20</v>
      </c>
      <c r="G886" t="s">
        <v>21</v>
      </c>
      <c r="H886">
        <v>78</v>
      </c>
      <c r="I886" s="2">
        <v>1169.22</v>
      </c>
      <c r="J886" s="2">
        <v>624</v>
      </c>
    </row>
    <row r="887" spans="1:10" x14ac:dyDescent="0.35">
      <c r="A887">
        <v>2020</v>
      </c>
      <c r="B887">
        <v>5</v>
      </c>
      <c r="C887" t="s">
        <v>58</v>
      </c>
      <c r="D887" t="s">
        <v>5</v>
      </c>
      <c r="E887" t="s">
        <v>1</v>
      </c>
      <c r="F887" t="s">
        <v>25</v>
      </c>
      <c r="G887" t="s">
        <v>7</v>
      </c>
      <c r="H887">
        <v>25</v>
      </c>
      <c r="I887" s="2">
        <v>399.75</v>
      </c>
      <c r="J887" s="2">
        <v>100</v>
      </c>
    </row>
    <row r="888" spans="1:10" x14ac:dyDescent="0.35">
      <c r="A888">
        <v>2020</v>
      </c>
      <c r="B888">
        <v>5</v>
      </c>
      <c r="C888" t="s">
        <v>58</v>
      </c>
      <c r="D888" t="s">
        <v>5</v>
      </c>
      <c r="E888" t="s">
        <v>1</v>
      </c>
      <c r="F888" t="s">
        <v>8</v>
      </c>
      <c r="G888" t="s">
        <v>9</v>
      </c>
      <c r="H888">
        <v>39</v>
      </c>
      <c r="I888" s="2">
        <v>272.61</v>
      </c>
      <c r="J888" s="2">
        <v>117</v>
      </c>
    </row>
    <row r="889" spans="1:10" x14ac:dyDescent="0.35">
      <c r="A889">
        <v>2020</v>
      </c>
      <c r="B889">
        <v>5</v>
      </c>
      <c r="C889" t="s">
        <v>58</v>
      </c>
      <c r="D889" t="s">
        <v>5</v>
      </c>
      <c r="E889" t="s">
        <v>1</v>
      </c>
      <c r="F889" t="s">
        <v>17</v>
      </c>
      <c r="G889" t="s">
        <v>14</v>
      </c>
      <c r="H889">
        <v>69</v>
      </c>
      <c r="I889" s="2">
        <v>758.31000000000006</v>
      </c>
      <c r="J889" s="2">
        <v>69</v>
      </c>
    </row>
    <row r="890" spans="1:10" x14ac:dyDescent="0.35">
      <c r="A890">
        <v>2020</v>
      </c>
      <c r="B890">
        <v>5</v>
      </c>
      <c r="C890" t="s">
        <v>58</v>
      </c>
      <c r="D890" t="s">
        <v>5</v>
      </c>
      <c r="E890" t="s">
        <v>1</v>
      </c>
      <c r="F890" t="s">
        <v>28</v>
      </c>
      <c r="G890" t="s">
        <v>14</v>
      </c>
      <c r="H890">
        <v>10</v>
      </c>
      <c r="I890" s="2">
        <v>149.9</v>
      </c>
      <c r="J890" s="2">
        <v>40</v>
      </c>
    </row>
    <row r="891" spans="1:10" x14ac:dyDescent="0.35">
      <c r="A891">
        <v>2020</v>
      </c>
      <c r="B891">
        <v>5</v>
      </c>
      <c r="C891" t="s">
        <v>58</v>
      </c>
      <c r="D891" t="s">
        <v>5</v>
      </c>
      <c r="E891" t="s">
        <v>1</v>
      </c>
      <c r="F891" t="s">
        <v>32</v>
      </c>
      <c r="G891" t="s">
        <v>9</v>
      </c>
      <c r="H891">
        <v>40</v>
      </c>
      <c r="I891" s="2">
        <v>439.6</v>
      </c>
      <c r="J891" s="2">
        <v>200</v>
      </c>
    </row>
    <row r="892" spans="1:10" x14ac:dyDescent="0.35">
      <c r="A892">
        <v>2020</v>
      </c>
      <c r="B892">
        <v>5</v>
      </c>
      <c r="C892" t="s">
        <v>58</v>
      </c>
      <c r="D892" t="s">
        <v>5</v>
      </c>
      <c r="E892" t="s">
        <v>1</v>
      </c>
      <c r="F892" t="s">
        <v>70</v>
      </c>
      <c r="G892" t="s">
        <v>14</v>
      </c>
      <c r="H892">
        <v>47</v>
      </c>
      <c r="I892" s="2">
        <v>281.53000000000003</v>
      </c>
      <c r="J892" s="2">
        <v>94</v>
      </c>
    </row>
    <row r="893" spans="1:10" x14ac:dyDescent="0.35">
      <c r="A893">
        <v>2020</v>
      </c>
      <c r="B893">
        <v>5</v>
      </c>
      <c r="C893" t="s">
        <v>58</v>
      </c>
      <c r="D893" t="s">
        <v>5</v>
      </c>
      <c r="E893" t="s">
        <v>1</v>
      </c>
      <c r="F893" t="s">
        <v>38</v>
      </c>
      <c r="G893" t="s">
        <v>9</v>
      </c>
      <c r="H893">
        <v>50</v>
      </c>
      <c r="I893" s="2">
        <v>499.5</v>
      </c>
      <c r="J893" s="2">
        <v>350</v>
      </c>
    </row>
    <row r="894" spans="1:10" x14ac:dyDescent="0.35">
      <c r="A894">
        <v>2020</v>
      </c>
      <c r="B894">
        <v>5</v>
      </c>
      <c r="C894" t="s">
        <v>58</v>
      </c>
      <c r="D894" t="s">
        <v>5</v>
      </c>
      <c r="E894" t="s">
        <v>1</v>
      </c>
      <c r="F894" t="s">
        <v>31</v>
      </c>
      <c r="G894" t="s">
        <v>12</v>
      </c>
      <c r="H894">
        <v>66</v>
      </c>
      <c r="I894" s="2">
        <v>1319.34</v>
      </c>
      <c r="J894" s="2">
        <v>395.99999999999989</v>
      </c>
    </row>
    <row r="895" spans="1:10" x14ac:dyDescent="0.35">
      <c r="A895">
        <v>2020</v>
      </c>
      <c r="B895">
        <v>5</v>
      </c>
      <c r="C895" t="s">
        <v>58</v>
      </c>
      <c r="D895" t="s">
        <v>5</v>
      </c>
      <c r="E895" t="s">
        <v>1</v>
      </c>
      <c r="F895" t="s">
        <v>15</v>
      </c>
      <c r="G895" t="s">
        <v>14</v>
      </c>
      <c r="H895">
        <v>39</v>
      </c>
      <c r="I895" s="2">
        <v>1559.6100000000001</v>
      </c>
      <c r="J895" s="2">
        <v>195</v>
      </c>
    </row>
    <row r="896" spans="1:10" x14ac:dyDescent="0.35">
      <c r="A896">
        <v>2020</v>
      </c>
      <c r="B896">
        <v>5</v>
      </c>
      <c r="C896" t="s">
        <v>58</v>
      </c>
      <c r="D896" t="s">
        <v>5</v>
      </c>
      <c r="E896" t="s">
        <v>1</v>
      </c>
      <c r="F896" t="s">
        <v>10</v>
      </c>
      <c r="G896" t="s">
        <v>7</v>
      </c>
      <c r="H896">
        <v>31</v>
      </c>
      <c r="I896" s="2">
        <v>619.68999999999994</v>
      </c>
      <c r="J896" s="2">
        <v>154.99999999999994</v>
      </c>
    </row>
    <row r="897" spans="1:10" x14ac:dyDescent="0.35">
      <c r="A897">
        <v>2020</v>
      </c>
      <c r="B897">
        <v>5</v>
      </c>
      <c r="C897" t="s">
        <v>58</v>
      </c>
      <c r="D897" t="s">
        <v>5</v>
      </c>
      <c r="E897" t="s">
        <v>1</v>
      </c>
      <c r="F897" t="s">
        <v>27</v>
      </c>
      <c r="G897" t="s">
        <v>12</v>
      </c>
      <c r="H897">
        <v>34</v>
      </c>
      <c r="I897" s="2">
        <v>101.66000000000001</v>
      </c>
      <c r="J897" s="2">
        <v>34.000000000000007</v>
      </c>
    </row>
    <row r="898" spans="1:10" x14ac:dyDescent="0.35">
      <c r="A898">
        <v>2020</v>
      </c>
      <c r="B898">
        <v>5</v>
      </c>
      <c r="C898" t="s">
        <v>58</v>
      </c>
      <c r="D898" t="s">
        <v>5</v>
      </c>
      <c r="E898" t="s">
        <v>1</v>
      </c>
      <c r="F898" t="s">
        <v>11</v>
      </c>
      <c r="G898" t="s">
        <v>12</v>
      </c>
      <c r="H898">
        <v>21</v>
      </c>
      <c r="I898" s="2">
        <v>104.79</v>
      </c>
      <c r="J898" s="2">
        <v>21</v>
      </c>
    </row>
    <row r="899" spans="1:10" x14ac:dyDescent="0.35">
      <c r="A899">
        <v>2020</v>
      </c>
      <c r="B899">
        <v>5</v>
      </c>
      <c r="C899" t="s">
        <v>58</v>
      </c>
      <c r="D899" t="s">
        <v>5</v>
      </c>
      <c r="E899" t="s">
        <v>1</v>
      </c>
      <c r="F899" t="s">
        <v>26</v>
      </c>
      <c r="G899" t="s">
        <v>9</v>
      </c>
      <c r="H899">
        <v>1</v>
      </c>
      <c r="I899" s="2">
        <v>19.989999999999998</v>
      </c>
      <c r="J899" s="2">
        <v>2</v>
      </c>
    </row>
    <row r="900" spans="1:10" x14ac:dyDescent="0.35">
      <c r="A900">
        <v>2020</v>
      </c>
      <c r="B900">
        <v>5</v>
      </c>
      <c r="C900" t="s">
        <v>58</v>
      </c>
      <c r="D900" t="s">
        <v>5</v>
      </c>
      <c r="E900" t="s">
        <v>1</v>
      </c>
      <c r="F900" t="s">
        <v>6</v>
      </c>
      <c r="G900" t="s">
        <v>7</v>
      </c>
      <c r="H900">
        <v>361</v>
      </c>
      <c r="I900" s="2">
        <v>3245.39</v>
      </c>
      <c r="J900" s="2">
        <v>361</v>
      </c>
    </row>
    <row r="901" spans="1:10" x14ac:dyDescent="0.35">
      <c r="A901">
        <v>2020</v>
      </c>
      <c r="B901">
        <v>5</v>
      </c>
      <c r="C901" t="s">
        <v>58</v>
      </c>
      <c r="D901" t="s">
        <v>5</v>
      </c>
      <c r="E901" t="s">
        <v>1</v>
      </c>
      <c r="F901" t="s">
        <v>67</v>
      </c>
      <c r="G901" t="s">
        <v>7</v>
      </c>
      <c r="H901">
        <v>4</v>
      </c>
      <c r="I901" s="2">
        <v>59.96</v>
      </c>
      <c r="J901" s="2">
        <v>12</v>
      </c>
    </row>
    <row r="902" spans="1:10" x14ac:dyDescent="0.35">
      <c r="A902">
        <v>2020</v>
      </c>
      <c r="B902">
        <v>6</v>
      </c>
      <c r="C902" t="s">
        <v>56</v>
      </c>
      <c r="D902" t="s">
        <v>4</v>
      </c>
      <c r="E902" t="s">
        <v>2</v>
      </c>
      <c r="F902" t="s">
        <v>13</v>
      </c>
      <c r="G902" t="s">
        <v>14</v>
      </c>
      <c r="H902">
        <v>87</v>
      </c>
      <c r="I902" s="2">
        <v>1391.13</v>
      </c>
      <c r="J902" s="2">
        <v>522</v>
      </c>
    </row>
    <row r="903" spans="1:10" x14ac:dyDescent="0.35">
      <c r="A903">
        <v>2020</v>
      </c>
      <c r="B903">
        <v>6</v>
      </c>
      <c r="C903" t="s">
        <v>56</v>
      </c>
      <c r="D903" t="s">
        <v>4</v>
      </c>
      <c r="E903" t="s">
        <v>2</v>
      </c>
      <c r="F903" t="s">
        <v>24</v>
      </c>
      <c r="G903" t="s">
        <v>14</v>
      </c>
      <c r="H903">
        <v>42</v>
      </c>
      <c r="I903" s="2">
        <v>545.58000000000004</v>
      </c>
      <c r="J903" s="2">
        <v>126</v>
      </c>
    </row>
    <row r="904" spans="1:10" x14ac:dyDescent="0.35">
      <c r="A904">
        <v>2020</v>
      </c>
      <c r="B904">
        <v>6</v>
      </c>
      <c r="C904" t="s">
        <v>56</v>
      </c>
      <c r="D904" t="s">
        <v>4</v>
      </c>
      <c r="E904" t="s">
        <v>2</v>
      </c>
      <c r="F904" t="s">
        <v>18</v>
      </c>
      <c r="G904" t="s">
        <v>9</v>
      </c>
      <c r="H904">
        <v>5</v>
      </c>
      <c r="I904" s="2">
        <v>64.95</v>
      </c>
      <c r="J904" s="2">
        <v>15</v>
      </c>
    </row>
    <row r="905" spans="1:10" x14ac:dyDescent="0.35">
      <c r="A905">
        <v>2020</v>
      </c>
      <c r="B905">
        <v>6</v>
      </c>
      <c r="C905" t="s">
        <v>56</v>
      </c>
      <c r="D905" t="s">
        <v>4</v>
      </c>
      <c r="E905" t="s">
        <v>2</v>
      </c>
      <c r="F905" t="s">
        <v>30</v>
      </c>
      <c r="G905" t="s">
        <v>9</v>
      </c>
      <c r="H905">
        <v>12</v>
      </c>
      <c r="I905" s="2">
        <v>119.88</v>
      </c>
      <c r="J905" s="2">
        <v>24</v>
      </c>
    </row>
    <row r="906" spans="1:10" x14ac:dyDescent="0.35">
      <c r="A906">
        <v>2020</v>
      </c>
      <c r="B906">
        <v>6</v>
      </c>
      <c r="C906" t="s">
        <v>56</v>
      </c>
      <c r="D906" t="s">
        <v>4</v>
      </c>
      <c r="E906" t="s">
        <v>2</v>
      </c>
      <c r="F906" t="s">
        <v>25</v>
      </c>
      <c r="G906" t="s">
        <v>7</v>
      </c>
      <c r="H906">
        <v>32</v>
      </c>
      <c r="I906" s="2">
        <v>511.68</v>
      </c>
      <c r="J906" s="2">
        <v>128</v>
      </c>
    </row>
    <row r="907" spans="1:10" x14ac:dyDescent="0.35">
      <c r="A907">
        <v>2020</v>
      </c>
      <c r="B907">
        <v>6</v>
      </c>
      <c r="C907" t="s">
        <v>56</v>
      </c>
      <c r="D907" t="s">
        <v>4</v>
      </c>
      <c r="E907" t="s">
        <v>2</v>
      </c>
      <c r="F907" t="s">
        <v>8</v>
      </c>
      <c r="G907" t="s">
        <v>9</v>
      </c>
      <c r="H907">
        <v>207</v>
      </c>
      <c r="I907" s="2">
        <v>1446.93</v>
      </c>
      <c r="J907" s="2">
        <v>621</v>
      </c>
    </row>
    <row r="908" spans="1:10" x14ac:dyDescent="0.35">
      <c r="A908">
        <v>2020</v>
      </c>
      <c r="B908">
        <v>6</v>
      </c>
      <c r="C908" t="s">
        <v>56</v>
      </c>
      <c r="D908" t="s">
        <v>4</v>
      </c>
      <c r="E908" t="s">
        <v>2</v>
      </c>
      <c r="F908" t="s">
        <v>17</v>
      </c>
      <c r="G908" t="s">
        <v>14</v>
      </c>
      <c r="H908">
        <v>10</v>
      </c>
      <c r="I908" s="2">
        <v>109.9</v>
      </c>
      <c r="J908" s="2">
        <v>10</v>
      </c>
    </row>
    <row r="909" spans="1:10" x14ac:dyDescent="0.35">
      <c r="A909">
        <v>2020</v>
      </c>
      <c r="B909">
        <v>6</v>
      </c>
      <c r="C909" t="s">
        <v>56</v>
      </c>
      <c r="D909" t="s">
        <v>4</v>
      </c>
      <c r="E909" t="s">
        <v>2</v>
      </c>
      <c r="F909" t="s">
        <v>28</v>
      </c>
      <c r="G909" t="s">
        <v>14</v>
      </c>
      <c r="H909">
        <v>27</v>
      </c>
      <c r="I909" s="2">
        <v>404.73</v>
      </c>
      <c r="J909" s="2">
        <v>108</v>
      </c>
    </row>
    <row r="910" spans="1:10" x14ac:dyDescent="0.35">
      <c r="A910">
        <v>2020</v>
      </c>
      <c r="B910">
        <v>6</v>
      </c>
      <c r="C910" t="s">
        <v>56</v>
      </c>
      <c r="D910" t="s">
        <v>4</v>
      </c>
      <c r="E910" t="s">
        <v>2</v>
      </c>
      <c r="F910" t="s">
        <v>32</v>
      </c>
      <c r="G910" t="s">
        <v>9</v>
      </c>
      <c r="H910">
        <v>8</v>
      </c>
      <c r="I910" s="2">
        <v>87.92</v>
      </c>
      <c r="J910" s="2">
        <v>40</v>
      </c>
    </row>
    <row r="911" spans="1:10" x14ac:dyDescent="0.35">
      <c r="A911">
        <v>2020</v>
      </c>
      <c r="B911">
        <v>6</v>
      </c>
      <c r="C911" t="s">
        <v>56</v>
      </c>
      <c r="D911" t="s">
        <v>4</v>
      </c>
      <c r="E911" t="s">
        <v>2</v>
      </c>
      <c r="F911" t="s">
        <v>31</v>
      </c>
      <c r="G911" t="s">
        <v>12</v>
      </c>
      <c r="H911">
        <v>12</v>
      </c>
      <c r="I911" s="2">
        <v>239.88</v>
      </c>
      <c r="J911" s="2">
        <v>71.999999999999972</v>
      </c>
    </row>
    <row r="912" spans="1:10" x14ac:dyDescent="0.35">
      <c r="A912">
        <v>2020</v>
      </c>
      <c r="B912">
        <v>6</v>
      </c>
      <c r="C912" t="s">
        <v>56</v>
      </c>
      <c r="D912" t="s">
        <v>4</v>
      </c>
      <c r="E912" t="s">
        <v>2</v>
      </c>
      <c r="F912" t="s">
        <v>15</v>
      </c>
      <c r="G912" t="s">
        <v>14</v>
      </c>
      <c r="H912">
        <v>64</v>
      </c>
      <c r="I912" s="2">
        <v>2559.36</v>
      </c>
      <c r="J912" s="2">
        <v>320</v>
      </c>
    </row>
    <row r="913" spans="1:10" x14ac:dyDescent="0.35">
      <c r="A913">
        <v>2020</v>
      </c>
      <c r="B913">
        <v>6</v>
      </c>
      <c r="C913" t="s">
        <v>56</v>
      </c>
      <c r="D913" t="s">
        <v>4</v>
      </c>
      <c r="E913" t="s">
        <v>2</v>
      </c>
      <c r="F913" t="s">
        <v>66</v>
      </c>
      <c r="G913" t="s">
        <v>7</v>
      </c>
      <c r="H913">
        <v>15</v>
      </c>
      <c r="I913" s="2">
        <v>374.84999999999997</v>
      </c>
      <c r="J913" s="2">
        <v>239.99999999999997</v>
      </c>
    </row>
    <row r="914" spans="1:10" x14ac:dyDescent="0.35">
      <c r="A914">
        <v>2020</v>
      </c>
      <c r="B914">
        <v>6</v>
      </c>
      <c r="C914" t="s">
        <v>56</v>
      </c>
      <c r="D914" t="s">
        <v>4</v>
      </c>
      <c r="E914" t="s">
        <v>2</v>
      </c>
      <c r="F914" t="s">
        <v>19</v>
      </c>
      <c r="G914" t="s">
        <v>9</v>
      </c>
      <c r="H914">
        <v>1</v>
      </c>
      <c r="I914" s="2">
        <v>19.989999999999998</v>
      </c>
      <c r="J914" s="2">
        <v>5.9999999999999982</v>
      </c>
    </row>
    <row r="915" spans="1:10" x14ac:dyDescent="0.35">
      <c r="A915">
        <v>2020</v>
      </c>
      <c r="B915">
        <v>6</v>
      </c>
      <c r="C915" t="s">
        <v>56</v>
      </c>
      <c r="D915" t="s">
        <v>4</v>
      </c>
      <c r="E915" t="s">
        <v>2</v>
      </c>
      <c r="F915" t="s">
        <v>27</v>
      </c>
      <c r="G915" t="s">
        <v>12</v>
      </c>
      <c r="H915">
        <v>84</v>
      </c>
      <c r="I915" s="2">
        <v>251.16000000000003</v>
      </c>
      <c r="J915" s="2">
        <v>84.000000000000014</v>
      </c>
    </row>
    <row r="916" spans="1:10" x14ac:dyDescent="0.35">
      <c r="A916">
        <v>2020</v>
      </c>
      <c r="B916">
        <v>6</v>
      </c>
      <c r="C916" t="s">
        <v>56</v>
      </c>
      <c r="D916" t="s">
        <v>4</v>
      </c>
      <c r="E916" t="s">
        <v>2</v>
      </c>
      <c r="F916" t="s">
        <v>11</v>
      </c>
      <c r="G916" t="s">
        <v>12</v>
      </c>
      <c r="H916">
        <v>30</v>
      </c>
      <c r="I916" s="2">
        <v>149.70000000000002</v>
      </c>
      <c r="J916" s="2">
        <v>30</v>
      </c>
    </row>
    <row r="917" spans="1:10" x14ac:dyDescent="0.35">
      <c r="A917">
        <v>2020</v>
      </c>
      <c r="B917">
        <v>6</v>
      </c>
      <c r="C917" t="s">
        <v>56</v>
      </c>
      <c r="D917" t="s">
        <v>4</v>
      </c>
      <c r="E917" t="s">
        <v>2</v>
      </c>
      <c r="F917" t="s">
        <v>39</v>
      </c>
      <c r="G917" t="s">
        <v>14</v>
      </c>
      <c r="H917">
        <v>21</v>
      </c>
      <c r="I917" s="2">
        <v>419.78999999999996</v>
      </c>
      <c r="J917" s="2">
        <v>230.99999999999997</v>
      </c>
    </row>
    <row r="918" spans="1:10" x14ac:dyDescent="0.35">
      <c r="A918">
        <v>2020</v>
      </c>
      <c r="B918">
        <v>6</v>
      </c>
      <c r="C918" t="s">
        <v>56</v>
      </c>
      <c r="D918" t="s">
        <v>4</v>
      </c>
      <c r="E918" t="s">
        <v>2</v>
      </c>
      <c r="F918" t="s">
        <v>26</v>
      </c>
      <c r="G918" t="s">
        <v>9</v>
      </c>
      <c r="H918">
        <v>50</v>
      </c>
      <c r="I918" s="2">
        <v>999.49999999999989</v>
      </c>
      <c r="J918" s="2">
        <v>100</v>
      </c>
    </row>
    <row r="919" spans="1:10" x14ac:dyDescent="0.35">
      <c r="A919">
        <v>2020</v>
      </c>
      <c r="B919">
        <v>6</v>
      </c>
      <c r="C919" t="s">
        <v>56</v>
      </c>
      <c r="D919" t="s">
        <v>4</v>
      </c>
      <c r="E919" t="s">
        <v>2</v>
      </c>
      <c r="F919" t="s">
        <v>6</v>
      </c>
      <c r="G919" t="s">
        <v>7</v>
      </c>
      <c r="H919">
        <v>93</v>
      </c>
      <c r="I919" s="2">
        <v>836.07</v>
      </c>
      <c r="J919" s="2">
        <v>93</v>
      </c>
    </row>
    <row r="920" spans="1:10" x14ac:dyDescent="0.35">
      <c r="A920">
        <v>2020</v>
      </c>
      <c r="B920">
        <v>6</v>
      </c>
      <c r="C920" t="s">
        <v>56</v>
      </c>
      <c r="D920" t="s">
        <v>4</v>
      </c>
      <c r="E920" t="s">
        <v>2</v>
      </c>
      <c r="F920" t="s">
        <v>16</v>
      </c>
      <c r="G920" t="s">
        <v>14</v>
      </c>
      <c r="H920">
        <v>13</v>
      </c>
      <c r="I920" s="2">
        <v>168.87</v>
      </c>
      <c r="J920" s="2">
        <v>26</v>
      </c>
    </row>
    <row r="921" spans="1:10" x14ac:dyDescent="0.35">
      <c r="A921">
        <v>2020</v>
      </c>
      <c r="B921">
        <v>6</v>
      </c>
      <c r="C921" t="s">
        <v>56</v>
      </c>
      <c r="D921" t="s">
        <v>4</v>
      </c>
      <c r="E921" t="s">
        <v>2</v>
      </c>
      <c r="F921" t="s">
        <v>23</v>
      </c>
      <c r="G921" t="s">
        <v>21</v>
      </c>
      <c r="H921">
        <v>38</v>
      </c>
      <c r="I921" s="2">
        <v>987.61999999999989</v>
      </c>
      <c r="J921" s="2">
        <v>190</v>
      </c>
    </row>
    <row r="922" spans="1:10" x14ac:dyDescent="0.35">
      <c r="A922">
        <v>2020</v>
      </c>
      <c r="B922">
        <v>6</v>
      </c>
      <c r="C922" t="s">
        <v>59</v>
      </c>
      <c r="D922" t="s">
        <v>4</v>
      </c>
      <c r="E922" t="s">
        <v>1</v>
      </c>
      <c r="F922" t="s">
        <v>13</v>
      </c>
      <c r="G922" t="s">
        <v>14</v>
      </c>
      <c r="H922">
        <v>41</v>
      </c>
      <c r="I922" s="2">
        <v>655.59</v>
      </c>
      <c r="J922" s="2">
        <v>246</v>
      </c>
    </row>
    <row r="923" spans="1:10" x14ac:dyDescent="0.35">
      <c r="A923">
        <v>2020</v>
      </c>
      <c r="B923">
        <v>6</v>
      </c>
      <c r="C923" t="s">
        <v>59</v>
      </c>
      <c r="D923" t="s">
        <v>4</v>
      </c>
      <c r="E923" t="s">
        <v>1</v>
      </c>
      <c r="F923" t="s">
        <v>24</v>
      </c>
      <c r="G923" t="s">
        <v>14</v>
      </c>
      <c r="H923">
        <v>52</v>
      </c>
      <c r="I923" s="2">
        <v>675.48</v>
      </c>
      <c r="J923" s="2">
        <v>156</v>
      </c>
    </row>
    <row r="924" spans="1:10" x14ac:dyDescent="0.35">
      <c r="A924">
        <v>2020</v>
      </c>
      <c r="B924">
        <v>6</v>
      </c>
      <c r="C924" t="s">
        <v>59</v>
      </c>
      <c r="D924" t="s">
        <v>4</v>
      </c>
      <c r="E924" t="s">
        <v>1</v>
      </c>
      <c r="F924" t="s">
        <v>20</v>
      </c>
      <c r="G924" t="s">
        <v>21</v>
      </c>
      <c r="H924">
        <v>194</v>
      </c>
      <c r="I924" s="2">
        <v>2908.06</v>
      </c>
      <c r="J924" s="2">
        <v>1552</v>
      </c>
    </row>
    <row r="925" spans="1:10" x14ac:dyDescent="0.35">
      <c r="A925">
        <v>2020</v>
      </c>
      <c r="B925">
        <v>6</v>
      </c>
      <c r="C925" t="s">
        <v>59</v>
      </c>
      <c r="D925" t="s">
        <v>4</v>
      </c>
      <c r="E925" t="s">
        <v>1</v>
      </c>
      <c r="F925" t="s">
        <v>25</v>
      </c>
      <c r="G925" t="s">
        <v>7</v>
      </c>
      <c r="H925">
        <v>57</v>
      </c>
      <c r="I925" s="2">
        <v>911.43000000000006</v>
      </c>
      <c r="J925" s="2">
        <v>228</v>
      </c>
    </row>
    <row r="926" spans="1:10" x14ac:dyDescent="0.35">
      <c r="A926">
        <v>2020</v>
      </c>
      <c r="B926">
        <v>6</v>
      </c>
      <c r="C926" t="s">
        <v>59</v>
      </c>
      <c r="D926" t="s">
        <v>4</v>
      </c>
      <c r="E926" t="s">
        <v>1</v>
      </c>
      <c r="F926" t="s">
        <v>8</v>
      </c>
      <c r="G926" t="s">
        <v>9</v>
      </c>
      <c r="H926">
        <v>112</v>
      </c>
      <c r="I926" s="2">
        <v>782.88</v>
      </c>
      <c r="J926" s="2">
        <v>336</v>
      </c>
    </row>
    <row r="927" spans="1:10" x14ac:dyDescent="0.35">
      <c r="A927">
        <v>2020</v>
      </c>
      <c r="B927">
        <v>6</v>
      </c>
      <c r="C927" t="s">
        <v>59</v>
      </c>
      <c r="D927" t="s">
        <v>4</v>
      </c>
      <c r="E927" t="s">
        <v>1</v>
      </c>
      <c r="F927" t="s">
        <v>17</v>
      </c>
      <c r="G927" t="s">
        <v>14</v>
      </c>
      <c r="H927">
        <v>4</v>
      </c>
      <c r="I927" s="2">
        <v>43.96</v>
      </c>
      <c r="J927" s="2">
        <v>4</v>
      </c>
    </row>
    <row r="928" spans="1:10" x14ac:dyDescent="0.35">
      <c r="A928">
        <v>2020</v>
      </c>
      <c r="B928">
        <v>6</v>
      </c>
      <c r="C928" t="s">
        <v>59</v>
      </c>
      <c r="D928" t="s">
        <v>4</v>
      </c>
      <c r="E928" t="s">
        <v>1</v>
      </c>
      <c r="F928" t="s">
        <v>28</v>
      </c>
      <c r="G928" t="s">
        <v>14</v>
      </c>
      <c r="H928">
        <v>45</v>
      </c>
      <c r="I928" s="2">
        <v>674.55</v>
      </c>
      <c r="J928" s="2">
        <v>180</v>
      </c>
    </row>
    <row r="929" spans="1:10" x14ac:dyDescent="0.35">
      <c r="A929">
        <v>2020</v>
      </c>
      <c r="B929">
        <v>6</v>
      </c>
      <c r="C929" t="s">
        <v>59</v>
      </c>
      <c r="D929" t="s">
        <v>4</v>
      </c>
      <c r="E929" t="s">
        <v>1</v>
      </c>
      <c r="F929" t="s">
        <v>32</v>
      </c>
      <c r="G929" t="s">
        <v>9</v>
      </c>
      <c r="H929">
        <v>21</v>
      </c>
      <c r="I929" s="2">
        <v>230.79</v>
      </c>
      <c r="J929" s="2">
        <v>105</v>
      </c>
    </row>
    <row r="930" spans="1:10" x14ac:dyDescent="0.35">
      <c r="A930">
        <v>2020</v>
      </c>
      <c r="B930">
        <v>6</v>
      </c>
      <c r="C930" t="s">
        <v>59</v>
      </c>
      <c r="D930" t="s">
        <v>4</v>
      </c>
      <c r="E930" t="s">
        <v>1</v>
      </c>
      <c r="F930" t="s">
        <v>70</v>
      </c>
      <c r="G930" t="s">
        <v>14</v>
      </c>
      <c r="H930">
        <v>36</v>
      </c>
      <c r="I930" s="2">
        <v>215.64000000000001</v>
      </c>
      <c r="J930" s="2">
        <v>72</v>
      </c>
    </row>
    <row r="931" spans="1:10" x14ac:dyDescent="0.35">
      <c r="A931">
        <v>2020</v>
      </c>
      <c r="B931">
        <v>6</v>
      </c>
      <c r="C931" t="s">
        <v>59</v>
      </c>
      <c r="D931" t="s">
        <v>4</v>
      </c>
      <c r="E931" t="s">
        <v>1</v>
      </c>
      <c r="F931" t="s">
        <v>38</v>
      </c>
      <c r="G931" t="s">
        <v>9</v>
      </c>
      <c r="H931">
        <v>31</v>
      </c>
      <c r="I931" s="2">
        <v>309.69</v>
      </c>
      <c r="J931" s="2">
        <v>217</v>
      </c>
    </row>
    <row r="932" spans="1:10" x14ac:dyDescent="0.35">
      <c r="A932">
        <v>2020</v>
      </c>
      <c r="B932">
        <v>6</v>
      </c>
      <c r="C932" t="s">
        <v>59</v>
      </c>
      <c r="D932" t="s">
        <v>4</v>
      </c>
      <c r="E932" t="s">
        <v>1</v>
      </c>
      <c r="F932" t="s">
        <v>31</v>
      </c>
      <c r="G932" t="s">
        <v>12</v>
      </c>
      <c r="H932">
        <v>35</v>
      </c>
      <c r="I932" s="2">
        <v>699.65</v>
      </c>
      <c r="J932" s="2">
        <v>209.99999999999994</v>
      </c>
    </row>
    <row r="933" spans="1:10" x14ac:dyDescent="0.35">
      <c r="A933">
        <v>2020</v>
      </c>
      <c r="B933">
        <v>6</v>
      </c>
      <c r="C933" t="s">
        <v>59</v>
      </c>
      <c r="D933" t="s">
        <v>4</v>
      </c>
      <c r="E933" t="s">
        <v>1</v>
      </c>
      <c r="F933" t="s">
        <v>15</v>
      </c>
      <c r="G933" t="s">
        <v>14</v>
      </c>
      <c r="H933">
        <v>81</v>
      </c>
      <c r="I933" s="2">
        <v>3239.19</v>
      </c>
      <c r="J933" s="2">
        <v>405</v>
      </c>
    </row>
    <row r="934" spans="1:10" x14ac:dyDescent="0.35">
      <c r="A934">
        <v>2020</v>
      </c>
      <c r="B934">
        <v>6</v>
      </c>
      <c r="C934" t="s">
        <v>59</v>
      </c>
      <c r="D934" t="s">
        <v>4</v>
      </c>
      <c r="E934" t="s">
        <v>1</v>
      </c>
      <c r="F934" t="s">
        <v>10</v>
      </c>
      <c r="G934" t="s">
        <v>7</v>
      </c>
      <c r="H934">
        <v>9</v>
      </c>
      <c r="I934" s="2">
        <v>179.91</v>
      </c>
      <c r="J934" s="2">
        <v>44.999999999999986</v>
      </c>
    </row>
    <row r="935" spans="1:10" x14ac:dyDescent="0.35">
      <c r="A935">
        <v>2020</v>
      </c>
      <c r="B935">
        <v>6</v>
      </c>
      <c r="C935" t="s">
        <v>59</v>
      </c>
      <c r="D935" t="s">
        <v>4</v>
      </c>
      <c r="E935" t="s">
        <v>1</v>
      </c>
      <c r="F935" t="s">
        <v>27</v>
      </c>
      <c r="G935" t="s">
        <v>12</v>
      </c>
      <c r="H935">
        <v>115</v>
      </c>
      <c r="I935" s="2">
        <v>343.85</v>
      </c>
      <c r="J935" s="2">
        <v>115.00000000000003</v>
      </c>
    </row>
    <row r="936" spans="1:10" x14ac:dyDescent="0.35">
      <c r="A936">
        <v>2020</v>
      </c>
      <c r="B936">
        <v>6</v>
      </c>
      <c r="C936" t="s">
        <v>59</v>
      </c>
      <c r="D936" t="s">
        <v>4</v>
      </c>
      <c r="E936" t="s">
        <v>1</v>
      </c>
      <c r="F936" t="s">
        <v>11</v>
      </c>
      <c r="G936" t="s">
        <v>12</v>
      </c>
      <c r="H936">
        <v>11</v>
      </c>
      <c r="I936" s="2">
        <v>54.89</v>
      </c>
      <c r="J936" s="2">
        <v>11</v>
      </c>
    </row>
    <row r="937" spans="1:10" x14ac:dyDescent="0.35">
      <c r="A937">
        <v>2020</v>
      </c>
      <c r="B937">
        <v>6</v>
      </c>
      <c r="C937" t="s">
        <v>59</v>
      </c>
      <c r="D937" t="s">
        <v>4</v>
      </c>
      <c r="E937" t="s">
        <v>1</v>
      </c>
      <c r="F937" t="s">
        <v>39</v>
      </c>
      <c r="G937" t="s">
        <v>14</v>
      </c>
      <c r="H937">
        <v>8</v>
      </c>
      <c r="I937" s="2">
        <v>159.91999999999999</v>
      </c>
      <c r="J937" s="2">
        <v>87.999999999999986</v>
      </c>
    </row>
    <row r="938" spans="1:10" x14ac:dyDescent="0.35">
      <c r="A938">
        <v>2020</v>
      </c>
      <c r="B938">
        <v>6</v>
      </c>
      <c r="C938" t="s">
        <v>59</v>
      </c>
      <c r="D938" t="s">
        <v>4</v>
      </c>
      <c r="E938" t="s">
        <v>1</v>
      </c>
      <c r="F938" t="s">
        <v>26</v>
      </c>
      <c r="G938" t="s">
        <v>9</v>
      </c>
      <c r="H938">
        <v>11</v>
      </c>
      <c r="I938" s="2">
        <v>219.89</v>
      </c>
      <c r="J938" s="2">
        <v>22</v>
      </c>
    </row>
    <row r="939" spans="1:10" x14ac:dyDescent="0.35">
      <c r="A939">
        <v>2020</v>
      </c>
      <c r="B939">
        <v>6</v>
      </c>
      <c r="C939" t="s">
        <v>59</v>
      </c>
      <c r="D939" t="s">
        <v>4</v>
      </c>
      <c r="E939" t="s">
        <v>1</v>
      </c>
      <c r="F939" t="s">
        <v>6</v>
      </c>
      <c r="G939" t="s">
        <v>7</v>
      </c>
      <c r="H939">
        <v>74</v>
      </c>
      <c r="I939" s="2">
        <v>665.26</v>
      </c>
      <c r="J939" s="2">
        <v>74</v>
      </c>
    </row>
    <row r="940" spans="1:10" x14ac:dyDescent="0.35">
      <c r="A940">
        <v>2020</v>
      </c>
      <c r="B940">
        <v>6</v>
      </c>
      <c r="C940" t="s">
        <v>59</v>
      </c>
      <c r="D940" t="s">
        <v>4</v>
      </c>
      <c r="E940" t="s">
        <v>1</v>
      </c>
      <c r="F940" t="s">
        <v>67</v>
      </c>
      <c r="G940" t="s">
        <v>7</v>
      </c>
      <c r="H940">
        <v>22</v>
      </c>
      <c r="I940" s="2">
        <v>329.78000000000003</v>
      </c>
      <c r="J940" s="2">
        <v>66</v>
      </c>
    </row>
    <row r="941" spans="1:10" x14ac:dyDescent="0.35">
      <c r="A941">
        <v>2020</v>
      </c>
      <c r="B941">
        <v>6</v>
      </c>
      <c r="C941" t="s">
        <v>59</v>
      </c>
      <c r="D941" t="s">
        <v>4</v>
      </c>
      <c r="E941" t="s">
        <v>1</v>
      </c>
      <c r="F941" t="s">
        <v>23</v>
      </c>
      <c r="G941" t="s">
        <v>21</v>
      </c>
      <c r="H941">
        <v>11</v>
      </c>
      <c r="I941" s="2">
        <v>285.89</v>
      </c>
      <c r="J941" s="2">
        <v>55</v>
      </c>
    </row>
    <row r="942" spans="1:10" x14ac:dyDescent="0.35">
      <c r="A942">
        <v>2020</v>
      </c>
      <c r="B942">
        <v>6</v>
      </c>
      <c r="C942" t="s">
        <v>62</v>
      </c>
      <c r="D942" t="s">
        <v>5</v>
      </c>
      <c r="E942" t="s">
        <v>0</v>
      </c>
      <c r="F942" t="s">
        <v>13</v>
      </c>
      <c r="G942" t="s">
        <v>14</v>
      </c>
      <c r="H942">
        <v>61</v>
      </c>
      <c r="I942" s="2">
        <v>975.39</v>
      </c>
      <c r="J942" s="2">
        <v>366</v>
      </c>
    </row>
    <row r="943" spans="1:10" x14ac:dyDescent="0.35">
      <c r="A943">
        <v>2020</v>
      </c>
      <c r="B943">
        <v>6</v>
      </c>
      <c r="C943" t="s">
        <v>62</v>
      </c>
      <c r="D943" t="s">
        <v>5</v>
      </c>
      <c r="E943" t="s">
        <v>0</v>
      </c>
      <c r="F943" t="s">
        <v>24</v>
      </c>
      <c r="G943" t="s">
        <v>14</v>
      </c>
      <c r="H943">
        <v>68</v>
      </c>
      <c r="I943" s="2">
        <v>883.32</v>
      </c>
      <c r="J943" s="2">
        <v>204</v>
      </c>
    </row>
    <row r="944" spans="1:10" x14ac:dyDescent="0.35">
      <c r="A944">
        <v>2020</v>
      </c>
      <c r="B944">
        <v>6</v>
      </c>
      <c r="C944" t="s">
        <v>62</v>
      </c>
      <c r="D944" t="s">
        <v>5</v>
      </c>
      <c r="E944" t="s">
        <v>0</v>
      </c>
      <c r="F944" t="s">
        <v>18</v>
      </c>
      <c r="G944" t="s">
        <v>9</v>
      </c>
      <c r="H944">
        <v>33</v>
      </c>
      <c r="I944" s="2">
        <v>428.67</v>
      </c>
      <c r="J944" s="2">
        <v>99</v>
      </c>
    </row>
    <row r="945" spans="1:10" x14ac:dyDescent="0.35">
      <c r="A945">
        <v>2020</v>
      </c>
      <c r="B945">
        <v>6</v>
      </c>
      <c r="C945" t="s">
        <v>62</v>
      </c>
      <c r="D945" t="s">
        <v>5</v>
      </c>
      <c r="E945" t="s">
        <v>0</v>
      </c>
      <c r="F945" t="s">
        <v>30</v>
      </c>
      <c r="G945" t="s">
        <v>9</v>
      </c>
      <c r="H945">
        <v>30</v>
      </c>
      <c r="I945" s="2">
        <v>299.7</v>
      </c>
      <c r="J945" s="2">
        <v>60</v>
      </c>
    </row>
    <row r="946" spans="1:10" x14ac:dyDescent="0.35">
      <c r="A946">
        <v>2020</v>
      </c>
      <c r="B946">
        <v>6</v>
      </c>
      <c r="C946" t="s">
        <v>62</v>
      </c>
      <c r="D946" t="s">
        <v>5</v>
      </c>
      <c r="E946" t="s">
        <v>0</v>
      </c>
      <c r="F946" t="s">
        <v>20</v>
      </c>
      <c r="G946" t="s">
        <v>21</v>
      </c>
      <c r="H946">
        <v>173</v>
      </c>
      <c r="I946" s="2">
        <v>2593.27</v>
      </c>
      <c r="J946" s="2">
        <v>1384</v>
      </c>
    </row>
    <row r="947" spans="1:10" x14ac:dyDescent="0.35">
      <c r="A947">
        <v>2020</v>
      </c>
      <c r="B947">
        <v>6</v>
      </c>
      <c r="C947" t="s">
        <v>62</v>
      </c>
      <c r="D947" t="s">
        <v>5</v>
      </c>
      <c r="E947" t="s">
        <v>0</v>
      </c>
      <c r="F947" t="s">
        <v>25</v>
      </c>
      <c r="G947" t="s">
        <v>7</v>
      </c>
      <c r="H947">
        <v>32</v>
      </c>
      <c r="I947" s="2">
        <v>511.68</v>
      </c>
      <c r="J947" s="2">
        <v>128</v>
      </c>
    </row>
    <row r="948" spans="1:10" x14ac:dyDescent="0.35">
      <c r="A948">
        <v>2020</v>
      </c>
      <c r="B948">
        <v>6</v>
      </c>
      <c r="C948" t="s">
        <v>62</v>
      </c>
      <c r="D948" t="s">
        <v>5</v>
      </c>
      <c r="E948" t="s">
        <v>0</v>
      </c>
      <c r="F948" t="s">
        <v>8</v>
      </c>
      <c r="G948" t="s">
        <v>9</v>
      </c>
      <c r="H948">
        <v>134</v>
      </c>
      <c r="I948" s="2">
        <v>936.66000000000008</v>
      </c>
      <c r="J948" s="2">
        <v>402</v>
      </c>
    </row>
    <row r="949" spans="1:10" x14ac:dyDescent="0.35">
      <c r="A949">
        <v>2020</v>
      </c>
      <c r="B949">
        <v>6</v>
      </c>
      <c r="C949" t="s">
        <v>62</v>
      </c>
      <c r="D949" t="s">
        <v>5</v>
      </c>
      <c r="E949" t="s">
        <v>0</v>
      </c>
      <c r="F949" t="s">
        <v>28</v>
      </c>
      <c r="G949" t="s">
        <v>14</v>
      </c>
      <c r="H949">
        <v>31</v>
      </c>
      <c r="I949" s="2">
        <v>464.69</v>
      </c>
      <c r="J949" s="2">
        <v>124</v>
      </c>
    </row>
    <row r="950" spans="1:10" x14ac:dyDescent="0.35">
      <c r="A950">
        <v>2020</v>
      </c>
      <c r="B950">
        <v>6</v>
      </c>
      <c r="C950" t="s">
        <v>62</v>
      </c>
      <c r="D950" t="s">
        <v>5</v>
      </c>
      <c r="E950" t="s">
        <v>0</v>
      </c>
      <c r="F950" t="s">
        <v>32</v>
      </c>
      <c r="G950" t="s">
        <v>9</v>
      </c>
      <c r="H950">
        <v>26</v>
      </c>
      <c r="I950" s="2">
        <v>285.74</v>
      </c>
      <c r="J950" s="2">
        <v>130</v>
      </c>
    </row>
    <row r="951" spans="1:10" x14ac:dyDescent="0.35">
      <c r="A951">
        <v>2020</v>
      </c>
      <c r="B951">
        <v>6</v>
      </c>
      <c r="C951" t="s">
        <v>62</v>
      </c>
      <c r="D951" t="s">
        <v>5</v>
      </c>
      <c r="E951" t="s">
        <v>0</v>
      </c>
      <c r="F951" t="s">
        <v>70</v>
      </c>
      <c r="G951" t="s">
        <v>14</v>
      </c>
      <c r="H951">
        <v>7</v>
      </c>
      <c r="I951" s="2">
        <v>41.93</v>
      </c>
      <c r="J951" s="2">
        <v>14</v>
      </c>
    </row>
    <row r="952" spans="1:10" x14ac:dyDescent="0.35">
      <c r="A952">
        <v>2020</v>
      </c>
      <c r="B952">
        <v>6</v>
      </c>
      <c r="C952" t="s">
        <v>62</v>
      </c>
      <c r="D952" t="s">
        <v>5</v>
      </c>
      <c r="E952" t="s">
        <v>0</v>
      </c>
      <c r="F952" t="s">
        <v>38</v>
      </c>
      <c r="G952" t="s">
        <v>9</v>
      </c>
      <c r="H952">
        <v>15</v>
      </c>
      <c r="I952" s="2">
        <v>149.85</v>
      </c>
      <c r="J952" s="2">
        <v>105</v>
      </c>
    </row>
    <row r="953" spans="1:10" x14ac:dyDescent="0.35">
      <c r="A953">
        <v>2020</v>
      </c>
      <c r="B953">
        <v>6</v>
      </c>
      <c r="C953" t="s">
        <v>62</v>
      </c>
      <c r="D953" t="s">
        <v>5</v>
      </c>
      <c r="E953" t="s">
        <v>0</v>
      </c>
      <c r="F953" t="s">
        <v>31</v>
      </c>
      <c r="G953" t="s">
        <v>12</v>
      </c>
      <c r="H953">
        <v>32</v>
      </c>
      <c r="I953" s="2">
        <v>639.67999999999995</v>
      </c>
      <c r="J953" s="2">
        <v>191.99999999999994</v>
      </c>
    </row>
    <row r="954" spans="1:10" x14ac:dyDescent="0.35">
      <c r="A954">
        <v>2020</v>
      </c>
      <c r="B954">
        <v>6</v>
      </c>
      <c r="C954" t="s">
        <v>62</v>
      </c>
      <c r="D954" t="s">
        <v>5</v>
      </c>
      <c r="E954" t="s">
        <v>0</v>
      </c>
      <c r="F954" t="s">
        <v>15</v>
      </c>
      <c r="G954" t="s">
        <v>14</v>
      </c>
      <c r="H954">
        <v>99</v>
      </c>
      <c r="I954" s="2">
        <v>3959.01</v>
      </c>
      <c r="J954" s="2">
        <v>495</v>
      </c>
    </row>
    <row r="955" spans="1:10" x14ac:dyDescent="0.35">
      <c r="A955">
        <v>2020</v>
      </c>
      <c r="B955">
        <v>6</v>
      </c>
      <c r="C955" t="s">
        <v>62</v>
      </c>
      <c r="D955" t="s">
        <v>5</v>
      </c>
      <c r="E955" t="s">
        <v>0</v>
      </c>
      <c r="F955" t="s">
        <v>71</v>
      </c>
      <c r="G955" t="s">
        <v>7</v>
      </c>
      <c r="H955">
        <v>19</v>
      </c>
      <c r="I955" s="2">
        <v>189.81</v>
      </c>
      <c r="J955" s="2">
        <v>57</v>
      </c>
    </row>
    <row r="956" spans="1:10" x14ac:dyDescent="0.35">
      <c r="A956">
        <v>2020</v>
      </c>
      <c r="B956">
        <v>6</v>
      </c>
      <c r="C956" t="s">
        <v>62</v>
      </c>
      <c r="D956" t="s">
        <v>5</v>
      </c>
      <c r="E956" t="s">
        <v>0</v>
      </c>
      <c r="F956" t="s">
        <v>19</v>
      </c>
      <c r="G956" t="s">
        <v>9</v>
      </c>
      <c r="H956">
        <v>12</v>
      </c>
      <c r="I956" s="2">
        <v>239.88</v>
      </c>
      <c r="J956" s="2">
        <v>71.999999999999972</v>
      </c>
    </row>
    <row r="957" spans="1:10" x14ac:dyDescent="0.35">
      <c r="A957">
        <v>2020</v>
      </c>
      <c r="B957">
        <v>6</v>
      </c>
      <c r="C957" t="s">
        <v>62</v>
      </c>
      <c r="D957" t="s">
        <v>5</v>
      </c>
      <c r="E957" t="s">
        <v>0</v>
      </c>
      <c r="F957" t="s">
        <v>10</v>
      </c>
      <c r="G957" t="s">
        <v>7</v>
      </c>
      <c r="H957">
        <v>19</v>
      </c>
      <c r="I957" s="2">
        <v>379.80999999999995</v>
      </c>
      <c r="J957" s="2">
        <v>94.999999999999972</v>
      </c>
    </row>
    <row r="958" spans="1:10" x14ac:dyDescent="0.35">
      <c r="A958">
        <v>2020</v>
      </c>
      <c r="B958">
        <v>6</v>
      </c>
      <c r="C958" t="s">
        <v>62</v>
      </c>
      <c r="D958" t="s">
        <v>5</v>
      </c>
      <c r="E958" t="s">
        <v>0</v>
      </c>
      <c r="F958" t="s">
        <v>27</v>
      </c>
      <c r="G958" t="s">
        <v>12</v>
      </c>
      <c r="H958">
        <v>202</v>
      </c>
      <c r="I958" s="2">
        <v>603.98</v>
      </c>
      <c r="J958" s="2">
        <v>202.00000000000006</v>
      </c>
    </row>
    <row r="959" spans="1:10" x14ac:dyDescent="0.35">
      <c r="A959">
        <v>2020</v>
      </c>
      <c r="B959">
        <v>6</v>
      </c>
      <c r="C959" t="s">
        <v>62</v>
      </c>
      <c r="D959" t="s">
        <v>5</v>
      </c>
      <c r="E959" t="s">
        <v>0</v>
      </c>
      <c r="F959" t="s">
        <v>37</v>
      </c>
      <c r="G959" t="s">
        <v>12</v>
      </c>
      <c r="H959">
        <v>5</v>
      </c>
      <c r="I959" s="2">
        <v>124.94999999999999</v>
      </c>
      <c r="J959" s="2">
        <v>20</v>
      </c>
    </row>
    <row r="960" spans="1:10" x14ac:dyDescent="0.35">
      <c r="A960">
        <v>2020</v>
      </c>
      <c r="B960">
        <v>6</v>
      </c>
      <c r="C960" t="s">
        <v>62</v>
      </c>
      <c r="D960" t="s">
        <v>5</v>
      </c>
      <c r="E960" t="s">
        <v>0</v>
      </c>
      <c r="F960" t="s">
        <v>26</v>
      </c>
      <c r="G960" t="s">
        <v>9</v>
      </c>
      <c r="H960">
        <v>13</v>
      </c>
      <c r="I960" s="2">
        <v>259.87</v>
      </c>
      <c r="J960" s="2">
        <v>26</v>
      </c>
    </row>
    <row r="961" spans="1:10" x14ac:dyDescent="0.35">
      <c r="A961">
        <v>2020</v>
      </c>
      <c r="B961">
        <v>6</v>
      </c>
      <c r="C961" t="s">
        <v>62</v>
      </c>
      <c r="D961" t="s">
        <v>5</v>
      </c>
      <c r="E961" t="s">
        <v>0</v>
      </c>
      <c r="F961" t="s">
        <v>6</v>
      </c>
      <c r="G961" t="s">
        <v>7</v>
      </c>
      <c r="H961">
        <v>56</v>
      </c>
      <c r="I961" s="2">
        <v>503.44</v>
      </c>
      <c r="J961" s="2">
        <v>56</v>
      </c>
    </row>
    <row r="962" spans="1:10" x14ac:dyDescent="0.35">
      <c r="A962">
        <v>2020</v>
      </c>
      <c r="B962">
        <v>6</v>
      </c>
      <c r="C962" t="s">
        <v>62</v>
      </c>
      <c r="D962" t="s">
        <v>5</v>
      </c>
      <c r="E962" t="s">
        <v>0</v>
      </c>
      <c r="F962" t="s">
        <v>67</v>
      </c>
      <c r="G962" t="s">
        <v>7</v>
      </c>
      <c r="H962">
        <v>9</v>
      </c>
      <c r="I962" s="2">
        <v>134.91</v>
      </c>
      <c r="J962" s="2">
        <v>27</v>
      </c>
    </row>
    <row r="963" spans="1:10" x14ac:dyDescent="0.35">
      <c r="A963">
        <v>2020</v>
      </c>
      <c r="B963">
        <v>6</v>
      </c>
      <c r="C963" t="s">
        <v>62</v>
      </c>
      <c r="D963" t="s">
        <v>5</v>
      </c>
      <c r="E963" t="s">
        <v>0</v>
      </c>
      <c r="F963" t="s">
        <v>16</v>
      </c>
      <c r="G963" t="s">
        <v>14</v>
      </c>
      <c r="H963">
        <v>8</v>
      </c>
      <c r="I963" s="2">
        <v>103.92</v>
      </c>
      <c r="J963" s="2">
        <v>16</v>
      </c>
    </row>
    <row r="964" spans="1:10" x14ac:dyDescent="0.35">
      <c r="A964">
        <v>2020</v>
      </c>
      <c r="B964">
        <v>6</v>
      </c>
      <c r="C964" t="s">
        <v>62</v>
      </c>
      <c r="D964" t="s">
        <v>5</v>
      </c>
      <c r="E964" t="s">
        <v>0</v>
      </c>
      <c r="F964" t="s">
        <v>23</v>
      </c>
      <c r="G964" t="s">
        <v>21</v>
      </c>
      <c r="H964">
        <v>11</v>
      </c>
      <c r="I964" s="2">
        <v>285.89</v>
      </c>
      <c r="J964" s="2">
        <v>55</v>
      </c>
    </row>
    <row r="965" spans="1:10" x14ac:dyDescent="0.35">
      <c r="A965">
        <v>2020</v>
      </c>
      <c r="B965">
        <v>6</v>
      </c>
      <c r="C965" t="s">
        <v>62</v>
      </c>
      <c r="D965" t="s">
        <v>5</v>
      </c>
      <c r="E965" t="s">
        <v>0</v>
      </c>
      <c r="F965" t="s">
        <v>29</v>
      </c>
      <c r="G965" t="s">
        <v>9</v>
      </c>
      <c r="H965">
        <v>16</v>
      </c>
      <c r="I965" s="2">
        <v>127.84</v>
      </c>
      <c r="J965" s="2">
        <v>64</v>
      </c>
    </row>
    <row r="966" spans="1:10" x14ac:dyDescent="0.35">
      <c r="A966">
        <v>2020</v>
      </c>
      <c r="B966">
        <v>6</v>
      </c>
      <c r="C966" t="s">
        <v>55</v>
      </c>
      <c r="D966" t="s">
        <v>48</v>
      </c>
      <c r="E966" t="s">
        <v>0</v>
      </c>
      <c r="F966" t="s">
        <v>13</v>
      </c>
      <c r="G966" t="s">
        <v>14</v>
      </c>
      <c r="H966">
        <v>155</v>
      </c>
      <c r="I966" s="2">
        <v>2478.4499999999998</v>
      </c>
      <c r="J966" s="2">
        <v>930</v>
      </c>
    </row>
    <row r="967" spans="1:10" x14ac:dyDescent="0.35">
      <c r="A967">
        <v>2020</v>
      </c>
      <c r="B967">
        <v>6</v>
      </c>
      <c r="C967" t="s">
        <v>55</v>
      </c>
      <c r="D967" t="s">
        <v>48</v>
      </c>
      <c r="E967" t="s">
        <v>0</v>
      </c>
      <c r="F967" t="s">
        <v>24</v>
      </c>
      <c r="G967" t="s">
        <v>14</v>
      </c>
      <c r="H967">
        <v>17</v>
      </c>
      <c r="I967" s="2">
        <v>220.83</v>
      </c>
      <c r="J967" s="2">
        <v>51</v>
      </c>
    </row>
    <row r="968" spans="1:10" x14ac:dyDescent="0.35">
      <c r="A968">
        <v>2020</v>
      </c>
      <c r="B968">
        <v>6</v>
      </c>
      <c r="C968" t="s">
        <v>55</v>
      </c>
      <c r="D968" t="s">
        <v>48</v>
      </c>
      <c r="E968" t="s">
        <v>0</v>
      </c>
      <c r="F968" t="s">
        <v>20</v>
      </c>
      <c r="G968" t="s">
        <v>21</v>
      </c>
      <c r="H968">
        <v>184</v>
      </c>
      <c r="I968" s="2">
        <v>2758.16</v>
      </c>
      <c r="J968" s="2">
        <v>1472</v>
      </c>
    </row>
    <row r="969" spans="1:10" x14ac:dyDescent="0.35">
      <c r="A969">
        <v>2020</v>
      </c>
      <c r="B969">
        <v>6</v>
      </c>
      <c r="C969" t="s">
        <v>55</v>
      </c>
      <c r="D969" t="s">
        <v>48</v>
      </c>
      <c r="E969" t="s">
        <v>0</v>
      </c>
      <c r="F969" t="s">
        <v>25</v>
      </c>
      <c r="G969" t="s">
        <v>7</v>
      </c>
      <c r="H969">
        <v>45</v>
      </c>
      <c r="I969" s="2">
        <v>719.55</v>
      </c>
      <c r="J969" s="2">
        <v>180</v>
      </c>
    </row>
    <row r="970" spans="1:10" x14ac:dyDescent="0.35">
      <c r="A970">
        <v>2020</v>
      </c>
      <c r="B970">
        <v>6</v>
      </c>
      <c r="C970" t="s">
        <v>55</v>
      </c>
      <c r="D970" t="s">
        <v>48</v>
      </c>
      <c r="E970" t="s">
        <v>0</v>
      </c>
      <c r="F970" t="s">
        <v>8</v>
      </c>
      <c r="G970" t="s">
        <v>9</v>
      </c>
      <c r="H970">
        <v>44</v>
      </c>
      <c r="I970" s="2">
        <v>307.56</v>
      </c>
      <c r="J970" s="2">
        <v>132</v>
      </c>
    </row>
    <row r="971" spans="1:10" x14ac:dyDescent="0.35">
      <c r="A971">
        <v>2020</v>
      </c>
      <c r="B971">
        <v>6</v>
      </c>
      <c r="C971" t="s">
        <v>55</v>
      </c>
      <c r="D971" t="s">
        <v>48</v>
      </c>
      <c r="E971" t="s">
        <v>0</v>
      </c>
      <c r="F971" t="s">
        <v>17</v>
      </c>
      <c r="G971" t="s">
        <v>14</v>
      </c>
      <c r="H971">
        <v>34</v>
      </c>
      <c r="I971" s="2">
        <v>373.66</v>
      </c>
      <c r="J971" s="2">
        <v>34</v>
      </c>
    </row>
    <row r="972" spans="1:10" x14ac:dyDescent="0.35">
      <c r="A972">
        <v>2020</v>
      </c>
      <c r="B972">
        <v>6</v>
      </c>
      <c r="C972" t="s">
        <v>55</v>
      </c>
      <c r="D972" t="s">
        <v>48</v>
      </c>
      <c r="E972" t="s">
        <v>0</v>
      </c>
      <c r="F972" t="s">
        <v>28</v>
      </c>
      <c r="G972" t="s">
        <v>14</v>
      </c>
      <c r="H972">
        <v>15</v>
      </c>
      <c r="I972" s="2">
        <v>224.85</v>
      </c>
      <c r="J972" s="2">
        <v>60</v>
      </c>
    </row>
    <row r="973" spans="1:10" x14ac:dyDescent="0.35">
      <c r="A973">
        <v>2020</v>
      </c>
      <c r="B973">
        <v>6</v>
      </c>
      <c r="C973" t="s">
        <v>55</v>
      </c>
      <c r="D973" t="s">
        <v>48</v>
      </c>
      <c r="E973" t="s">
        <v>0</v>
      </c>
      <c r="F973" t="s">
        <v>32</v>
      </c>
      <c r="G973" t="s">
        <v>9</v>
      </c>
      <c r="H973">
        <v>54</v>
      </c>
      <c r="I973" s="2">
        <v>593.46</v>
      </c>
      <c r="J973" s="2">
        <v>270</v>
      </c>
    </row>
    <row r="974" spans="1:10" x14ac:dyDescent="0.35">
      <c r="A974">
        <v>2020</v>
      </c>
      <c r="B974">
        <v>6</v>
      </c>
      <c r="C974" t="s">
        <v>55</v>
      </c>
      <c r="D974" t="s">
        <v>48</v>
      </c>
      <c r="E974" t="s">
        <v>0</v>
      </c>
      <c r="F974" t="s">
        <v>70</v>
      </c>
      <c r="G974" t="s">
        <v>14</v>
      </c>
      <c r="H974">
        <v>34</v>
      </c>
      <c r="I974" s="2">
        <v>203.66</v>
      </c>
      <c r="J974" s="2">
        <v>68</v>
      </c>
    </row>
    <row r="975" spans="1:10" x14ac:dyDescent="0.35">
      <c r="A975">
        <v>2020</v>
      </c>
      <c r="B975">
        <v>6</v>
      </c>
      <c r="C975" t="s">
        <v>55</v>
      </c>
      <c r="D975" t="s">
        <v>48</v>
      </c>
      <c r="E975" t="s">
        <v>0</v>
      </c>
      <c r="F975" t="s">
        <v>38</v>
      </c>
      <c r="G975" t="s">
        <v>9</v>
      </c>
      <c r="H975">
        <v>70</v>
      </c>
      <c r="I975" s="2">
        <v>699.30000000000007</v>
      </c>
      <c r="J975" s="2">
        <v>490</v>
      </c>
    </row>
    <row r="976" spans="1:10" x14ac:dyDescent="0.35">
      <c r="A976">
        <v>2020</v>
      </c>
      <c r="B976">
        <v>6</v>
      </c>
      <c r="C976" t="s">
        <v>55</v>
      </c>
      <c r="D976" t="s">
        <v>48</v>
      </c>
      <c r="E976" t="s">
        <v>0</v>
      </c>
      <c r="F976" t="s">
        <v>31</v>
      </c>
      <c r="G976" t="s">
        <v>12</v>
      </c>
      <c r="H976">
        <v>20</v>
      </c>
      <c r="I976" s="2">
        <v>399.79999999999995</v>
      </c>
      <c r="J976" s="2">
        <v>119.99999999999997</v>
      </c>
    </row>
    <row r="977" spans="1:10" x14ac:dyDescent="0.35">
      <c r="A977">
        <v>2020</v>
      </c>
      <c r="B977">
        <v>6</v>
      </c>
      <c r="C977" t="s">
        <v>55</v>
      </c>
      <c r="D977" t="s">
        <v>48</v>
      </c>
      <c r="E977" t="s">
        <v>0</v>
      </c>
      <c r="F977" t="s">
        <v>15</v>
      </c>
      <c r="G977" t="s">
        <v>14</v>
      </c>
      <c r="H977">
        <v>54</v>
      </c>
      <c r="I977" s="2">
        <v>2159.46</v>
      </c>
      <c r="J977" s="2">
        <v>270</v>
      </c>
    </row>
    <row r="978" spans="1:10" x14ac:dyDescent="0.35">
      <c r="A978">
        <v>2020</v>
      </c>
      <c r="B978">
        <v>6</v>
      </c>
      <c r="C978" t="s">
        <v>55</v>
      </c>
      <c r="D978" t="s">
        <v>48</v>
      </c>
      <c r="E978" t="s">
        <v>0</v>
      </c>
      <c r="F978" t="s">
        <v>10</v>
      </c>
      <c r="G978" t="s">
        <v>7</v>
      </c>
      <c r="H978">
        <v>47</v>
      </c>
      <c r="I978" s="2">
        <v>939.53</v>
      </c>
      <c r="J978" s="2">
        <v>234.99999999999991</v>
      </c>
    </row>
    <row r="979" spans="1:10" x14ac:dyDescent="0.35">
      <c r="A979">
        <v>2020</v>
      </c>
      <c r="B979">
        <v>6</v>
      </c>
      <c r="C979" t="s">
        <v>55</v>
      </c>
      <c r="D979" t="s">
        <v>48</v>
      </c>
      <c r="E979" t="s">
        <v>0</v>
      </c>
      <c r="F979" t="s">
        <v>27</v>
      </c>
      <c r="G979" t="s">
        <v>12</v>
      </c>
      <c r="H979">
        <v>137</v>
      </c>
      <c r="I979" s="2">
        <v>409.63000000000005</v>
      </c>
      <c r="J979" s="2">
        <v>137.00000000000003</v>
      </c>
    </row>
    <row r="980" spans="1:10" x14ac:dyDescent="0.35">
      <c r="A980">
        <v>2020</v>
      </c>
      <c r="B980">
        <v>6</v>
      </c>
      <c r="C980" t="s">
        <v>55</v>
      </c>
      <c r="D980" t="s">
        <v>48</v>
      </c>
      <c r="E980" t="s">
        <v>0</v>
      </c>
      <c r="F980" t="s">
        <v>37</v>
      </c>
      <c r="G980" t="s">
        <v>12</v>
      </c>
      <c r="H980">
        <v>43</v>
      </c>
      <c r="I980" s="2">
        <v>1074.57</v>
      </c>
      <c r="J980" s="2">
        <v>172</v>
      </c>
    </row>
    <row r="981" spans="1:10" x14ac:dyDescent="0.35">
      <c r="A981">
        <v>2020</v>
      </c>
      <c r="B981">
        <v>6</v>
      </c>
      <c r="C981" t="s">
        <v>55</v>
      </c>
      <c r="D981" t="s">
        <v>48</v>
      </c>
      <c r="E981" t="s">
        <v>0</v>
      </c>
      <c r="F981" t="s">
        <v>11</v>
      </c>
      <c r="G981" t="s">
        <v>12</v>
      </c>
      <c r="H981">
        <v>117</v>
      </c>
      <c r="I981" s="2">
        <v>583.83000000000004</v>
      </c>
      <c r="J981" s="2">
        <v>117</v>
      </c>
    </row>
    <row r="982" spans="1:10" x14ac:dyDescent="0.35">
      <c r="A982">
        <v>2020</v>
      </c>
      <c r="B982">
        <v>6</v>
      </c>
      <c r="C982" t="s">
        <v>55</v>
      </c>
      <c r="D982" t="s">
        <v>48</v>
      </c>
      <c r="E982" t="s">
        <v>0</v>
      </c>
      <c r="F982" t="s">
        <v>39</v>
      </c>
      <c r="G982" t="s">
        <v>14</v>
      </c>
      <c r="H982">
        <v>4</v>
      </c>
      <c r="I982" s="2">
        <v>79.959999999999994</v>
      </c>
      <c r="J982" s="2">
        <v>43.999999999999993</v>
      </c>
    </row>
    <row r="983" spans="1:10" x14ac:dyDescent="0.35">
      <c r="A983">
        <v>2020</v>
      </c>
      <c r="B983">
        <v>6</v>
      </c>
      <c r="C983" t="s">
        <v>55</v>
      </c>
      <c r="D983" t="s">
        <v>48</v>
      </c>
      <c r="E983" t="s">
        <v>0</v>
      </c>
      <c r="F983" t="s">
        <v>26</v>
      </c>
      <c r="G983" t="s">
        <v>9</v>
      </c>
      <c r="H983">
        <v>33</v>
      </c>
      <c r="I983" s="2">
        <v>659.67</v>
      </c>
      <c r="J983" s="2">
        <v>66</v>
      </c>
    </row>
    <row r="984" spans="1:10" x14ac:dyDescent="0.35">
      <c r="A984">
        <v>2020</v>
      </c>
      <c r="B984">
        <v>6</v>
      </c>
      <c r="C984" t="s">
        <v>55</v>
      </c>
      <c r="D984" t="s">
        <v>48</v>
      </c>
      <c r="E984" t="s">
        <v>0</v>
      </c>
      <c r="F984" t="s">
        <v>6</v>
      </c>
      <c r="G984" t="s">
        <v>7</v>
      </c>
      <c r="H984">
        <v>350</v>
      </c>
      <c r="I984" s="2">
        <v>3146.5</v>
      </c>
      <c r="J984" s="2">
        <v>350</v>
      </c>
    </row>
    <row r="985" spans="1:10" x14ac:dyDescent="0.35">
      <c r="A985">
        <v>2020</v>
      </c>
      <c r="B985">
        <v>6</v>
      </c>
      <c r="C985" t="s">
        <v>55</v>
      </c>
      <c r="D985" t="s">
        <v>48</v>
      </c>
      <c r="E985" t="s">
        <v>0</v>
      </c>
      <c r="F985" t="s">
        <v>67</v>
      </c>
      <c r="G985" t="s">
        <v>7</v>
      </c>
      <c r="H985">
        <v>7</v>
      </c>
      <c r="I985" s="2">
        <v>104.93</v>
      </c>
      <c r="J985" s="2">
        <v>21</v>
      </c>
    </row>
    <row r="986" spans="1:10" x14ac:dyDescent="0.35">
      <c r="A986">
        <v>2020</v>
      </c>
      <c r="B986">
        <v>6</v>
      </c>
      <c r="C986" t="s">
        <v>55</v>
      </c>
      <c r="D986" t="s">
        <v>48</v>
      </c>
      <c r="E986" t="s">
        <v>0</v>
      </c>
      <c r="F986" t="s">
        <v>16</v>
      </c>
      <c r="G986" t="s">
        <v>14</v>
      </c>
      <c r="H986">
        <v>6</v>
      </c>
      <c r="I986" s="2">
        <v>77.94</v>
      </c>
      <c r="J986" s="2">
        <v>12</v>
      </c>
    </row>
    <row r="987" spans="1:10" x14ac:dyDescent="0.35">
      <c r="A987">
        <v>2020</v>
      </c>
      <c r="B987">
        <v>6</v>
      </c>
      <c r="C987" t="s">
        <v>55</v>
      </c>
      <c r="D987" t="s">
        <v>48</v>
      </c>
      <c r="E987" t="s">
        <v>0</v>
      </c>
      <c r="F987" t="s">
        <v>23</v>
      </c>
      <c r="G987" t="s">
        <v>21</v>
      </c>
      <c r="H987">
        <v>23</v>
      </c>
      <c r="I987" s="2">
        <v>597.77</v>
      </c>
      <c r="J987" s="2">
        <v>115</v>
      </c>
    </row>
    <row r="988" spans="1:10" x14ac:dyDescent="0.35">
      <c r="A988">
        <v>2020</v>
      </c>
      <c r="B988">
        <v>6</v>
      </c>
      <c r="C988" t="s">
        <v>61</v>
      </c>
      <c r="D988" t="s">
        <v>4</v>
      </c>
      <c r="E988" t="s">
        <v>3</v>
      </c>
      <c r="F988" t="s">
        <v>13</v>
      </c>
      <c r="G988" t="s">
        <v>14</v>
      </c>
      <c r="H988">
        <v>77</v>
      </c>
      <c r="I988" s="2">
        <v>1231.23</v>
      </c>
      <c r="J988" s="2">
        <v>462</v>
      </c>
    </row>
    <row r="989" spans="1:10" x14ac:dyDescent="0.35">
      <c r="A989">
        <v>2020</v>
      </c>
      <c r="B989">
        <v>6</v>
      </c>
      <c r="C989" t="s">
        <v>61</v>
      </c>
      <c r="D989" t="s">
        <v>4</v>
      </c>
      <c r="E989" t="s">
        <v>3</v>
      </c>
      <c r="F989" t="s">
        <v>24</v>
      </c>
      <c r="G989" t="s">
        <v>14</v>
      </c>
      <c r="H989">
        <v>57</v>
      </c>
      <c r="I989" s="2">
        <v>740.43000000000006</v>
      </c>
      <c r="J989" s="2">
        <v>171</v>
      </c>
    </row>
    <row r="990" spans="1:10" x14ac:dyDescent="0.35">
      <c r="A990">
        <v>2020</v>
      </c>
      <c r="B990">
        <v>6</v>
      </c>
      <c r="C990" t="s">
        <v>61</v>
      </c>
      <c r="D990" t="s">
        <v>4</v>
      </c>
      <c r="E990" t="s">
        <v>3</v>
      </c>
      <c r="F990" t="s">
        <v>20</v>
      </c>
      <c r="G990" t="s">
        <v>21</v>
      </c>
      <c r="H990">
        <v>215</v>
      </c>
      <c r="I990" s="2">
        <v>3222.85</v>
      </c>
      <c r="J990" s="2">
        <v>1720</v>
      </c>
    </row>
    <row r="991" spans="1:10" x14ac:dyDescent="0.35">
      <c r="A991">
        <v>2020</v>
      </c>
      <c r="B991">
        <v>6</v>
      </c>
      <c r="C991" t="s">
        <v>61</v>
      </c>
      <c r="D991" t="s">
        <v>4</v>
      </c>
      <c r="E991" t="s">
        <v>3</v>
      </c>
      <c r="F991" t="s">
        <v>25</v>
      </c>
      <c r="G991" t="s">
        <v>7</v>
      </c>
      <c r="H991">
        <v>66</v>
      </c>
      <c r="I991" s="2">
        <v>1055.3399999999999</v>
      </c>
      <c r="J991" s="2">
        <v>264</v>
      </c>
    </row>
    <row r="992" spans="1:10" x14ac:dyDescent="0.35">
      <c r="A992">
        <v>2020</v>
      </c>
      <c r="B992">
        <v>6</v>
      </c>
      <c r="C992" t="s">
        <v>61</v>
      </c>
      <c r="D992" t="s">
        <v>4</v>
      </c>
      <c r="E992" t="s">
        <v>3</v>
      </c>
      <c r="F992" t="s">
        <v>8</v>
      </c>
      <c r="G992" t="s">
        <v>9</v>
      </c>
      <c r="H992">
        <v>41</v>
      </c>
      <c r="I992" s="2">
        <v>286.59000000000003</v>
      </c>
      <c r="J992" s="2">
        <v>123</v>
      </c>
    </row>
    <row r="993" spans="1:10" x14ac:dyDescent="0.35">
      <c r="A993">
        <v>2020</v>
      </c>
      <c r="B993">
        <v>6</v>
      </c>
      <c r="C993" t="s">
        <v>61</v>
      </c>
      <c r="D993" t="s">
        <v>4</v>
      </c>
      <c r="E993" t="s">
        <v>3</v>
      </c>
      <c r="F993" t="s">
        <v>28</v>
      </c>
      <c r="G993" t="s">
        <v>14</v>
      </c>
      <c r="H993">
        <v>79</v>
      </c>
      <c r="I993" s="2">
        <v>1184.21</v>
      </c>
      <c r="J993" s="2">
        <v>316</v>
      </c>
    </row>
    <row r="994" spans="1:10" x14ac:dyDescent="0.35">
      <c r="A994">
        <v>2020</v>
      </c>
      <c r="B994">
        <v>6</v>
      </c>
      <c r="C994" t="s">
        <v>61</v>
      </c>
      <c r="D994" t="s">
        <v>4</v>
      </c>
      <c r="E994" t="s">
        <v>3</v>
      </c>
      <c r="F994" t="s">
        <v>32</v>
      </c>
      <c r="G994" t="s">
        <v>9</v>
      </c>
      <c r="H994">
        <v>46</v>
      </c>
      <c r="I994" s="2">
        <v>505.54</v>
      </c>
      <c r="J994" s="2">
        <v>230</v>
      </c>
    </row>
    <row r="995" spans="1:10" x14ac:dyDescent="0.35">
      <c r="A995">
        <v>2020</v>
      </c>
      <c r="B995">
        <v>6</v>
      </c>
      <c r="C995" t="s">
        <v>61</v>
      </c>
      <c r="D995" t="s">
        <v>4</v>
      </c>
      <c r="E995" t="s">
        <v>3</v>
      </c>
      <c r="F995" t="s">
        <v>70</v>
      </c>
      <c r="G995" t="s">
        <v>14</v>
      </c>
      <c r="H995">
        <v>30</v>
      </c>
      <c r="I995" s="2">
        <v>179.70000000000002</v>
      </c>
      <c r="J995" s="2">
        <v>60</v>
      </c>
    </row>
    <row r="996" spans="1:10" x14ac:dyDescent="0.35">
      <c r="A996">
        <v>2020</v>
      </c>
      <c r="B996">
        <v>6</v>
      </c>
      <c r="C996" t="s">
        <v>61</v>
      </c>
      <c r="D996" t="s">
        <v>4</v>
      </c>
      <c r="E996" t="s">
        <v>3</v>
      </c>
      <c r="F996" t="s">
        <v>38</v>
      </c>
      <c r="G996" t="s">
        <v>9</v>
      </c>
      <c r="H996">
        <v>20</v>
      </c>
      <c r="I996" s="2">
        <v>199.8</v>
      </c>
      <c r="J996" s="2">
        <v>140</v>
      </c>
    </row>
    <row r="997" spans="1:10" x14ac:dyDescent="0.35">
      <c r="A997">
        <v>2020</v>
      </c>
      <c r="B997">
        <v>6</v>
      </c>
      <c r="C997" t="s">
        <v>61</v>
      </c>
      <c r="D997" t="s">
        <v>4</v>
      </c>
      <c r="E997" t="s">
        <v>3</v>
      </c>
      <c r="F997" t="s">
        <v>31</v>
      </c>
      <c r="G997" t="s">
        <v>12</v>
      </c>
      <c r="H997">
        <v>34</v>
      </c>
      <c r="I997" s="2">
        <v>679.66</v>
      </c>
      <c r="J997" s="2">
        <v>203.99999999999994</v>
      </c>
    </row>
    <row r="998" spans="1:10" x14ac:dyDescent="0.35">
      <c r="A998">
        <v>2020</v>
      </c>
      <c r="B998">
        <v>6</v>
      </c>
      <c r="C998" t="s">
        <v>61</v>
      </c>
      <c r="D998" t="s">
        <v>4</v>
      </c>
      <c r="E998" t="s">
        <v>3</v>
      </c>
      <c r="F998" t="s">
        <v>15</v>
      </c>
      <c r="G998" t="s">
        <v>14</v>
      </c>
      <c r="H998">
        <v>59</v>
      </c>
      <c r="I998" s="2">
        <v>2359.4100000000003</v>
      </c>
      <c r="J998" s="2">
        <v>295</v>
      </c>
    </row>
    <row r="999" spans="1:10" x14ac:dyDescent="0.35">
      <c r="A999">
        <v>2020</v>
      </c>
      <c r="B999">
        <v>6</v>
      </c>
      <c r="C999" t="s">
        <v>61</v>
      </c>
      <c r="D999" t="s">
        <v>4</v>
      </c>
      <c r="E999" t="s">
        <v>3</v>
      </c>
      <c r="F999" t="s">
        <v>10</v>
      </c>
      <c r="G999" t="s">
        <v>7</v>
      </c>
      <c r="H999">
        <v>23</v>
      </c>
      <c r="I999" s="2">
        <v>459.77</v>
      </c>
      <c r="J999" s="2">
        <v>114.99999999999996</v>
      </c>
    </row>
    <row r="1000" spans="1:10" x14ac:dyDescent="0.35">
      <c r="A1000">
        <v>2020</v>
      </c>
      <c r="B1000">
        <v>6</v>
      </c>
      <c r="C1000" t="s">
        <v>61</v>
      </c>
      <c r="D1000" t="s">
        <v>4</v>
      </c>
      <c r="E1000" t="s">
        <v>3</v>
      </c>
      <c r="F1000" t="s">
        <v>27</v>
      </c>
      <c r="G1000" t="s">
        <v>12</v>
      </c>
      <c r="H1000">
        <v>129</v>
      </c>
      <c r="I1000" s="2">
        <v>385.71000000000004</v>
      </c>
      <c r="J1000" s="2">
        <v>129.00000000000003</v>
      </c>
    </row>
    <row r="1001" spans="1:10" x14ac:dyDescent="0.35">
      <c r="A1001">
        <v>2020</v>
      </c>
      <c r="B1001">
        <v>6</v>
      </c>
      <c r="C1001" t="s">
        <v>61</v>
      </c>
      <c r="D1001" t="s">
        <v>4</v>
      </c>
      <c r="E1001" t="s">
        <v>3</v>
      </c>
      <c r="F1001" t="s">
        <v>37</v>
      </c>
      <c r="G1001" t="s">
        <v>12</v>
      </c>
      <c r="H1001">
        <v>6</v>
      </c>
      <c r="I1001" s="2">
        <v>149.94</v>
      </c>
      <c r="J1001" s="2">
        <v>24</v>
      </c>
    </row>
    <row r="1002" spans="1:10" x14ac:dyDescent="0.35">
      <c r="A1002">
        <v>2020</v>
      </c>
      <c r="B1002">
        <v>6</v>
      </c>
      <c r="C1002" t="s">
        <v>61</v>
      </c>
      <c r="D1002" t="s">
        <v>4</v>
      </c>
      <c r="E1002" t="s">
        <v>3</v>
      </c>
      <c r="F1002" t="s">
        <v>11</v>
      </c>
      <c r="G1002" t="s">
        <v>12</v>
      </c>
      <c r="H1002">
        <v>41</v>
      </c>
      <c r="I1002" s="2">
        <v>204.59</v>
      </c>
      <c r="J1002" s="2">
        <v>41</v>
      </c>
    </row>
    <row r="1003" spans="1:10" x14ac:dyDescent="0.35">
      <c r="A1003">
        <v>2020</v>
      </c>
      <c r="B1003">
        <v>6</v>
      </c>
      <c r="C1003" t="s">
        <v>61</v>
      </c>
      <c r="D1003" t="s">
        <v>4</v>
      </c>
      <c r="E1003" t="s">
        <v>3</v>
      </c>
      <c r="F1003" t="s">
        <v>39</v>
      </c>
      <c r="G1003" t="s">
        <v>14</v>
      </c>
      <c r="H1003">
        <v>15</v>
      </c>
      <c r="I1003" s="2">
        <v>299.84999999999997</v>
      </c>
      <c r="J1003" s="2">
        <v>164.99999999999997</v>
      </c>
    </row>
    <row r="1004" spans="1:10" x14ac:dyDescent="0.35">
      <c r="A1004">
        <v>2020</v>
      </c>
      <c r="B1004">
        <v>6</v>
      </c>
      <c r="C1004" t="s">
        <v>61</v>
      </c>
      <c r="D1004" t="s">
        <v>4</v>
      </c>
      <c r="E1004" t="s">
        <v>3</v>
      </c>
      <c r="F1004" t="s">
        <v>26</v>
      </c>
      <c r="G1004" t="s">
        <v>9</v>
      </c>
      <c r="H1004">
        <v>110</v>
      </c>
      <c r="I1004" s="2">
        <v>2198.8999999999996</v>
      </c>
      <c r="J1004" s="2">
        <v>220</v>
      </c>
    </row>
    <row r="1005" spans="1:10" x14ac:dyDescent="0.35">
      <c r="A1005">
        <v>2020</v>
      </c>
      <c r="B1005">
        <v>6</v>
      </c>
      <c r="C1005" t="s">
        <v>61</v>
      </c>
      <c r="D1005" t="s">
        <v>4</v>
      </c>
      <c r="E1005" t="s">
        <v>3</v>
      </c>
      <c r="F1005" t="s">
        <v>6</v>
      </c>
      <c r="G1005" t="s">
        <v>7</v>
      </c>
      <c r="H1005">
        <v>54</v>
      </c>
      <c r="I1005" s="2">
        <v>485.46000000000004</v>
      </c>
      <c r="J1005" s="2">
        <v>54</v>
      </c>
    </row>
    <row r="1006" spans="1:10" x14ac:dyDescent="0.35">
      <c r="A1006">
        <v>2020</v>
      </c>
      <c r="B1006">
        <v>6</v>
      </c>
      <c r="C1006" t="s">
        <v>61</v>
      </c>
      <c r="D1006" t="s">
        <v>4</v>
      </c>
      <c r="E1006" t="s">
        <v>3</v>
      </c>
      <c r="F1006" t="s">
        <v>67</v>
      </c>
      <c r="G1006" t="s">
        <v>7</v>
      </c>
      <c r="H1006">
        <v>9</v>
      </c>
      <c r="I1006" s="2">
        <v>134.91</v>
      </c>
      <c r="J1006" s="2">
        <v>27</v>
      </c>
    </row>
    <row r="1007" spans="1:10" x14ac:dyDescent="0.35">
      <c r="A1007">
        <v>2020</v>
      </c>
      <c r="B1007">
        <v>6</v>
      </c>
      <c r="C1007" t="s">
        <v>61</v>
      </c>
      <c r="D1007" t="s">
        <v>4</v>
      </c>
      <c r="E1007" t="s">
        <v>3</v>
      </c>
      <c r="F1007" t="s">
        <v>16</v>
      </c>
      <c r="G1007" t="s">
        <v>14</v>
      </c>
      <c r="H1007">
        <v>12</v>
      </c>
      <c r="I1007" s="2">
        <v>155.88</v>
      </c>
      <c r="J1007" s="2">
        <v>24</v>
      </c>
    </row>
    <row r="1008" spans="1:10" x14ac:dyDescent="0.35">
      <c r="A1008">
        <v>2020</v>
      </c>
      <c r="B1008">
        <v>6</v>
      </c>
      <c r="C1008" t="s">
        <v>61</v>
      </c>
      <c r="D1008" t="s">
        <v>4</v>
      </c>
      <c r="E1008" t="s">
        <v>3</v>
      </c>
      <c r="F1008" t="s">
        <v>23</v>
      </c>
      <c r="G1008" t="s">
        <v>21</v>
      </c>
      <c r="H1008">
        <v>42</v>
      </c>
      <c r="I1008" s="2">
        <v>1091.58</v>
      </c>
      <c r="J1008" s="2">
        <v>210</v>
      </c>
    </row>
    <row r="1009" spans="1:10" x14ac:dyDescent="0.35">
      <c r="A1009">
        <v>2020</v>
      </c>
      <c r="B1009">
        <v>6</v>
      </c>
      <c r="C1009" t="s">
        <v>57</v>
      </c>
      <c r="D1009" t="s">
        <v>48</v>
      </c>
      <c r="E1009" t="s">
        <v>3</v>
      </c>
      <c r="F1009" t="s">
        <v>13</v>
      </c>
      <c r="G1009" t="s">
        <v>14</v>
      </c>
      <c r="H1009">
        <v>54</v>
      </c>
      <c r="I1009" s="2">
        <v>863.46</v>
      </c>
      <c r="J1009" s="2">
        <v>324</v>
      </c>
    </row>
    <row r="1010" spans="1:10" x14ac:dyDescent="0.35">
      <c r="A1010">
        <v>2020</v>
      </c>
      <c r="B1010">
        <v>6</v>
      </c>
      <c r="C1010" t="s">
        <v>57</v>
      </c>
      <c r="D1010" t="s">
        <v>48</v>
      </c>
      <c r="E1010" t="s">
        <v>3</v>
      </c>
      <c r="F1010" t="s">
        <v>24</v>
      </c>
      <c r="G1010" t="s">
        <v>14</v>
      </c>
      <c r="H1010">
        <v>152</v>
      </c>
      <c r="I1010" s="2">
        <v>1974.48</v>
      </c>
      <c r="J1010" s="2">
        <v>456</v>
      </c>
    </row>
    <row r="1011" spans="1:10" x14ac:dyDescent="0.35">
      <c r="A1011">
        <v>2020</v>
      </c>
      <c r="B1011">
        <v>6</v>
      </c>
      <c r="C1011" t="s">
        <v>57</v>
      </c>
      <c r="D1011" t="s">
        <v>48</v>
      </c>
      <c r="E1011" t="s">
        <v>3</v>
      </c>
      <c r="F1011" t="s">
        <v>20</v>
      </c>
      <c r="G1011" t="s">
        <v>21</v>
      </c>
      <c r="H1011">
        <v>340</v>
      </c>
      <c r="I1011" s="2">
        <v>5096.6000000000004</v>
      </c>
      <c r="J1011" s="2">
        <v>2720</v>
      </c>
    </row>
    <row r="1012" spans="1:10" x14ac:dyDescent="0.35">
      <c r="A1012">
        <v>2020</v>
      </c>
      <c r="B1012">
        <v>6</v>
      </c>
      <c r="C1012" t="s">
        <v>57</v>
      </c>
      <c r="D1012" t="s">
        <v>48</v>
      </c>
      <c r="E1012" t="s">
        <v>3</v>
      </c>
      <c r="F1012" t="s">
        <v>25</v>
      </c>
      <c r="G1012" t="s">
        <v>7</v>
      </c>
      <c r="H1012">
        <v>76</v>
      </c>
      <c r="I1012" s="2">
        <v>1215.24</v>
      </c>
      <c r="J1012" s="2">
        <v>304</v>
      </c>
    </row>
    <row r="1013" spans="1:10" x14ac:dyDescent="0.35">
      <c r="A1013">
        <v>2020</v>
      </c>
      <c r="B1013">
        <v>6</v>
      </c>
      <c r="C1013" t="s">
        <v>57</v>
      </c>
      <c r="D1013" t="s">
        <v>48</v>
      </c>
      <c r="E1013" t="s">
        <v>3</v>
      </c>
      <c r="F1013" t="s">
        <v>8</v>
      </c>
      <c r="G1013" t="s">
        <v>9</v>
      </c>
      <c r="H1013">
        <v>291</v>
      </c>
      <c r="I1013" s="2">
        <v>2034.0900000000001</v>
      </c>
      <c r="J1013" s="2">
        <v>873</v>
      </c>
    </row>
    <row r="1014" spans="1:10" x14ac:dyDescent="0.35">
      <c r="A1014">
        <v>2020</v>
      </c>
      <c r="B1014">
        <v>6</v>
      </c>
      <c r="C1014" t="s">
        <v>57</v>
      </c>
      <c r="D1014" t="s">
        <v>48</v>
      </c>
      <c r="E1014" t="s">
        <v>3</v>
      </c>
      <c r="F1014" t="s">
        <v>28</v>
      </c>
      <c r="G1014" t="s">
        <v>14</v>
      </c>
      <c r="H1014">
        <v>32</v>
      </c>
      <c r="I1014" s="2">
        <v>479.68</v>
      </c>
      <c r="J1014" s="2">
        <v>128</v>
      </c>
    </row>
    <row r="1015" spans="1:10" x14ac:dyDescent="0.35">
      <c r="A1015">
        <v>2020</v>
      </c>
      <c r="B1015">
        <v>6</v>
      </c>
      <c r="C1015" t="s">
        <v>57</v>
      </c>
      <c r="D1015" t="s">
        <v>48</v>
      </c>
      <c r="E1015" t="s">
        <v>3</v>
      </c>
      <c r="F1015" t="s">
        <v>32</v>
      </c>
      <c r="G1015" t="s">
        <v>9</v>
      </c>
      <c r="H1015">
        <v>244</v>
      </c>
      <c r="I1015" s="2">
        <v>2681.56</v>
      </c>
      <c r="J1015" s="2">
        <v>1220</v>
      </c>
    </row>
    <row r="1016" spans="1:10" x14ac:dyDescent="0.35">
      <c r="A1016">
        <v>2020</v>
      </c>
      <c r="B1016">
        <v>6</v>
      </c>
      <c r="C1016" t="s">
        <v>57</v>
      </c>
      <c r="D1016" t="s">
        <v>48</v>
      </c>
      <c r="E1016" t="s">
        <v>3</v>
      </c>
      <c r="F1016" t="s">
        <v>70</v>
      </c>
      <c r="G1016" t="s">
        <v>14</v>
      </c>
      <c r="H1016">
        <v>37</v>
      </c>
      <c r="I1016" s="2">
        <v>221.63</v>
      </c>
      <c r="J1016" s="2">
        <v>74</v>
      </c>
    </row>
    <row r="1017" spans="1:10" x14ac:dyDescent="0.35">
      <c r="A1017">
        <v>2020</v>
      </c>
      <c r="B1017">
        <v>6</v>
      </c>
      <c r="C1017" t="s">
        <v>57</v>
      </c>
      <c r="D1017" t="s">
        <v>48</v>
      </c>
      <c r="E1017" t="s">
        <v>3</v>
      </c>
      <c r="F1017" t="s">
        <v>38</v>
      </c>
      <c r="G1017" t="s">
        <v>9</v>
      </c>
      <c r="H1017">
        <v>70</v>
      </c>
      <c r="I1017" s="2">
        <v>699.30000000000007</v>
      </c>
      <c r="J1017" s="2">
        <v>490</v>
      </c>
    </row>
    <row r="1018" spans="1:10" x14ac:dyDescent="0.35">
      <c r="A1018">
        <v>2020</v>
      </c>
      <c r="B1018">
        <v>6</v>
      </c>
      <c r="C1018" t="s">
        <v>57</v>
      </c>
      <c r="D1018" t="s">
        <v>48</v>
      </c>
      <c r="E1018" t="s">
        <v>3</v>
      </c>
      <c r="F1018" t="s">
        <v>15</v>
      </c>
      <c r="G1018" t="s">
        <v>14</v>
      </c>
      <c r="H1018">
        <v>122</v>
      </c>
      <c r="I1018" s="2">
        <v>4878.7800000000007</v>
      </c>
      <c r="J1018" s="2">
        <v>610</v>
      </c>
    </row>
    <row r="1019" spans="1:10" x14ac:dyDescent="0.35">
      <c r="A1019">
        <v>2020</v>
      </c>
      <c r="B1019">
        <v>6</v>
      </c>
      <c r="C1019" t="s">
        <v>57</v>
      </c>
      <c r="D1019" t="s">
        <v>48</v>
      </c>
      <c r="E1019" t="s">
        <v>3</v>
      </c>
      <c r="F1019" t="s">
        <v>10</v>
      </c>
      <c r="G1019" t="s">
        <v>7</v>
      </c>
      <c r="H1019">
        <v>69</v>
      </c>
      <c r="I1019" s="2">
        <v>1379.31</v>
      </c>
      <c r="J1019" s="2">
        <v>344.99999999999989</v>
      </c>
    </row>
    <row r="1020" spans="1:10" x14ac:dyDescent="0.35">
      <c r="A1020">
        <v>2020</v>
      </c>
      <c r="B1020">
        <v>6</v>
      </c>
      <c r="C1020" t="s">
        <v>57</v>
      </c>
      <c r="D1020" t="s">
        <v>48</v>
      </c>
      <c r="E1020" t="s">
        <v>3</v>
      </c>
      <c r="F1020" t="s">
        <v>27</v>
      </c>
      <c r="G1020" t="s">
        <v>12</v>
      </c>
      <c r="H1020">
        <v>109</v>
      </c>
      <c r="I1020" s="2">
        <v>325.91000000000003</v>
      </c>
      <c r="J1020" s="2">
        <v>109.00000000000003</v>
      </c>
    </row>
    <row r="1021" spans="1:10" x14ac:dyDescent="0.35">
      <c r="A1021">
        <v>2020</v>
      </c>
      <c r="B1021">
        <v>6</v>
      </c>
      <c r="C1021" t="s">
        <v>57</v>
      </c>
      <c r="D1021" t="s">
        <v>48</v>
      </c>
      <c r="E1021" t="s">
        <v>3</v>
      </c>
      <c r="F1021" t="s">
        <v>37</v>
      </c>
      <c r="G1021" t="s">
        <v>12</v>
      </c>
      <c r="H1021">
        <v>15</v>
      </c>
      <c r="I1021" s="2">
        <v>374.84999999999997</v>
      </c>
      <c r="J1021" s="2">
        <v>60</v>
      </c>
    </row>
    <row r="1022" spans="1:10" x14ac:dyDescent="0.35">
      <c r="A1022">
        <v>2020</v>
      </c>
      <c r="B1022">
        <v>6</v>
      </c>
      <c r="C1022" t="s">
        <v>57</v>
      </c>
      <c r="D1022" t="s">
        <v>48</v>
      </c>
      <c r="E1022" t="s">
        <v>3</v>
      </c>
      <c r="F1022" t="s">
        <v>11</v>
      </c>
      <c r="G1022" t="s">
        <v>12</v>
      </c>
      <c r="H1022">
        <v>70</v>
      </c>
      <c r="I1022" s="2">
        <v>349.3</v>
      </c>
      <c r="J1022" s="2">
        <v>70</v>
      </c>
    </row>
    <row r="1023" spans="1:10" x14ac:dyDescent="0.35">
      <c r="A1023">
        <v>2020</v>
      </c>
      <c r="B1023">
        <v>6</v>
      </c>
      <c r="C1023" t="s">
        <v>57</v>
      </c>
      <c r="D1023" t="s">
        <v>48</v>
      </c>
      <c r="E1023" t="s">
        <v>3</v>
      </c>
      <c r="F1023" t="s">
        <v>39</v>
      </c>
      <c r="G1023" t="s">
        <v>14</v>
      </c>
      <c r="H1023">
        <v>62</v>
      </c>
      <c r="I1023" s="2">
        <v>1239.3799999999999</v>
      </c>
      <c r="J1023" s="2">
        <v>681.99999999999989</v>
      </c>
    </row>
    <row r="1024" spans="1:10" x14ac:dyDescent="0.35">
      <c r="A1024">
        <v>2020</v>
      </c>
      <c r="B1024">
        <v>6</v>
      </c>
      <c r="C1024" t="s">
        <v>57</v>
      </c>
      <c r="D1024" t="s">
        <v>48</v>
      </c>
      <c r="E1024" t="s">
        <v>3</v>
      </c>
      <c r="F1024" t="s">
        <v>26</v>
      </c>
      <c r="G1024" t="s">
        <v>9</v>
      </c>
      <c r="H1024">
        <v>123</v>
      </c>
      <c r="I1024" s="2">
        <v>2458.77</v>
      </c>
      <c r="J1024" s="2">
        <v>246</v>
      </c>
    </row>
    <row r="1025" spans="1:10" x14ac:dyDescent="0.35">
      <c r="A1025">
        <v>2020</v>
      </c>
      <c r="B1025">
        <v>6</v>
      </c>
      <c r="C1025" t="s">
        <v>57</v>
      </c>
      <c r="D1025" t="s">
        <v>48</v>
      </c>
      <c r="E1025" t="s">
        <v>3</v>
      </c>
      <c r="F1025" t="s">
        <v>6</v>
      </c>
      <c r="G1025" t="s">
        <v>7</v>
      </c>
      <c r="H1025">
        <v>329</v>
      </c>
      <c r="I1025" s="2">
        <v>2957.71</v>
      </c>
      <c r="J1025" s="2">
        <v>329</v>
      </c>
    </row>
    <row r="1026" spans="1:10" x14ac:dyDescent="0.35">
      <c r="A1026">
        <v>2020</v>
      </c>
      <c r="B1026">
        <v>6</v>
      </c>
      <c r="C1026" t="s">
        <v>57</v>
      </c>
      <c r="D1026" t="s">
        <v>48</v>
      </c>
      <c r="E1026" t="s">
        <v>3</v>
      </c>
      <c r="F1026" t="s">
        <v>67</v>
      </c>
      <c r="G1026" t="s">
        <v>7</v>
      </c>
      <c r="H1026">
        <v>10</v>
      </c>
      <c r="I1026" s="2">
        <v>149.9</v>
      </c>
      <c r="J1026" s="2">
        <v>30</v>
      </c>
    </row>
    <row r="1027" spans="1:10" x14ac:dyDescent="0.35">
      <c r="A1027">
        <v>2020</v>
      </c>
      <c r="B1027">
        <v>6</v>
      </c>
      <c r="C1027" t="s">
        <v>57</v>
      </c>
      <c r="D1027" t="s">
        <v>48</v>
      </c>
      <c r="E1027" t="s">
        <v>3</v>
      </c>
      <c r="F1027" t="s">
        <v>16</v>
      </c>
      <c r="G1027" t="s">
        <v>14</v>
      </c>
      <c r="H1027">
        <v>5</v>
      </c>
      <c r="I1027" s="2">
        <v>64.95</v>
      </c>
      <c r="J1027" s="2">
        <v>10</v>
      </c>
    </row>
    <row r="1028" spans="1:10" x14ac:dyDescent="0.35">
      <c r="A1028">
        <v>2020</v>
      </c>
      <c r="B1028">
        <v>6</v>
      </c>
      <c r="C1028" t="s">
        <v>57</v>
      </c>
      <c r="D1028" t="s">
        <v>48</v>
      </c>
      <c r="E1028" t="s">
        <v>3</v>
      </c>
      <c r="F1028" t="s">
        <v>23</v>
      </c>
      <c r="G1028" t="s">
        <v>21</v>
      </c>
      <c r="H1028">
        <v>16</v>
      </c>
      <c r="I1028" s="2">
        <v>415.84</v>
      </c>
      <c r="J1028" s="2">
        <v>80</v>
      </c>
    </row>
    <row r="1029" spans="1:10" x14ac:dyDescent="0.35">
      <c r="A1029">
        <v>2020</v>
      </c>
      <c r="B1029">
        <v>6</v>
      </c>
      <c r="C1029" t="s">
        <v>60</v>
      </c>
      <c r="D1029" t="s">
        <v>5</v>
      </c>
      <c r="E1029" t="s">
        <v>3</v>
      </c>
      <c r="F1029" t="s">
        <v>13</v>
      </c>
      <c r="G1029" t="s">
        <v>14</v>
      </c>
      <c r="H1029">
        <v>64</v>
      </c>
      <c r="I1029" s="2">
        <v>1023.36</v>
      </c>
      <c r="J1029" s="2">
        <v>384</v>
      </c>
    </row>
    <row r="1030" spans="1:10" x14ac:dyDescent="0.35">
      <c r="A1030">
        <v>2020</v>
      </c>
      <c r="B1030">
        <v>6</v>
      </c>
      <c r="C1030" t="s">
        <v>60</v>
      </c>
      <c r="D1030" t="s">
        <v>5</v>
      </c>
      <c r="E1030" t="s">
        <v>3</v>
      </c>
      <c r="F1030" t="s">
        <v>24</v>
      </c>
      <c r="G1030" t="s">
        <v>14</v>
      </c>
      <c r="H1030">
        <v>20</v>
      </c>
      <c r="I1030" s="2">
        <v>259.8</v>
      </c>
      <c r="J1030" s="2">
        <v>60</v>
      </c>
    </row>
    <row r="1031" spans="1:10" x14ac:dyDescent="0.35">
      <c r="A1031">
        <v>2020</v>
      </c>
      <c r="B1031">
        <v>6</v>
      </c>
      <c r="C1031" t="s">
        <v>60</v>
      </c>
      <c r="D1031" t="s">
        <v>5</v>
      </c>
      <c r="E1031" t="s">
        <v>3</v>
      </c>
      <c r="F1031" t="s">
        <v>18</v>
      </c>
      <c r="G1031" t="s">
        <v>9</v>
      </c>
      <c r="H1031">
        <v>21</v>
      </c>
      <c r="I1031" s="2">
        <v>272.79000000000002</v>
      </c>
      <c r="J1031" s="2">
        <v>63</v>
      </c>
    </row>
    <row r="1032" spans="1:10" x14ac:dyDescent="0.35">
      <c r="A1032">
        <v>2020</v>
      </c>
      <c r="B1032">
        <v>6</v>
      </c>
      <c r="C1032" t="s">
        <v>60</v>
      </c>
      <c r="D1032" t="s">
        <v>5</v>
      </c>
      <c r="E1032" t="s">
        <v>3</v>
      </c>
      <c r="F1032" t="s">
        <v>20</v>
      </c>
      <c r="G1032" t="s">
        <v>21</v>
      </c>
      <c r="H1032">
        <v>86</v>
      </c>
      <c r="I1032" s="2">
        <v>1289.1400000000001</v>
      </c>
      <c r="J1032" s="2">
        <v>688</v>
      </c>
    </row>
    <row r="1033" spans="1:10" x14ac:dyDescent="0.35">
      <c r="A1033">
        <v>2020</v>
      </c>
      <c r="B1033">
        <v>6</v>
      </c>
      <c r="C1033" t="s">
        <v>60</v>
      </c>
      <c r="D1033" t="s">
        <v>5</v>
      </c>
      <c r="E1033" t="s">
        <v>3</v>
      </c>
      <c r="F1033" t="s">
        <v>25</v>
      </c>
      <c r="G1033" t="s">
        <v>7</v>
      </c>
      <c r="H1033">
        <v>30</v>
      </c>
      <c r="I1033" s="2">
        <v>479.7</v>
      </c>
      <c r="J1033" s="2">
        <v>120</v>
      </c>
    </row>
    <row r="1034" spans="1:10" x14ac:dyDescent="0.35">
      <c r="A1034">
        <v>2020</v>
      </c>
      <c r="B1034">
        <v>6</v>
      </c>
      <c r="C1034" t="s">
        <v>60</v>
      </c>
      <c r="D1034" t="s">
        <v>5</v>
      </c>
      <c r="E1034" t="s">
        <v>3</v>
      </c>
      <c r="F1034" t="s">
        <v>8</v>
      </c>
      <c r="G1034" t="s">
        <v>9</v>
      </c>
      <c r="H1034">
        <v>122</v>
      </c>
      <c r="I1034" s="2">
        <v>852.78</v>
      </c>
      <c r="J1034" s="2">
        <v>366</v>
      </c>
    </row>
    <row r="1035" spans="1:10" x14ac:dyDescent="0.35">
      <c r="A1035">
        <v>2020</v>
      </c>
      <c r="B1035">
        <v>6</v>
      </c>
      <c r="C1035" t="s">
        <v>60</v>
      </c>
      <c r="D1035" t="s">
        <v>5</v>
      </c>
      <c r="E1035" t="s">
        <v>3</v>
      </c>
      <c r="F1035" t="s">
        <v>28</v>
      </c>
      <c r="G1035" t="s">
        <v>14</v>
      </c>
      <c r="H1035">
        <v>20</v>
      </c>
      <c r="I1035" s="2">
        <v>299.8</v>
      </c>
      <c r="J1035" s="2">
        <v>80</v>
      </c>
    </row>
    <row r="1036" spans="1:10" x14ac:dyDescent="0.35">
      <c r="A1036">
        <v>2020</v>
      </c>
      <c r="B1036">
        <v>6</v>
      </c>
      <c r="C1036" t="s">
        <v>60</v>
      </c>
      <c r="D1036" t="s">
        <v>5</v>
      </c>
      <c r="E1036" t="s">
        <v>3</v>
      </c>
      <c r="F1036" t="s">
        <v>32</v>
      </c>
      <c r="G1036" t="s">
        <v>9</v>
      </c>
      <c r="H1036">
        <v>23</v>
      </c>
      <c r="I1036" s="2">
        <v>252.77</v>
      </c>
      <c r="J1036" s="2">
        <v>115</v>
      </c>
    </row>
    <row r="1037" spans="1:10" x14ac:dyDescent="0.35">
      <c r="A1037">
        <v>2020</v>
      </c>
      <c r="B1037">
        <v>6</v>
      </c>
      <c r="C1037" t="s">
        <v>60</v>
      </c>
      <c r="D1037" t="s">
        <v>5</v>
      </c>
      <c r="E1037" t="s">
        <v>3</v>
      </c>
      <c r="F1037" t="s">
        <v>70</v>
      </c>
      <c r="G1037" t="s">
        <v>14</v>
      </c>
      <c r="H1037">
        <v>49</v>
      </c>
      <c r="I1037" s="2">
        <v>293.51</v>
      </c>
      <c r="J1037" s="2">
        <v>98</v>
      </c>
    </row>
    <row r="1038" spans="1:10" x14ac:dyDescent="0.35">
      <c r="A1038">
        <v>2020</v>
      </c>
      <c r="B1038">
        <v>6</v>
      </c>
      <c r="C1038" t="s">
        <v>60</v>
      </c>
      <c r="D1038" t="s">
        <v>5</v>
      </c>
      <c r="E1038" t="s">
        <v>3</v>
      </c>
      <c r="F1038" t="s">
        <v>38</v>
      </c>
      <c r="G1038" t="s">
        <v>9</v>
      </c>
      <c r="H1038">
        <v>8</v>
      </c>
      <c r="I1038" s="2">
        <v>79.92</v>
      </c>
      <c r="J1038" s="2">
        <v>56</v>
      </c>
    </row>
    <row r="1039" spans="1:10" x14ac:dyDescent="0.35">
      <c r="A1039">
        <v>2020</v>
      </c>
      <c r="B1039">
        <v>6</v>
      </c>
      <c r="C1039" t="s">
        <v>60</v>
      </c>
      <c r="D1039" t="s">
        <v>5</v>
      </c>
      <c r="E1039" t="s">
        <v>3</v>
      </c>
      <c r="F1039" t="s">
        <v>31</v>
      </c>
      <c r="G1039" t="s">
        <v>12</v>
      </c>
      <c r="H1039">
        <v>26</v>
      </c>
      <c r="I1039" s="2">
        <v>519.74</v>
      </c>
      <c r="J1039" s="2">
        <v>155.99999999999994</v>
      </c>
    </row>
    <row r="1040" spans="1:10" x14ac:dyDescent="0.35">
      <c r="A1040">
        <v>2020</v>
      </c>
      <c r="B1040">
        <v>6</v>
      </c>
      <c r="C1040" t="s">
        <v>60</v>
      </c>
      <c r="D1040" t="s">
        <v>5</v>
      </c>
      <c r="E1040" t="s">
        <v>3</v>
      </c>
      <c r="F1040" t="s">
        <v>15</v>
      </c>
      <c r="G1040" t="s">
        <v>14</v>
      </c>
      <c r="H1040">
        <v>68</v>
      </c>
      <c r="I1040" s="2">
        <v>2719.32</v>
      </c>
      <c r="J1040" s="2">
        <v>340</v>
      </c>
    </row>
    <row r="1041" spans="1:10" x14ac:dyDescent="0.35">
      <c r="A1041">
        <v>2020</v>
      </c>
      <c r="B1041">
        <v>6</v>
      </c>
      <c r="C1041" t="s">
        <v>60</v>
      </c>
      <c r="D1041" t="s">
        <v>5</v>
      </c>
      <c r="E1041" t="s">
        <v>3</v>
      </c>
      <c r="F1041" t="s">
        <v>71</v>
      </c>
      <c r="G1041" t="s">
        <v>7</v>
      </c>
      <c r="H1041">
        <v>6</v>
      </c>
      <c r="I1041" s="2">
        <v>59.94</v>
      </c>
      <c r="J1041" s="2">
        <v>18</v>
      </c>
    </row>
    <row r="1042" spans="1:10" x14ac:dyDescent="0.35">
      <c r="A1042">
        <v>2020</v>
      </c>
      <c r="B1042">
        <v>6</v>
      </c>
      <c r="C1042" t="s">
        <v>60</v>
      </c>
      <c r="D1042" t="s">
        <v>5</v>
      </c>
      <c r="E1042" t="s">
        <v>3</v>
      </c>
      <c r="F1042" t="s">
        <v>10</v>
      </c>
      <c r="G1042" t="s">
        <v>7</v>
      </c>
      <c r="H1042">
        <v>23</v>
      </c>
      <c r="I1042" s="2">
        <v>459.77</v>
      </c>
      <c r="J1042" s="2">
        <v>114.99999999999996</v>
      </c>
    </row>
    <row r="1043" spans="1:10" x14ac:dyDescent="0.35">
      <c r="A1043">
        <v>2020</v>
      </c>
      <c r="B1043">
        <v>6</v>
      </c>
      <c r="C1043" t="s">
        <v>60</v>
      </c>
      <c r="D1043" t="s">
        <v>5</v>
      </c>
      <c r="E1043" t="s">
        <v>3</v>
      </c>
      <c r="F1043" t="s">
        <v>27</v>
      </c>
      <c r="G1043" t="s">
        <v>12</v>
      </c>
      <c r="H1043">
        <v>52</v>
      </c>
      <c r="I1043" s="2">
        <v>155.48000000000002</v>
      </c>
      <c r="J1043" s="2">
        <v>52.000000000000014</v>
      </c>
    </row>
    <row r="1044" spans="1:10" x14ac:dyDescent="0.35">
      <c r="A1044">
        <v>2020</v>
      </c>
      <c r="B1044">
        <v>6</v>
      </c>
      <c r="C1044" t="s">
        <v>60</v>
      </c>
      <c r="D1044" t="s">
        <v>5</v>
      </c>
      <c r="E1044" t="s">
        <v>3</v>
      </c>
      <c r="F1044" t="s">
        <v>37</v>
      </c>
      <c r="G1044" t="s">
        <v>12</v>
      </c>
      <c r="H1044">
        <v>12</v>
      </c>
      <c r="I1044" s="2">
        <v>299.88</v>
      </c>
      <c r="J1044" s="2">
        <v>48</v>
      </c>
    </row>
    <row r="1045" spans="1:10" x14ac:dyDescent="0.35">
      <c r="A1045">
        <v>2020</v>
      </c>
      <c r="B1045">
        <v>6</v>
      </c>
      <c r="C1045" t="s">
        <v>60</v>
      </c>
      <c r="D1045" t="s">
        <v>5</v>
      </c>
      <c r="E1045" t="s">
        <v>3</v>
      </c>
      <c r="F1045" t="s">
        <v>39</v>
      </c>
      <c r="G1045" t="s">
        <v>14</v>
      </c>
      <c r="H1045">
        <v>1</v>
      </c>
      <c r="I1045" s="2">
        <v>19.989999999999998</v>
      </c>
      <c r="J1045" s="2">
        <v>10.999999999999998</v>
      </c>
    </row>
    <row r="1046" spans="1:10" x14ac:dyDescent="0.35">
      <c r="A1046">
        <v>2020</v>
      </c>
      <c r="B1046">
        <v>6</v>
      </c>
      <c r="C1046" t="s">
        <v>60</v>
      </c>
      <c r="D1046" t="s">
        <v>5</v>
      </c>
      <c r="E1046" t="s">
        <v>3</v>
      </c>
      <c r="F1046" t="s">
        <v>6</v>
      </c>
      <c r="G1046" t="s">
        <v>7</v>
      </c>
      <c r="H1046">
        <v>233</v>
      </c>
      <c r="I1046" s="2">
        <v>2094.67</v>
      </c>
      <c r="J1046" s="2">
        <v>233</v>
      </c>
    </row>
    <row r="1047" spans="1:10" x14ac:dyDescent="0.35">
      <c r="A1047">
        <v>2020</v>
      </c>
      <c r="B1047">
        <v>6</v>
      </c>
      <c r="C1047" t="s">
        <v>60</v>
      </c>
      <c r="D1047" t="s">
        <v>5</v>
      </c>
      <c r="E1047" t="s">
        <v>3</v>
      </c>
      <c r="F1047" t="s">
        <v>67</v>
      </c>
      <c r="G1047" t="s">
        <v>7</v>
      </c>
      <c r="H1047">
        <v>8</v>
      </c>
      <c r="I1047" s="2">
        <v>119.92</v>
      </c>
      <c r="J1047" s="2">
        <v>24</v>
      </c>
    </row>
    <row r="1048" spans="1:10" x14ac:dyDescent="0.35">
      <c r="A1048">
        <v>2020</v>
      </c>
      <c r="B1048">
        <v>6</v>
      </c>
      <c r="C1048" t="s">
        <v>53</v>
      </c>
      <c r="D1048" t="s">
        <v>48</v>
      </c>
      <c r="E1048" t="s">
        <v>2</v>
      </c>
      <c r="F1048" t="s">
        <v>13</v>
      </c>
      <c r="G1048" t="s">
        <v>14</v>
      </c>
      <c r="H1048">
        <v>60</v>
      </c>
      <c r="I1048" s="2">
        <v>959.4</v>
      </c>
      <c r="J1048" s="2">
        <v>360</v>
      </c>
    </row>
    <row r="1049" spans="1:10" x14ac:dyDescent="0.35">
      <c r="A1049">
        <v>2020</v>
      </c>
      <c r="B1049">
        <v>6</v>
      </c>
      <c r="C1049" t="s">
        <v>53</v>
      </c>
      <c r="D1049" t="s">
        <v>48</v>
      </c>
      <c r="E1049" t="s">
        <v>2</v>
      </c>
      <c r="F1049" t="s">
        <v>24</v>
      </c>
      <c r="G1049" t="s">
        <v>14</v>
      </c>
      <c r="H1049">
        <v>21</v>
      </c>
      <c r="I1049" s="2">
        <v>272.79000000000002</v>
      </c>
      <c r="J1049" s="2">
        <v>63</v>
      </c>
    </row>
    <row r="1050" spans="1:10" x14ac:dyDescent="0.35">
      <c r="A1050">
        <v>2020</v>
      </c>
      <c r="B1050">
        <v>6</v>
      </c>
      <c r="C1050" t="s">
        <v>53</v>
      </c>
      <c r="D1050" t="s">
        <v>48</v>
      </c>
      <c r="E1050" t="s">
        <v>2</v>
      </c>
      <c r="F1050" t="s">
        <v>20</v>
      </c>
      <c r="G1050" t="s">
        <v>21</v>
      </c>
      <c r="H1050">
        <v>91</v>
      </c>
      <c r="I1050" s="2">
        <v>1364.09</v>
      </c>
      <c r="J1050" s="2">
        <v>728</v>
      </c>
    </row>
    <row r="1051" spans="1:10" x14ac:dyDescent="0.35">
      <c r="A1051">
        <v>2020</v>
      </c>
      <c r="B1051">
        <v>6</v>
      </c>
      <c r="C1051" t="s">
        <v>53</v>
      </c>
      <c r="D1051" t="s">
        <v>48</v>
      </c>
      <c r="E1051" t="s">
        <v>2</v>
      </c>
      <c r="F1051" t="s">
        <v>25</v>
      </c>
      <c r="G1051" t="s">
        <v>7</v>
      </c>
      <c r="H1051">
        <v>50</v>
      </c>
      <c r="I1051" s="2">
        <v>799.5</v>
      </c>
      <c r="J1051" s="2">
        <v>200</v>
      </c>
    </row>
    <row r="1052" spans="1:10" x14ac:dyDescent="0.35">
      <c r="A1052">
        <v>2020</v>
      </c>
      <c r="B1052">
        <v>6</v>
      </c>
      <c r="C1052" t="s">
        <v>53</v>
      </c>
      <c r="D1052" t="s">
        <v>48</v>
      </c>
      <c r="E1052" t="s">
        <v>2</v>
      </c>
      <c r="F1052" t="s">
        <v>8</v>
      </c>
      <c r="G1052" t="s">
        <v>9</v>
      </c>
      <c r="H1052">
        <v>48</v>
      </c>
      <c r="I1052" s="2">
        <v>335.52</v>
      </c>
      <c r="J1052" s="2">
        <v>144</v>
      </c>
    </row>
    <row r="1053" spans="1:10" x14ac:dyDescent="0.35">
      <c r="A1053">
        <v>2020</v>
      </c>
      <c r="B1053">
        <v>6</v>
      </c>
      <c r="C1053" t="s">
        <v>53</v>
      </c>
      <c r="D1053" t="s">
        <v>48</v>
      </c>
      <c r="E1053" t="s">
        <v>2</v>
      </c>
      <c r="F1053" t="s">
        <v>32</v>
      </c>
      <c r="G1053" t="s">
        <v>9</v>
      </c>
      <c r="H1053">
        <v>13</v>
      </c>
      <c r="I1053" s="2">
        <v>142.87</v>
      </c>
      <c r="J1053" s="2">
        <v>65</v>
      </c>
    </row>
    <row r="1054" spans="1:10" x14ac:dyDescent="0.35">
      <c r="A1054">
        <v>2020</v>
      </c>
      <c r="B1054">
        <v>6</v>
      </c>
      <c r="C1054" t="s">
        <v>53</v>
      </c>
      <c r="D1054" t="s">
        <v>48</v>
      </c>
      <c r="E1054" t="s">
        <v>2</v>
      </c>
      <c r="F1054" t="s">
        <v>70</v>
      </c>
      <c r="G1054" t="s">
        <v>14</v>
      </c>
      <c r="H1054">
        <v>45</v>
      </c>
      <c r="I1054" s="2">
        <v>269.55</v>
      </c>
      <c r="J1054" s="2">
        <v>90</v>
      </c>
    </row>
    <row r="1055" spans="1:10" x14ac:dyDescent="0.35">
      <c r="A1055">
        <v>2020</v>
      </c>
      <c r="B1055">
        <v>6</v>
      </c>
      <c r="C1055" t="s">
        <v>53</v>
      </c>
      <c r="D1055" t="s">
        <v>48</v>
      </c>
      <c r="E1055" t="s">
        <v>2</v>
      </c>
      <c r="F1055" t="s">
        <v>38</v>
      </c>
      <c r="G1055" t="s">
        <v>9</v>
      </c>
      <c r="H1055">
        <v>28</v>
      </c>
      <c r="I1055" s="2">
        <v>279.72000000000003</v>
      </c>
      <c r="J1055" s="2">
        <v>196</v>
      </c>
    </row>
    <row r="1056" spans="1:10" x14ac:dyDescent="0.35">
      <c r="A1056">
        <v>2020</v>
      </c>
      <c r="B1056">
        <v>6</v>
      </c>
      <c r="C1056" t="s">
        <v>53</v>
      </c>
      <c r="D1056" t="s">
        <v>48</v>
      </c>
      <c r="E1056" t="s">
        <v>2</v>
      </c>
      <c r="F1056" t="s">
        <v>31</v>
      </c>
      <c r="G1056" t="s">
        <v>12</v>
      </c>
      <c r="H1056">
        <v>90</v>
      </c>
      <c r="I1056" s="2">
        <v>1799.1</v>
      </c>
      <c r="J1056" s="2">
        <v>539.99999999999989</v>
      </c>
    </row>
    <row r="1057" spans="1:10" x14ac:dyDescent="0.35">
      <c r="A1057">
        <v>2020</v>
      </c>
      <c r="B1057">
        <v>6</v>
      </c>
      <c r="C1057" t="s">
        <v>53</v>
      </c>
      <c r="D1057" t="s">
        <v>48</v>
      </c>
      <c r="E1057" t="s">
        <v>2</v>
      </c>
      <c r="F1057" t="s">
        <v>15</v>
      </c>
      <c r="G1057" t="s">
        <v>14</v>
      </c>
      <c r="H1057">
        <v>67</v>
      </c>
      <c r="I1057" s="2">
        <v>2679.33</v>
      </c>
      <c r="J1057" s="2">
        <v>335</v>
      </c>
    </row>
    <row r="1058" spans="1:10" x14ac:dyDescent="0.35">
      <c r="A1058">
        <v>2020</v>
      </c>
      <c r="B1058">
        <v>6</v>
      </c>
      <c r="C1058" t="s">
        <v>53</v>
      </c>
      <c r="D1058" t="s">
        <v>48</v>
      </c>
      <c r="E1058" t="s">
        <v>2</v>
      </c>
      <c r="F1058" t="s">
        <v>66</v>
      </c>
      <c r="G1058" t="s">
        <v>7</v>
      </c>
      <c r="H1058">
        <v>34</v>
      </c>
      <c r="I1058" s="2">
        <v>849.66</v>
      </c>
      <c r="J1058" s="2">
        <v>543.99999999999989</v>
      </c>
    </row>
    <row r="1059" spans="1:10" x14ac:dyDescent="0.35">
      <c r="A1059">
        <v>2020</v>
      </c>
      <c r="B1059">
        <v>6</v>
      </c>
      <c r="C1059" t="s">
        <v>53</v>
      </c>
      <c r="D1059" t="s">
        <v>48</v>
      </c>
      <c r="E1059" t="s">
        <v>2</v>
      </c>
      <c r="F1059" t="s">
        <v>19</v>
      </c>
      <c r="G1059" t="s">
        <v>9</v>
      </c>
      <c r="H1059">
        <v>12</v>
      </c>
      <c r="I1059" s="2">
        <v>239.88</v>
      </c>
      <c r="J1059" s="2">
        <v>71.999999999999972</v>
      </c>
    </row>
    <row r="1060" spans="1:10" x14ac:dyDescent="0.35">
      <c r="A1060">
        <v>2020</v>
      </c>
      <c r="B1060">
        <v>6</v>
      </c>
      <c r="C1060" t="s">
        <v>53</v>
      </c>
      <c r="D1060" t="s">
        <v>48</v>
      </c>
      <c r="E1060" t="s">
        <v>2</v>
      </c>
      <c r="F1060" t="s">
        <v>10</v>
      </c>
      <c r="G1060" t="s">
        <v>7</v>
      </c>
      <c r="H1060">
        <v>33</v>
      </c>
      <c r="I1060" s="2">
        <v>659.67</v>
      </c>
      <c r="J1060" s="2">
        <v>164.99999999999994</v>
      </c>
    </row>
    <row r="1061" spans="1:10" x14ac:dyDescent="0.35">
      <c r="A1061">
        <v>2020</v>
      </c>
      <c r="B1061">
        <v>6</v>
      </c>
      <c r="C1061" t="s">
        <v>53</v>
      </c>
      <c r="D1061" t="s">
        <v>48</v>
      </c>
      <c r="E1061" t="s">
        <v>2</v>
      </c>
      <c r="F1061" t="s">
        <v>27</v>
      </c>
      <c r="G1061" t="s">
        <v>12</v>
      </c>
      <c r="H1061">
        <v>54</v>
      </c>
      <c r="I1061" s="2">
        <v>161.46</v>
      </c>
      <c r="J1061" s="2">
        <v>54.000000000000014</v>
      </c>
    </row>
    <row r="1062" spans="1:10" x14ac:dyDescent="0.35">
      <c r="A1062">
        <v>2020</v>
      </c>
      <c r="B1062">
        <v>6</v>
      </c>
      <c r="C1062" t="s">
        <v>53</v>
      </c>
      <c r="D1062" t="s">
        <v>48</v>
      </c>
      <c r="E1062" t="s">
        <v>2</v>
      </c>
      <c r="F1062" t="s">
        <v>37</v>
      </c>
      <c r="G1062" t="s">
        <v>12</v>
      </c>
      <c r="H1062">
        <v>49</v>
      </c>
      <c r="I1062" s="2">
        <v>1224.51</v>
      </c>
      <c r="J1062" s="2">
        <v>196</v>
      </c>
    </row>
    <row r="1063" spans="1:10" x14ac:dyDescent="0.35">
      <c r="A1063">
        <v>2020</v>
      </c>
      <c r="B1063">
        <v>6</v>
      </c>
      <c r="C1063" t="s">
        <v>53</v>
      </c>
      <c r="D1063" t="s">
        <v>48</v>
      </c>
      <c r="E1063" t="s">
        <v>2</v>
      </c>
      <c r="F1063" t="s">
        <v>11</v>
      </c>
      <c r="G1063" t="s">
        <v>12</v>
      </c>
      <c r="H1063">
        <v>20</v>
      </c>
      <c r="I1063" s="2">
        <v>99.800000000000011</v>
      </c>
      <c r="J1063" s="2">
        <v>20</v>
      </c>
    </row>
    <row r="1064" spans="1:10" x14ac:dyDescent="0.35">
      <c r="A1064">
        <v>2020</v>
      </c>
      <c r="B1064">
        <v>6</v>
      </c>
      <c r="C1064" t="s">
        <v>53</v>
      </c>
      <c r="D1064" t="s">
        <v>48</v>
      </c>
      <c r="E1064" t="s">
        <v>2</v>
      </c>
      <c r="F1064" t="s">
        <v>39</v>
      </c>
      <c r="G1064" t="s">
        <v>14</v>
      </c>
      <c r="H1064">
        <v>4</v>
      </c>
      <c r="I1064" s="2">
        <v>79.959999999999994</v>
      </c>
      <c r="J1064" s="2">
        <v>43.999999999999993</v>
      </c>
    </row>
    <row r="1065" spans="1:10" x14ac:dyDescent="0.35">
      <c r="A1065">
        <v>2020</v>
      </c>
      <c r="B1065">
        <v>6</v>
      </c>
      <c r="C1065" t="s">
        <v>53</v>
      </c>
      <c r="D1065" t="s">
        <v>48</v>
      </c>
      <c r="E1065" t="s">
        <v>2</v>
      </c>
      <c r="F1065" t="s">
        <v>26</v>
      </c>
      <c r="G1065" t="s">
        <v>9</v>
      </c>
      <c r="H1065">
        <v>17</v>
      </c>
      <c r="I1065" s="2">
        <v>339.83</v>
      </c>
      <c r="J1065" s="2">
        <v>34</v>
      </c>
    </row>
    <row r="1066" spans="1:10" x14ac:dyDescent="0.35">
      <c r="A1066">
        <v>2020</v>
      </c>
      <c r="B1066">
        <v>6</v>
      </c>
      <c r="C1066" t="s">
        <v>53</v>
      </c>
      <c r="D1066" t="s">
        <v>48</v>
      </c>
      <c r="E1066" t="s">
        <v>2</v>
      </c>
      <c r="F1066" t="s">
        <v>6</v>
      </c>
      <c r="G1066" t="s">
        <v>7</v>
      </c>
      <c r="H1066">
        <v>72</v>
      </c>
      <c r="I1066" s="2">
        <v>647.28</v>
      </c>
      <c r="J1066" s="2">
        <v>72</v>
      </c>
    </row>
    <row r="1067" spans="1:10" x14ac:dyDescent="0.35">
      <c r="A1067">
        <v>2020</v>
      </c>
      <c r="B1067">
        <v>6</v>
      </c>
      <c r="C1067" t="s">
        <v>53</v>
      </c>
      <c r="D1067" t="s">
        <v>48</v>
      </c>
      <c r="E1067" t="s">
        <v>2</v>
      </c>
      <c r="F1067" t="s">
        <v>67</v>
      </c>
      <c r="G1067" t="s">
        <v>7</v>
      </c>
      <c r="H1067">
        <v>34</v>
      </c>
      <c r="I1067" s="2">
        <v>509.66</v>
      </c>
      <c r="J1067" s="2">
        <v>102</v>
      </c>
    </row>
    <row r="1068" spans="1:10" x14ac:dyDescent="0.35">
      <c r="A1068">
        <v>2020</v>
      </c>
      <c r="B1068">
        <v>6</v>
      </c>
      <c r="C1068" t="s">
        <v>53</v>
      </c>
      <c r="D1068" t="s">
        <v>48</v>
      </c>
      <c r="E1068" t="s">
        <v>2</v>
      </c>
      <c r="F1068" t="s">
        <v>23</v>
      </c>
      <c r="G1068" t="s">
        <v>21</v>
      </c>
      <c r="H1068">
        <v>50</v>
      </c>
      <c r="I1068" s="2">
        <v>1299.5</v>
      </c>
      <c r="J1068" s="2">
        <v>250</v>
      </c>
    </row>
    <row r="1069" spans="1:10" x14ac:dyDescent="0.35">
      <c r="A1069">
        <v>2020</v>
      </c>
      <c r="B1069">
        <v>6</v>
      </c>
      <c r="C1069" t="s">
        <v>54</v>
      </c>
      <c r="D1069" t="s">
        <v>48</v>
      </c>
      <c r="E1069" t="s">
        <v>1</v>
      </c>
      <c r="F1069" t="s">
        <v>13</v>
      </c>
      <c r="G1069" t="s">
        <v>14</v>
      </c>
      <c r="H1069">
        <v>198</v>
      </c>
      <c r="I1069" s="2">
        <v>3166.02</v>
      </c>
      <c r="J1069" s="2">
        <v>1188</v>
      </c>
    </row>
    <row r="1070" spans="1:10" x14ac:dyDescent="0.35">
      <c r="A1070">
        <v>2020</v>
      </c>
      <c r="B1070">
        <v>6</v>
      </c>
      <c r="C1070" t="s">
        <v>54</v>
      </c>
      <c r="D1070" t="s">
        <v>48</v>
      </c>
      <c r="E1070" t="s">
        <v>1</v>
      </c>
      <c r="F1070" t="s">
        <v>24</v>
      </c>
      <c r="G1070" t="s">
        <v>14</v>
      </c>
      <c r="H1070">
        <v>53</v>
      </c>
      <c r="I1070" s="2">
        <v>688.47</v>
      </c>
      <c r="J1070" s="2">
        <v>159</v>
      </c>
    </row>
    <row r="1071" spans="1:10" x14ac:dyDescent="0.35">
      <c r="A1071">
        <v>2020</v>
      </c>
      <c r="B1071">
        <v>6</v>
      </c>
      <c r="C1071" t="s">
        <v>54</v>
      </c>
      <c r="D1071" t="s">
        <v>48</v>
      </c>
      <c r="E1071" t="s">
        <v>1</v>
      </c>
      <c r="F1071" t="s">
        <v>20</v>
      </c>
      <c r="G1071" t="s">
        <v>21</v>
      </c>
      <c r="H1071">
        <v>183</v>
      </c>
      <c r="I1071" s="2">
        <v>2743.17</v>
      </c>
      <c r="J1071" s="2">
        <v>1464</v>
      </c>
    </row>
    <row r="1072" spans="1:10" x14ac:dyDescent="0.35">
      <c r="A1072">
        <v>2020</v>
      </c>
      <c r="B1072">
        <v>6</v>
      </c>
      <c r="C1072" t="s">
        <v>54</v>
      </c>
      <c r="D1072" t="s">
        <v>48</v>
      </c>
      <c r="E1072" t="s">
        <v>1</v>
      </c>
      <c r="F1072" t="s">
        <v>25</v>
      </c>
      <c r="G1072" t="s">
        <v>7</v>
      </c>
      <c r="H1072">
        <v>110</v>
      </c>
      <c r="I1072" s="2">
        <v>1758.9</v>
      </c>
      <c r="J1072" s="2">
        <v>440</v>
      </c>
    </row>
    <row r="1073" spans="1:10" x14ac:dyDescent="0.35">
      <c r="A1073">
        <v>2020</v>
      </c>
      <c r="B1073">
        <v>6</v>
      </c>
      <c r="C1073" t="s">
        <v>54</v>
      </c>
      <c r="D1073" t="s">
        <v>48</v>
      </c>
      <c r="E1073" t="s">
        <v>1</v>
      </c>
      <c r="F1073" t="s">
        <v>8</v>
      </c>
      <c r="G1073" t="s">
        <v>9</v>
      </c>
      <c r="H1073">
        <v>46</v>
      </c>
      <c r="I1073" s="2">
        <v>321.54000000000002</v>
      </c>
      <c r="J1073" s="2">
        <v>138</v>
      </c>
    </row>
    <row r="1074" spans="1:10" x14ac:dyDescent="0.35">
      <c r="A1074">
        <v>2020</v>
      </c>
      <c r="B1074">
        <v>6</v>
      </c>
      <c r="C1074" t="s">
        <v>54</v>
      </c>
      <c r="D1074" t="s">
        <v>48</v>
      </c>
      <c r="E1074" t="s">
        <v>1</v>
      </c>
      <c r="F1074" t="s">
        <v>17</v>
      </c>
      <c r="G1074" t="s">
        <v>14</v>
      </c>
      <c r="H1074">
        <v>37</v>
      </c>
      <c r="I1074" s="2">
        <v>406.63</v>
      </c>
      <c r="J1074" s="2">
        <v>37</v>
      </c>
    </row>
    <row r="1075" spans="1:10" x14ac:dyDescent="0.35">
      <c r="A1075">
        <v>2020</v>
      </c>
      <c r="B1075">
        <v>6</v>
      </c>
      <c r="C1075" t="s">
        <v>54</v>
      </c>
      <c r="D1075" t="s">
        <v>48</v>
      </c>
      <c r="E1075" t="s">
        <v>1</v>
      </c>
      <c r="F1075" t="s">
        <v>28</v>
      </c>
      <c r="G1075" t="s">
        <v>14</v>
      </c>
      <c r="H1075">
        <v>42</v>
      </c>
      <c r="I1075" s="2">
        <v>629.58000000000004</v>
      </c>
      <c r="J1075" s="2">
        <v>168</v>
      </c>
    </row>
    <row r="1076" spans="1:10" x14ac:dyDescent="0.35">
      <c r="A1076">
        <v>2020</v>
      </c>
      <c r="B1076">
        <v>6</v>
      </c>
      <c r="C1076" t="s">
        <v>54</v>
      </c>
      <c r="D1076" t="s">
        <v>48</v>
      </c>
      <c r="E1076" t="s">
        <v>1</v>
      </c>
      <c r="F1076" t="s">
        <v>70</v>
      </c>
      <c r="G1076" t="s">
        <v>14</v>
      </c>
      <c r="H1076">
        <v>5</v>
      </c>
      <c r="I1076" s="2">
        <v>29.950000000000003</v>
      </c>
      <c r="J1076" s="2">
        <v>10</v>
      </c>
    </row>
    <row r="1077" spans="1:10" x14ac:dyDescent="0.35">
      <c r="A1077">
        <v>2020</v>
      </c>
      <c r="B1077">
        <v>6</v>
      </c>
      <c r="C1077" t="s">
        <v>54</v>
      </c>
      <c r="D1077" t="s">
        <v>48</v>
      </c>
      <c r="E1077" t="s">
        <v>1</v>
      </c>
      <c r="F1077" t="s">
        <v>38</v>
      </c>
      <c r="G1077" t="s">
        <v>9</v>
      </c>
      <c r="H1077">
        <v>28</v>
      </c>
      <c r="I1077" s="2">
        <v>279.72000000000003</v>
      </c>
      <c r="J1077" s="2">
        <v>196</v>
      </c>
    </row>
    <row r="1078" spans="1:10" x14ac:dyDescent="0.35">
      <c r="A1078">
        <v>2020</v>
      </c>
      <c r="B1078">
        <v>6</v>
      </c>
      <c r="C1078" t="s">
        <v>54</v>
      </c>
      <c r="D1078" t="s">
        <v>48</v>
      </c>
      <c r="E1078" t="s">
        <v>1</v>
      </c>
      <c r="F1078" t="s">
        <v>31</v>
      </c>
      <c r="G1078" t="s">
        <v>12</v>
      </c>
      <c r="H1078">
        <v>83</v>
      </c>
      <c r="I1078" s="2">
        <v>1659.1699999999998</v>
      </c>
      <c r="J1078" s="2">
        <v>497.99999999999983</v>
      </c>
    </row>
    <row r="1079" spans="1:10" x14ac:dyDescent="0.35">
      <c r="A1079">
        <v>2020</v>
      </c>
      <c r="B1079">
        <v>6</v>
      </c>
      <c r="C1079" t="s">
        <v>54</v>
      </c>
      <c r="D1079" t="s">
        <v>48</v>
      </c>
      <c r="E1079" t="s">
        <v>1</v>
      </c>
      <c r="F1079" t="s">
        <v>15</v>
      </c>
      <c r="G1079" t="s">
        <v>14</v>
      </c>
      <c r="H1079">
        <v>106</v>
      </c>
      <c r="I1079" s="2">
        <v>4238.9400000000005</v>
      </c>
      <c r="J1079" s="2">
        <v>530</v>
      </c>
    </row>
    <row r="1080" spans="1:10" x14ac:dyDescent="0.35">
      <c r="A1080">
        <v>2020</v>
      </c>
      <c r="B1080">
        <v>6</v>
      </c>
      <c r="C1080" t="s">
        <v>54</v>
      </c>
      <c r="D1080" t="s">
        <v>48</v>
      </c>
      <c r="E1080" t="s">
        <v>1</v>
      </c>
      <c r="F1080" t="s">
        <v>27</v>
      </c>
      <c r="G1080" t="s">
        <v>12</v>
      </c>
      <c r="H1080">
        <v>80</v>
      </c>
      <c r="I1080" s="2">
        <v>239.20000000000002</v>
      </c>
      <c r="J1080" s="2">
        <v>80.000000000000014</v>
      </c>
    </row>
    <row r="1081" spans="1:10" x14ac:dyDescent="0.35">
      <c r="A1081">
        <v>2020</v>
      </c>
      <c r="B1081">
        <v>6</v>
      </c>
      <c r="C1081" t="s">
        <v>54</v>
      </c>
      <c r="D1081" t="s">
        <v>48</v>
      </c>
      <c r="E1081" t="s">
        <v>1</v>
      </c>
      <c r="F1081" t="s">
        <v>37</v>
      </c>
      <c r="G1081" t="s">
        <v>12</v>
      </c>
      <c r="H1081">
        <v>52</v>
      </c>
      <c r="I1081" s="2">
        <v>1299.48</v>
      </c>
      <c r="J1081" s="2">
        <v>208</v>
      </c>
    </row>
    <row r="1082" spans="1:10" x14ac:dyDescent="0.35">
      <c r="A1082">
        <v>2020</v>
      </c>
      <c r="B1082">
        <v>6</v>
      </c>
      <c r="C1082" t="s">
        <v>54</v>
      </c>
      <c r="D1082" t="s">
        <v>48</v>
      </c>
      <c r="E1082" t="s">
        <v>1</v>
      </c>
      <c r="F1082" t="s">
        <v>11</v>
      </c>
      <c r="G1082" t="s">
        <v>12</v>
      </c>
      <c r="H1082">
        <v>55</v>
      </c>
      <c r="I1082" s="2">
        <v>274.45</v>
      </c>
      <c r="J1082" s="2">
        <v>55</v>
      </c>
    </row>
    <row r="1083" spans="1:10" x14ac:dyDescent="0.35">
      <c r="A1083">
        <v>2020</v>
      </c>
      <c r="B1083">
        <v>6</v>
      </c>
      <c r="C1083" t="s">
        <v>54</v>
      </c>
      <c r="D1083" t="s">
        <v>48</v>
      </c>
      <c r="E1083" t="s">
        <v>1</v>
      </c>
      <c r="F1083" t="s">
        <v>39</v>
      </c>
      <c r="G1083" t="s">
        <v>14</v>
      </c>
      <c r="H1083">
        <v>21</v>
      </c>
      <c r="I1083" s="2">
        <v>419.78999999999996</v>
      </c>
      <c r="J1083" s="2">
        <v>230.99999999999997</v>
      </c>
    </row>
    <row r="1084" spans="1:10" x14ac:dyDescent="0.35">
      <c r="A1084">
        <v>2020</v>
      </c>
      <c r="B1084">
        <v>6</v>
      </c>
      <c r="C1084" t="s">
        <v>54</v>
      </c>
      <c r="D1084" t="s">
        <v>48</v>
      </c>
      <c r="E1084" t="s">
        <v>1</v>
      </c>
      <c r="F1084" t="s">
        <v>26</v>
      </c>
      <c r="G1084" t="s">
        <v>9</v>
      </c>
      <c r="H1084">
        <v>87</v>
      </c>
      <c r="I1084" s="2">
        <v>1739.1299999999999</v>
      </c>
      <c r="J1084" s="2">
        <v>174</v>
      </c>
    </row>
    <row r="1085" spans="1:10" x14ac:dyDescent="0.35">
      <c r="A1085">
        <v>2020</v>
      </c>
      <c r="B1085">
        <v>6</v>
      </c>
      <c r="C1085" t="s">
        <v>54</v>
      </c>
      <c r="D1085" t="s">
        <v>48</v>
      </c>
      <c r="E1085" t="s">
        <v>1</v>
      </c>
      <c r="F1085" t="s">
        <v>6</v>
      </c>
      <c r="G1085" t="s">
        <v>7</v>
      </c>
      <c r="H1085">
        <v>121</v>
      </c>
      <c r="I1085" s="2">
        <v>1087.79</v>
      </c>
      <c r="J1085" s="2">
        <v>121</v>
      </c>
    </row>
    <row r="1086" spans="1:10" x14ac:dyDescent="0.35">
      <c r="A1086">
        <v>2020</v>
      </c>
      <c r="B1086">
        <v>6</v>
      </c>
      <c r="C1086" t="s">
        <v>54</v>
      </c>
      <c r="D1086" t="s">
        <v>48</v>
      </c>
      <c r="E1086" t="s">
        <v>1</v>
      </c>
      <c r="F1086" t="s">
        <v>67</v>
      </c>
      <c r="G1086" t="s">
        <v>7</v>
      </c>
      <c r="H1086">
        <v>30</v>
      </c>
      <c r="I1086" s="2">
        <v>449.7</v>
      </c>
      <c r="J1086" s="2">
        <v>90</v>
      </c>
    </row>
    <row r="1087" spans="1:10" x14ac:dyDescent="0.35">
      <c r="A1087">
        <v>2020</v>
      </c>
      <c r="B1087">
        <v>6</v>
      </c>
      <c r="C1087" t="s">
        <v>54</v>
      </c>
      <c r="D1087" t="s">
        <v>48</v>
      </c>
      <c r="E1087" t="s">
        <v>1</v>
      </c>
      <c r="F1087" t="s">
        <v>23</v>
      </c>
      <c r="G1087" t="s">
        <v>21</v>
      </c>
      <c r="H1087">
        <v>12</v>
      </c>
      <c r="I1087" s="2">
        <v>311.88</v>
      </c>
      <c r="J1087" s="2">
        <v>60</v>
      </c>
    </row>
    <row r="1088" spans="1:10" x14ac:dyDescent="0.35">
      <c r="A1088">
        <v>2020</v>
      </c>
      <c r="B1088">
        <v>6</v>
      </c>
      <c r="C1088" t="s">
        <v>58</v>
      </c>
      <c r="D1088" t="s">
        <v>5</v>
      </c>
      <c r="E1088" t="s">
        <v>1</v>
      </c>
      <c r="F1088" t="s">
        <v>13</v>
      </c>
      <c r="G1088" t="s">
        <v>14</v>
      </c>
      <c r="H1088">
        <v>55</v>
      </c>
      <c r="I1088" s="2">
        <v>879.45</v>
      </c>
      <c r="J1088" s="2">
        <v>330</v>
      </c>
    </row>
    <row r="1089" spans="1:10" x14ac:dyDescent="0.35">
      <c r="A1089">
        <v>2020</v>
      </c>
      <c r="B1089">
        <v>6</v>
      </c>
      <c r="C1089" t="s">
        <v>58</v>
      </c>
      <c r="D1089" t="s">
        <v>5</v>
      </c>
      <c r="E1089" t="s">
        <v>1</v>
      </c>
      <c r="F1089" t="s">
        <v>24</v>
      </c>
      <c r="G1089" t="s">
        <v>14</v>
      </c>
      <c r="H1089">
        <v>32</v>
      </c>
      <c r="I1089" s="2">
        <v>415.68</v>
      </c>
      <c r="J1089" s="2">
        <v>96</v>
      </c>
    </row>
    <row r="1090" spans="1:10" x14ac:dyDescent="0.35">
      <c r="A1090">
        <v>2020</v>
      </c>
      <c r="B1090">
        <v>6</v>
      </c>
      <c r="C1090" t="s">
        <v>58</v>
      </c>
      <c r="D1090" t="s">
        <v>5</v>
      </c>
      <c r="E1090" t="s">
        <v>1</v>
      </c>
      <c r="F1090" t="s">
        <v>20</v>
      </c>
      <c r="G1090" t="s">
        <v>21</v>
      </c>
      <c r="H1090">
        <v>87</v>
      </c>
      <c r="I1090" s="2">
        <v>1304.1300000000001</v>
      </c>
      <c r="J1090" s="2">
        <v>696</v>
      </c>
    </row>
    <row r="1091" spans="1:10" x14ac:dyDescent="0.35">
      <c r="A1091">
        <v>2020</v>
      </c>
      <c r="B1091">
        <v>6</v>
      </c>
      <c r="C1091" t="s">
        <v>58</v>
      </c>
      <c r="D1091" t="s">
        <v>5</v>
      </c>
      <c r="E1091" t="s">
        <v>1</v>
      </c>
      <c r="F1091" t="s">
        <v>25</v>
      </c>
      <c r="G1091" t="s">
        <v>7</v>
      </c>
      <c r="H1091">
        <v>76</v>
      </c>
      <c r="I1091" s="2">
        <v>1215.24</v>
      </c>
      <c r="J1091" s="2">
        <v>304</v>
      </c>
    </row>
    <row r="1092" spans="1:10" x14ac:dyDescent="0.35">
      <c r="A1092">
        <v>2020</v>
      </c>
      <c r="B1092">
        <v>6</v>
      </c>
      <c r="C1092" t="s">
        <v>58</v>
      </c>
      <c r="D1092" t="s">
        <v>5</v>
      </c>
      <c r="E1092" t="s">
        <v>1</v>
      </c>
      <c r="F1092" t="s">
        <v>8</v>
      </c>
      <c r="G1092" t="s">
        <v>9</v>
      </c>
      <c r="H1092">
        <v>91</v>
      </c>
      <c r="I1092" s="2">
        <v>636.09</v>
      </c>
      <c r="J1092" s="2">
        <v>273</v>
      </c>
    </row>
    <row r="1093" spans="1:10" x14ac:dyDescent="0.35">
      <c r="A1093">
        <v>2020</v>
      </c>
      <c r="B1093">
        <v>6</v>
      </c>
      <c r="C1093" t="s">
        <v>58</v>
      </c>
      <c r="D1093" t="s">
        <v>5</v>
      </c>
      <c r="E1093" t="s">
        <v>1</v>
      </c>
      <c r="F1093" t="s">
        <v>28</v>
      </c>
      <c r="G1093" t="s">
        <v>14</v>
      </c>
      <c r="H1093">
        <v>19</v>
      </c>
      <c r="I1093" s="2">
        <v>284.81</v>
      </c>
      <c r="J1093" s="2">
        <v>76</v>
      </c>
    </row>
    <row r="1094" spans="1:10" x14ac:dyDescent="0.35">
      <c r="A1094">
        <v>2020</v>
      </c>
      <c r="B1094">
        <v>6</v>
      </c>
      <c r="C1094" t="s">
        <v>58</v>
      </c>
      <c r="D1094" t="s">
        <v>5</v>
      </c>
      <c r="E1094" t="s">
        <v>1</v>
      </c>
      <c r="F1094" t="s">
        <v>32</v>
      </c>
      <c r="G1094" t="s">
        <v>9</v>
      </c>
      <c r="H1094">
        <v>24</v>
      </c>
      <c r="I1094" s="2">
        <v>263.76</v>
      </c>
      <c r="J1094" s="2">
        <v>120</v>
      </c>
    </row>
    <row r="1095" spans="1:10" x14ac:dyDescent="0.35">
      <c r="A1095">
        <v>2020</v>
      </c>
      <c r="B1095">
        <v>6</v>
      </c>
      <c r="C1095" t="s">
        <v>58</v>
      </c>
      <c r="D1095" t="s">
        <v>5</v>
      </c>
      <c r="E1095" t="s">
        <v>1</v>
      </c>
      <c r="F1095" t="s">
        <v>70</v>
      </c>
      <c r="G1095" t="s">
        <v>14</v>
      </c>
      <c r="H1095">
        <v>35</v>
      </c>
      <c r="I1095" s="2">
        <v>209.65</v>
      </c>
      <c r="J1095" s="2">
        <v>70</v>
      </c>
    </row>
    <row r="1096" spans="1:10" x14ac:dyDescent="0.35">
      <c r="A1096">
        <v>2020</v>
      </c>
      <c r="B1096">
        <v>6</v>
      </c>
      <c r="C1096" t="s">
        <v>58</v>
      </c>
      <c r="D1096" t="s">
        <v>5</v>
      </c>
      <c r="E1096" t="s">
        <v>1</v>
      </c>
      <c r="F1096" t="s">
        <v>38</v>
      </c>
      <c r="G1096" t="s">
        <v>9</v>
      </c>
      <c r="H1096">
        <v>41</v>
      </c>
      <c r="I1096" s="2">
        <v>409.59000000000003</v>
      </c>
      <c r="J1096" s="2">
        <v>287</v>
      </c>
    </row>
    <row r="1097" spans="1:10" x14ac:dyDescent="0.35">
      <c r="A1097">
        <v>2020</v>
      </c>
      <c r="B1097">
        <v>6</v>
      </c>
      <c r="C1097" t="s">
        <v>58</v>
      </c>
      <c r="D1097" t="s">
        <v>5</v>
      </c>
      <c r="E1097" t="s">
        <v>1</v>
      </c>
      <c r="F1097" t="s">
        <v>31</v>
      </c>
      <c r="G1097" t="s">
        <v>12</v>
      </c>
      <c r="H1097">
        <v>162</v>
      </c>
      <c r="I1097" s="2">
        <v>3238.3799999999997</v>
      </c>
      <c r="J1097" s="2">
        <v>971.99999999999966</v>
      </c>
    </row>
    <row r="1098" spans="1:10" x14ac:dyDescent="0.35">
      <c r="A1098">
        <v>2020</v>
      </c>
      <c r="B1098">
        <v>6</v>
      </c>
      <c r="C1098" t="s">
        <v>58</v>
      </c>
      <c r="D1098" t="s">
        <v>5</v>
      </c>
      <c r="E1098" t="s">
        <v>1</v>
      </c>
      <c r="F1098" t="s">
        <v>15</v>
      </c>
      <c r="G1098" t="s">
        <v>14</v>
      </c>
      <c r="H1098">
        <v>84</v>
      </c>
      <c r="I1098" s="2">
        <v>3359.1600000000003</v>
      </c>
      <c r="J1098" s="2">
        <v>420</v>
      </c>
    </row>
    <row r="1099" spans="1:10" x14ac:dyDescent="0.35">
      <c r="A1099">
        <v>2020</v>
      </c>
      <c r="B1099">
        <v>6</v>
      </c>
      <c r="C1099" t="s">
        <v>58</v>
      </c>
      <c r="D1099" t="s">
        <v>5</v>
      </c>
      <c r="E1099" t="s">
        <v>1</v>
      </c>
      <c r="F1099" t="s">
        <v>10</v>
      </c>
      <c r="G1099" t="s">
        <v>7</v>
      </c>
      <c r="H1099">
        <v>15</v>
      </c>
      <c r="I1099" s="2">
        <v>299.84999999999997</v>
      </c>
      <c r="J1099" s="2">
        <v>74.999999999999972</v>
      </c>
    </row>
    <row r="1100" spans="1:10" x14ac:dyDescent="0.35">
      <c r="A1100">
        <v>2020</v>
      </c>
      <c r="B1100">
        <v>6</v>
      </c>
      <c r="C1100" t="s">
        <v>58</v>
      </c>
      <c r="D1100" t="s">
        <v>5</v>
      </c>
      <c r="E1100" t="s">
        <v>1</v>
      </c>
      <c r="F1100" t="s">
        <v>27</v>
      </c>
      <c r="G1100" t="s">
        <v>12</v>
      </c>
      <c r="H1100">
        <v>34</v>
      </c>
      <c r="I1100" s="2">
        <v>101.66000000000001</v>
      </c>
      <c r="J1100" s="2">
        <v>34.000000000000007</v>
      </c>
    </row>
    <row r="1101" spans="1:10" x14ac:dyDescent="0.35">
      <c r="A1101">
        <v>2020</v>
      </c>
      <c r="B1101">
        <v>6</v>
      </c>
      <c r="C1101" t="s">
        <v>58</v>
      </c>
      <c r="D1101" t="s">
        <v>5</v>
      </c>
      <c r="E1101" t="s">
        <v>1</v>
      </c>
      <c r="F1101" t="s">
        <v>11</v>
      </c>
      <c r="G1101" t="s">
        <v>12</v>
      </c>
      <c r="H1101">
        <v>31</v>
      </c>
      <c r="I1101" s="2">
        <v>154.69</v>
      </c>
      <c r="J1101" s="2">
        <v>31</v>
      </c>
    </row>
    <row r="1102" spans="1:10" x14ac:dyDescent="0.35">
      <c r="A1102">
        <v>2020</v>
      </c>
      <c r="B1102">
        <v>6</v>
      </c>
      <c r="C1102" t="s">
        <v>58</v>
      </c>
      <c r="D1102" t="s">
        <v>5</v>
      </c>
      <c r="E1102" t="s">
        <v>1</v>
      </c>
      <c r="F1102" t="s">
        <v>39</v>
      </c>
      <c r="G1102" t="s">
        <v>14</v>
      </c>
      <c r="H1102">
        <v>16</v>
      </c>
      <c r="I1102" s="2">
        <v>319.83999999999997</v>
      </c>
      <c r="J1102" s="2">
        <v>175.99999999999997</v>
      </c>
    </row>
    <row r="1103" spans="1:10" x14ac:dyDescent="0.35">
      <c r="A1103">
        <v>2020</v>
      </c>
      <c r="B1103">
        <v>6</v>
      </c>
      <c r="C1103" t="s">
        <v>58</v>
      </c>
      <c r="D1103" t="s">
        <v>5</v>
      </c>
      <c r="E1103" t="s">
        <v>1</v>
      </c>
      <c r="F1103" t="s">
        <v>26</v>
      </c>
      <c r="G1103" t="s">
        <v>9</v>
      </c>
      <c r="H1103">
        <v>5</v>
      </c>
      <c r="I1103" s="2">
        <v>99.949999999999989</v>
      </c>
      <c r="J1103" s="2">
        <v>10</v>
      </c>
    </row>
    <row r="1104" spans="1:10" x14ac:dyDescent="0.35">
      <c r="A1104">
        <v>2020</v>
      </c>
      <c r="B1104">
        <v>6</v>
      </c>
      <c r="C1104" t="s">
        <v>58</v>
      </c>
      <c r="D1104" t="s">
        <v>5</v>
      </c>
      <c r="E1104" t="s">
        <v>1</v>
      </c>
      <c r="F1104" t="s">
        <v>6</v>
      </c>
      <c r="G1104" t="s">
        <v>7</v>
      </c>
      <c r="H1104">
        <v>686</v>
      </c>
      <c r="I1104" s="2">
        <v>6167.14</v>
      </c>
      <c r="J1104" s="2">
        <v>686</v>
      </c>
    </row>
    <row r="1105" spans="1:10" x14ac:dyDescent="0.35">
      <c r="A1105">
        <v>2020</v>
      </c>
      <c r="B1105">
        <v>6</v>
      </c>
      <c r="C1105" t="s">
        <v>58</v>
      </c>
      <c r="D1105" t="s">
        <v>5</v>
      </c>
      <c r="E1105" t="s">
        <v>1</v>
      </c>
      <c r="F1105" t="s">
        <v>67</v>
      </c>
      <c r="G1105" t="s">
        <v>7</v>
      </c>
      <c r="H1105">
        <v>24</v>
      </c>
      <c r="I1105" s="2">
        <v>359.76</v>
      </c>
      <c r="J1105" s="2">
        <v>72</v>
      </c>
    </row>
    <row r="1106" spans="1:10" x14ac:dyDescent="0.35">
      <c r="A1106">
        <v>2020</v>
      </c>
      <c r="B1106">
        <v>6</v>
      </c>
      <c r="C1106" t="s">
        <v>58</v>
      </c>
      <c r="D1106" t="s">
        <v>5</v>
      </c>
      <c r="E1106" t="s">
        <v>1</v>
      </c>
      <c r="F1106" t="s">
        <v>16</v>
      </c>
      <c r="G1106" t="s">
        <v>14</v>
      </c>
      <c r="H1106">
        <v>7</v>
      </c>
      <c r="I1106" s="2">
        <v>90.93</v>
      </c>
      <c r="J1106" s="2">
        <v>14</v>
      </c>
    </row>
    <row r="1107" spans="1:10" x14ac:dyDescent="0.35">
      <c r="A1107">
        <v>2020</v>
      </c>
      <c r="B1107">
        <v>6</v>
      </c>
      <c r="C1107" t="s">
        <v>58</v>
      </c>
      <c r="D1107" t="s">
        <v>5</v>
      </c>
      <c r="E1107" t="s">
        <v>1</v>
      </c>
      <c r="F1107" t="s">
        <v>23</v>
      </c>
      <c r="G1107" t="s">
        <v>21</v>
      </c>
      <c r="H1107">
        <v>55</v>
      </c>
      <c r="I1107" s="2">
        <v>1429.4499999999998</v>
      </c>
      <c r="J1107" s="2">
        <v>275</v>
      </c>
    </row>
    <row r="1108" spans="1:10" x14ac:dyDescent="0.35">
      <c r="A1108">
        <v>2020</v>
      </c>
      <c r="B1108">
        <v>7</v>
      </c>
      <c r="C1108" t="s">
        <v>56</v>
      </c>
      <c r="D1108" t="s">
        <v>4</v>
      </c>
      <c r="E1108" t="s">
        <v>2</v>
      </c>
      <c r="F1108" t="s">
        <v>13</v>
      </c>
      <c r="G1108" t="s">
        <v>14</v>
      </c>
      <c r="H1108">
        <v>50</v>
      </c>
      <c r="I1108" s="2">
        <v>799.5</v>
      </c>
      <c r="J1108" s="2">
        <v>300</v>
      </c>
    </row>
    <row r="1109" spans="1:10" x14ac:dyDescent="0.35">
      <c r="A1109">
        <v>2020</v>
      </c>
      <c r="B1109">
        <v>7</v>
      </c>
      <c r="C1109" t="s">
        <v>56</v>
      </c>
      <c r="D1109" t="s">
        <v>4</v>
      </c>
      <c r="E1109" t="s">
        <v>2</v>
      </c>
      <c r="F1109" t="s">
        <v>24</v>
      </c>
      <c r="G1109" t="s">
        <v>14</v>
      </c>
      <c r="H1109">
        <v>49</v>
      </c>
      <c r="I1109" s="2">
        <v>636.51</v>
      </c>
      <c r="J1109" s="2">
        <v>147</v>
      </c>
    </row>
    <row r="1110" spans="1:10" x14ac:dyDescent="0.35">
      <c r="A1110">
        <v>2020</v>
      </c>
      <c r="B1110">
        <v>7</v>
      </c>
      <c r="C1110" t="s">
        <v>56</v>
      </c>
      <c r="D1110" t="s">
        <v>4</v>
      </c>
      <c r="E1110" t="s">
        <v>2</v>
      </c>
      <c r="F1110" t="s">
        <v>18</v>
      </c>
      <c r="G1110" t="s">
        <v>9</v>
      </c>
      <c r="H1110">
        <v>7</v>
      </c>
      <c r="I1110" s="2">
        <v>90.93</v>
      </c>
      <c r="J1110" s="2">
        <v>21</v>
      </c>
    </row>
    <row r="1111" spans="1:10" x14ac:dyDescent="0.35">
      <c r="A1111">
        <v>2020</v>
      </c>
      <c r="B1111">
        <v>7</v>
      </c>
      <c r="C1111" t="s">
        <v>56</v>
      </c>
      <c r="D1111" t="s">
        <v>4</v>
      </c>
      <c r="E1111" t="s">
        <v>2</v>
      </c>
      <c r="F1111" t="s">
        <v>30</v>
      </c>
      <c r="G1111" t="s">
        <v>9</v>
      </c>
      <c r="H1111">
        <v>27</v>
      </c>
      <c r="I1111" s="2">
        <v>269.73</v>
      </c>
      <c r="J1111" s="2">
        <v>54</v>
      </c>
    </row>
    <row r="1112" spans="1:10" x14ac:dyDescent="0.35">
      <c r="A1112">
        <v>2020</v>
      </c>
      <c r="B1112">
        <v>7</v>
      </c>
      <c r="C1112" t="s">
        <v>56</v>
      </c>
      <c r="D1112" t="s">
        <v>4</v>
      </c>
      <c r="E1112" t="s">
        <v>2</v>
      </c>
      <c r="F1112" t="s">
        <v>20</v>
      </c>
      <c r="G1112" t="s">
        <v>21</v>
      </c>
      <c r="H1112">
        <v>5</v>
      </c>
      <c r="I1112" s="2">
        <v>74.95</v>
      </c>
      <c r="J1112" s="2">
        <v>40</v>
      </c>
    </row>
    <row r="1113" spans="1:10" x14ac:dyDescent="0.35">
      <c r="A1113">
        <v>2020</v>
      </c>
      <c r="B1113">
        <v>7</v>
      </c>
      <c r="C1113" t="s">
        <v>56</v>
      </c>
      <c r="D1113" t="s">
        <v>4</v>
      </c>
      <c r="E1113" t="s">
        <v>2</v>
      </c>
      <c r="F1113" t="s">
        <v>25</v>
      </c>
      <c r="G1113" t="s">
        <v>7</v>
      </c>
      <c r="H1113">
        <v>65</v>
      </c>
      <c r="I1113" s="2">
        <v>1039.3499999999999</v>
      </c>
      <c r="J1113" s="2">
        <v>260</v>
      </c>
    </row>
    <row r="1114" spans="1:10" x14ac:dyDescent="0.35">
      <c r="A1114">
        <v>2020</v>
      </c>
      <c r="B1114">
        <v>7</v>
      </c>
      <c r="C1114" t="s">
        <v>56</v>
      </c>
      <c r="D1114" t="s">
        <v>4</v>
      </c>
      <c r="E1114" t="s">
        <v>2</v>
      </c>
      <c r="F1114" t="s">
        <v>8</v>
      </c>
      <c r="G1114" t="s">
        <v>9</v>
      </c>
      <c r="H1114">
        <v>120</v>
      </c>
      <c r="I1114" s="2">
        <v>838.80000000000007</v>
      </c>
      <c r="J1114" s="2">
        <v>360</v>
      </c>
    </row>
    <row r="1115" spans="1:10" x14ac:dyDescent="0.35">
      <c r="A1115">
        <v>2020</v>
      </c>
      <c r="B1115">
        <v>7</v>
      </c>
      <c r="C1115" t="s">
        <v>56</v>
      </c>
      <c r="D1115" t="s">
        <v>4</v>
      </c>
      <c r="E1115" t="s">
        <v>2</v>
      </c>
      <c r="F1115" t="s">
        <v>28</v>
      </c>
      <c r="G1115" t="s">
        <v>14</v>
      </c>
      <c r="H1115">
        <v>23</v>
      </c>
      <c r="I1115" s="2">
        <v>344.77</v>
      </c>
      <c r="J1115" s="2">
        <v>92</v>
      </c>
    </row>
    <row r="1116" spans="1:10" x14ac:dyDescent="0.35">
      <c r="A1116">
        <v>2020</v>
      </c>
      <c r="B1116">
        <v>7</v>
      </c>
      <c r="C1116" t="s">
        <v>56</v>
      </c>
      <c r="D1116" t="s">
        <v>4</v>
      </c>
      <c r="E1116" t="s">
        <v>2</v>
      </c>
      <c r="F1116" t="s">
        <v>32</v>
      </c>
      <c r="G1116" t="s">
        <v>9</v>
      </c>
      <c r="H1116">
        <v>21</v>
      </c>
      <c r="I1116" s="2">
        <v>230.79</v>
      </c>
      <c r="J1116" s="2">
        <v>105</v>
      </c>
    </row>
    <row r="1117" spans="1:10" x14ac:dyDescent="0.35">
      <c r="A1117">
        <v>2020</v>
      </c>
      <c r="B1117">
        <v>7</v>
      </c>
      <c r="C1117" t="s">
        <v>56</v>
      </c>
      <c r="D1117" t="s">
        <v>4</v>
      </c>
      <c r="E1117" t="s">
        <v>2</v>
      </c>
      <c r="F1117" t="s">
        <v>70</v>
      </c>
      <c r="G1117" t="s">
        <v>14</v>
      </c>
      <c r="H1117">
        <v>26</v>
      </c>
      <c r="I1117" s="2">
        <v>155.74</v>
      </c>
      <c r="J1117" s="2">
        <v>52</v>
      </c>
    </row>
    <row r="1118" spans="1:10" x14ac:dyDescent="0.35">
      <c r="A1118">
        <v>2020</v>
      </c>
      <c r="B1118">
        <v>7</v>
      </c>
      <c r="C1118" t="s">
        <v>56</v>
      </c>
      <c r="D1118" t="s">
        <v>4</v>
      </c>
      <c r="E1118" t="s">
        <v>2</v>
      </c>
      <c r="F1118" t="s">
        <v>38</v>
      </c>
      <c r="G1118" t="s">
        <v>9</v>
      </c>
      <c r="H1118">
        <v>12</v>
      </c>
      <c r="I1118" s="2">
        <v>119.88</v>
      </c>
      <c r="J1118" s="2">
        <v>84</v>
      </c>
    </row>
    <row r="1119" spans="1:10" x14ac:dyDescent="0.35">
      <c r="A1119">
        <v>2020</v>
      </c>
      <c r="B1119">
        <v>7</v>
      </c>
      <c r="C1119" t="s">
        <v>56</v>
      </c>
      <c r="D1119" t="s">
        <v>4</v>
      </c>
      <c r="E1119" t="s">
        <v>2</v>
      </c>
      <c r="F1119" t="s">
        <v>31</v>
      </c>
      <c r="G1119" t="s">
        <v>12</v>
      </c>
      <c r="H1119">
        <v>46</v>
      </c>
      <c r="I1119" s="2">
        <v>919.54</v>
      </c>
      <c r="J1119" s="2">
        <v>275.99999999999994</v>
      </c>
    </row>
    <row r="1120" spans="1:10" x14ac:dyDescent="0.35">
      <c r="A1120">
        <v>2020</v>
      </c>
      <c r="B1120">
        <v>7</v>
      </c>
      <c r="C1120" t="s">
        <v>56</v>
      </c>
      <c r="D1120" t="s">
        <v>4</v>
      </c>
      <c r="E1120" t="s">
        <v>2</v>
      </c>
      <c r="F1120" t="s">
        <v>15</v>
      </c>
      <c r="G1120" t="s">
        <v>14</v>
      </c>
      <c r="H1120">
        <v>8</v>
      </c>
      <c r="I1120" s="2">
        <v>319.92</v>
      </c>
      <c r="J1120" s="2">
        <v>40</v>
      </c>
    </row>
    <row r="1121" spans="1:10" x14ac:dyDescent="0.35">
      <c r="A1121">
        <v>2020</v>
      </c>
      <c r="B1121">
        <v>7</v>
      </c>
      <c r="C1121" t="s">
        <v>56</v>
      </c>
      <c r="D1121" t="s">
        <v>4</v>
      </c>
      <c r="E1121" t="s">
        <v>2</v>
      </c>
      <c r="F1121" t="s">
        <v>71</v>
      </c>
      <c r="G1121" t="s">
        <v>7</v>
      </c>
      <c r="H1121">
        <v>22</v>
      </c>
      <c r="I1121" s="2">
        <v>219.78</v>
      </c>
      <c r="J1121" s="2">
        <v>66</v>
      </c>
    </row>
    <row r="1122" spans="1:10" x14ac:dyDescent="0.35">
      <c r="A1122">
        <v>2020</v>
      </c>
      <c r="B1122">
        <v>7</v>
      </c>
      <c r="C1122" t="s">
        <v>56</v>
      </c>
      <c r="D1122" t="s">
        <v>4</v>
      </c>
      <c r="E1122" t="s">
        <v>2</v>
      </c>
      <c r="F1122" t="s">
        <v>10</v>
      </c>
      <c r="G1122" t="s">
        <v>7</v>
      </c>
      <c r="H1122">
        <v>22</v>
      </c>
      <c r="I1122" s="2">
        <v>439.78</v>
      </c>
      <c r="J1122" s="2">
        <v>109.99999999999996</v>
      </c>
    </row>
    <row r="1123" spans="1:10" x14ac:dyDescent="0.35">
      <c r="A1123">
        <v>2020</v>
      </c>
      <c r="B1123">
        <v>7</v>
      </c>
      <c r="C1123" t="s">
        <v>56</v>
      </c>
      <c r="D1123" t="s">
        <v>4</v>
      </c>
      <c r="E1123" t="s">
        <v>2</v>
      </c>
      <c r="F1123" t="s">
        <v>27</v>
      </c>
      <c r="G1123" t="s">
        <v>12</v>
      </c>
      <c r="H1123">
        <v>81</v>
      </c>
      <c r="I1123" s="2">
        <v>242.19000000000003</v>
      </c>
      <c r="J1123" s="2">
        <v>81.000000000000014</v>
      </c>
    </row>
    <row r="1124" spans="1:10" x14ac:dyDescent="0.35">
      <c r="A1124">
        <v>2020</v>
      </c>
      <c r="B1124">
        <v>7</v>
      </c>
      <c r="C1124" t="s">
        <v>56</v>
      </c>
      <c r="D1124" t="s">
        <v>4</v>
      </c>
      <c r="E1124" t="s">
        <v>2</v>
      </c>
      <c r="F1124" t="s">
        <v>37</v>
      </c>
      <c r="G1124" t="s">
        <v>12</v>
      </c>
      <c r="H1124">
        <v>47</v>
      </c>
      <c r="I1124" s="2">
        <v>1174.53</v>
      </c>
      <c r="J1124" s="2">
        <v>188</v>
      </c>
    </row>
    <row r="1125" spans="1:10" x14ac:dyDescent="0.35">
      <c r="A1125">
        <v>2020</v>
      </c>
      <c r="B1125">
        <v>7</v>
      </c>
      <c r="C1125" t="s">
        <v>56</v>
      </c>
      <c r="D1125" t="s">
        <v>4</v>
      </c>
      <c r="E1125" t="s">
        <v>2</v>
      </c>
      <c r="F1125" t="s">
        <v>11</v>
      </c>
      <c r="G1125" t="s">
        <v>12</v>
      </c>
      <c r="H1125">
        <v>8</v>
      </c>
      <c r="I1125" s="2">
        <v>39.92</v>
      </c>
      <c r="J1125" s="2">
        <v>8</v>
      </c>
    </row>
    <row r="1126" spans="1:10" x14ac:dyDescent="0.35">
      <c r="A1126">
        <v>2020</v>
      </c>
      <c r="B1126">
        <v>7</v>
      </c>
      <c r="C1126" t="s">
        <v>56</v>
      </c>
      <c r="D1126" t="s">
        <v>4</v>
      </c>
      <c r="E1126" t="s">
        <v>2</v>
      </c>
      <c r="F1126" t="s">
        <v>26</v>
      </c>
      <c r="G1126" t="s">
        <v>9</v>
      </c>
      <c r="H1126">
        <v>15</v>
      </c>
      <c r="I1126" s="2">
        <v>299.84999999999997</v>
      </c>
      <c r="J1126" s="2">
        <v>30</v>
      </c>
    </row>
    <row r="1127" spans="1:10" x14ac:dyDescent="0.35">
      <c r="A1127">
        <v>2020</v>
      </c>
      <c r="B1127">
        <v>7</v>
      </c>
      <c r="C1127" t="s">
        <v>56</v>
      </c>
      <c r="D1127" t="s">
        <v>4</v>
      </c>
      <c r="E1127" t="s">
        <v>2</v>
      </c>
      <c r="F1127" t="s">
        <v>6</v>
      </c>
      <c r="G1127" t="s">
        <v>7</v>
      </c>
      <c r="H1127">
        <v>47</v>
      </c>
      <c r="I1127" s="2">
        <v>422.53000000000003</v>
      </c>
      <c r="J1127" s="2">
        <v>47</v>
      </c>
    </row>
    <row r="1128" spans="1:10" x14ac:dyDescent="0.35">
      <c r="A1128">
        <v>2020</v>
      </c>
      <c r="B1128">
        <v>7</v>
      </c>
      <c r="C1128" t="s">
        <v>56</v>
      </c>
      <c r="D1128" t="s">
        <v>4</v>
      </c>
      <c r="E1128" t="s">
        <v>2</v>
      </c>
      <c r="F1128" t="s">
        <v>16</v>
      </c>
      <c r="G1128" t="s">
        <v>14</v>
      </c>
      <c r="H1128">
        <v>10</v>
      </c>
      <c r="I1128" s="2">
        <v>129.9</v>
      </c>
      <c r="J1128" s="2">
        <v>20</v>
      </c>
    </row>
    <row r="1129" spans="1:10" x14ac:dyDescent="0.35">
      <c r="A1129">
        <v>2020</v>
      </c>
      <c r="B1129">
        <v>7</v>
      </c>
      <c r="C1129" t="s">
        <v>56</v>
      </c>
      <c r="D1129" t="s">
        <v>4</v>
      </c>
      <c r="E1129" t="s">
        <v>2</v>
      </c>
      <c r="F1129" t="s">
        <v>29</v>
      </c>
      <c r="G1129" t="s">
        <v>9</v>
      </c>
      <c r="H1129">
        <v>16</v>
      </c>
      <c r="I1129" s="2">
        <v>127.84</v>
      </c>
      <c r="J1129" s="2">
        <v>64</v>
      </c>
    </row>
    <row r="1130" spans="1:10" x14ac:dyDescent="0.35">
      <c r="A1130">
        <v>2020</v>
      </c>
      <c r="B1130">
        <v>7</v>
      </c>
      <c r="C1130" t="s">
        <v>59</v>
      </c>
      <c r="D1130" t="s">
        <v>4</v>
      </c>
      <c r="E1130" t="s">
        <v>1</v>
      </c>
      <c r="F1130" t="s">
        <v>13</v>
      </c>
      <c r="G1130" t="s">
        <v>14</v>
      </c>
      <c r="H1130">
        <v>58</v>
      </c>
      <c r="I1130" s="2">
        <v>927.42</v>
      </c>
      <c r="J1130" s="2">
        <v>348</v>
      </c>
    </row>
    <row r="1131" spans="1:10" x14ac:dyDescent="0.35">
      <c r="A1131">
        <v>2020</v>
      </c>
      <c r="B1131">
        <v>7</v>
      </c>
      <c r="C1131" t="s">
        <v>59</v>
      </c>
      <c r="D1131" t="s">
        <v>4</v>
      </c>
      <c r="E1131" t="s">
        <v>1</v>
      </c>
      <c r="F1131" t="s">
        <v>24</v>
      </c>
      <c r="G1131" t="s">
        <v>14</v>
      </c>
      <c r="H1131">
        <v>22</v>
      </c>
      <c r="I1131" s="2">
        <v>285.78000000000003</v>
      </c>
      <c r="J1131" s="2">
        <v>66</v>
      </c>
    </row>
    <row r="1132" spans="1:10" x14ac:dyDescent="0.35">
      <c r="A1132">
        <v>2020</v>
      </c>
      <c r="B1132">
        <v>7</v>
      </c>
      <c r="C1132" t="s">
        <v>59</v>
      </c>
      <c r="D1132" t="s">
        <v>4</v>
      </c>
      <c r="E1132" t="s">
        <v>1</v>
      </c>
      <c r="F1132" t="s">
        <v>20</v>
      </c>
      <c r="G1132" t="s">
        <v>21</v>
      </c>
      <c r="H1132">
        <v>199</v>
      </c>
      <c r="I1132" s="2">
        <v>2983.01</v>
      </c>
      <c r="J1132" s="2">
        <v>1592</v>
      </c>
    </row>
    <row r="1133" spans="1:10" x14ac:dyDescent="0.35">
      <c r="A1133">
        <v>2020</v>
      </c>
      <c r="B1133">
        <v>7</v>
      </c>
      <c r="C1133" t="s">
        <v>59</v>
      </c>
      <c r="D1133" t="s">
        <v>4</v>
      </c>
      <c r="E1133" t="s">
        <v>1</v>
      </c>
      <c r="F1133" t="s">
        <v>25</v>
      </c>
      <c r="G1133" t="s">
        <v>7</v>
      </c>
      <c r="H1133">
        <v>33</v>
      </c>
      <c r="I1133" s="2">
        <v>527.66999999999996</v>
      </c>
      <c r="J1133" s="2">
        <v>132</v>
      </c>
    </row>
    <row r="1134" spans="1:10" x14ac:dyDescent="0.35">
      <c r="A1134">
        <v>2020</v>
      </c>
      <c r="B1134">
        <v>7</v>
      </c>
      <c r="C1134" t="s">
        <v>59</v>
      </c>
      <c r="D1134" t="s">
        <v>4</v>
      </c>
      <c r="E1134" t="s">
        <v>1</v>
      </c>
      <c r="F1134" t="s">
        <v>8</v>
      </c>
      <c r="G1134" t="s">
        <v>9</v>
      </c>
      <c r="H1134">
        <v>80</v>
      </c>
      <c r="I1134" s="2">
        <v>559.20000000000005</v>
      </c>
      <c r="J1134" s="2">
        <v>240</v>
      </c>
    </row>
    <row r="1135" spans="1:10" x14ac:dyDescent="0.35">
      <c r="A1135">
        <v>2020</v>
      </c>
      <c r="B1135">
        <v>7</v>
      </c>
      <c r="C1135" t="s">
        <v>59</v>
      </c>
      <c r="D1135" t="s">
        <v>4</v>
      </c>
      <c r="E1135" t="s">
        <v>1</v>
      </c>
      <c r="F1135" t="s">
        <v>28</v>
      </c>
      <c r="G1135" t="s">
        <v>14</v>
      </c>
      <c r="H1135">
        <v>41</v>
      </c>
      <c r="I1135" s="2">
        <v>614.59</v>
      </c>
      <c r="J1135" s="2">
        <v>164</v>
      </c>
    </row>
    <row r="1136" spans="1:10" x14ac:dyDescent="0.35">
      <c r="A1136">
        <v>2020</v>
      </c>
      <c r="B1136">
        <v>7</v>
      </c>
      <c r="C1136" t="s">
        <v>59</v>
      </c>
      <c r="D1136" t="s">
        <v>4</v>
      </c>
      <c r="E1136" t="s">
        <v>1</v>
      </c>
      <c r="F1136" t="s">
        <v>32</v>
      </c>
      <c r="G1136" t="s">
        <v>9</v>
      </c>
      <c r="H1136">
        <v>18</v>
      </c>
      <c r="I1136" s="2">
        <v>197.82</v>
      </c>
      <c r="J1136" s="2">
        <v>90</v>
      </c>
    </row>
    <row r="1137" spans="1:10" x14ac:dyDescent="0.35">
      <c r="A1137">
        <v>2020</v>
      </c>
      <c r="B1137">
        <v>7</v>
      </c>
      <c r="C1137" t="s">
        <v>59</v>
      </c>
      <c r="D1137" t="s">
        <v>4</v>
      </c>
      <c r="E1137" t="s">
        <v>1</v>
      </c>
      <c r="F1137" t="s">
        <v>70</v>
      </c>
      <c r="G1137" t="s">
        <v>14</v>
      </c>
      <c r="H1137">
        <v>44</v>
      </c>
      <c r="I1137" s="2">
        <v>263.56</v>
      </c>
      <c r="J1137" s="2">
        <v>88</v>
      </c>
    </row>
    <row r="1138" spans="1:10" x14ac:dyDescent="0.35">
      <c r="A1138">
        <v>2020</v>
      </c>
      <c r="B1138">
        <v>7</v>
      </c>
      <c r="C1138" t="s">
        <v>59</v>
      </c>
      <c r="D1138" t="s">
        <v>4</v>
      </c>
      <c r="E1138" t="s">
        <v>1</v>
      </c>
      <c r="F1138" t="s">
        <v>38</v>
      </c>
      <c r="G1138" t="s">
        <v>9</v>
      </c>
      <c r="H1138">
        <v>7</v>
      </c>
      <c r="I1138" s="2">
        <v>69.930000000000007</v>
      </c>
      <c r="J1138" s="2">
        <v>49</v>
      </c>
    </row>
    <row r="1139" spans="1:10" x14ac:dyDescent="0.35">
      <c r="A1139">
        <v>2020</v>
      </c>
      <c r="B1139">
        <v>7</v>
      </c>
      <c r="C1139" t="s">
        <v>59</v>
      </c>
      <c r="D1139" t="s">
        <v>4</v>
      </c>
      <c r="E1139" t="s">
        <v>1</v>
      </c>
      <c r="F1139" t="s">
        <v>31</v>
      </c>
      <c r="G1139" t="s">
        <v>12</v>
      </c>
      <c r="H1139">
        <v>28</v>
      </c>
      <c r="I1139" s="2">
        <v>559.71999999999991</v>
      </c>
      <c r="J1139" s="2">
        <v>167.99999999999994</v>
      </c>
    </row>
    <row r="1140" spans="1:10" x14ac:dyDescent="0.35">
      <c r="A1140">
        <v>2020</v>
      </c>
      <c r="B1140">
        <v>7</v>
      </c>
      <c r="C1140" t="s">
        <v>59</v>
      </c>
      <c r="D1140" t="s">
        <v>4</v>
      </c>
      <c r="E1140" t="s">
        <v>1</v>
      </c>
      <c r="F1140" t="s">
        <v>10</v>
      </c>
      <c r="G1140" t="s">
        <v>7</v>
      </c>
      <c r="H1140">
        <v>7</v>
      </c>
      <c r="I1140" s="2">
        <v>139.92999999999998</v>
      </c>
      <c r="J1140" s="2">
        <v>34.999999999999986</v>
      </c>
    </row>
    <row r="1141" spans="1:10" x14ac:dyDescent="0.35">
      <c r="A1141">
        <v>2020</v>
      </c>
      <c r="B1141">
        <v>7</v>
      </c>
      <c r="C1141" t="s">
        <v>59</v>
      </c>
      <c r="D1141" t="s">
        <v>4</v>
      </c>
      <c r="E1141" t="s">
        <v>1</v>
      </c>
      <c r="F1141" t="s">
        <v>27</v>
      </c>
      <c r="G1141" t="s">
        <v>12</v>
      </c>
      <c r="H1141">
        <v>105</v>
      </c>
      <c r="I1141" s="2">
        <v>313.95000000000005</v>
      </c>
      <c r="J1141" s="2">
        <v>105.00000000000003</v>
      </c>
    </row>
    <row r="1142" spans="1:10" x14ac:dyDescent="0.35">
      <c r="A1142">
        <v>2020</v>
      </c>
      <c r="B1142">
        <v>7</v>
      </c>
      <c r="C1142" t="s">
        <v>59</v>
      </c>
      <c r="D1142" t="s">
        <v>4</v>
      </c>
      <c r="E1142" t="s">
        <v>1</v>
      </c>
      <c r="F1142" t="s">
        <v>37</v>
      </c>
      <c r="G1142" t="s">
        <v>12</v>
      </c>
      <c r="H1142">
        <v>6</v>
      </c>
      <c r="I1142" s="2">
        <v>149.94</v>
      </c>
      <c r="J1142" s="2">
        <v>24</v>
      </c>
    </row>
    <row r="1143" spans="1:10" x14ac:dyDescent="0.35">
      <c r="A1143">
        <v>2020</v>
      </c>
      <c r="B1143">
        <v>7</v>
      </c>
      <c r="C1143" t="s">
        <v>59</v>
      </c>
      <c r="D1143" t="s">
        <v>4</v>
      </c>
      <c r="E1143" t="s">
        <v>1</v>
      </c>
      <c r="F1143" t="s">
        <v>11</v>
      </c>
      <c r="G1143" t="s">
        <v>12</v>
      </c>
      <c r="H1143">
        <v>45</v>
      </c>
      <c r="I1143" s="2">
        <v>224.55</v>
      </c>
      <c r="J1143" s="2">
        <v>45</v>
      </c>
    </row>
    <row r="1144" spans="1:10" x14ac:dyDescent="0.35">
      <c r="A1144">
        <v>2020</v>
      </c>
      <c r="B1144">
        <v>7</v>
      </c>
      <c r="C1144" t="s">
        <v>59</v>
      </c>
      <c r="D1144" t="s">
        <v>4</v>
      </c>
      <c r="E1144" t="s">
        <v>1</v>
      </c>
      <c r="F1144" t="s">
        <v>39</v>
      </c>
      <c r="G1144" t="s">
        <v>14</v>
      </c>
      <c r="H1144">
        <v>12</v>
      </c>
      <c r="I1144" s="2">
        <v>239.88</v>
      </c>
      <c r="J1144" s="2">
        <v>131.99999999999997</v>
      </c>
    </row>
    <row r="1145" spans="1:10" x14ac:dyDescent="0.35">
      <c r="A1145">
        <v>2020</v>
      </c>
      <c r="B1145">
        <v>7</v>
      </c>
      <c r="C1145" t="s">
        <v>59</v>
      </c>
      <c r="D1145" t="s">
        <v>4</v>
      </c>
      <c r="E1145" t="s">
        <v>1</v>
      </c>
      <c r="F1145" t="s">
        <v>26</v>
      </c>
      <c r="G1145" t="s">
        <v>9</v>
      </c>
      <c r="H1145">
        <v>22</v>
      </c>
      <c r="I1145" s="2">
        <v>439.78</v>
      </c>
      <c r="J1145" s="2">
        <v>44</v>
      </c>
    </row>
    <row r="1146" spans="1:10" x14ac:dyDescent="0.35">
      <c r="A1146">
        <v>2020</v>
      </c>
      <c r="B1146">
        <v>7</v>
      </c>
      <c r="C1146" t="s">
        <v>59</v>
      </c>
      <c r="D1146" t="s">
        <v>4</v>
      </c>
      <c r="E1146" t="s">
        <v>1</v>
      </c>
      <c r="F1146" t="s">
        <v>6</v>
      </c>
      <c r="G1146" t="s">
        <v>7</v>
      </c>
      <c r="H1146">
        <v>129</v>
      </c>
      <c r="I1146" s="2">
        <v>1159.71</v>
      </c>
      <c r="J1146" s="2">
        <v>129</v>
      </c>
    </row>
    <row r="1147" spans="1:10" x14ac:dyDescent="0.35">
      <c r="A1147">
        <v>2020</v>
      </c>
      <c r="B1147">
        <v>7</v>
      </c>
      <c r="C1147" t="s">
        <v>59</v>
      </c>
      <c r="D1147" t="s">
        <v>4</v>
      </c>
      <c r="E1147" t="s">
        <v>1</v>
      </c>
      <c r="F1147" t="s">
        <v>67</v>
      </c>
      <c r="G1147" t="s">
        <v>7</v>
      </c>
      <c r="H1147">
        <v>16</v>
      </c>
      <c r="I1147" s="2">
        <v>239.84</v>
      </c>
      <c r="J1147" s="2">
        <v>48</v>
      </c>
    </row>
    <row r="1148" spans="1:10" x14ac:dyDescent="0.35">
      <c r="A1148">
        <v>2020</v>
      </c>
      <c r="B1148">
        <v>7</v>
      </c>
      <c r="C1148" t="s">
        <v>59</v>
      </c>
      <c r="D1148" t="s">
        <v>4</v>
      </c>
      <c r="E1148" t="s">
        <v>1</v>
      </c>
      <c r="F1148" t="s">
        <v>23</v>
      </c>
      <c r="G1148" t="s">
        <v>21</v>
      </c>
      <c r="H1148">
        <v>11</v>
      </c>
      <c r="I1148" s="2">
        <v>285.89</v>
      </c>
      <c r="J1148" s="2">
        <v>55</v>
      </c>
    </row>
    <row r="1149" spans="1:10" x14ac:dyDescent="0.35">
      <c r="A1149">
        <v>2020</v>
      </c>
      <c r="B1149">
        <v>7</v>
      </c>
      <c r="C1149" t="s">
        <v>62</v>
      </c>
      <c r="D1149" t="s">
        <v>5</v>
      </c>
      <c r="E1149" t="s">
        <v>0</v>
      </c>
      <c r="F1149" t="s">
        <v>13</v>
      </c>
      <c r="G1149" t="s">
        <v>14</v>
      </c>
      <c r="H1149">
        <v>79</v>
      </c>
      <c r="I1149" s="2">
        <v>1263.21</v>
      </c>
      <c r="J1149" s="2">
        <v>474</v>
      </c>
    </row>
    <row r="1150" spans="1:10" x14ac:dyDescent="0.35">
      <c r="A1150">
        <v>2020</v>
      </c>
      <c r="B1150">
        <v>7</v>
      </c>
      <c r="C1150" t="s">
        <v>62</v>
      </c>
      <c r="D1150" t="s">
        <v>5</v>
      </c>
      <c r="E1150" t="s">
        <v>0</v>
      </c>
      <c r="F1150" t="s">
        <v>24</v>
      </c>
      <c r="G1150" t="s">
        <v>14</v>
      </c>
      <c r="H1150">
        <v>105</v>
      </c>
      <c r="I1150" s="2">
        <v>1363.95</v>
      </c>
      <c r="J1150" s="2">
        <v>315</v>
      </c>
    </row>
    <row r="1151" spans="1:10" x14ac:dyDescent="0.35">
      <c r="A1151">
        <v>2020</v>
      </c>
      <c r="B1151">
        <v>7</v>
      </c>
      <c r="C1151" t="s">
        <v>62</v>
      </c>
      <c r="D1151" t="s">
        <v>5</v>
      </c>
      <c r="E1151" t="s">
        <v>0</v>
      </c>
      <c r="F1151" t="s">
        <v>18</v>
      </c>
      <c r="G1151" t="s">
        <v>9</v>
      </c>
      <c r="H1151">
        <v>25</v>
      </c>
      <c r="I1151" s="2">
        <v>324.75</v>
      </c>
      <c r="J1151" s="2">
        <v>75</v>
      </c>
    </row>
    <row r="1152" spans="1:10" x14ac:dyDescent="0.35">
      <c r="A1152">
        <v>2020</v>
      </c>
      <c r="B1152">
        <v>7</v>
      </c>
      <c r="C1152" t="s">
        <v>62</v>
      </c>
      <c r="D1152" t="s">
        <v>5</v>
      </c>
      <c r="E1152" t="s">
        <v>0</v>
      </c>
      <c r="F1152" t="s">
        <v>20</v>
      </c>
      <c r="G1152" t="s">
        <v>21</v>
      </c>
      <c r="H1152">
        <v>185</v>
      </c>
      <c r="I1152" s="2">
        <v>2773.15</v>
      </c>
      <c r="J1152" s="2">
        <v>1480</v>
      </c>
    </row>
    <row r="1153" spans="1:10" x14ac:dyDescent="0.35">
      <c r="A1153">
        <v>2020</v>
      </c>
      <c r="B1153">
        <v>7</v>
      </c>
      <c r="C1153" t="s">
        <v>62</v>
      </c>
      <c r="D1153" t="s">
        <v>5</v>
      </c>
      <c r="E1153" t="s">
        <v>0</v>
      </c>
      <c r="F1153" t="s">
        <v>25</v>
      </c>
      <c r="G1153" t="s">
        <v>7</v>
      </c>
      <c r="H1153">
        <v>62</v>
      </c>
      <c r="I1153" s="2">
        <v>991.38</v>
      </c>
      <c r="J1153" s="2">
        <v>248</v>
      </c>
    </row>
    <row r="1154" spans="1:10" x14ac:dyDescent="0.35">
      <c r="A1154">
        <v>2020</v>
      </c>
      <c r="B1154">
        <v>7</v>
      </c>
      <c r="C1154" t="s">
        <v>62</v>
      </c>
      <c r="D1154" t="s">
        <v>5</v>
      </c>
      <c r="E1154" t="s">
        <v>0</v>
      </c>
      <c r="F1154" t="s">
        <v>8</v>
      </c>
      <c r="G1154" t="s">
        <v>9</v>
      </c>
      <c r="H1154">
        <v>112</v>
      </c>
      <c r="I1154" s="2">
        <v>782.88</v>
      </c>
      <c r="J1154" s="2">
        <v>336</v>
      </c>
    </row>
    <row r="1155" spans="1:10" x14ac:dyDescent="0.35">
      <c r="A1155">
        <v>2020</v>
      </c>
      <c r="B1155">
        <v>7</v>
      </c>
      <c r="C1155" t="s">
        <v>62</v>
      </c>
      <c r="D1155" t="s">
        <v>5</v>
      </c>
      <c r="E1155" t="s">
        <v>0</v>
      </c>
      <c r="F1155" t="s">
        <v>28</v>
      </c>
      <c r="G1155" t="s">
        <v>14</v>
      </c>
      <c r="H1155">
        <v>72</v>
      </c>
      <c r="I1155" s="2">
        <v>1079.28</v>
      </c>
      <c r="J1155" s="2">
        <v>288</v>
      </c>
    </row>
    <row r="1156" spans="1:10" x14ac:dyDescent="0.35">
      <c r="A1156">
        <v>2020</v>
      </c>
      <c r="B1156">
        <v>7</v>
      </c>
      <c r="C1156" t="s">
        <v>62</v>
      </c>
      <c r="D1156" t="s">
        <v>5</v>
      </c>
      <c r="E1156" t="s">
        <v>0</v>
      </c>
      <c r="F1156" t="s">
        <v>32</v>
      </c>
      <c r="G1156" t="s">
        <v>9</v>
      </c>
      <c r="H1156">
        <v>43</v>
      </c>
      <c r="I1156" s="2">
        <v>472.57</v>
      </c>
      <c r="J1156" s="2">
        <v>215</v>
      </c>
    </row>
    <row r="1157" spans="1:10" x14ac:dyDescent="0.35">
      <c r="A1157">
        <v>2020</v>
      </c>
      <c r="B1157">
        <v>7</v>
      </c>
      <c r="C1157" t="s">
        <v>62</v>
      </c>
      <c r="D1157" t="s">
        <v>5</v>
      </c>
      <c r="E1157" t="s">
        <v>0</v>
      </c>
      <c r="F1157" t="s">
        <v>70</v>
      </c>
      <c r="G1157" t="s">
        <v>14</v>
      </c>
      <c r="H1157">
        <v>44</v>
      </c>
      <c r="I1157" s="2">
        <v>263.56</v>
      </c>
      <c r="J1157" s="2">
        <v>88</v>
      </c>
    </row>
    <row r="1158" spans="1:10" x14ac:dyDescent="0.35">
      <c r="A1158">
        <v>2020</v>
      </c>
      <c r="B1158">
        <v>7</v>
      </c>
      <c r="C1158" t="s">
        <v>62</v>
      </c>
      <c r="D1158" t="s">
        <v>5</v>
      </c>
      <c r="E1158" t="s">
        <v>0</v>
      </c>
      <c r="F1158" t="s">
        <v>38</v>
      </c>
      <c r="G1158" t="s">
        <v>9</v>
      </c>
      <c r="H1158">
        <v>18</v>
      </c>
      <c r="I1158" s="2">
        <v>179.82</v>
      </c>
      <c r="J1158" s="2">
        <v>126</v>
      </c>
    </row>
    <row r="1159" spans="1:10" x14ac:dyDescent="0.35">
      <c r="A1159">
        <v>2020</v>
      </c>
      <c r="B1159">
        <v>7</v>
      </c>
      <c r="C1159" t="s">
        <v>62</v>
      </c>
      <c r="D1159" t="s">
        <v>5</v>
      </c>
      <c r="E1159" t="s">
        <v>0</v>
      </c>
      <c r="F1159" t="s">
        <v>31</v>
      </c>
      <c r="G1159" t="s">
        <v>12</v>
      </c>
      <c r="H1159">
        <v>67</v>
      </c>
      <c r="I1159" s="2">
        <v>1339.33</v>
      </c>
      <c r="J1159" s="2">
        <v>401.99999999999989</v>
      </c>
    </row>
    <row r="1160" spans="1:10" x14ac:dyDescent="0.35">
      <c r="A1160">
        <v>2020</v>
      </c>
      <c r="B1160">
        <v>7</v>
      </c>
      <c r="C1160" t="s">
        <v>62</v>
      </c>
      <c r="D1160" t="s">
        <v>5</v>
      </c>
      <c r="E1160" t="s">
        <v>0</v>
      </c>
      <c r="F1160" t="s">
        <v>71</v>
      </c>
      <c r="G1160" t="s">
        <v>7</v>
      </c>
      <c r="H1160">
        <v>29</v>
      </c>
      <c r="I1160" s="2">
        <v>289.70999999999998</v>
      </c>
      <c r="J1160" s="2">
        <v>87</v>
      </c>
    </row>
    <row r="1161" spans="1:10" x14ac:dyDescent="0.35">
      <c r="A1161">
        <v>2020</v>
      </c>
      <c r="B1161">
        <v>7</v>
      </c>
      <c r="C1161" t="s">
        <v>62</v>
      </c>
      <c r="D1161" t="s">
        <v>5</v>
      </c>
      <c r="E1161" t="s">
        <v>0</v>
      </c>
      <c r="F1161" t="s">
        <v>19</v>
      </c>
      <c r="G1161" t="s">
        <v>9</v>
      </c>
      <c r="H1161">
        <v>14</v>
      </c>
      <c r="I1161" s="2">
        <v>279.85999999999996</v>
      </c>
      <c r="J1161" s="2">
        <v>83.999999999999972</v>
      </c>
    </row>
    <row r="1162" spans="1:10" x14ac:dyDescent="0.35">
      <c r="A1162">
        <v>2020</v>
      </c>
      <c r="B1162">
        <v>7</v>
      </c>
      <c r="C1162" t="s">
        <v>62</v>
      </c>
      <c r="D1162" t="s">
        <v>5</v>
      </c>
      <c r="E1162" t="s">
        <v>0</v>
      </c>
      <c r="F1162" t="s">
        <v>27</v>
      </c>
      <c r="G1162" t="s">
        <v>12</v>
      </c>
      <c r="H1162">
        <v>119</v>
      </c>
      <c r="I1162" s="2">
        <v>355.81</v>
      </c>
      <c r="J1162" s="2">
        <v>119.00000000000003</v>
      </c>
    </row>
    <row r="1163" spans="1:10" x14ac:dyDescent="0.35">
      <c r="A1163">
        <v>2020</v>
      </c>
      <c r="B1163">
        <v>7</v>
      </c>
      <c r="C1163" t="s">
        <v>62</v>
      </c>
      <c r="D1163" t="s">
        <v>5</v>
      </c>
      <c r="E1163" t="s">
        <v>0</v>
      </c>
      <c r="F1163" t="s">
        <v>11</v>
      </c>
      <c r="G1163" t="s">
        <v>12</v>
      </c>
      <c r="H1163">
        <v>21</v>
      </c>
      <c r="I1163" s="2">
        <v>104.79</v>
      </c>
      <c r="J1163" s="2">
        <v>21</v>
      </c>
    </row>
    <row r="1164" spans="1:10" x14ac:dyDescent="0.35">
      <c r="A1164">
        <v>2020</v>
      </c>
      <c r="B1164">
        <v>7</v>
      </c>
      <c r="C1164" t="s">
        <v>62</v>
      </c>
      <c r="D1164" t="s">
        <v>5</v>
      </c>
      <c r="E1164" t="s">
        <v>0</v>
      </c>
      <c r="F1164" t="s">
        <v>39</v>
      </c>
      <c r="G1164" t="s">
        <v>14</v>
      </c>
      <c r="H1164">
        <v>12</v>
      </c>
      <c r="I1164" s="2">
        <v>239.88</v>
      </c>
      <c r="J1164" s="2">
        <v>131.99999999999997</v>
      </c>
    </row>
    <row r="1165" spans="1:10" x14ac:dyDescent="0.35">
      <c r="A1165">
        <v>2020</v>
      </c>
      <c r="B1165">
        <v>7</v>
      </c>
      <c r="C1165" t="s">
        <v>62</v>
      </c>
      <c r="D1165" t="s">
        <v>5</v>
      </c>
      <c r="E1165" t="s">
        <v>0</v>
      </c>
      <c r="F1165" t="s">
        <v>26</v>
      </c>
      <c r="G1165" t="s">
        <v>9</v>
      </c>
      <c r="H1165">
        <v>42</v>
      </c>
      <c r="I1165" s="2">
        <v>839.57999999999993</v>
      </c>
      <c r="J1165" s="2">
        <v>84</v>
      </c>
    </row>
    <row r="1166" spans="1:10" x14ac:dyDescent="0.35">
      <c r="A1166">
        <v>2020</v>
      </c>
      <c r="B1166">
        <v>7</v>
      </c>
      <c r="C1166" t="s">
        <v>62</v>
      </c>
      <c r="D1166" t="s">
        <v>5</v>
      </c>
      <c r="E1166" t="s">
        <v>0</v>
      </c>
      <c r="F1166" t="s">
        <v>6</v>
      </c>
      <c r="G1166" t="s">
        <v>7</v>
      </c>
      <c r="H1166">
        <v>52</v>
      </c>
      <c r="I1166" s="2">
        <v>467.48</v>
      </c>
      <c r="J1166" s="2">
        <v>52</v>
      </c>
    </row>
    <row r="1167" spans="1:10" x14ac:dyDescent="0.35">
      <c r="A1167">
        <v>2020</v>
      </c>
      <c r="B1167">
        <v>7</v>
      </c>
      <c r="C1167" t="s">
        <v>62</v>
      </c>
      <c r="D1167" t="s">
        <v>5</v>
      </c>
      <c r="E1167" t="s">
        <v>0</v>
      </c>
      <c r="F1167" t="s">
        <v>67</v>
      </c>
      <c r="G1167" t="s">
        <v>7</v>
      </c>
      <c r="H1167">
        <v>27</v>
      </c>
      <c r="I1167" s="2">
        <v>404.73</v>
      </c>
      <c r="J1167" s="2">
        <v>81</v>
      </c>
    </row>
    <row r="1168" spans="1:10" x14ac:dyDescent="0.35">
      <c r="A1168">
        <v>2020</v>
      </c>
      <c r="B1168">
        <v>7</v>
      </c>
      <c r="C1168" t="s">
        <v>62</v>
      </c>
      <c r="D1168" t="s">
        <v>5</v>
      </c>
      <c r="E1168" t="s">
        <v>0</v>
      </c>
      <c r="F1168" t="s">
        <v>16</v>
      </c>
      <c r="G1168" t="s">
        <v>14</v>
      </c>
      <c r="H1168">
        <v>11</v>
      </c>
      <c r="I1168" s="2">
        <v>142.89000000000001</v>
      </c>
      <c r="J1168" s="2">
        <v>22</v>
      </c>
    </row>
    <row r="1169" spans="1:10" x14ac:dyDescent="0.35">
      <c r="A1169">
        <v>2020</v>
      </c>
      <c r="B1169">
        <v>7</v>
      </c>
      <c r="C1169" t="s">
        <v>62</v>
      </c>
      <c r="D1169" t="s">
        <v>5</v>
      </c>
      <c r="E1169" t="s">
        <v>0</v>
      </c>
      <c r="F1169" t="s">
        <v>29</v>
      </c>
      <c r="G1169" t="s">
        <v>9</v>
      </c>
      <c r="H1169">
        <v>22</v>
      </c>
      <c r="I1169" s="2">
        <v>175.78</v>
      </c>
      <c r="J1169" s="2">
        <v>88</v>
      </c>
    </row>
    <row r="1170" spans="1:10" x14ac:dyDescent="0.35">
      <c r="A1170">
        <v>2020</v>
      </c>
      <c r="B1170">
        <v>7</v>
      </c>
      <c r="C1170" t="s">
        <v>55</v>
      </c>
      <c r="D1170" t="s">
        <v>48</v>
      </c>
      <c r="E1170" t="s">
        <v>0</v>
      </c>
      <c r="F1170" t="s">
        <v>13</v>
      </c>
      <c r="G1170" t="s">
        <v>14</v>
      </c>
      <c r="H1170">
        <v>83</v>
      </c>
      <c r="I1170" s="2">
        <v>1327.17</v>
      </c>
      <c r="J1170" s="2">
        <v>498</v>
      </c>
    </row>
    <row r="1171" spans="1:10" x14ac:dyDescent="0.35">
      <c r="A1171">
        <v>2020</v>
      </c>
      <c r="B1171">
        <v>7</v>
      </c>
      <c r="C1171" t="s">
        <v>55</v>
      </c>
      <c r="D1171" t="s">
        <v>48</v>
      </c>
      <c r="E1171" t="s">
        <v>0</v>
      </c>
      <c r="F1171" t="s">
        <v>24</v>
      </c>
      <c r="G1171" t="s">
        <v>14</v>
      </c>
      <c r="H1171">
        <v>31</v>
      </c>
      <c r="I1171" s="2">
        <v>402.69</v>
      </c>
      <c r="J1171" s="2">
        <v>93</v>
      </c>
    </row>
    <row r="1172" spans="1:10" x14ac:dyDescent="0.35">
      <c r="A1172">
        <v>2020</v>
      </c>
      <c r="B1172">
        <v>7</v>
      </c>
      <c r="C1172" t="s">
        <v>55</v>
      </c>
      <c r="D1172" t="s">
        <v>48</v>
      </c>
      <c r="E1172" t="s">
        <v>0</v>
      </c>
      <c r="F1172" t="s">
        <v>20</v>
      </c>
      <c r="G1172" t="s">
        <v>21</v>
      </c>
      <c r="H1172">
        <v>134</v>
      </c>
      <c r="I1172" s="2">
        <v>2008.66</v>
      </c>
      <c r="J1172" s="2">
        <v>1072</v>
      </c>
    </row>
    <row r="1173" spans="1:10" x14ac:dyDescent="0.35">
      <c r="A1173">
        <v>2020</v>
      </c>
      <c r="B1173">
        <v>7</v>
      </c>
      <c r="C1173" t="s">
        <v>55</v>
      </c>
      <c r="D1173" t="s">
        <v>48</v>
      </c>
      <c r="E1173" t="s">
        <v>0</v>
      </c>
      <c r="F1173" t="s">
        <v>25</v>
      </c>
      <c r="G1173" t="s">
        <v>7</v>
      </c>
      <c r="H1173">
        <v>58</v>
      </c>
      <c r="I1173" s="2">
        <v>927.42</v>
      </c>
      <c r="J1173" s="2">
        <v>232</v>
      </c>
    </row>
    <row r="1174" spans="1:10" x14ac:dyDescent="0.35">
      <c r="A1174">
        <v>2020</v>
      </c>
      <c r="B1174">
        <v>7</v>
      </c>
      <c r="C1174" t="s">
        <v>55</v>
      </c>
      <c r="D1174" t="s">
        <v>48</v>
      </c>
      <c r="E1174" t="s">
        <v>0</v>
      </c>
      <c r="F1174" t="s">
        <v>8</v>
      </c>
      <c r="G1174" t="s">
        <v>9</v>
      </c>
      <c r="H1174">
        <v>148</v>
      </c>
      <c r="I1174" s="2">
        <v>1034.52</v>
      </c>
      <c r="J1174" s="2">
        <v>444</v>
      </c>
    </row>
    <row r="1175" spans="1:10" x14ac:dyDescent="0.35">
      <c r="A1175">
        <v>2020</v>
      </c>
      <c r="B1175">
        <v>7</v>
      </c>
      <c r="C1175" t="s">
        <v>55</v>
      </c>
      <c r="D1175" t="s">
        <v>48</v>
      </c>
      <c r="E1175" t="s">
        <v>0</v>
      </c>
      <c r="F1175" t="s">
        <v>28</v>
      </c>
      <c r="G1175" t="s">
        <v>14</v>
      </c>
      <c r="H1175">
        <v>29</v>
      </c>
      <c r="I1175" s="2">
        <v>434.71</v>
      </c>
      <c r="J1175" s="2">
        <v>116</v>
      </c>
    </row>
    <row r="1176" spans="1:10" x14ac:dyDescent="0.35">
      <c r="A1176">
        <v>2020</v>
      </c>
      <c r="B1176">
        <v>7</v>
      </c>
      <c r="C1176" t="s">
        <v>55</v>
      </c>
      <c r="D1176" t="s">
        <v>48</v>
      </c>
      <c r="E1176" t="s">
        <v>0</v>
      </c>
      <c r="F1176" t="s">
        <v>32</v>
      </c>
      <c r="G1176" t="s">
        <v>9</v>
      </c>
      <c r="H1176">
        <v>13</v>
      </c>
      <c r="I1176" s="2">
        <v>142.87</v>
      </c>
      <c r="J1176" s="2">
        <v>65</v>
      </c>
    </row>
    <row r="1177" spans="1:10" x14ac:dyDescent="0.35">
      <c r="A1177">
        <v>2020</v>
      </c>
      <c r="B1177">
        <v>7</v>
      </c>
      <c r="C1177" t="s">
        <v>55</v>
      </c>
      <c r="D1177" t="s">
        <v>48</v>
      </c>
      <c r="E1177" t="s">
        <v>0</v>
      </c>
      <c r="F1177" t="s">
        <v>70</v>
      </c>
      <c r="G1177" t="s">
        <v>14</v>
      </c>
      <c r="H1177">
        <v>74</v>
      </c>
      <c r="I1177" s="2">
        <v>443.26</v>
      </c>
      <c r="J1177" s="2">
        <v>148</v>
      </c>
    </row>
    <row r="1178" spans="1:10" x14ac:dyDescent="0.35">
      <c r="A1178">
        <v>2020</v>
      </c>
      <c r="B1178">
        <v>7</v>
      </c>
      <c r="C1178" t="s">
        <v>55</v>
      </c>
      <c r="D1178" t="s">
        <v>48</v>
      </c>
      <c r="E1178" t="s">
        <v>0</v>
      </c>
      <c r="F1178" t="s">
        <v>38</v>
      </c>
      <c r="G1178" t="s">
        <v>9</v>
      </c>
      <c r="H1178">
        <v>51</v>
      </c>
      <c r="I1178" s="2">
        <v>509.49</v>
      </c>
      <c r="J1178" s="2">
        <v>357</v>
      </c>
    </row>
    <row r="1179" spans="1:10" x14ac:dyDescent="0.35">
      <c r="A1179">
        <v>2020</v>
      </c>
      <c r="B1179">
        <v>7</v>
      </c>
      <c r="C1179" t="s">
        <v>55</v>
      </c>
      <c r="D1179" t="s">
        <v>48</v>
      </c>
      <c r="E1179" t="s">
        <v>0</v>
      </c>
      <c r="F1179" t="s">
        <v>31</v>
      </c>
      <c r="G1179" t="s">
        <v>12</v>
      </c>
      <c r="H1179">
        <v>86</v>
      </c>
      <c r="I1179" s="2">
        <v>1719.1399999999999</v>
      </c>
      <c r="J1179" s="2">
        <v>515.99999999999989</v>
      </c>
    </row>
    <row r="1180" spans="1:10" x14ac:dyDescent="0.35">
      <c r="A1180">
        <v>2020</v>
      </c>
      <c r="B1180">
        <v>7</v>
      </c>
      <c r="C1180" t="s">
        <v>55</v>
      </c>
      <c r="D1180" t="s">
        <v>48</v>
      </c>
      <c r="E1180" t="s">
        <v>0</v>
      </c>
      <c r="F1180" t="s">
        <v>15</v>
      </c>
      <c r="G1180" t="s">
        <v>14</v>
      </c>
      <c r="H1180">
        <v>26</v>
      </c>
      <c r="I1180" s="2">
        <v>1039.74</v>
      </c>
      <c r="J1180" s="2">
        <v>130</v>
      </c>
    </row>
    <row r="1181" spans="1:10" x14ac:dyDescent="0.35">
      <c r="A1181">
        <v>2020</v>
      </c>
      <c r="B1181">
        <v>7</v>
      </c>
      <c r="C1181" t="s">
        <v>55</v>
      </c>
      <c r="D1181" t="s">
        <v>48</v>
      </c>
      <c r="E1181" t="s">
        <v>0</v>
      </c>
      <c r="F1181" t="s">
        <v>10</v>
      </c>
      <c r="G1181" t="s">
        <v>7</v>
      </c>
      <c r="H1181">
        <v>22</v>
      </c>
      <c r="I1181" s="2">
        <v>439.78</v>
      </c>
      <c r="J1181" s="2">
        <v>109.99999999999996</v>
      </c>
    </row>
    <row r="1182" spans="1:10" x14ac:dyDescent="0.35">
      <c r="A1182">
        <v>2020</v>
      </c>
      <c r="B1182">
        <v>7</v>
      </c>
      <c r="C1182" t="s">
        <v>55</v>
      </c>
      <c r="D1182" t="s">
        <v>48</v>
      </c>
      <c r="E1182" t="s">
        <v>0</v>
      </c>
      <c r="F1182" t="s">
        <v>27</v>
      </c>
      <c r="G1182" t="s">
        <v>12</v>
      </c>
      <c r="H1182">
        <v>75</v>
      </c>
      <c r="I1182" s="2">
        <v>224.25000000000003</v>
      </c>
      <c r="J1182" s="2">
        <v>75.000000000000014</v>
      </c>
    </row>
    <row r="1183" spans="1:10" x14ac:dyDescent="0.35">
      <c r="A1183">
        <v>2020</v>
      </c>
      <c r="B1183">
        <v>7</v>
      </c>
      <c r="C1183" t="s">
        <v>55</v>
      </c>
      <c r="D1183" t="s">
        <v>48</v>
      </c>
      <c r="E1183" t="s">
        <v>0</v>
      </c>
      <c r="F1183" t="s">
        <v>37</v>
      </c>
      <c r="G1183" t="s">
        <v>12</v>
      </c>
      <c r="H1183">
        <v>35</v>
      </c>
      <c r="I1183" s="2">
        <v>874.65</v>
      </c>
      <c r="J1183" s="2">
        <v>140</v>
      </c>
    </row>
    <row r="1184" spans="1:10" x14ac:dyDescent="0.35">
      <c r="A1184">
        <v>2020</v>
      </c>
      <c r="B1184">
        <v>7</v>
      </c>
      <c r="C1184" t="s">
        <v>55</v>
      </c>
      <c r="D1184" t="s">
        <v>48</v>
      </c>
      <c r="E1184" t="s">
        <v>0</v>
      </c>
      <c r="F1184" t="s">
        <v>11</v>
      </c>
      <c r="G1184" t="s">
        <v>12</v>
      </c>
      <c r="H1184">
        <v>46</v>
      </c>
      <c r="I1184" s="2">
        <v>229.54000000000002</v>
      </c>
      <c r="J1184" s="2">
        <v>46</v>
      </c>
    </row>
    <row r="1185" spans="1:10" x14ac:dyDescent="0.35">
      <c r="A1185">
        <v>2020</v>
      </c>
      <c r="B1185">
        <v>7</v>
      </c>
      <c r="C1185" t="s">
        <v>55</v>
      </c>
      <c r="D1185" t="s">
        <v>48</v>
      </c>
      <c r="E1185" t="s">
        <v>0</v>
      </c>
      <c r="F1185" t="s">
        <v>26</v>
      </c>
      <c r="G1185" t="s">
        <v>9</v>
      </c>
      <c r="H1185">
        <v>15</v>
      </c>
      <c r="I1185" s="2">
        <v>299.84999999999997</v>
      </c>
      <c r="J1185" s="2">
        <v>30</v>
      </c>
    </row>
    <row r="1186" spans="1:10" x14ac:dyDescent="0.35">
      <c r="A1186">
        <v>2020</v>
      </c>
      <c r="B1186">
        <v>7</v>
      </c>
      <c r="C1186" t="s">
        <v>55</v>
      </c>
      <c r="D1186" t="s">
        <v>48</v>
      </c>
      <c r="E1186" t="s">
        <v>0</v>
      </c>
      <c r="F1186" t="s">
        <v>6</v>
      </c>
      <c r="G1186" t="s">
        <v>7</v>
      </c>
      <c r="H1186">
        <v>281</v>
      </c>
      <c r="I1186" s="2">
        <v>2526.19</v>
      </c>
      <c r="J1186" s="2">
        <v>281</v>
      </c>
    </row>
    <row r="1187" spans="1:10" x14ac:dyDescent="0.35">
      <c r="A1187">
        <v>2020</v>
      </c>
      <c r="B1187">
        <v>7</v>
      </c>
      <c r="C1187" t="s">
        <v>55</v>
      </c>
      <c r="D1187" t="s">
        <v>48</v>
      </c>
      <c r="E1187" t="s">
        <v>0</v>
      </c>
      <c r="F1187" t="s">
        <v>67</v>
      </c>
      <c r="G1187" t="s">
        <v>7</v>
      </c>
      <c r="H1187">
        <v>6</v>
      </c>
      <c r="I1187" s="2">
        <v>89.94</v>
      </c>
      <c r="J1187" s="2">
        <v>18</v>
      </c>
    </row>
    <row r="1188" spans="1:10" x14ac:dyDescent="0.35">
      <c r="A1188">
        <v>2020</v>
      </c>
      <c r="B1188">
        <v>7</v>
      </c>
      <c r="C1188" t="s">
        <v>55</v>
      </c>
      <c r="D1188" t="s">
        <v>48</v>
      </c>
      <c r="E1188" t="s">
        <v>0</v>
      </c>
      <c r="F1188" t="s">
        <v>23</v>
      </c>
      <c r="G1188" t="s">
        <v>21</v>
      </c>
      <c r="H1188">
        <v>19</v>
      </c>
      <c r="I1188" s="2">
        <v>493.80999999999995</v>
      </c>
      <c r="J1188" s="2">
        <v>95</v>
      </c>
    </row>
    <row r="1189" spans="1:10" x14ac:dyDescent="0.35">
      <c r="A1189">
        <v>2020</v>
      </c>
      <c r="B1189">
        <v>7</v>
      </c>
      <c r="C1189" t="s">
        <v>61</v>
      </c>
      <c r="D1189" t="s">
        <v>4</v>
      </c>
      <c r="E1189" t="s">
        <v>3</v>
      </c>
      <c r="F1189" t="s">
        <v>13</v>
      </c>
      <c r="G1189" t="s">
        <v>14</v>
      </c>
      <c r="H1189">
        <v>163</v>
      </c>
      <c r="I1189" s="2">
        <v>2606.37</v>
      </c>
      <c r="J1189" s="2">
        <v>978</v>
      </c>
    </row>
    <row r="1190" spans="1:10" x14ac:dyDescent="0.35">
      <c r="A1190">
        <v>2020</v>
      </c>
      <c r="B1190">
        <v>7</v>
      </c>
      <c r="C1190" t="s">
        <v>61</v>
      </c>
      <c r="D1190" t="s">
        <v>4</v>
      </c>
      <c r="E1190" t="s">
        <v>3</v>
      </c>
      <c r="F1190" t="s">
        <v>24</v>
      </c>
      <c r="G1190" t="s">
        <v>14</v>
      </c>
      <c r="H1190">
        <v>98</v>
      </c>
      <c r="I1190" s="2">
        <v>1273.02</v>
      </c>
      <c r="J1190" s="2">
        <v>294</v>
      </c>
    </row>
    <row r="1191" spans="1:10" x14ac:dyDescent="0.35">
      <c r="A1191">
        <v>2020</v>
      </c>
      <c r="B1191">
        <v>7</v>
      </c>
      <c r="C1191" t="s">
        <v>61</v>
      </c>
      <c r="D1191" t="s">
        <v>4</v>
      </c>
      <c r="E1191" t="s">
        <v>3</v>
      </c>
      <c r="F1191" t="s">
        <v>20</v>
      </c>
      <c r="G1191" t="s">
        <v>21</v>
      </c>
      <c r="H1191">
        <v>427</v>
      </c>
      <c r="I1191" s="2">
        <v>6400.7300000000005</v>
      </c>
      <c r="J1191" s="2">
        <v>3416</v>
      </c>
    </row>
    <row r="1192" spans="1:10" x14ac:dyDescent="0.35">
      <c r="A1192">
        <v>2020</v>
      </c>
      <c r="B1192">
        <v>7</v>
      </c>
      <c r="C1192" t="s">
        <v>61</v>
      </c>
      <c r="D1192" t="s">
        <v>4</v>
      </c>
      <c r="E1192" t="s">
        <v>3</v>
      </c>
      <c r="F1192" t="s">
        <v>25</v>
      </c>
      <c r="G1192" t="s">
        <v>7</v>
      </c>
      <c r="H1192">
        <v>146</v>
      </c>
      <c r="I1192" s="2">
        <v>2334.54</v>
      </c>
      <c r="J1192" s="2">
        <v>584</v>
      </c>
    </row>
    <row r="1193" spans="1:10" x14ac:dyDescent="0.35">
      <c r="A1193">
        <v>2020</v>
      </c>
      <c r="B1193">
        <v>7</v>
      </c>
      <c r="C1193" t="s">
        <v>61</v>
      </c>
      <c r="D1193" t="s">
        <v>4</v>
      </c>
      <c r="E1193" t="s">
        <v>3</v>
      </c>
      <c r="F1193" t="s">
        <v>8</v>
      </c>
      <c r="G1193" t="s">
        <v>9</v>
      </c>
      <c r="H1193">
        <v>21</v>
      </c>
      <c r="I1193" s="2">
        <v>146.79</v>
      </c>
      <c r="J1193" s="2">
        <v>63</v>
      </c>
    </row>
    <row r="1194" spans="1:10" x14ac:dyDescent="0.35">
      <c r="A1194">
        <v>2020</v>
      </c>
      <c r="B1194">
        <v>7</v>
      </c>
      <c r="C1194" t="s">
        <v>61</v>
      </c>
      <c r="D1194" t="s">
        <v>4</v>
      </c>
      <c r="E1194" t="s">
        <v>3</v>
      </c>
      <c r="F1194" t="s">
        <v>28</v>
      </c>
      <c r="G1194" t="s">
        <v>14</v>
      </c>
      <c r="H1194">
        <v>46</v>
      </c>
      <c r="I1194" s="2">
        <v>689.54</v>
      </c>
      <c r="J1194" s="2">
        <v>184</v>
      </c>
    </row>
    <row r="1195" spans="1:10" x14ac:dyDescent="0.35">
      <c r="A1195">
        <v>2020</v>
      </c>
      <c r="B1195">
        <v>7</v>
      </c>
      <c r="C1195" t="s">
        <v>61</v>
      </c>
      <c r="D1195" t="s">
        <v>4</v>
      </c>
      <c r="E1195" t="s">
        <v>3</v>
      </c>
      <c r="F1195" t="s">
        <v>68</v>
      </c>
      <c r="G1195" t="s">
        <v>21</v>
      </c>
      <c r="H1195">
        <v>16</v>
      </c>
      <c r="I1195" s="2">
        <v>335.84</v>
      </c>
      <c r="J1195" s="2">
        <v>95.999999999999972</v>
      </c>
    </row>
    <row r="1196" spans="1:10" x14ac:dyDescent="0.35">
      <c r="A1196">
        <v>2020</v>
      </c>
      <c r="B1196">
        <v>7</v>
      </c>
      <c r="C1196" t="s">
        <v>61</v>
      </c>
      <c r="D1196" t="s">
        <v>4</v>
      </c>
      <c r="E1196" t="s">
        <v>3</v>
      </c>
      <c r="F1196" t="s">
        <v>32</v>
      </c>
      <c r="G1196" t="s">
        <v>9</v>
      </c>
      <c r="H1196">
        <v>60</v>
      </c>
      <c r="I1196" s="2">
        <v>659.4</v>
      </c>
      <c r="J1196" s="2">
        <v>300</v>
      </c>
    </row>
    <row r="1197" spans="1:10" x14ac:dyDescent="0.35">
      <c r="A1197">
        <v>2020</v>
      </c>
      <c r="B1197">
        <v>7</v>
      </c>
      <c r="C1197" t="s">
        <v>61</v>
      </c>
      <c r="D1197" t="s">
        <v>4</v>
      </c>
      <c r="E1197" t="s">
        <v>3</v>
      </c>
      <c r="F1197" t="s">
        <v>70</v>
      </c>
      <c r="G1197" t="s">
        <v>14</v>
      </c>
      <c r="H1197">
        <v>47</v>
      </c>
      <c r="I1197" s="2">
        <v>281.53000000000003</v>
      </c>
      <c r="J1197" s="2">
        <v>94</v>
      </c>
    </row>
    <row r="1198" spans="1:10" x14ac:dyDescent="0.35">
      <c r="A1198">
        <v>2020</v>
      </c>
      <c r="B1198">
        <v>7</v>
      </c>
      <c r="C1198" t="s">
        <v>61</v>
      </c>
      <c r="D1198" t="s">
        <v>4</v>
      </c>
      <c r="E1198" t="s">
        <v>3</v>
      </c>
      <c r="F1198" t="s">
        <v>38</v>
      </c>
      <c r="G1198" t="s">
        <v>9</v>
      </c>
      <c r="H1198">
        <v>63</v>
      </c>
      <c r="I1198" s="2">
        <v>629.37</v>
      </c>
      <c r="J1198" s="2">
        <v>441</v>
      </c>
    </row>
    <row r="1199" spans="1:10" x14ac:dyDescent="0.35">
      <c r="A1199">
        <v>2020</v>
      </c>
      <c r="B1199">
        <v>7</v>
      </c>
      <c r="C1199" t="s">
        <v>61</v>
      </c>
      <c r="D1199" t="s">
        <v>4</v>
      </c>
      <c r="E1199" t="s">
        <v>3</v>
      </c>
      <c r="F1199" t="s">
        <v>31</v>
      </c>
      <c r="G1199" t="s">
        <v>12</v>
      </c>
      <c r="H1199">
        <v>35</v>
      </c>
      <c r="I1199" s="2">
        <v>699.65</v>
      </c>
      <c r="J1199" s="2">
        <v>209.99999999999994</v>
      </c>
    </row>
    <row r="1200" spans="1:10" x14ac:dyDescent="0.35">
      <c r="A1200">
        <v>2020</v>
      </c>
      <c r="B1200">
        <v>7</v>
      </c>
      <c r="C1200" t="s">
        <v>61</v>
      </c>
      <c r="D1200" t="s">
        <v>4</v>
      </c>
      <c r="E1200" t="s">
        <v>3</v>
      </c>
      <c r="F1200" t="s">
        <v>10</v>
      </c>
      <c r="G1200" t="s">
        <v>7</v>
      </c>
      <c r="H1200">
        <v>50</v>
      </c>
      <c r="I1200" s="2">
        <v>999.49999999999989</v>
      </c>
      <c r="J1200" s="2">
        <v>249.99999999999991</v>
      </c>
    </row>
    <row r="1201" spans="1:10" x14ac:dyDescent="0.35">
      <c r="A1201">
        <v>2020</v>
      </c>
      <c r="B1201">
        <v>7</v>
      </c>
      <c r="C1201" t="s">
        <v>61</v>
      </c>
      <c r="D1201" t="s">
        <v>4</v>
      </c>
      <c r="E1201" t="s">
        <v>3</v>
      </c>
      <c r="F1201" t="s">
        <v>27</v>
      </c>
      <c r="G1201" t="s">
        <v>12</v>
      </c>
      <c r="H1201">
        <v>160</v>
      </c>
      <c r="I1201" s="2">
        <v>478.40000000000003</v>
      </c>
      <c r="J1201" s="2">
        <v>160.00000000000003</v>
      </c>
    </row>
    <row r="1202" spans="1:10" x14ac:dyDescent="0.35">
      <c r="A1202">
        <v>2020</v>
      </c>
      <c r="B1202">
        <v>7</v>
      </c>
      <c r="C1202" t="s">
        <v>61</v>
      </c>
      <c r="D1202" t="s">
        <v>4</v>
      </c>
      <c r="E1202" t="s">
        <v>3</v>
      </c>
      <c r="F1202" t="s">
        <v>37</v>
      </c>
      <c r="G1202" t="s">
        <v>12</v>
      </c>
      <c r="H1202">
        <v>50</v>
      </c>
      <c r="I1202" s="2">
        <v>1249.5</v>
      </c>
      <c r="J1202" s="2">
        <v>200</v>
      </c>
    </row>
    <row r="1203" spans="1:10" x14ac:dyDescent="0.35">
      <c r="A1203">
        <v>2020</v>
      </c>
      <c r="B1203">
        <v>7</v>
      </c>
      <c r="C1203" t="s">
        <v>61</v>
      </c>
      <c r="D1203" t="s">
        <v>4</v>
      </c>
      <c r="E1203" t="s">
        <v>3</v>
      </c>
      <c r="F1203" t="s">
        <v>11</v>
      </c>
      <c r="G1203" t="s">
        <v>12</v>
      </c>
      <c r="H1203">
        <v>156</v>
      </c>
      <c r="I1203" s="2">
        <v>778.44</v>
      </c>
      <c r="J1203" s="2">
        <v>156</v>
      </c>
    </row>
    <row r="1204" spans="1:10" x14ac:dyDescent="0.35">
      <c r="A1204">
        <v>2020</v>
      </c>
      <c r="B1204">
        <v>7</v>
      </c>
      <c r="C1204" t="s">
        <v>61</v>
      </c>
      <c r="D1204" t="s">
        <v>4</v>
      </c>
      <c r="E1204" t="s">
        <v>3</v>
      </c>
      <c r="F1204" t="s">
        <v>39</v>
      </c>
      <c r="G1204" t="s">
        <v>14</v>
      </c>
      <c r="H1204">
        <v>15</v>
      </c>
      <c r="I1204" s="2">
        <v>299.84999999999997</v>
      </c>
      <c r="J1204" s="2">
        <v>164.99999999999997</v>
      </c>
    </row>
    <row r="1205" spans="1:10" x14ac:dyDescent="0.35">
      <c r="A1205">
        <v>2020</v>
      </c>
      <c r="B1205">
        <v>7</v>
      </c>
      <c r="C1205" t="s">
        <v>61</v>
      </c>
      <c r="D1205" t="s">
        <v>4</v>
      </c>
      <c r="E1205" t="s">
        <v>3</v>
      </c>
      <c r="F1205" t="s">
        <v>26</v>
      </c>
      <c r="G1205" t="s">
        <v>9</v>
      </c>
      <c r="H1205">
        <v>189</v>
      </c>
      <c r="I1205" s="2">
        <v>3778.1099999999997</v>
      </c>
      <c r="J1205" s="2">
        <v>378</v>
      </c>
    </row>
    <row r="1206" spans="1:10" x14ac:dyDescent="0.35">
      <c r="A1206">
        <v>2020</v>
      </c>
      <c r="B1206">
        <v>7</v>
      </c>
      <c r="C1206" t="s">
        <v>61</v>
      </c>
      <c r="D1206" t="s">
        <v>4</v>
      </c>
      <c r="E1206" t="s">
        <v>3</v>
      </c>
      <c r="F1206" t="s">
        <v>6</v>
      </c>
      <c r="G1206" t="s">
        <v>7</v>
      </c>
      <c r="H1206">
        <v>145</v>
      </c>
      <c r="I1206" s="2">
        <v>1303.55</v>
      </c>
      <c r="J1206" s="2">
        <v>145</v>
      </c>
    </row>
    <row r="1207" spans="1:10" x14ac:dyDescent="0.35">
      <c r="A1207">
        <v>2020</v>
      </c>
      <c r="B1207">
        <v>7</v>
      </c>
      <c r="C1207" t="s">
        <v>61</v>
      </c>
      <c r="D1207" t="s">
        <v>4</v>
      </c>
      <c r="E1207" t="s">
        <v>3</v>
      </c>
      <c r="F1207" t="s">
        <v>67</v>
      </c>
      <c r="G1207" t="s">
        <v>7</v>
      </c>
      <c r="H1207">
        <v>11</v>
      </c>
      <c r="I1207" s="2">
        <v>164.89000000000001</v>
      </c>
      <c r="J1207" s="2">
        <v>33</v>
      </c>
    </row>
    <row r="1208" spans="1:10" x14ac:dyDescent="0.35">
      <c r="A1208">
        <v>2020</v>
      </c>
      <c r="B1208">
        <v>7</v>
      </c>
      <c r="C1208" t="s">
        <v>61</v>
      </c>
      <c r="D1208" t="s">
        <v>4</v>
      </c>
      <c r="E1208" t="s">
        <v>3</v>
      </c>
      <c r="F1208" t="s">
        <v>23</v>
      </c>
      <c r="G1208" t="s">
        <v>21</v>
      </c>
      <c r="H1208">
        <v>16</v>
      </c>
      <c r="I1208" s="2">
        <v>415.84</v>
      </c>
      <c r="J1208" s="2">
        <v>80</v>
      </c>
    </row>
    <row r="1209" spans="1:10" x14ac:dyDescent="0.35">
      <c r="A1209">
        <v>2020</v>
      </c>
      <c r="B1209">
        <v>7</v>
      </c>
      <c r="C1209" t="s">
        <v>57</v>
      </c>
      <c r="D1209" t="s">
        <v>48</v>
      </c>
      <c r="E1209" t="s">
        <v>3</v>
      </c>
      <c r="F1209" t="s">
        <v>13</v>
      </c>
      <c r="G1209" t="s">
        <v>14</v>
      </c>
      <c r="H1209">
        <v>160</v>
      </c>
      <c r="I1209" s="2">
        <v>2558.4</v>
      </c>
      <c r="J1209" s="2">
        <v>960</v>
      </c>
    </row>
    <row r="1210" spans="1:10" x14ac:dyDescent="0.35">
      <c r="A1210">
        <v>2020</v>
      </c>
      <c r="B1210">
        <v>7</v>
      </c>
      <c r="C1210" t="s">
        <v>57</v>
      </c>
      <c r="D1210" t="s">
        <v>48</v>
      </c>
      <c r="E1210" t="s">
        <v>3</v>
      </c>
      <c r="F1210" t="s">
        <v>24</v>
      </c>
      <c r="G1210" t="s">
        <v>14</v>
      </c>
      <c r="H1210">
        <v>75</v>
      </c>
      <c r="I1210" s="2">
        <v>974.25</v>
      </c>
      <c r="J1210" s="2">
        <v>225</v>
      </c>
    </row>
    <row r="1211" spans="1:10" x14ac:dyDescent="0.35">
      <c r="A1211">
        <v>2020</v>
      </c>
      <c r="B1211">
        <v>7</v>
      </c>
      <c r="C1211" t="s">
        <v>57</v>
      </c>
      <c r="D1211" t="s">
        <v>48</v>
      </c>
      <c r="E1211" t="s">
        <v>3</v>
      </c>
      <c r="F1211" t="s">
        <v>20</v>
      </c>
      <c r="G1211" t="s">
        <v>21</v>
      </c>
      <c r="H1211">
        <v>425</v>
      </c>
      <c r="I1211" s="2">
        <v>6370.75</v>
      </c>
      <c r="J1211" s="2">
        <v>3400</v>
      </c>
    </row>
    <row r="1212" spans="1:10" x14ac:dyDescent="0.35">
      <c r="A1212">
        <v>2020</v>
      </c>
      <c r="B1212">
        <v>7</v>
      </c>
      <c r="C1212" t="s">
        <v>57</v>
      </c>
      <c r="D1212" t="s">
        <v>48</v>
      </c>
      <c r="E1212" t="s">
        <v>3</v>
      </c>
      <c r="F1212" t="s">
        <v>25</v>
      </c>
      <c r="G1212" t="s">
        <v>7</v>
      </c>
      <c r="H1212">
        <v>98</v>
      </c>
      <c r="I1212" s="2">
        <v>1567.02</v>
      </c>
      <c r="J1212" s="2">
        <v>392</v>
      </c>
    </row>
    <row r="1213" spans="1:10" x14ac:dyDescent="0.35">
      <c r="A1213">
        <v>2020</v>
      </c>
      <c r="B1213">
        <v>7</v>
      </c>
      <c r="C1213" t="s">
        <v>57</v>
      </c>
      <c r="D1213" t="s">
        <v>48</v>
      </c>
      <c r="E1213" t="s">
        <v>3</v>
      </c>
      <c r="F1213" t="s">
        <v>8</v>
      </c>
      <c r="G1213" t="s">
        <v>9</v>
      </c>
      <c r="H1213">
        <v>263</v>
      </c>
      <c r="I1213" s="2">
        <v>1838.3700000000001</v>
      </c>
      <c r="J1213" s="2">
        <v>789</v>
      </c>
    </row>
    <row r="1214" spans="1:10" x14ac:dyDescent="0.35">
      <c r="A1214">
        <v>2020</v>
      </c>
      <c r="B1214">
        <v>7</v>
      </c>
      <c r="C1214" t="s">
        <v>57</v>
      </c>
      <c r="D1214" t="s">
        <v>48</v>
      </c>
      <c r="E1214" t="s">
        <v>3</v>
      </c>
      <c r="F1214" t="s">
        <v>68</v>
      </c>
      <c r="G1214" t="s">
        <v>21</v>
      </c>
      <c r="H1214">
        <v>10</v>
      </c>
      <c r="I1214" s="2">
        <v>209.89999999999998</v>
      </c>
      <c r="J1214" s="2">
        <v>59.999999999999986</v>
      </c>
    </row>
    <row r="1215" spans="1:10" x14ac:dyDescent="0.35">
      <c r="A1215">
        <v>2020</v>
      </c>
      <c r="B1215">
        <v>7</v>
      </c>
      <c r="C1215" t="s">
        <v>57</v>
      </c>
      <c r="D1215" t="s">
        <v>48</v>
      </c>
      <c r="E1215" t="s">
        <v>3</v>
      </c>
      <c r="F1215" t="s">
        <v>32</v>
      </c>
      <c r="G1215" t="s">
        <v>9</v>
      </c>
      <c r="H1215">
        <v>156</v>
      </c>
      <c r="I1215" s="2">
        <v>1714.44</v>
      </c>
      <c r="J1215" s="2">
        <v>780</v>
      </c>
    </row>
    <row r="1216" spans="1:10" x14ac:dyDescent="0.35">
      <c r="A1216">
        <v>2020</v>
      </c>
      <c r="B1216">
        <v>7</v>
      </c>
      <c r="C1216" t="s">
        <v>57</v>
      </c>
      <c r="D1216" t="s">
        <v>48</v>
      </c>
      <c r="E1216" t="s">
        <v>3</v>
      </c>
      <c r="F1216" t="s">
        <v>70</v>
      </c>
      <c r="G1216" t="s">
        <v>14</v>
      </c>
      <c r="H1216">
        <v>79</v>
      </c>
      <c r="I1216" s="2">
        <v>473.21000000000004</v>
      </c>
      <c r="J1216" s="2">
        <v>158</v>
      </c>
    </row>
    <row r="1217" spans="1:10" x14ac:dyDescent="0.35">
      <c r="A1217">
        <v>2020</v>
      </c>
      <c r="B1217">
        <v>7</v>
      </c>
      <c r="C1217" t="s">
        <v>57</v>
      </c>
      <c r="D1217" t="s">
        <v>48</v>
      </c>
      <c r="E1217" t="s">
        <v>3</v>
      </c>
      <c r="F1217" t="s">
        <v>38</v>
      </c>
      <c r="G1217" t="s">
        <v>9</v>
      </c>
      <c r="H1217">
        <v>52</v>
      </c>
      <c r="I1217" s="2">
        <v>519.48</v>
      </c>
      <c r="J1217" s="2">
        <v>364</v>
      </c>
    </row>
    <row r="1218" spans="1:10" x14ac:dyDescent="0.35">
      <c r="A1218">
        <v>2020</v>
      </c>
      <c r="B1218">
        <v>7</v>
      </c>
      <c r="C1218" t="s">
        <v>57</v>
      </c>
      <c r="D1218" t="s">
        <v>48</v>
      </c>
      <c r="E1218" t="s">
        <v>3</v>
      </c>
      <c r="F1218" t="s">
        <v>15</v>
      </c>
      <c r="G1218" t="s">
        <v>14</v>
      </c>
      <c r="H1218">
        <v>14</v>
      </c>
      <c r="I1218" s="2">
        <v>559.86</v>
      </c>
      <c r="J1218" s="2">
        <v>70</v>
      </c>
    </row>
    <row r="1219" spans="1:10" x14ac:dyDescent="0.35">
      <c r="A1219">
        <v>2020</v>
      </c>
      <c r="B1219">
        <v>7</v>
      </c>
      <c r="C1219" t="s">
        <v>57</v>
      </c>
      <c r="D1219" t="s">
        <v>48</v>
      </c>
      <c r="E1219" t="s">
        <v>3</v>
      </c>
      <c r="F1219" t="s">
        <v>10</v>
      </c>
      <c r="G1219" t="s">
        <v>7</v>
      </c>
      <c r="H1219">
        <v>58</v>
      </c>
      <c r="I1219" s="2">
        <v>1159.4199999999998</v>
      </c>
      <c r="J1219" s="2">
        <v>289.99999999999989</v>
      </c>
    </row>
    <row r="1220" spans="1:10" x14ac:dyDescent="0.35">
      <c r="A1220">
        <v>2020</v>
      </c>
      <c r="B1220">
        <v>7</v>
      </c>
      <c r="C1220" t="s">
        <v>57</v>
      </c>
      <c r="D1220" t="s">
        <v>48</v>
      </c>
      <c r="E1220" t="s">
        <v>3</v>
      </c>
      <c r="F1220" t="s">
        <v>27</v>
      </c>
      <c r="G1220" t="s">
        <v>12</v>
      </c>
      <c r="H1220">
        <v>100</v>
      </c>
      <c r="I1220" s="2">
        <v>299</v>
      </c>
      <c r="J1220" s="2">
        <v>100.00000000000003</v>
      </c>
    </row>
    <row r="1221" spans="1:10" x14ac:dyDescent="0.35">
      <c r="A1221">
        <v>2020</v>
      </c>
      <c r="B1221">
        <v>7</v>
      </c>
      <c r="C1221" t="s">
        <v>57</v>
      </c>
      <c r="D1221" t="s">
        <v>48</v>
      </c>
      <c r="E1221" t="s">
        <v>3</v>
      </c>
      <c r="F1221" t="s">
        <v>37</v>
      </c>
      <c r="G1221" t="s">
        <v>12</v>
      </c>
      <c r="H1221">
        <v>48</v>
      </c>
      <c r="I1221" s="2">
        <v>1199.52</v>
      </c>
      <c r="J1221" s="2">
        <v>192</v>
      </c>
    </row>
    <row r="1222" spans="1:10" x14ac:dyDescent="0.35">
      <c r="A1222">
        <v>2020</v>
      </c>
      <c r="B1222">
        <v>7</v>
      </c>
      <c r="C1222" t="s">
        <v>57</v>
      </c>
      <c r="D1222" t="s">
        <v>48</v>
      </c>
      <c r="E1222" t="s">
        <v>3</v>
      </c>
      <c r="F1222" t="s">
        <v>11</v>
      </c>
      <c r="G1222" t="s">
        <v>12</v>
      </c>
      <c r="H1222">
        <v>118</v>
      </c>
      <c r="I1222" s="2">
        <v>588.82000000000005</v>
      </c>
      <c r="J1222" s="2">
        <v>118</v>
      </c>
    </row>
    <row r="1223" spans="1:10" x14ac:dyDescent="0.35">
      <c r="A1223">
        <v>2020</v>
      </c>
      <c r="B1223">
        <v>7</v>
      </c>
      <c r="C1223" t="s">
        <v>57</v>
      </c>
      <c r="D1223" t="s">
        <v>48</v>
      </c>
      <c r="E1223" t="s">
        <v>3</v>
      </c>
      <c r="F1223" t="s">
        <v>39</v>
      </c>
      <c r="G1223" t="s">
        <v>14</v>
      </c>
      <c r="H1223">
        <v>7</v>
      </c>
      <c r="I1223" s="2">
        <v>139.92999999999998</v>
      </c>
      <c r="J1223" s="2">
        <v>76.999999999999986</v>
      </c>
    </row>
    <row r="1224" spans="1:10" x14ac:dyDescent="0.35">
      <c r="A1224">
        <v>2020</v>
      </c>
      <c r="B1224">
        <v>7</v>
      </c>
      <c r="C1224" t="s">
        <v>57</v>
      </c>
      <c r="D1224" t="s">
        <v>48</v>
      </c>
      <c r="E1224" t="s">
        <v>3</v>
      </c>
      <c r="F1224" t="s">
        <v>26</v>
      </c>
      <c r="G1224" t="s">
        <v>9</v>
      </c>
      <c r="H1224">
        <v>86</v>
      </c>
      <c r="I1224" s="2">
        <v>1719.1399999999999</v>
      </c>
      <c r="J1224" s="2">
        <v>172</v>
      </c>
    </row>
    <row r="1225" spans="1:10" x14ac:dyDescent="0.35">
      <c r="A1225">
        <v>2020</v>
      </c>
      <c r="B1225">
        <v>7</v>
      </c>
      <c r="C1225" t="s">
        <v>57</v>
      </c>
      <c r="D1225" t="s">
        <v>48</v>
      </c>
      <c r="E1225" t="s">
        <v>3</v>
      </c>
      <c r="F1225" t="s">
        <v>6</v>
      </c>
      <c r="G1225" t="s">
        <v>7</v>
      </c>
      <c r="H1225">
        <v>491</v>
      </c>
      <c r="I1225" s="2">
        <v>4414.09</v>
      </c>
      <c r="J1225" s="2">
        <v>491</v>
      </c>
    </row>
    <row r="1226" spans="1:10" x14ac:dyDescent="0.35">
      <c r="A1226">
        <v>2020</v>
      </c>
      <c r="B1226">
        <v>7</v>
      </c>
      <c r="C1226" t="s">
        <v>57</v>
      </c>
      <c r="D1226" t="s">
        <v>48</v>
      </c>
      <c r="E1226" t="s">
        <v>3</v>
      </c>
      <c r="F1226" t="s">
        <v>67</v>
      </c>
      <c r="G1226" t="s">
        <v>7</v>
      </c>
      <c r="H1226">
        <v>24</v>
      </c>
      <c r="I1226" s="2">
        <v>359.76</v>
      </c>
      <c r="J1226" s="2">
        <v>72</v>
      </c>
    </row>
    <row r="1227" spans="1:10" x14ac:dyDescent="0.35">
      <c r="A1227">
        <v>2020</v>
      </c>
      <c r="B1227">
        <v>7</v>
      </c>
      <c r="C1227" t="s">
        <v>57</v>
      </c>
      <c r="D1227" t="s">
        <v>48</v>
      </c>
      <c r="E1227" t="s">
        <v>3</v>
      </c>
      <c r="F1227" t="s">
        <v>23</v>
      </c>
      <c r="G1227" t="s">
        <v>21</v>
      </c>
      <c r="H1227">
        <v>13</v>
      </c>
      <c r="I1227" s="2">
        <v>337.87</v>
      </c>
      <c r="J1227" s="2">
        <v>65</v>
      </c>
    </row>
    <row r="1228" spans="1:10" x14ac:dyDescent="0.35">
      <c r="A1228">
        <v>2020</v>
      </c>
      <c r="B1228">
        <v>7</v>
      </c>
      <c r="C1228" t="s">
        <v>60</v>
      </c>
      <c r="D1228" t="s">
        <v>5</v>
      </c>
      <c r="E1228" t="s">
        <v>3</v>
      </c>
      <c r="F1228" t="s">
        <v>13</v>
      </c>
      <c r="G1228" t="s">
        <v>14</v>
      </c>
      <c r="H1228">
        <v>62</v>
      </c>
      <c r="I1228" s="2">
        <v>991.38</v>
      </c>
      <c r="J1228" s="2">
        <v>372</v>
      </c>
    </row>
    <row r="1229" spans="1:10" x14ac:dyDescent="0.35">
      <c r="A1229">
        <v>2020</v>
      </c>
      <c r="B1229">
        <v>7</v>
      </c>
      <c r="C1229" t="s">
        <v>60</v>
      </c>
      <c r="D1229" t="s">
        <v>5</v>
      </c>
      <c r="E1229" t="s">
        <v>3</v>
      </c>
      <c r="F1229" t="s">
        <v>24</v>
      </c>
      <c r="G1229" t="s">
        <v>14</v>
      </c>
      <c r="H1229">
        <v>2</v>
      </c>
      <c r="I1229" s="2">
        <v>25.98</v>
      </c>
      <c r="J1229" s="2">
        <v>6</v>
      </c>
    </row>
    <row r="1230" spans="1:10" x14ac:dyDescent="0.35">
      <c r="A1230">
        <v>2020</v>
      </c>
      <c r="B1230">
        <v>7</v>
      </c>
      <c r="C1230" t="s">
        <v>60</v>
      </c>
      <c r="D1230" t="s">
        <v>5</v>
      </c>
      <c r="E1230" t="s">
        <v>3</v>
      </c>
      <c r="F1230" t="s">
        <v>20</v>
      </c>
      <c r="G1230" t="s">
        <v>21</v>
      </c>
      <c r="H1230">
        <v>59</v>
      </c>
      <c r="I1230" s="2">
        <v>884.41</v>
      </c>
      <c r="J1230" s="2">
        <v>472</v>
      </c>
    </row>
    <row r="1231" spans="1:10" x14ac:dyDescent="0.35">
      <c r="A1231">
        <v>2020</v>
      </c>
      <c r="B1231">
        <v>7</v>
      </c>
      <c r="C1231" t="s">
        <v>60</v>
      </c>
      <c r="D1231" t="s">
        <v>5</v>
      </c>
      <c r="E1231" t="s">
        <v>3</v>
      </c>
      <c r="F1231" t="s">
        <v>25</v>
      </c>
      <c r="G1231" t="s">
        <v>7</v>
      </c>
      <c r="H1231">
        <v>12</v>
      </c>
      <c r="I1231" s="2">
        <v>191.88</v>
      </c>
      <c r="J1231" s="2">
        <v>48</v>
      </c>
    </row>
    <row r="1232" spans="1:10" x14ac:dyDescent="0.35">
      <c r="A1232">
        <v>2020</v>
      </c>
      <c r="B1232">
        <v>7</v>
      </c>
      <c r="C1232" t="s">
        <v>60</v>
      </c>
      <c r="D1232" t="s">
        <v>5</v>
      </c>
      <c r="E1232" t="s">
        <v>3</v>
      </c>
      <c r="F1232" t="s">
        <v>8</v>
      </c>
      <c r="G1232" t="s">
        <v>9</v>
      </c>
      <c r="H1232">
        <v>130</v>
      </c>
      <c r="I1232" s="2">
        <v>908.7</v>
      </c>
      <c r="J1232" s="2">
        <v>390</v>
      </c>
    </row>
    <row r="1233" spans="1:10" x14ac:dyDescent="0.35">
      <c r="A1233">
        <v>2020</v>
      </c>
      <c r="B1233">
        <v>7</v>
      </c>
      <c r="C1233" t="s">
        <v>60</v>
      </c>
      <c r="D1233" t="s">
        <v>5</v>
      </c>
      <c r="E1233" t="s">
        <v>3</v>
      </c>
      <c r="F1233" t="s">
        <v>28</v>
      </c>
      <c r="G1233" t="s">
        <v>14</v>
      </c>
      <c r="H1233">
        <v>39</v>
      </c>
      <c r="I1233" s="2">
        <v>584.61</v>
      </c>
      <c r="J1233" s="2">
        <v>156</v>
      </c>
    </row>
    <row r="1234" spans="1:10" x14ac:dyDescent="0.35">
      <c r="A1234">
        <v>2020</v>
      </c>
      <c r="B1234">
        <v>7</v>
      </c>
      <c r="C1234" t="s">
        <v>60</v>
      </c>
      <c r="D1234" t="s">
        <v>5</v>
      </c>
      <c r="E1234" t="s">
        <v>3</v>
      </c>
      <c r="F1234" t="s">
        <v>32</v>
      </c>
      <c r="G1234" t="s">
        <v>9</v>
      </c>
      <c r="H1234">
        <v>31</v>
      </c>
      <c r="I1234" s="2">
        <v>340.69</v>
      </c>
      <c r="J1234" s="2">
        <v>155</v>
      </c>
    </row>
    <row r="1235" spans="1:10" x14ac:dyDescent="0.35">
      <c r="A1235">
        <v>2020</v>
      </c>
      <c r="B1235">
        <v>7</v>
      </c>
      <c r="C1235" t="s">
        <v>60</v>
      </c>
      <c r="D1235" t="s">
        <v>5</v>
      </c>
      <c r="E1235" t="s">
        <v>3</v>
      </c>
      <c r="F1235" t="s">
        <v>70</v>
      </c>
      <c r="G1235" t="s">
        <v>14</v>
      </c>
      <c r="H1235">
        <v>59</v>
      </c>
      <c r="I1235" s="2">
        <v>353.41</v>
      </c>
      <c r="J1235" s="2">
        <v>118</v>
      </c>
    </row>
    <row r="1236" spans="1:10" x14ac:dyDescent="0.35">
      <c r="A1236">
        <v>2020</v>
      </c>
      <c r="B1236">
        <v>7</v>
      </c>
      <c r="C1236" t="s">
        <v>60</v>
      </c>
      <c r="D1236" t="s">
        <v>5</v>
      </c>
      <c r="E1236" t="s">
        <v>3</v>
      </c>
      <c r="F1236" t="s">
        <v>31</v>
      </c>
      <c r="G1236" t="s">
        <v>12</v>
      </c>
      <c r="H1236">
        <v>32</v>
      </c>
      <c r="I1236" s="2">
        <v>639.67999999999995</v>
      </c>
      <c r="J1236" s="2">
        <v>191.99999999999994</v>
      </c>
    </row>
    <row r="1237" spans="1:10" x14ac:dyDescent="0.35">
      <c r="A1237">
        <v>2020</v>
      </c>
      <c r="B1237">
        <v>7</v>
      </c>
      <c r="C1237" t="s">
        <v>60</v>
      </c>
      <c r="D1237" t="s">
        <v>5</v>
      </c>
      <c r="E1237" t="s">
        <v>3</v>
      </c>
      <c r="F1237" t="s">
        <v>15</v>
      </c>
      <c r="G1237" t="s">
        <v>14</v>
      </c>
      <c r="H1237">
        <v>9</v>
      </c>
      <c r="I1237" s="2">
        <v>359.91</v>
      </c>
      <c r="J1237" s="2">
        <v>45</v>
      </c>
    </row>
    <row r="1238" spans="1:10" x14ac:dyDescent="0.35">
      <c r="A1238">
        <v>2020</v>
      </c>
      <c r="B1238">
        <v>7</v>
      </c>
      <c r="C1238" t="s">
        <v>60</v>
      </c>
      <c r="D1238" t="s">
        <v>5</v>
      </c>
      <c r="E1238" t="s">
        <v>3</v>
      </c>
      <c r="F1238" t="s">
        <v>66</v>
      </c>
      <c r="G1238" t="s">
        <v>7</v>
      </c>
      <c r="H1238">
        <v>29</v>
      </c>
      <c r="I1238" s="2">
        <v>724.70999999999992</v>
      </c>
      <c r="J1238" s="2">
        <v>463.99999999999994</v>
      </c>
    </row>
    <row r="1239" spans="1:10" x14ac:dyDescent="0.35">
      <c r="A1239">
        <v>2020</v>
      </c>
      <c r="B1239">
        <v>7</v>
      </c>
      <c r="C1239" t="s">
        <v>60</v>
      </c>
      <c r="D1239" t="s">
        <v>5</v>
      </c>
      <c r="E1239" t="s">
        <v>3</v>
      </c>
      <c r="F1239" t="s">
        <v>27</v>
      </c>
      <c r="G1239" t="s">
        <v>12</v>
      </c>
      <c r="H1239">
        <v>92</v>
      </c>
      <c r="I1239" s="2">
        <v>275.08000000000004</v>
      </c>
      <c r="J1239" s="2">
        <v>92.000000000000014</v>
      </c>
    </row>
    <row r="1240" spans="1:10" x14ac:dyDescent="0.35">
      <c r="A1240">
        <v>2020</v>
      </c>
      <c r="B1240">
        <v>7</v>
      </c>
      <c r="C1240" t="s">
        <v>60</v>
      </c>
      <c r="D1240" t="s">
        <v>5</v>
      </c>
      <c r="E1240" t="s">
        <v>3</v>
      </c>
      <c r="F1240" t="s">
        <v>37</v>
      </c>
      <c r="G1240" t="s">
        <v>12</v>
      </c>
      <c r="H1240">
        <v>25</v>
      </c>
      <c r="I1240" s="2">
        <v>624.75</v>
      </c>
      <c r="J1240" s="2">
        <v>100</v>
      </c>
    </row>
    <row r="1241" spans="1:10" x14ac:dyDescent="0.35">
      <c r="A1241">
        <v>2020</v>
      </c>
      <c r="B1241">
        <v>7</v>
      </c>
      <c r="C1241" t="s">
        <v>60</v>
      </c>
      <c r="D1241" t="s">
        <v>5</v>
      </c>
      <c r="E1241" t="s">
        <v>3</v>
      </c>
      <c r="F1241" t="s">
        <v>11</v>
      </c>
      <c r="G1241" t="s">
        <v>12</v>
      </c>
      <c r="H1241">
        <v>2</v>
      </c>
      <c r="I1241" s="2">
        <v>9.98</v>
      </c>
      <c r="J1241" s="2">
        <v>2</v>
      </c>
    </row>
    <row r="1242" spans="1:10" x14ac:dyDescent="0.35">
      <c r="A1242">
        <v>2020</v>
      </c>
      <c r="B1242">
        <v>7</v>
      </c>
      <c r="C1242" t="s">
        <v>60</v>
      </c>
      <c r="D1242" t="s">
        <v>5</v>
      </c>
      <c r="E1242" t="s">
        <v>3</v>
      </c>
      <c r="F1242" t="s">
        <v>39</v>
      </c>
      <c r="G1242" t="s">
        <v>14</v>
      </c>
      <c r="H1242">
        <v>19</v>
      </c>
      <c r="I1242" s="2">
        <v>379.80999999999995</v>
      </c>
      <c r="J1242" s="2">
        <v>208.99999999999997</v>
      </c>
    </row>
    <row r="1243" spans="1:10" x14ac:dyDescent="0.35">
      <c r="A1243">
        <v>2020</v>
      </c>
      <c r="B1243">
        <v>7</v>
      </c>
      <c r="C1243" t="s">
        <v>60</v>
      </c>
      <c r="D1243" t="s">
        <v>5</v>
      </c>
      <c r="E1243" t="s">
        <v>3</v>
      </c>
      <c r="F1243" t="s">
        <v>26</v>
      </c>
      <c r="G1243" t="s">
        <v>9</v>
      </c>
      <c r="H1243">
        <v>17</v>
      </c>
      <c r="I1243" s="2">
        <v>339.83</v>
      </c>
      <c r="J1243" s="2">
        <v>34</v>
      </c>
    </row>
    <row r="1244" spans="1:10" x14ac:dyDescent="0.35">
      <c r="A1244">
        <v>2020</v>
      </c>
      <c r="B1244">
        <v>7</v>
      </c>
      <c r="C1244" t="s">
        <v>60</v>
      </c>
      <c r="D1244" t="s">
        <v>5</v>
      </c>
      <c r="E1244" t="s">
        <v>3</v>
      </c>
      <c r="F1244" t="s">
        <v>6</v>
      </c>
      <c r="G1244" t="s">
        <v>7</v>
      </c>
      <c r="H1244">
        <v>153</v>
      </c>
      <c r="I1244" s="2">
        <v>1375.47</v>
      </c>
      <c r="J1244" s="2">
        <v>153</v>
      </c>
    </row>
    <row r="1245" spans="1:10" x14ac:dyDescent="0.35">
      <c r="A1245">
        <v>2020</v>
      </c>
      <c r="B1245">
        <v>7</v>
      </c>
      <c r="C1245" t="s">
        <v>60</v>
      </c>
      <c r="D1245" t="s">
        <v>5</v>
      </c>
      <c r="E1245" t="s">
        <v>3</v>
      </c>
      <c r="F1245" t="s">
        <v>67</v>
      </c>
      <c r="G1245" t="s">
        <v>7</v>
      </c>
      <c r="H1245">
        <v>7</v>
      </c>
      <c r="I1245" s="2">
        <v>104.93</v>
      </c>
      <c r="J1245" s="2">
        <v>21</v>
      </c>
    </row>
    <row r="1246" spans="1:10" x14ac:dyDescent="0.35">
      <c r="A1246">
        <v>2020</v>
      </c>
      <c r="B1246">
        <v>7</v>
      </c>
      <c r="C1246" t="s">
        <v>60</v>
      </c>
      <c r="D1246" t="s">
        <v>5</v>
      </c>
      <c r="E1246" t="s">
        <v>3</v>
      </c>
      <c r="F1246" t="s">
        <v>23</v>
      </c>
      <c r="G1246" t="s">
        <v>21</v>
      </c>
      <c r="H1246">
        <v>11</v>
      </c>
      <c r="I1246" s="2">
        <v>285.89</v>
      </c>
      <c r="J1246" s="2">
        <v>55</v>
      </c>
    </row>
    <row r="1247" spans="1:10" x14ac:dyDescent="0.35">
      <c r="A1247">
        <v>2020</v>
      </c>
      <c r="B1247">
        <v>7</v>
      </c>
      <c r="C1247" t="s">
        <v>53</v>
      </c>
      <c r="D1247" t="s">
        <v>48</v>
      </c>
      <c r="E1247" t="s">
        <v>2</v>
      </c>
      <c r="F1247" t="s">
        <v>13</v>
      </c>
      <c r="G1247" t="s">
        <v>14</v>
      </c>
      <c r="H1247">
        <v>29</v>
      </c>
      <c r="I1247" s="2">
        <v>463.71</v>
      </c>
      <c r="J1247" s="2">
        <v>174</v>
      </c>
    </row>
    <row r="1248" spans="1:10" x14ac:dyDescent="0.35">
      <c r="A1248">
        <v>2020</v>
      </c>
      <c r="B1248">
        <v>7</v>
      </c>
      <c r="C1248" t="s">
        <v>53</v>
      </c>
      <c r="D1248" t="s">
        <v>48</v>
      </c>
      <c r="E1248" t="s">
        <v>2</v>
      </c>
      <c r="F1248" t="s">
        <v>24</v>
      </c>
      <c r="G1248" t="s">
        <v>14</v>
      </c>
      <c r="H1248">
        <v>35</v>
      </c>
      <c r="I1248" s="2">
        <v>454.65000000000003</v>
      </c>
      <c r="J1248" s="2">
        <v>105</v>
      </c>
    </row>
    <row r="1249" spans="1:10" x14ac:dyDescent="0.35">
      <c r="A1249">
        <v>2020</v>
      </c>
      <c r="B1249">
        <v>7</v>
      </c>
      <c r="C1249" t="s">
        <v>53</v>
      </c>
      <c r="D1249" t="s">
        <v>48</v>
      </c>
      <c r="E1249" t="s">
        <v>2</v>
      </c>
      <c r="F1249" t="s">
        <v>18</v>
      </c>
      <c r="G1249" t="s">
        <v>9</v>
      </c>
      <c r="H1249">
        <v>39</v>
      </c>
      <c r="I1249" s="2">
        <v>506.61</v>
      </c>
      <c r="J1249" s="2">
        <v>117</v>
      </c>
    </row>
    <row r="1250" spans="1:10" x14ac:dyDescent="0.35">
      <c r="A1250">
        <v>2020</v>
      </c>
      <c r="B1250">
        <v>7</v>
      </c>
      <c r="C1250" t="s">
        <v>53</v>
      </c>
      <c r="D1250" t="s">
        <v>48</v>
      </c>
      <c r="E1250" t="s">
        <v>2</v>
      </c>
      <c r="F1250" t="s">
        <v>30</v>
      </c>
      <c r="G1250" t="s">
        <v>9</v>
      </c>
      <c r="H1250">
        <v>11</v>
      </c>
      <c r="I1250" s="2">
        <v>109.89</v>
      </c>
      <c r="J1250" s="2">
        <v>22</v>
      </c>
    </row>
    <row r="1251" spans="1:10" x14ac:dyDescent="0.35">
      <c r="A1251">
        <v>2020</v>
      </c>
      <c r="B1251">
        <v>7</v>
      </c>
      <c r="C1251" t="s">
        <v>53</v>
      </c>
      <c r="D1251" t="s">
        <v>48</v>
      </c>
      <c r="E1251" t="s">
        <v>2</v>
      </c>
      <c r="F1251" t="s">
        <v>25</v>
      </c>
      <c r="G1251" t="s">
        <v>7</v>
      </c>
      <c r="H1251">
        <v>64</v>
      </c>
      <c r="I1251" s="2">
        <v>1023.36</v>
      </c>
      <c r="J1251" s="2">
        <v>256</v>
      </c>
    </row>
    <row r="1252" spans="1:10" x14ac:dyDescent="0.35">
      <c r="A1252">
        <v>2020</v>
      </c>
      <c r="B1252">
        <v>7</v>
      </c>
      <c r="C1252" t="s">
        <v>53</v>
      </c>
      <c r="D1252" t="s">
        <v>48</v>
      </c>
      <c r="E1252" t="s">
        <v>2</v>
      </c>
      <c r="F1252" t="s">
        <v>8</v>
      </c>
      <c r="G1252" t="s">
        <v>9</v>
      </c>
      <c r="H1252">
        <v>79</v>
      </c>
      <c r="I1252" s="2">
        <v>552.21</v>
      </c>
      <c r="J1252" s="2">
        <v>237</v>
      </c>
    </row>
    <row r="1253" spans="1:10" x14ac:dyDescent="0.35">
      <c r="A1253">
        <v>2020</v>
      </c>
      <c r="B1253">
        <v>7</v>
      </c>
      <c r="C1253" t="s">
        <v>53</v>
      </c>
      <c r="D1253" t="s">
        <v>48</v>
      </c>
      <c r="E1253" t="s">
        <v>2</v>
      </c>
      <c r="F1253" t="s">
        <v>28</v>
      </c>
      <c r="G1253" t="s">
        <v>14</v>
      </c>
      <c r="H1253">
        <v>1</v>
      </c>
      <c r="I1253" s="2">
        <v>14.99</v>
      </c>
      <c r="J1253" s="2">
        <v>4</v>
      </c>
    </row>
    <row r="1254" spans="1:10" x14ac:dyDescent="0.35">
      <c r="A1254">
        <v>2020</v>
      </c>
      <c r="B1254">
        <v>7</v>
      </c>
      <c r="C1254" t="s">
        <v>53</v>
      </c>
      <c r="D1254" t="s">
        <v>48</v>
      </c>
      <c r="E1254" t="s">
        <v>2</v>
      </c>
      <c r="F1254" t="s">
        <v>32</v>
      </c>
      <c r="G1254" t="s">
        <v>9</v>
      </c>
      <c r="H1254">
        <v>18</v>
      </c>
      <c r="I1254" s="2">
        <v>197.82</v>
      </c>
      <c r="J1254" s="2">
        <v>90</v>
      </c>
    </row>
    <row r="1255" spans="1:10" x14ac:dyDescent="0.35">
      <c r="A1255">
        <v>2020</v>
      </c>
      <c r="B1255">
        <v>7</v>
      </c>
      <c r="C1255" t="s">
        <v>53</v>
      </c>
      <c r="D1255" t="s">
        <v>48</v>
      </c>
      <c r="E1255" t="s">
        <v>2</v>
      </c>
      <c r="F1255" t="s">
        <v>70</v>
      </c>
      <c r="G1255" t="s">
        <v>14</v>
      </c>
      <c r="H1255">
        <v>35</v>
      </c>
      <c r="I1255" s="2">
        <v>209.65</v>
      </c>
      <c r="J1255" s="2">
        <v>70</v>
      </c>
    </row>
    <row r="1256" spans="1:10" x14ac:dyDescent="0.35">
      <c r="A1256">
        <v>2020</v>
      </c>
      <c r="B1256">
        <v>7</v>
      </c>
      <c r="C1256" t="s">
        <v>53</v>
      </c>
      <c r="D1256" t="s">
        <v>48</v>
      </c>
      <c r="E1256" t="s">
        <v>2</v>
      </c>
      <c r="F1256" t="s">
        <v>38</v>
      </c>
      <c r="G1256" t="s">
        <v>9</v>
      </c>
      <c r="H1256">
        <v>48</v>
      </c>
      <c r="I1256" s="2">
        <v>479.52</v>
      </c>
      <c r="J1256" s="2">
        <v>336</v>
      </c>
    </row>
    <row r="1257" spans="1:10" x14ac:dyDescent="0.35">
      <c r="A1257">
        <v>2020</v>
      </c>
      <c r="B1257">
        <v>7</v>
      </c>
      <c r="C1257" t="s">
        <v>53</v>
      </c>
      <c r="D1257" t="s">
        <v>48</v>
      </c>
      <c r="E1257" t="s">
        <v>2</v>
      </c>
      <c r="F1257" t="s">
        <v>31</v>
      </c>
      <c r="G1257" t="s">
        <v>12</v>
      </c>
      <c r="H1257">
        <v>13</v>
      </c>
      <c r="I1257" s="2">
        <v>259.87</v>
      </c>
      <c r="J1257" s="2">
        <v>77.999999999999972</v>
      </c>
    </row>
    <row r="1258" spans="1:10" x14ac:dyDescent="0.35">
      <c r="A1258">
        <v>2020</v>
      </c>
      <c r="B1258">
        <v>7</v>
      </c>
      <c r="C1258" t="s">
        <v>53</v>
      </c>
      <c r="D1258" t="s">
        <v>48</v>
      </c>
      <c r="E1258" t="s">
        <v>2</v>
      </c>
      <c r="F1258" t="s">
        <v>15</v>
      </c>
      <c r="G1258" t="s">
        <v>14</v>
      </c>
      <c r="H1258">
        <v>43</v>
      </c>
      <c r="I1258" s="2">
        <v>1719.5700000000002</v>
      </c>
      <c r="J1258" s="2">
        <v>215</v>
      </c>
    </row>
    <row r="1259" spans="1:10" x14ac:dyDescent="0.35">
      <c r="A1259">
        <v>2020</v>
      </c>
      <c r="B1259">
        <v>7</v>
      </c>
      <c r="C1259" t="s">
        <v>53</v>
      </c>
      <c r="D1259" t="s">
        <v>48</v>
      </c>
      <c r="E1259" t="s">
        <v>2</v>
      </c>
      <c r="F1259" t="s">
        <v>66</v>
      </c>
      <c r="G1259" t="s">
        <v>7</v>
      </c>
      <c r="H1259">
        <v>23</v>
      </c>
      <c r="I1259" s="2">
        <v>574.77</v>
      </c>
      <c r="J1259" s="2">
        <v>367.99999999999994</v>
      </c>
    </row>
    <row r="1260" spans="1:10" x14ac:dyDescent="0.35">
      <c r="A1260">
        <v>2020</v>
      </c>
      <c r="B1260">
        <v>7</v>
      </c>
      <c r="C1260" t="s">
        <v>53</v>
      </c>
      <c r="D1260" t="s">
        <v>48</v>
      </c>
      <c r="E1260" t="s">
        <v>2</v>
      </c>
      <c r="F1260" t="s">
        <v>71</v>
      </c>
      <c r="G1260" t="s">
        <v>7</v>
      </c>
      <c r="H1260">
        <v>117</v>
      </c>
      <c r="I1260" s="2">
        <v>1168.83</v>
      </c>
      <c r="J1260" s="2">
        <v>351</v>
      </c>
    </row>
    <row r="1261" spans="1:10" x14ac:dyDescent="0.35">
      <c r="A1261">
        <v>2020</v>
      </c>
      <c r="B1261">
        <v>7</v>
      </c>
      <c r="C1261" t="s">
        <v>53</v>
      </c>
      <c r="D1261" t="s">
        <v>48</v>
      </c>
      <c r="E1261" t="s">
        <v>2</v>
      </c>
      <c r="F1261" t="s">
        <v>10</v>
      </c>
      <c r="G1261" t="s">
        <v>7</v>
      </c>
      <c r="H1261">
        <v>56</v>
      </c>
      <c r="I1261" s="2">
        <v>1119.4399999999998</v>
      </c>
      <c r="J1261" s="2">
        <v>279.99999999999989</v>
      </c>
    </row>
    <row r="1262" spans="1:10" x14ac:dyDescent="0.35">
      <c r="A1262">
        <v>2020</v>
      </c>
      <c r="B1262">
        <v>7</v>
      </c>
      <c r="C1262" t="s">
        <v>53</v>
      </c>
      <c r="D1262" t="s">
        <v>48</v>
      </c>
      <c r="E1262" t="s">
        <v>2</v>
      </c>
      <c r="F1262" t="s">
        <v>27</v>
      </c>
      <c r="G1262" t="s">
        <v>12</v>
      </c>
      <c r="H1262">
        <v>37</v>
      </c>
      <c r="I1262" s="2">
        <v>110.63000000000001</v>
      </c>
      <c r="J1262" s="2">
        <v>37.000000000000007</v>
      </c>
    </row>
    <row r="1263" spans="1:10" x14ac:dyDescent="0.35">
      <c r="A1263">
        <v>2020</v>
      </c>
      <c r="B1263">
        <v>7</v>
      </c>
      <c r="C1263" t="s">
        <v>53</v>
      </c>
      <c r="D1263" t="s">
        <v>48</v>
      </c>
      <c r="E1263" t="s">
        <v>2</v>
      </c>
      <c r="F1263" t="s">
        <v>37</v>
      </c>
      <c r="G1263" t="s">
        <v>12</v>
      </c>
      <c r="H1263">
        <v>31</v>
      </c>
      <c r="I1263" s="2">
        <v>774.68999999999994</v>
      </c>
      <c r="J1263" s="2">
        <v>124</v>
      </c>
    </row>
    <row r="1264" spans="1:10" x14ac:dyDescent="0.35">
      <c r="A1264">
        <v>2020</v>
      </c>
      <c r="B1264">
        <v>7</v>
      </c>
      <c r="C1264" t="s">
        <v>53</v>
      </c>
      <c r="D1264" t="s">
        <v>48</v>
      </c>
      <c r="E1264" t="s">
        <v>2</v>
      </c>
      <c r="F1264" t="s">
        <v>11</v>
      </c>
      <c r="G1264" t="s">
        <v>12</v>
      </c>
      <c r="H1264">
        <v>41</v>
      </c>
      <c r="I1264" s="2">
        <v>204.59</v>
      </c>
      <c r="J1264" s="2">
        <v>41</v>
      </c>
    </row>
    <row r="1265" spans="1:10" x14ac:dyDescent="0.35">
      <c r="A1265">
        <v>2020</v>
      </c>
      <c r="B1265">
        <v>7</v>
      </c>
      <c r="C1265" t="s">
        <v>53</v>
      </c>
      <c r="D1265" t="s">
        <v>48</v>
      </c>
      <c r="E1265" t="s">
        <v>2</v>
      </c>
      <c r="F1265" t="s">
        <v>39</v>
      </c>
      <c r="G1265" t="s">
        <v>14</v>
      </c>
      <c r="H1265">
        <v>7</v>
      </c>
      <c r="I1265" s="2">
        <v>139.92999999999998</v>
      </c>
      <c r="J1265" s="2">
        <v>76.999999999999986</v>
      </c>
    </row>
    <row r="1266" spans="1:10" x14ac:dyDescent="0.35">
      <c r="A1266">
        <v>2020</v>
      </c>
      <c r="B1266">
        <v>7</v>
      </c>
      <c r="C1266" t="s">
        <v>53</v>
      </c>
      <c r="D1266" t="s">
        <v>48</v>
      </c>
      <c r="E1266" t="s">
        <v>2</v>
      </c>
      <c r="F1266" t="s">
        <v>6</v>
      </c>
      <c r="G1266" t="s">
        <v>7</v>
      </c>
      <c r="H1266">
        <v>87</v>
      </c>
      <c r="I1266" s="2">
        <v>782.13</v>
      </c>
      <c r="J1266" s="2">
        <v>87</v>
      </c>
    </row>
    <row r="1267" spans="1:10" x14ac:dyDescent="0.35">
      <c r="A1267">
        <v>2020</v>
      </c>
      <c r="B1267">
        <v>7</v>
      </c>
      <c r="C1267" t="s">
        <v>53</v>
      </c>
      <c r="D1267" t="s">
        <v>48</v>
      </c>
      <c r="E1267" t="s">
        <v>2</v>
      </c>
      <c r="F1267" t="s">
        <v>67</v>
      </c>
      <c r="G1267" t="s">
        <v>7</v>
      </c>
      <c r="H1267">
        <v>12</v>
      </c>
      <c r="I1267" s="2">
        <v>179.88</v>
      </c>
      <c r="J1267" s="2">
        <v>36</v>
      </c>
    </row>
    <row r="1268" spans="1:10" x14ac:dyDescent="0.35">
      <c r="A1268">
        <v>2020</v>
      </c>
      <c r="B1268">
        <v>7</v>
      </c>
      <c r="C1268" t="s">
        <v>53</v>
      </c>
      <c r="D1268" t="s">
        <v>48</v>
      </c>
      <c r="E1268" t="s">
        <v>2</v>
      </c>
      <c r="F1268" t="s">
        <v>16</v>
      </c>
      <c r="G1268" t="s">
        <v>14</v>
      </c>
      <c r="H1268">
        <v>11</v>
      </c>
      <c r="I1268" s="2">
        <v>142.89000000000001</v>
      </c>
      <c r="J1268" s="2">
        <v>22</v>
      </c>
    </row>
    <row r="1269" spans="1:10" x14ac:dyDescent="0.35">
      <c r="A1269">
        <v>2020</v>
      </c>
      <c r="B1269">
        <v>7</v>
      </c>
      <c r="C1269" t="s">
        <v>53</v>
      </c>
      <c r="D1269" t="s">
        <v>48</v>
      </c>
      <c r="E1269" t="s">
        <v>2</v>
      </c>
      <c r="F1269" t="s">
        <v>29</v>
      </c>
      <c r="G1269" t="s">
        <v>9</v>
      </c>
      <c r="H1269">
        <v>13</v>
      </c>
      <c r="I1269" s="2">
        <v>103.87</v>
      </c>
      <c r="J1269" s="2">
        <v>52</v>
      </c>
    </row>
    <row r="1270" spans="1:10" x14ac:dyDescent="0.35">
      <c r="A1270">
        <v>2020</v>
      </c>
      <c r="B1270">
        <v>7</v>
      </c>
      <c r="C1270" t="s">
        <v>54</v>
      </c>
      <c r="D1270" t="s">
        <v>48</v>
      </c>
      <c r="E1270" t="s">
        <v>1</v>
      </c>
      <c r="F1270" t="s">
        <v>13</v>
      </c>
      <c r="G1270" t="s">
        <v>14</v>
      </c>
      <c r="H1270">
        <v>80</v>
      </c>
      <c r="I1270" s="2">
        <v>1279.2</v>
      </c>
      <c r="J1270" s="2">
        <v>480</v>
      </c>
    </row>
    <row r="1271" spans="1:10" x14ac:dyDescent="0.35">
      <c r="A1271">
        <v>2020</v>
      </c>
      <c r="B1271">
        <v>7</v>
      </c>
      <c r="C1271" t="s">
        <v>54</v>
      </c>
      <c r="D1271" t="s">
        <v>48</v>
      </c>
      <c r="E1271" t="s">
        <v>1</v>
      </c>
      <c r="F1271" t="s">
        <v>24</v>
      </c>
      <c r="G1271" t="s">
        <v>14</v>
      </c>
      <c r="H1271">
        <v>79</v>
      </c>
      <c r="I1271" s="2">
        <v>1026.21</v>
      </c>
      <c r="J1271" s="2">
        <v>237</v>
      </c>
    </row>
    <row r="1272" spans="1:10" x14ac:dyDescent="0.35">
      <c r="A1272">
        <v>2020</v>
      </c>
      <c r="B1272">
        <v>7</v>
      </c>
      <c r="C1272" t="s">
        <v>54</v>
      </c>
      <c r="D1272" t="s">
        <v>48</v>
      </c>
      <c r="E1272" t="s">
        <v>1</v>
      </c>
      <c r="F1272" t="s">
        <v>20</v>
      </c>
      <c r="G1272" t="s">
        <v>21</v>
      </c>
      <c r="H1272">
        <v>261</v>
      </c>
      <c r="I1272" s="2">
        <v>3912.39</v>
      </c>
      <c r="J1272" s="2">
        <v>2088</v>
      </c>
    </row>
    <row r="1273" spans="1:10" x14ac:dyDescent="0.35">
      <c r="A1273">
        <v>2020</v>
      </c>
      <c r="B1273">
        <v>7</v>
      </c>
      <c r="C1273" t="s">
        <v>54</v>
      </c>
      <c r="D1273" t="s">
        <v>48</v>
      </c>
      <c r="E1273" t="s">
        <v>1</v>
      </c>
      <c r="F1273" t="s">
        <v>25</v>
      </c>
      <c r="G1273" t="s">
        <v>7</v>
      </c>
      <c r="H1273">
        <v>87</v>
      </c>
      <c r="I1273" s="2">
        <v>1391.13</v>
      </c>
      <c r="J1273" s="2">
        <v>348</v>
      </c>
    </row>
    <row r="1274" spans="1:10" x14ac:dyDescent="0.35">
      <c r="A1274">
        <v>2020</v>
      </c>
      <c r="B1274">
        <v>7</v>
      </c>
      <c r="C1274" t="s">
        <v>54</v>
      </c>
      <c r="D1274" t="s">
        <v>48</v>
      </c>
      <c r="E1274" t="s">
        <v>1</v>
      </c>
      <c r="F1274" t="s">
        <v>8</v>
      </c>
      <c r="G1274" t="s">
        <v>9</v>
      </c>
      <c r="H1274">
        <v>64</v>
      </c>
      <c r="I1274" s="2">
        <v>447.36</v>
      </c>
      <c r="J1274" s="2">
        <v>192</v>
      </c>
    </row>
    <row r="1275" spans="1:10" x14ac:dyDescent="0.35">
      <c r="A1275">
        <v>2020</v>
      </c>
      <c r="B1275">
        <v>7</v>
      </c>
      <c r="C1275" t="s">
        <v>54</v>
      </c>
      <c r="D1275" t="s">
        <v>48</v>
      </c>
      <c r="E1275" t="s">
        <v>1</v>
      </c>
      <c r="F1275" t="s">
        <v>28</v>
      </c>
      <c r="G1275" t="s">
        <v>14</v>
      </c>
      <c r="H1275">
        <v>57</v>
      </c>
      <c r="I1275" s="2">
        <v>854.43000000000006</v>
      </c>
      <c r="J1275" s="2">
        <v>228</v>
      </c>
    </row>
    <row r="1276" spans="1:10" x14ac:dyDescent="0.35">
      <c r="A1276">
        <v>2020</v>
      </c>
      <c r="B1276">
        <v>7</v>
      </c>
      <c r="C1276" t="s">
        <v>54</v>
      </c>
      <c r="D1276" t="s">
        <v>48</v>
      </c>
      <c r="E1276" t="s">
        <v>1</v>
      </c>
      <c r="F1276" t="s">
        <v>68</v>
      </c>
      <c r="G1276" t="s">
        <v>21</v>
      </c>
      <c r="H1276">
        <v>9</v>
      </c>
      <c r="I1276" s="2">
        <v>188.91</v>
      </c>
      <c r="J1276" s="2">
        <v>53.999999999999986</v>
      </c>
    </row>
    <row r="1277" spans="1:10" x14ac:dyDescent="0.35">
      <c r="A1277">
        <v>2020</v>
      </c>
      <c r="B1277">
        <v>7</v>
      </c>
      <c r="C1277" t="s">
        <v>54</v>
      </c>
      <c r="D1277" t="s">
        <v>48</v>
      </c>
      <c r="E1277" t="s">
        <v>1</v>
      </c>
      <c r="F1277" t="s">
        <v>32</v>
      </c>
      <c r="G1277" t="s">
        <v>9</v>
      </c>
      <c r="H1277">
        <v>16</v>
      </c>
      <c r="I1277" s="2">
        <v>175.84</v>
      </c>
      <c r="J1277" s="2">
        <v>80</v>
      </c>
    </row>
    <row r="1278" spans="1:10" x14ac:dyDescent="0.35">
      <c r="A1278">
        <v>2020</v>
      </c>
      <c r="B1278">
        <v>7</v>
      </c>
      <c r="C1278" t="s">
        <v>54</v>
      </c>
      <c r="D1278" t="s">
        <v>48</v>
      </c>
      <c r="E1278" t="s">
        <v>1</v>
      </c>
      <c r="F1278" t="s">
        <v>70</v>
      </c>
      <c r="G1278" t="s">
        <v>14</v>
      </c>
      <c r="H1278">
        <v>34</v>
      </c>
      <c r="I1278" s="2">
        <v>203.66</v>
      </c>
      <c r="J1278" s="2">
        <v>68</v>
      </c>
    </row>
    <row r="1279" spans="1:10" x14ac:dyDescent="0.35">
      <c r="A1279">
        <v>2020</v>
      </c>
      <c r="B1279">
        <v>7</v>
      </c>
      <c r="C1279" t="s">
        <v>54</v>
      </c>
      <c r="D1279" t="s">
        <v>48</v>
      </c>
      <c r="E1279" t="s">
        <v>1</v>
      </c>
      <c r="F1279" t="s">
        <v>38</v>
      </c>
      <c r="G1279" t="s">
        <v>9</v>
      </c>
      <c r="H1279">
        <v>48</v>
      </c>
      <c r="I1279" s="2">
        <v>479.52</v>
      </c>
      <c r="J1279" s="2">
        <v>336</v>
      </c>
    </row>
    <row r="1280" spans="1:10" x14ac:dyDescent="0.35">
      <c r="A1280">
        <v>2020</v>
      </c>
      <c r="B1280">
        <v>7</v>
      </c>
      <c r="C1280" t="s">
        <v>54</v>
      </c>
      <c r="D1280" t="s">
        <v>48</v>
      </c>
      <c r="E1280" t="s">
        <v>1</v>
      </c>
      <c r="F1280" t="s">
        <v>31</v>
      </c>
      <c r="G1280" t="s">
        <v>12</v>
      </c>
      <c r="H1280">
        <v>57</v>
      </c>
      <c r="I1280" s="2">
        <v>1139.4299999999998</v>
      </c>
      <c r="J1280" s="2">
        <v>341.99999999999989</v>
      </c>
    </row>
    <row r="1281" spans="1:10" x14ac:dyDescent="0.35">
      <c r="A1281">
        <v>2020</v>
      </c>
      <c r="B1281">
        <v>7</v>
      </c>
      <c r="C1281" t="s">
        <v>54</v>
      </c>
      <c r="D1281" t="s">
        <v>48</v>
      </c>
      <c r="E1281" t="s">
        <v>1</v>
      </c>
      <c r="F1281" t="s">
        <v>15</v>
      </c>
      <c r="G1281" t="s">
        <v>14</v>
      </c>
      <c r="H1281">
        <v>10</v>
      </c>
      <c r="I1281" s="2">
        <v>399.90000000000003</v>
      </c>
      <c r="J1281" s="2">
        <v>50</v>
      </c>
    </row>
    <row r="1282" spans="1:10" x14ac:dyDescent="0.35">
      <c r="A1282">
        <v>2020</v>
      </c>
      <c r="B1282">
        <v>7</v>
      </c>
      <c r="C1282" t="s">
        <v>54</v>
      </c>
      <c r="D1282" t="s">
        <v>48</v>
      </c>
      <c r="E1282" t="s">
        <v>1</v>
      </c>
      <c r="F1282" t="s">
        <v>10</v>
      </c>
      <c r="G1282" t="s">
        <v>7</v>
      </c>
      <c r="H1282">
        <v>54</v>
      </c>
      <c r="I1282" s="2">
        <v>1079.4599999999998</v>
      </c>
      <c r="J1282" s="2">
        <v>269.99999999999989</v>
      </c>
    </row>
    <row r="1283" spans="1:10" x14ac:dyDescent="0.35">
      <c r="A1283">
        <v>2020</v>
      </c>
      <c r="B1283">
        <v>7</v>
      </c>
      <c r="C1283" t="s">
        <v>54</v>
      </c>
      <c r="D1283" t="s">
        <v>48</v>
      </c>
      <c r="E1283" t="s">
        <v>1</v>
      </c>
      <c r="F1283" t="s">
        <v>27</v>
      </c>
      <c r="G1283" t="s">
        <v>12</v>
      </c>
      <c r="H1283">
        <v>73</v>
      </c>
      <c r="I1283" s="2">
        <v>218.27</v>
      </c>
      <c r="J1283" s="2">
        <v>73.000000000000014</v>
      </c>
    </row>
    <row r="1284" spans="1:10" x14ac:dyDescent="0.35">
      <c r="A1284">
        <v>2020</v>
      </c>
      <c r="B1284">
        <v>7</v>
      </c>
      <c r="C1284" t="s">
        <v>54</v>
      </c>
      <c r="D1284" t="s">
        <v>48</v>
      </c>
      <c r="E1284" t="s">
        <v>1</v>
      </c>
      <c r="F1284" t="s">
        <v>37</v>
      </c>
      <c r="G1284" t="s">
        <v>12</v>
      </c>
      <c r="H1284">
        <v>15</v>
      </c>
      <c r="I1284" s="2">
        <v>374.84999999999997</v>
      </c>
      <c r="J1284" s="2">
        <v>60</v>
      </c>
    </row>
    <row r="1285" spans="1:10" x14ac:dyDescent="0.35">
      <c r="A1285">
        <v>2020</v>
      </c>
      <c r="B1285">
        <v>7</v>
      </c>
      <c r="C1285" t="s">
        <v>54</v>
      </c>
      <c r="D1285" t="s">
        <v>48</v>
      </c>
      <c r="E1285" t="s">
        <v>1</v>
      </c>
      <c r="F1285" t="s">
        <v>11</v>
      </c>
      <c r="G1285" t="s">
        <v>12</v>
      </c>
      <c r="H1285">
        <v>41</v>
      </c>
      <c r="I1285" s="2">
        <v>204.59</v>
      </c>
      <c r="J1285" s="2">
        <v>41</v>
      </c>
    </row>
    <row r="1286" spans="1:10" x14ac:dyDescent="0.35">
      <c r="A1286">
        <v>2020</v>
      </c>
      <c r="B1286">
        <v>7</v>
      </c>
      <c r="C1286" t="s">
        <v>54</v>
      </c>
      <c r="D1286" t="s">
        <v>48</v>
      </c>
      <c r="E1286" t="s">
        <v>1</v>
      </c>
      <c r="F1286" t="s">
        <v>39</v>
      </c>
      <c r="G1286" t="s">
        <v>14</v>
      </c>
      <c r="H1286">
        <v>47</v>
      </c>
      <c r="I1286" s="2">
        <v>939.53</v>
      </c>
      <c r="J1286" s="2">
        <v>516.99999999999989</v>
      </c>
    </row>
    <row r="1287" spans="1:10" x14ac:dyDescent="0.35">
      <c r="A1287">
        <v>2020</v>
      </c>
      <c r="B1287">
        <v>7</v>
      </c>
      <c r="C1287" t="s">
        <v>54</v>
      </c>
      <c r="D1287" t="s">
        <v>48</v>
      </c>
      <c r="E1287" t="s">
        <v>1</v>
      </c>
      <c r="F1287" t="s">
        <v>26</v>
      </c>
      <c r="G1287" t="s">
        <v>9</v>
      </c>
      <c r="H1287">
        <v>79</v>
      </c>
      <c r="I1287" s="2">
        <v>1579.2099999999998</v>
      </c>
      <c r="J1287" s="2">
        <v>158</v>
      </c>
    </row>
    <row r="1288" spans="1:10" x14ac:dyDescent="0.35">
      <c r="A1288">
        <v>2020</v>
      </c>
      <c r="B1288">
        <v>7</v>
      </c>
      <c r="C1288" t="s">
        <v>54</v>
      </c>
      <c r="D1288" t="s">
        <v>48</v>
      </c>
      <c r="E1288" t="s">
        <v>1</v>
      </c>
      <c r="F1288" t="s">
        <v>6</v>
      </c>
      <c r="G1288" t="s">
        <v>7</v>
      </c>
      <c r="H1288">
        <v>151</v>
      </c>
      <c r="I1288" s="2">
        <v>1357.49</v>
      </c>
      <c r="J1288" s="2">
        <v>151</v>
      </c>
    </row>
    <row r="1289" spans="1:10" x14ac:dyDescent="0.35">
      <c r="A1289">
        <v>2020</v>
      </c>
      <c r="B1289">
        <v>7</v>
      </c>
      <c r="C1289" t="s">
        <v>54</v>
      </c>
      <c r="D1289" t="s">
        <v>48</v>
      </c>
      <c r="E1289" t="s">
        <v>1</v>
      </c>
      <c r="F1289" t="s">
        <v>67</v>
      </c>
      <c r="G1289" t="s">
        <v>7</v>
      </c>
      <c r="H1289">
        <v>8</v>
      </c>
      <c r="I1289" s="2">
        <v>119.92</v>
      </c>
      <c r="J1289" s="2">
        <v>24</v>
      </c>
    </row>
    <row r="1290" spans="1:10" x14ac:dyDescent="0.35">
      <c r="A1290">
        <v>2020</v>
      </c>
      <c r="B1290">
        <v>7</v>
      </c>
      <c r="C1290" t="s">
        <v>58</v>
      </c>
      <c r="D1290" t="s">
        <v>5</v>
      </c>
      <c r="E1290" t="s">
        <v>1</v>
      </c>
      <c r="F1290" t="s">
        <v>13</v>
      </c>
      <c r="G1290" t="s">
        <v>14</v>
      </c>
      <c r="H1290">
        <v>76</v>
      </c>
      <c r="I1290" s="2">
        <v>1215.24</v>
      </c>
      <c r="J1290" s="2">
        <v>456</v>
      </c>
    </row>
    <row r="1291" spans="1:10" x14ac:dyDescent="0.35">
      <c r="A1291">
        <v>2020</v>
      </c>
      <c r="B1291">
        <v>7</v>
      </c>
      <c r="C1291" t="s">
        <v>58</v>
      </c>
      <c r="D1291" t="s">
        <v>5</v>
      </c>
      <c r="E1291" t="s">
        <v>1</v>
      </c>
      <c r="F1291" t="s">
        <v>24</v>
      </c>
      <c r="G1291" t="s">
        <v>14</v>
      </c>
      <c r="H1291">
        <v>36</v>
      </c>
      <c r="I1291" s="2">
        <v>467.64</v>
      </c>
      <c r="J1291" s="2">
        <v>108</v>
      </c>
    </row>
    <row r="1292" spans="1:10" x14ac:dyDescent="0.35">
      <c r="A1292">
        <v>2020</v>
      </c>
      <c r="B1292">
        <v>7</v>
      </c>
      <c r="C1292" t="s">
        <v>58</v>
      </c>
      <c r="D1292" t="s">
        <v>5</v>
      </c>
      <c r="E1292" t="s">
        <v>1</v>
      </c>
      <c r="F1292" t="s">
        <v>20</v>
      </c>
      <c r="G1292" t="s">
        <v>21</v>
      </c>
      <c r="H1292">
        <v>130</v>
      </c>
      <c r="I1292" s="2">
        <v>1948.7</v>
      </c>
      <c r="J1292" s="2">
        <v>1040</v>
      </c>
    </row>
    <row r="1293" spans="1:10" x14ac:dyDescent="0.35">
      <c r="A1293">
        <v>2020</v>
      </c>
      <c r="B1293">
        <v>7</v>
      </c>
      <c r="C1293" t="s">
        <v>58</v>
      </c>
      <c r="D1293" t="s">
        <v>5</v>
      </c>
      <c r="E1293" t="s">
        <v>1</v>
      </c>
      <c r="F1293" t="s">
        <v>25</v>
      </c>
      <c r="G1293" t="s">
        <v>7</v>
      </c>
      <c r="H1293">
        <v>26</v>
      </c>
      <c r="I1293" s="2">
        <v>415.74</v>
      </c>
      <c r="J1293" s="2">
        <v>104</v>
      </c>
    </row>
    <row r="1294" spans="1:10" x14ac:dyDescent="0.35">
      <c r="A1294">
        <v>2020</v>
      </c>
      <c r="B1294">
        <v>7</v>
      </c>
      <c r="C1294" t="s">
        <v>58</v>
      </c>
      <c r="D1294" t="s">
        <v>5</v>
      </c>
      <c r="E1294" t="s">
        <v>1</v>
      </c>
      <c r="F1294" t="s">
        <v>8</v>
      </c>
      <c r="G1294" t="s">
        <v>9</v>
      </c>
      <c r="H1294">
        <v>64</v>
      </c>
      <c r="I1294" s="2">
        <v>447.36</v>
      </c>
      <c r="J1294" s="2">
        <v>192</v>
      </c>
    </row>
    <row r="1295" spans="1:10" x14ac:dyDescent="0.35">
      <c r="A1295">
        <v>2020</v>
      </c>
      <c r="B1295">
        <v>7</v>
      </c>
      <c r="C1295" t="s">
        <v>58</v>
      </c>
      <c r="D1295" t="s">
        <v>5</v>
      </c>
      <c r="E1295" t="s">
        <v>1</v>
      </c>
      <c r="F1295" t="s">
        <v>28</v>
      </c>
      <c r="G1295" t="s">
        <v>14</v>
      </c>
      <c r="H1295">
        <v>13</v>
      </c>
      <c r="I1295" s="2">
        <v>194.87</v>
      </c>
      <c r="J1295" s="2">
        <v>52</v>
      </c>
    </row>
    <row r="1296" spans="1:10" x14ac:dyDescent="0.35">
      <c r="A1296">
        <v>2020</v>
      </c>
      <c r="B1296">
        <v>7</v>
      </c>
      <c r="C1296" t="s">
        <v>58</v>
      </c>
      <c r="D1296" t="s">
        <v>5</v>
      </c>
      <c r="E1296" t="s">
        <v>1</v>
      </c>
      <c r="F1296" t="s">
        <v>32</v>
      </c>
      <c r="G1296" t="s">
        <v>9</v>
      </c>
      <c r="H1296">
        <v>16</v>
      </c>
      <c r="I1296" s="2">
        <v>175.84</v>
      </c>
      <c r="J1296" s="2">
        <v>80</v>
      </c>
    </row>
    <row r="1297" spans="1:10" x14ac:dyDescent="0.35">
      <c r="A1297">
        <v>2020</v>
      </c>
      <c r="B1297">
        <v>7</v>
      </c>
      <c r="C1297" t="s">
        <v>58</v>
      </c>
      <c r="D1297" t="s">
        <v>5</v>
      </c>
      <c r="E1297" t="s">
        <v>1</v>
      </c>
      <c r="F1297" t="s">
        <v>70</v>
      </c>
      <c r="G1297" t="s">
        <v>14</v>
      </c>
      <c r="H1297">
        <v>58</v>
      </c>
      <c r="I1297" s="2">
        <v>347.42</v>
      </c>
      <c r="J1297" s="2">
        <v>116</v>
      </c>
    </row>
    <row r="1298" spans="1:10" x14ac:dyDescent="0.35">
      <c r="A1298">
        <v>2020</v>
      </c>
      <c r="B1298">
        <v>7</v>
      </c>
      <c r="C1298" t="s">
        <v>58</v>
      </c>
      <c r="D1298" t="s">
        <v>5</v>
      </c>
      <c r="E1298" t="s">
        <v>1</v>
      </c>
      <c r="F1298" t="s">
        <v>38</v>
      </c>
      <c r="G1298" t="s">
        <v>9</v>
      </c>
      <c r="H1298">
        <v>123</v>
      </c>
      <c r="I1298" s="2">
        <v>1228.77</v>
      </c>
      <c r="J1298" s="2">
        <v>861</v>
      </c>
    </row>
    <row r="1299" spans="1:10" x14ac:dyDescent="0.35">
      <c r="A1299">
        <v>2020</v>
      </c>
      <c r="B1299">
        <v>7</v>
      </c>
      <c r="C1299" t="s">
        <v>58</v>
      </c>
      <c r="D1299" t="s">
        <v>5</v>
      </c>
      <c r="E1299" t="s">
        <v>1</v>
      </c>
      <c r="F1299" t="s">
        <v>31</v>
      </c>
      <c r="G1299" t="s">
        <v>12</v>
      </c>
      <c r="H1299">
        <v>28</v>
      </c>
      <c r="I1299" s="2">
        <v>559.71999999999991</v>
      </c>
      <c r="J1299" s="2">
        <v>167.99999999999994</v>
      </c>
    </row>
    <row r="1300" spans="1:10" x14ac:dyDescent="0.35">
      <c r="A1300">
        <v>2020</v>
      </c>
      <c r="B1300">
        <v>7</v>
      </c>
      <c r="C1300" t="s">
        <v>58</v>
      </c>
      <c r="D1300" t="s">
        <v>5</v>
      </c>
      <c r="E1300" t="s">
        <v>1</v>
      </c>
      <c r="F1300" t="s">
        <v>15</v>
      </c>
      <c r="G1300" t="s">
        <v>14</v>
      </c>
      <c r="H1300">
        <v>7</v>
      </c>
      <c r="I1300" s="2">
        <v>279.93</v>
      </c>
      <c r="J1300" s="2">
        <v>35</v>
      </c>
    </row>
    <row r="1301" spans="1:10" x14ac:dyDescent="0.35">
      <c r="A1301">
        <v>2020</v>
      </c>
      <c r="B1301">
        <v>7</v>
      </c>
      <c r="C1301" t="s">
        <v>58</v>
      </c>
      <c r="D1301" t="s">
        <v>5</v>
      </c>
      <c r="E1301" t="s">
        <v>1</v>
      </c>
      <c r="F1301" t="s">
        <v>10</v>
      </c>
      <c r="G1301" t="s">
        <v>7</v>
      </c>
      <c r="H1301">
        <v>23</v>
      </c>
      <c r="I1301" s="2">
        <v>459.77</v>
      </c>
      <c r="J1301" s="2">
        <v>114.99999999999996</v>
      </c>
    </row>
    <row r="1302" spans="1:10" x14ac:dyDescent="0.35">
      <c r="A1302">
        <v>2020</v>
      </c>
      <c r="B1302">
        <v>7</v>
      </c>
      <c r="C1302" t="s">
        <v>58</v>
      </c>
      <c r="D1302" t="s">
        <v>5</v>
      </c>
      <c r="E1302" t="s">
        <v>1</v>
      </c>
      <c r="F1302" t="s">
        <v>27</v>
      </c>
      <c r="G1302" t="s">
        <v>12</v>
      </c>
      <c r="H1302">
        <v>77</v>
      </c>
      <c r="I1302" s="2">
        <v>230.23000000000002</v>
      </c>
      <c r="J1302" s="2">
        <v>77.000000000000014</v>
      </c>
    </row>
    <row r="1303" spans="1:10" x14ac:dyDescent="0.35">
      <c r="A1303">
        <v>2020</v>
      </c>
      <c r="B1303">
        <v>7</v>
      </c>
      <c r="C1303" t="s">
        <v>58</v>
      </c>
      <c r="D1303" t="s">
        <v>5</v>
      </c>
      <c r="E1303" t="s">
        <v>1</v>
      </c>
      <c r="F1303" t="s">
        <v>37</v>
      </c>
      <c r="G1303" t="s">
        <v>12</v>
      </c>
      <c r="H1303">
        <v>4</v>
      </c>
      <c r="I1303" s="2">
        <v>99.96</v>
      </c>
      <c r="J1303" s="2">
        <v>16</v>
      </c>
    </row>
    <row r="1304" spans="1:10" x14ac:dyDescent="0.35">
      <c r="A1304">
        <v>2020</v>
      </c>
      <c r="B1304">
        <v>7</v>
      </c>
      <c r="C1304" t="s">
        <v>58</v>
      </c>
      <c r="D1304" t="s">
        <v>5</v>
      </c>
      <c r="E1304" t="s">
        <v>1</v>
      </c>
      <c r="F1304" t="s">
        <v>11</v>
      </c>
      <c r="G1304" t="s">
        <v>12</v>
      </c>
      <c r="H1304">
        <v>22</v>
      </c>
      <c r="I1304" s="2">
        <v>109.78</v>
      </c>
      <c r="J1304" s="2">
        <v>22</v>
      </c>
    </row>
    <row r="1305" spans="1:10" x14ac:dyDescent="0.35">
      <c r="A1305">
        <v>2020</v>
      </c>
      <c r="B1305">
        <v>7</v>
      </c>
      <c r="C1305" t="s">
        <v>58</v>
      </c>
      <c r="D1305" t="s">
        <v>5</v>
      </c>
      <c r="E1305" t="s">
        <v>1</v>
      </c>
      <c r="F1305" t="s">
        <v>39</v>
      </c>
      <c r="G1305" t="s">
        <v>14</v>
      </c>
      <c r="H1305">
        <v>4</v>
      </c>
      <c r="I1305" s="2">
        <v>79.959999999999994</v>
      </c>
      <c r="J1305" s="2">
        <v>43.999999999999993</v>
      </c>
    </row>
    <row r="1306" spans="1:10" x14ac:dyDescent="0.35">
      <c r="A1306">
        <v>2020</v>
      </c>
      <c r="B1306">
        <v>7</v>
      </c>
      <c r="C1306" t="s">
        <v>58</v>
      </c>
      <c r="D1306" t="s">
        <v>5</v>
      </c>
      <c r="E1306" t="s">
        <v>1</v>
      </c>
      <c r="F1306" t="s">
        <v>26</v>
      </c>
      <c r="G1306" t="s">
        <v>9</v>
      </c>
      <c r="H1306">
        <v>31</v>
      </c>
      <c r="I1306" s="2">
        <v>619.68999999999994</v>
      </c>
      <c r="J1306" s="2">
        <v>62</v>
      </c>
    </row>
    <row r="1307" spans="1:10" x14ac:dyDescent="0.35">
      <c r="A1307">
        <v>2020</v>
      </c>
      <c r="B1307">
        <v>7</v>
      </c>
      <c r="C1307" t="s">
        <v>58</v>
      </c>
      <c r="D1307" t="s">
        <v>5</v>
      </c>
      <c r="E1307" t="s">
        <v>1</v>
      </c>
      <c r="F1307" t="s">
        <v>6</v>
      </c>
      <c r="G1307" t="s">
        <v>7</v>
      </c>
      <c r="H1307">
        <v>927</v>
      </c>
      <c r="I1307" s="2">
        <v>8333.73</v>
      </c>
      <c r="J1307" s="2">
        <v>927</v>
      </c>
    </row>
    <row r="1308" spans="1:10" x14ac:dyDescent="0.35">
      <c r="A1308">
        <v>2020</v>
      </c>
      <c r="B1308">
        <v>7</v>
      </c>
      <c r="C1308" t="s">
        <v>58</v>
      </c>
      <c r="D1308" t="s">
        <v>5</v>
      </c>
      <c r="E1308" t="s">
        <v>1</v>
      </c>
      <c r="F1308" t="s">
        <v>67</v>
      </c>
      <c r="G1308" t="s">
        <v>7</v>
      </c>
      <c r="H1308">
        <v>13</v>
      </c>
      <c r="I1308" s="2">
        <v>194.87</v>
      </c>
      <c r="J1308" s="2">
        <v>39</v>
      </c>
    </row>
    <row r="1309" spans="1:10" x14ac:dyDescent="0.35">
      <c r="A1309">
        <v>2020</v>
      </c>
      <c r="B1309">
        <v>7</v>
      </c>
      <c r="C1309" t="s">
        <v>58</v>
      </c>
      <c r="D1309" t="s">
        <v>5</v>
      </c>
      <c r="E1309" t="s">
        <v>1</v>
      </c>
      <c r="F1309" t="s">
        <v>23</v>
      </c>
      <c r="G1309" t="s">
        <v>21</v>
      </c>
      <c r="H1309">
        <v>24</v>
      </c>
      <c r="I1309" s="2">
        <v>623.76</v>
      </c>
      <c r="J1309" s="2">
        <v>120</v>
      </c>
    </row>
    <row r="1310" spans="1:10" x14ac:dyDescent="0.35">
      <c r="A1310">
        <v>2020</v>
      </c>
      <c r="B1310">
        <v>8</v>
      </c>
      <c r="C1310" t="s">
        <v>56</v>
      </c>
      <c r="D1310" t="s">
        <v>4</v>
      </c>
      <c r="E1310" t="s">
        <v>2</v>
      </c>
      <c r="F1310" t="s">
        <v>13</v>
      </c>
      <c r="G1310" t="s">
        <v>14</v>
      </c>
      <c r="H1310">
        <v>31</v>
      </c>
      <c r="I1310" s="2">
        <v>495.69</v>
      </c>
      <c r="J1310" s="2">
        <v>186</v>
      </c>
    </row>
    <row r="1311" spans="1:10" x14ac:dyDescent="0.35">
      <c r="A1311">
        <v>2020</v>
      </c>
      <c r="B1311">
        <v>8</v>
      </c>
      <c r="C1311" t="s">
        <v>56</v>
      </c>
      <c r="D1311" t="s">
        <v>4</v>
      </c>
      <c r="E1311" t="s">
        <v>2</v>
      </c>
      <c r="F1311" t="s">
        <v>24</v>
      </c>
      <c r="G1311" t="s">
        <v>14</v>
      </c>
      <c r="H1311">
        <v>29</v>
      </c>
      <c r="I1311" s="2">
        <v>376.71</v>
      </c>
      <c r="J1311" s="2">
        <v>87</v>
      </c>
    </row>
    <row r="1312" spans="1:10" x14ac:dyDescent="0.35">
      <c r="A1312">
        <v>2020</v>
      </c>
      <c r="B1312">
        <v>8</v>
      </c>
      <c r="C1312" t="s">
        <v>56</v>
      </c>
      <c r="D1312" t="s">
        <v>4</v>
      </c>
      <c r="E1312" t="s">
        <v>2</v>
      </c>
      <c r="F1312" t="s">
        <v>34</v>
      </c>
      <c r="G1312" t="s">
        <v>12</v>
      </c>
      <c r="H1312">
        <v>35</v>
      </c>
      <c r="I1312" s="2">
        <v>139.65</v>
      </c>
      <c r="J1312" s="2">
        <v>70</v>
      </c>
    </row>
    <row r="1313" spans="1:10" x14ac:dyDescent="0.35">
      <c r="A1313">
        <v>2020</v>
      </c>
      <c r="B1313">
        <v>8</v>
      </c>
      <c r="C1313" t="s">
        <v>56</v>
      </c>
      <c r="D1313" t="s">
        <v>4</v>
      </c>
      <c r="E1313" t="s">
        <v>2</v>
      </c>
      <c r="F1313" t="s">
        <v>18</v>
      </c>
      <c r="G1313" t="s">
        <v>9</v>
      </c>
      <c r="H1313">
        <v>2</v>
      </c>
      <c r="I1313" s="2">
        <v>25.98</v>
      </c>
      <c r="J1313" s="2">
        <v>6</v>
      </c>
    </row>
    <row r="1314" spans="1:10" x14ac:dyDescent="0.35">
      <c r="A1314">
        <v>2020</v>
      </c>
      <c r="B1314">
        <v>8</v>
      </c>
      <c r="C1314" t="s">
        <v>56</v>
      </c>
      <c r="D1314" t="s">
        <v>4</v>
      </c>
      <c r="E1314" t="s">
        <v>2</v>
      </c>
      <c r="F1314" t="s">
        <v>30</v>
      </c>
      <c r="G1314" t="s">
        <v>9</v>
      </c>
      <c r="H1314">
        <v>26</v>
      </c>
      <c r="I1314" s="2">
        <v>259.74</v>
      </c>
      <c r="J1314" s="2">
        <v>52</v>
      </c>
    </row>
    <row r="1315" spans="1:10" x14ac:dyDescent="0.35">
      <c r="A1315">
        <v>2020</v>
      </c>
      <c r="B1315">
        <v>8</v>
      </c>
      <c r="C1315" t="s">
        <v>56</v>
      </c>
      <c r="D1315" t="s">
        <v>4</v>
      </c>
      <c r="E1315" t="s">
        <v>2</v>
      </c>
      <c r="F1315" t="s">
        <v>25</v>
      </c>
      <c r="G1315" t="s">
        <v>7</v>
      </c>
      <c r="H1315">
        <v>44</v>
      </c>
      <c r="I1315" s="2">
        <v>703.56000000000006</v>
      </c>
      <c r="J1315" s="2">
        <v>176</v>
      </c>
    </row>
    <row r="1316" spans="1:10" x14ac:dyDescent="0.35">
      <c r="A1316">
        <v>2020</v>
      </c>
      <c r="B1316">
        <v>8</v>
      </c>
      <c r="C1316" t="s">
        <v>56</v>
      </c>
      <c r="D1316" t="s">
        <v>4</v>
      </c>
      <c r="E1316" t="s">
        <v>2</v>
      </c>
      <c r="F1316" t="s">
        <v>8</v>
      </c>
      <c r="G1316" t="s">
        <v>9</v>
      </c>
      <c r="H1316">
        <v>64</v>
      </c>
      <c r="I1316" s="2">
        <v>447.36</v>
      </c>
      <c r="J1316" s="2">
        <v>192</v>
      </c>
    </row>
    <row r="1317" spans="1:10" x14ac:dyDescent="0.35">
      <c r="A1317">
        <v>2020</v>
      </c>
      <c r="B1317">
        <v>8</v>
      </c>
      <c r="C1317" t="s">
        <v>56</v>
      </c>
      <c r="D1317" t="s">
        <v>4</v>
      </c>
      <c r="E1317" t="s">
        <v>2</v>
      </c>
      <c r="F1317" t="s">
        <v>28</v>
      </c>
      <c r="G1317" t="s">
        <v>14</v>
      </c>
      <c r="H1317">
        <v>42</v>
      </c>
      <c r="I1317" s="2">
        <v>629.58000000000004</v>
      </c>
      <c r="J1317" s="2">
        <v>168</v>
      </c>
    </row>
    <row r="1318" spans="1:10" x14ac:dyDescent="0.35">
      <c r="A1318">
        <v>2020</v>
      </c>
      <c r="B1318">
        <v>8</v>
      </c>
      <c r="C1318" t="s">
        <v>56</v>
      </c>
      <c r="D1318" t="s">
        <v>4</v>
      </c>
      <c r="E1318" t="s">
        <v>2</v>
      </c>
      <c r="F1318" t="s">
        <v>68</v>
      </c>
      <c r="G1318" t="s">
        <v>21</v>
      </c>
      <c r="H1318">
        <v>27</v>
      </c>
      <c r="I1318" s="2">
        <v>566.7299999999999</v>
      </c>
      <c r="J1318" s="2">
        <v>161.99999999999994</v>
      </c>
    </row>
    <row r="1319" spans="1:10" x14ac:dyDescent="0.35">
      <c r="A1319">
        <v>2020</v>
      </c>
      <c r="B1319">
        <v>8</v>
      </c>
      <c r="C1319" t="s">
        <v>56</v>
      </c>
      <c r="D1319" t="s">
        <v>4</v>
      </c>
      <c r="E1319" t="s">
        <v>2</v>
      </c>
      <c r="F1319" t="s">
        <v>70</v>
      </c>
      <c r="G1319" t="s">
        <v>14</v>
      </c>
      <c r="H1319">
        <v>60</v>
      </c>
      <c r="I1319" s="2">
        <v>359.40000000000003</v>
      </c>
      <c r="J1319" s="2">
        <v>120</v>
      </c>
    </row>
    <row r="1320" spans="1:10" x14ac:dyDescent="0.35">
      <c r="A1320">
        <v>2020</v>
      </c>
      <c r="B1320">
        <v>8</v>
      </c>
      <c r="C1320" t="s">
        <v>56</v>
      </c>
      <c r="D1320" t="s">
        <v>4</v>
      </c>
      <c r="E1320" t="s">
        <v>2</v>
      </c>
      <c r="F1320" t="s">
        <v>38</v>
      </c>
      <c r="G1320" t="s">
        <v>9</v>
      </c>
      <c r="H1320">
        <v>26</v>
      </c>
      <c r="I1320" s="2">
        <v>259.74</v>
      </c>
      <c r="J1320" s="2">
        <v>182</v>
      </c>
    </row>
    <row r="1321" spans="1:10" x14ac:dyDescent="0.35">
      <c r="A1321">
        <v>2020</v>
      </c>
      <c r="B1321">
        <v>8</v>
      </c>
      <c r="C1321" t="s">
        <v>56</v>
      </c>
      <c r="D1321" t="s">
        <v>4</v>
      </c>
      <c r="E1321" t="s">
        <v>2</v>
      </c>
      <c r="F1321" t="s">
        <v>31</v>
      </c>
      <c r="G1321" t="s">
        <v>12</v>
      </c>
      <c r="H1321">
        <v>19</v>
      </c>
      <c r="I1321" s="2">
        <v>379.80999999999995</v>
      </c>
      <c r="J1321" s="2">
        <v>113.99999999999997</v>
      </c>
    </row>
    <row r="1322" spans="1:10" x14ac:dyDescent="0.35">
      <c r="A1322">
        <v>2020</v>
      </c>
      <c r="B1322">
        <v>8</v>
      </c>
      <c r="C1322" t="s">
        <v>56</v>
      </c>
      <c r="D1322" t="s">
        <v>4</v>
      </c>
      <c r="E1322" t="s">
        <v>2</v>
      </c>
      <c r="F1322" t="s">
        <v>15</v>
      </c>
      <c r="G1322" t="s">
        <v>14</v>
      </c>
      <c r="H1322">
        <v>33</v>
      </c>
      <c r="I1322" s="2">
        <v>1319.67</v>
      </c>
      <c r="J1322" s="2">
        <v>165</v>
      </c>
    </row>
    <row r="1323" spans="1:10" x14ac:dyDescent="0.35">
      <c r="A1323">
        <v>2020</v>
      </c>
      <c r="B1323">
        <v>8</v>
      </c>
      <c r="C1323" t="s">
        <v>56</v>
      </c>
      <c r="D1323" t="s">
        <v>4</v>
      </c>
      <c r="E1323" t="s">
        <v>2</v>
      </c>
      <c r="F1323" t="s">
        <v>66</v>
      </c>
      <c r="G1323" t="s">
        <v>7</v>
      </c>
      <c r="H1323">
        <v>10</v>
      </c>
      <c r="I1323" s="2">
        <v>249.89999999999998</v>
      </c>
      <c r="J1323" s="2">
        <v>159.99999999999997</v>
      </c>
    </row>
    <row r="1324" spans="1:10" x14ac:dyDescent="0.35">
      <c r="A1324">
        <v>2020</v>
      </c>
      <c r="B1324">
        <v>8</v>
      </c>
      <c r="C1324" t="s">
        <v>56</v>
      </c>
      <c r="D1324" t="s">
        <v>4</v>
      </c>
      <c r="E1324" t="s">
        <v>2</v>
      </c>
      <c r="F1324" t="s">
        <v>71</v>
      </c>
      <c r="G1324" t="s">
        <v>7</v>
      </c>
      <c r="H1324">
        <v>69</v>
      </c>
      <c r="I1324" s="2">
        <v>689.31000000000006</v>
      </c>
      <c r="J1324" s="2">
        <v>207</v>
      </c>
    </row>
    <row r="1325" spans="1:10" x14ac:dyDescent="0.35">
      <c r="A1325">
        <v>2020</v>
      </c>
      <c r="B1325">
        <v>8</v>
      </c>
      <c r="C1325" t="s">
        <v>56</v>
      </c>
      <c r="D1325" t="s">
        <v>4</v>
      </c>
      <c r="E1325" t="s">
        <v>2</v>
      </c>
      <c r="F1325" t="s">
        <v>19</v>
      </c>
      <c r="G1325" t="s">
        <v>9</v>
      </c>
      <c r="H1325">
        <v>4</v>
      </c>
      <c r="I1325" s="2">
        <v>79.959999999999994</v>
      </c>
      <c r="J1325" s="2">
        <v>23.999999999999993</v>
      </c>
    </row>
    <row r="1326" spans="1:10" x14ac:dyDescent="0.35">
      <c r="A1326">
        <v>2020</v>
      </c>
      <c r="B1326">
        <v>8</v>
      </c>
      <c r="C1326" t="s">
        <v>56</v>
      </c>
      <c r="D1326" t="s">
        <v>4</v>
      </c>
      <c r="E1326" t="s">
        <v>2</v>
      </c>
      <c r="F1326" t="s">
        <v>27</v>
      </c>
      <c r="G1326" t="s">
        <v>12</v>
      </c>
      <c r="H1326">
        <v>60</v>
      </c>
      <c r="I1326" s="2">
        <v>179.4</v>
      </c>
      <c r="J1326" s="2">
        <v>60.000000000000014</v>
      </c>
    </row>
    <row r="1327" spans="1:10" x14ac:dyDescent="0.35">
      <c r="A1327">
        <v>2020</v>
      </c>
      <c r="B1327">
        <v>8</v>
      </c>
      <c r="C1327" t="s">
        <v>56</v>
      </c>
      <c r="D1327" t="s">
        <v>4</v>
      </c>
      <c r="E1327" t="s">
        <v>2</v>
      </c>
      <c r="F1327" t="s">
        <v>11</v>
      </c>
      <c r="G1327" t="s">
        <v>12</v>
      </c>
      <c r="H1327">
        <v>88</v>
      </c>
      <c r="I1327" s="2">
        <v>439.12</v>
      </c>
      <c r="J1327" s="2">
        <v>88</v>
      </c>
    </row>
    <row r="1328" spans="1:10" x14ac:dyDescent="0.35">
      <c r="A1328">
        <v>2020</v>
      </c>
      <c r="B1328">
        <v>8</v>
      </c>
      <c r="C1328" t="s">
        <v>56</v>
      </c>
      <c r="D1328" t="s">
        <v>4</v>
      </c>
      <c r="E1328" t="s">
        <v>2</v>
      </c>
      <c r="F1328" t="s">
        <v>39</v>
      </c>
      <c r="G1328" t="s">
        <v>14</v>
      </c>
      <c r="H1328">
        <v>4</v>
      </c>
      <c r="I1328" s="2">
        <v>79.959999999999994</v>
      </c>
      <c r="J1328" s="2">
        <v>43.999999999999993</v>
      </c>
    </row>
    <row r="1329" spans="1:10" x14ac:dyDescent="0.35">
      <c r="A1329">
        <v>2020</v>
      </c>
      <c r="B1329">
        <v>8</v>
      </c>
      <c r="C1329" t="s">
        <v>56</v>
      </c>
      <c r="D1329" t="s">
        <v>4</v>
      </c>
      <c r="E1329" t="s">
        <v>2</v>
      </c>
      <c r="F1329" t="s">
        <v>26</v>
      </c>
      <c r="G1329" t="s">
        <v>9</v>
      </c>
      <c r="H1329">
        <v>53</v>
      </c>
      <c r="I1329" s="2">
        <v>1059.47</v>
      </c>
      <c r="J1329" s="2">
        <v>106</v>
      </c>
    </row>
    <row r="1330" spans="1:10" x14ac:dyDescent="0.35">
      <c r="A1330">
        <v>2020</v>
      </c>
      <c r="B1330">
        <v>8</v>
      </c>
      <c r="C1330" t="s">
        <v>56</v>
      </c>
      <c r="D1330" t="s">
        <v>4</v>
      </c>
      <c r="E1330" t="s">
        <v>2</v>
      </c>
      <c r="F1330" t="s">
        <v>6</v>
      </c>
      <c r="G1330" t="s">
        <v>7</v>
      </c>
      <c r="H1330">
        <v>44</v>
      </c>
      <c r="I1330" s="2">
        <v>395.56</v>
      </c>
      <c r="J1330" s="2">
        <v>44</v>
      </c>
    </row>
    <row r="1331" spans="1:10" x14ac:dyDescent="0.35">
      <c r="A1331">
        <v>2020</v>
      </c>
      <c r="B1331">
        <v>8</v>
      </c>
      <c r="C1331" t="s">
        <v>56</v>
      </c>
      <c r="D1331" t="s">
        <v>4</v>
      </c>
      <c r="E1331" t="s">
        <v>2</v>
      </c>
      <c r="F1331" t="s">
        <v>67</v>
      </c>
      <c r="G1331" t="s">
        <v>7</v>
      </c>
      <c r="H1331">
        <v>21</v>
      </c>
      <c r="I1331" s="2">
        <v>314.79000000000002</v>
      </c>
      <c r="J1331" s="2">
        <v>63</v>
      </c>
    </row>
    <row r="1332" spans="1:10" x14ac:dyDescent="0.35">
      <c r="A1332">
        <v>2020</v>
      </c>
      <c r="B1332">
        <v>8</v>
      </c>
      <c r="C1332" t="s">
        <v>56</v>
      </c>
      <c r="D1332" t="s">
        <v>4</v>
      </c>
      <c r="E1332" t="s">
        <v>2</v>
      </c>
      <c r="F1332" t="s">
        <v>23</v>
      </c>
      <c r="G1332" t="s">
        <v>21</v>
      </c>
      <c r="H1332">
        <v>10</v>
      </c>
      <c r="I1332" s="2">
        <v>259.89999999999998</v>
      </c>
      <c r="J1332" s="2">
        <v>50</v>
      </c>
    </row>
    <row r="1333" spans="1:10" x14ac:dyDescent="0.35">
      <c r="A1333">
        <v>2020</v>
      </c>
      <c r="B1333">
        <v>8</v>
      </c>
      <c r="C1333" t="s">
        <v>59</v>
      </c>
      <c r="D1333" t="s">
        <v>4</v>
      </c>
      <c r="E1333" t="s">
        <v>1</v>
      </c>
      <c r="F1333" t="s">
        <v>13</v>
      </c>
      <c r="G1333" t="s">
        <v>14</v>
      </c>
      <c r="H1333">
        <v>19</v>
      </c>
      <c r="I1333" s="2">
        <v>303.81</v>
      </c>
      <c r="J1333" s="2">
        <v>114</v>
      </c>
    </row>
    <row r="1334" spans="1:10" x14ac:dyDescent="0.35">
      <c r="A1334">
        <v>2020</v>
      </c>
      <c r="B1334">
        <v>8</v>
      </c>
      <c r="C1334" t="s">
        <v>59</v>
      </c>
      <c r="D1334" t="s">
        <v>4</v>
      </c>
      <c r="E1334" t="s">
        <v>1</v>
      </c>
      <c r="F1334" t="s">
        <v>24</v>
      </c>
      <c r="G1334" t="s">
        <v>14</v>
      </c>
      <c r="H1334">
        <v>28</v>
      </c>
      <c r="I1334" s="2">
        <v>363.72</v>
      </c>
      <c r="J1334" s="2">
        <v>84</v>
      </c>
    </row>
    <row r="1335" spans="1:10" x14ac:dyDescent="0.35">
      <c r="A1335">
        <v>2020</v>
      </c>
      <c r="B1335">
        <v>8</v>
      </c>
      <c r="C1335" t="s">
        <v>59</v>
      </c>
      <c r="D1335" t="s">
        <v>4</v>
      </c>
      <c r="E1335" t="s">
        <v>1</v>
      </c>
      <c r="F1335" t="s">
        <v>20</v>
      </c>
      <c r="G1335" t="s">
        <v>21</v>
      </c>
      <c r="H1335">
        <v>300</v>
      </c>
      <c r="I1335" s="2">
        <v>4497</v>
      </c>
      <c r="J1335" s="2">
        <v>2400</v>
      </c>
    </row>
    <row r="1336" spans="1:10" x14ac:dyDescent="0.35">
      <c r="A1336">
        <v>2020</v>
      </c>
      <c r="B1336">
        <v>8</v>
      </c>
      <c r="C1336" t="s">
        <v>59</v>
      </c>
      <c r="D1336" t="s">
        <v>4</v>
      </c>
      <c r="E1336" t="s">
        <v>1</v>
      </c>
      <c r="F1336" t="s">
        <v>25</v>
      </c>
      <c r="G1336" t="s">
        <v>7</v>
      </c>
      <c r="H1336">
        <v>66</v>
      </c>
      <c r="I1336" s="2">
        <v>1055.3399999999999</v>
      </c>
      <c r="J1336" s="2">
        <v>264</v>
      </c>
    </row>
    <row r="1337" spans="1:10" x14ac:dyDescent="0.35">
      <c r="A1337">
        <v>2020</v>
      </c>
      <c r="B1337">
        <v>8</v>
      </c>
      <c r="C1337" t="s">
        <v>59</v>
      </c>
      <c r="D1337" t="s">
        <v>4</v>
      </c>
      <c r="E1337" t="s">
        <v>1</v>
      </c>
      <c r="F1337" t="s">
        <v>8</v>
      </c>
      <c r="G1337" t="s">
        <v>9</v>
      </c>
      <c r="H1337">
        <v>110</v>
      </c>
      <c r="I1337" s="2">
        <v>768.9</v>
      </c>
      <c r="J1337" s="2">
        <v>330</v>
      </c>
    </row>
    <row r="1338" spans="1:10" x14ac:dyDescent="0.35">
      <c r="A1338">
        <v>2020</v>
      </c>
      <c r="B1338">
        <v>8</v>
      </c>
      <c r="C1338" t="s">
        <v>59</v>
      </c>
      <c r="D1338" t="s">
        <v>4</v>
      </c>
      <c r="E1338" t="s">
        <v>1</v>
      </c>
      <c r="F1338" t="s">
        <v>28</v>
      </c>
      <c r="G1338" t="s">
        <v>14</v>
      </c>
      <c r="H1338">
        <v>40</v>
      </c>
      <c r="I1338" s="2">
        <v>599.6</v>
      </c>
      <c r="J1338" s="2">
        <v>160</v>
      </c>
    </row>
    <row r="1339" spans="1:10" x14ac:dyDescent="0.35">
      <c r="A1339">
        <v>2020</v>
      </c>
      <c r="B1339">
        <v>8</v>
      </c>
      <c r="C1339" t="s">
        <v>59</v>
      </c>
      <c r="D1339" t="s">
        <v>4</v>
      </c>
      <c r="E1339" t="s">
        <v>1</v>
      </c>
      <c r="F1339" t="s">
        <v>32</v>
      </c>
      <c r="G1339" t="s">
        <v>9</v>
      </c>
      <c r="H1339">
        <v>21</v>
      </c>
      <c r="I1339" s="2">
        <v>230.79</v>
      </c>
      <c r="J1339" s="2">
        <v>105</v>
      </c>
    </row>
    <row r="1340" spans="1:10" x14ac:dyDescent="0.35">
      <c r="A1340">
        <v>2020</v>
      </c>
      <c r="B1340">
        <v>8</v>
      </c>
      <c r="C1340" t="s">
        <v>59</v>
      </c>
      <c r="D1340" t="s">
        <v>4</v>
      </c>
      <c r="E1340" t="s">
        <v>1</v>
      </c>
      <c r="F1340" t="s">
        <v>70</v>
      </c>
      <c r="G1340" t="s">
        <v>14</v>
      </c>
      <c r="H1340">
        <v>28</v>
      </c>
      <c r="I1340" s="2">
        <v>167.72</v>
      </c>
      <c r="J1340" s="2">
        <v>56</v>
      </c>
    </row>
    <row r="1341" spans="1:10" x14ac:dyDescent="0.35">
      <c r="A1341">
        <v>2020</v>
      </c>
      <c r="B1341">
        <v>8</v>
      </c>
      <c r="C1341" t="s">
        <v>59</v>
      </c>
      <c r="D1341" t="s">
        <v>4</v>
      </c>
      <c r="E1341" t="s">
        <v>1</v>
      </c>
      <c r="F1341" t="s">
        <v>38</v>
      </c>
      <c r="G1341" t="s">
        <v>9</v>
      </c>
      <c r="H1341">
        <v>27</v>
      </c>
      <c r="I1341" s="2">
        <v>269.73</v>
      </c>
      <c r="J1341" s="2">
        <v>189</v>
      </c>
    </row>
    <row r="1342" spans="1:10" x14ac:dyDescent="0.35">
      <c r="A1342">
        <v>2020</v>
      </c>
      <c r="B1342">
        <v>8</v>
      </c>
      <c r="C1342" t="s">
        <v>59</v>
      </c>
      <c r="D1342" t="s">
        <v>4</v>
      </c>
      <c r="E1342" t="s">
        <v>1</v>
      </c>
      <c r="F1342" t="s">
        <v>31</v>
      </c>
      <c r="G1342" t="s">
        <v>12</v>
      </c>
      <c r="H1342">
        <v>36</v>
      </c>
      <c r="I1342" s="2">
        <v>719.64</v>
      </c>
      <c r="J1342" s="2">
        <v>215.99999999999994</v>
      </c>
    </row>
    <row r="1343" spans="1:10" x14ac:dyDescent="0.35">
      <c r="A1343">
        <v>2020</v>
      </c>
      <c r="B1343">
        <v>8</v>
      </c>
      <c r="C1343" t="s">
        <v>59</v>
      </c>
      <c r="D1343" t="s">
        <v>4</v>
      </c>
      <c r="E1343" t="s">
        <v>1</v>
      </c>
      <c r="F1343" t="s">
        <v>27</v>
      </c>
      <c r="G1343" t="s">
        <v>12</v>
      </c>
      <c r="H1343">
        <v>62</v>
      </c>
      <c r="I1343" s="2">
        <v>185.38000000000002</v>
      </c>
      <c r="J1343" s="2">
        <v>62.000000000000014</v>
      </c>
    </row>
    <row r="1344" spans="1:10" x14ac:dyDescent="0.35">
      <c r="A1344">
        <v>2020</v>
      </c>
      <c r="B1344">
        <v>8</v>
      </c>
      <c r="C1344" t="s">
        <v>59</v>
      </c>
      <c r="D1344" t="s">
        <v>4</v>
      </c>
      <c r="E1344" t="s">
        <v>1</v>
      </c>
      <c r="F1344" t="s">
        <v>11</v>
      </c>
      <c r="G1344" t="s">
        <v>12</v>
      </c>
      <c r="H1344">
        <v>24</v>
      </c>
      <c r="I1344" s="2">
        <v>119.76</v>
      </c>
      <c r="J1344" s="2">
        <v>24</v>
      </c>
    </row>
    <row r="1345" spans="1:10" x14ac:dyDescent="0.35">
      <c r="A1345">
        <v>2020</v>
      </c>
      <c r="B1345">
        <v>8</v>
      </c>
      <c r="C1345" t="s">
        <v>59</v>
      </c>
      <c r="D1345" t="s">
        <v>4</v>
      </c>
      <c r="E1345" t="s">
        <v>1</v>
      </c>
      <c r="F1345" t="s">
        <v>26</v>
      </c>
      <c r="G1345" t="s">
        <v>9</v>
      </c>
      <c r="H1345">
        <v>7</v>
      </c>
      <c r="I1345" s="2">
        <v>139.92999999999998</v>
      </c>
      <c r="J1345" s="2">
        <v>14</v>
      </c>
    </row>
    <row r="1346" spans="1:10" x14ac:dyDescent="0.35">
      <c r="A1346">
        <v>2020</v>
      </c>
      <c r="B1346">
        <v>8</v>
      </c>
      <c r="C1346" t="s">
        <v>59</v>
      </c>
      <c r="D1346" t="s">
        <v>4</v>
      </c>
      <c r="E1346" t="s">
        <v>1</v>
      </c>
      <c r="F1346" t="s">
        <v>6</v>
      </c>
      <c r="G1346" t="s">
        <v>7</v>
      </c>
      <c r="H1346">
        <v>51</v>
      </c>
      <c r="I1346" s="2">
        <v>458.49</v>
      </c>
      <c r="J1346" s="2">
        <v>51</v>
      </c>
    </row>
    <row r="1347" spans="1:10" x14ac:dyDescent="0.35">
      <c r="A1347">
        <v>2020</v>
      </c>
      <c r="B1347">
        <v>8</v>
      </c>
      <c r="C1347" t="s">
        <v>62</v>
      </c>
      <c r="D1347" t="s">
        <v>5</v>
      </c>
      <c r="E1347" t="s">
        <v>0</v>
      </c>
      <c r="F1347" t="s">
        <v>13</v>
      </c>
      <c r="G1347" t="s">
        <v>14</v>
      </c>
      <c r="H1347">
        <v>31</v>
      </c>
      <c r="I1347" s="2">
        <v>495.69</v>
      </c>
      <c r="J1347" s="2">
        <v>186</v>
      </c>
    </row>
    <row r="1348" spans="1:10" x14ac:dyDescent="0.35">
      <c r="A1348">
        <v>2020</v>
      </c>
      <c r="B1348">
        <v>8</v>
      </c>
      <c r="C1348" t="s">
        <v>62</v>
      </c>
      <c r="D1348" t="s">
        <v>5</v>
      </c>
      <c r="E1348" t="s">
        <v>0</v>
      </c>
      <c r="F1348" t="s">
        <v>24</v>
      </c>
      <c r="G1348" t="s">
        <v>14</v>
      </c>
      <c r="H1348">
        <v>13</v>
      </c>
      <c r="I1348" s="2">
        <v>168.87</v>
      </c>
      <c r="J1348" s="2">
        <v>39</v>
      </c>
    </row>
    <row r="1349" spans="1:10" x14ac:dyDescent="0.35">
      <c r="A1349">
        <v>2020</v>
      </c>
      <c r="B1349">
        <v>8</v>
      </c>
      <c r="C1349" t="s">
        <v>62</v>
      </c>
      <c r="D1349" t="s">
        <v>5</v>
      </c>
      <c r="E1349" t="s">
        <v>0</v>
      </c>
      <c r="F1349" t="s">
        <v>34</v>
      </c>
      <c r="G1349" t="s">
        <v>12</v>
      </c>
      <c r="H1349">
        <v>7</v>
      </c>
      <c r="I1349" s="2">
        <v>27.93</v>
      </c>
      <c r="J1349" s="2">
        <v>14</v>
      </c>
    </row>
    <row r="1350" spans="1:10" x14ac:dyDescent="0.35">
      <c r="A1350">
        <v>2020</v>
      </c>
      <c r="B1350">
        <v>8</v>
      </c>
      <c r="C1350" t="s">
        <v>62</v>
      </c>
      <c r="D1350" t="s">
        <v>5</v>
      </c>
      <c r="E1350" t="s">
        <v>0</v>
      </c>
      <c r="F1350" t="s">
        <v>18</v>
      </c>
      <c r="G1350" t="s">
        <v>9</v>
      </c>
      <c r="H1350">
        <v>39</v>
      </c>
      <c r="I1350" s="2">
        <v>506.61</v>
      </c>
      <c r="J1350" s="2">
        <v>117</v>
      </c>
    </row>
    <row r="1351" spans="1:10" x14ac:dyDescent="0.35">
      <c r="A1351">
        <v>2020</v>
      </c>
      <c r="B1351">
        <v>8</v>
      </c>
      <c r="C1351" t="s">
        <v>62</v>
      </c>
      <c r="D1351" t="s">
        <v>5</v>
      </c>
      <c r="E1351" t="s">
        <v>0</v>
      </c>
      <c r="F1351" t="s">
        <v>30</v>
      </c>
      <c r="G1351" t="s">
        <v>9</v>
      </c>
      <c r="H1351">
        <v>7</v>
      </c>
      <c r="I1351" s="2">
        <v>69.930000000000007</v>
      </c>
      <c r="J1351" s="2">
        <v>14</v>
      </c>
    </row>
    <row r="1352" spans="1:10" x14ac:dyDescent="0.35">
      <c r="A1352">
        <v>2020</v>
      </c>
      <c r="B1352">
        <v>8</v>
      </c>
      <c r="C1352" t="s">
        <v>62</v>
      </c>
      <c r="D1352" t="s">
        <v>5</v>
      </c>
      <c r="E1352" t="s">
        <v>0</v>
      </c>
      <c r="F1352" t="s">
        <v>20</v>
      </c>
      <c r="G1352" t="s">
        <v>21</v>
      </c>
      <c r="H1352">
        <v>240</v>
      </c>
      <c r="I1352" s="2">
        <v>3597.6</v>
      </c>
      <c r="J1352" s="2">
        <v>1920</v>
      </c>
    </row>
    <row r="1353" spans="1:10" x14ac:dyDescent="0.35">
      <c r="A1353">
        <v>2020</v>
      </c>
      <c r="B1353">
        <v>8</v>
      </c>
      <c r="C1353" t="s">
        <v>62</v>
      </c>
      <c r="D1353" t="s">
        <v>5</v>
      </c>
      <c r="E1353" t="s">
        <v>0</v>
      </c>
      <c r="F1353" t="s">
        <v>25</v>
      </c>
      <c r="G1353" t="s">
        <v>7</v>
      </c>
      <c r="H1353">
        <v>14</v>
      </c>
      <c r="I1353" s="2">
        <v>223.86</v>
      </c>
      <c r="J1353" s="2">
        <v>56</v>
      </c>
    </row>
    <row r="1354" spans="1:10" x14ac:dyDescent="0.35">
      <c r="A1354">
        <v>2020</v>
      </c>
      <c r="B1354">
        <v>8</v>
      </c>
      <c r="C1354" t="s">
        <v>62</v>
      </c>
      <c r="D1354" t="s">
        <v>5</v>
      </c>
      <c r="E1354" t="s">
        <v>0</v>
      </c>
      <c r="F1354" t="s">
        <v>8</v>
      </c>
      <c r="G1354" t="s">
        <v>9</v>
      </c>
      <c r="H1354">
        <v>66</v>
      </c>
      <c r="I1354" s="2">
        <v>461.34000000000003</v>
      </c>
      <c r="J1354" s="2">
        <v>198</v>
      </c>
    </row>
    <row r="1355" spans="1:10" x14ac:dyDescent="0.35">
      <c r="A1355">
        <v>2020</v>
      </c>
      <c r="B1355">
        <v>8</v>
      </c>
      <c r="C1355" t="s">
        <v>62</v>
      </c>
      <c r="D1355" t="s">
        <v>5</v>
      </c>
      <c r="E1355" t="s">
        <v>0</v>
      </c>
      <c r="F1355" t="s">
        <v>28</v>
      </c>
      <c r="G1355" t="s">
        <v>14</v>
      </c>
      <c r="H1355">
        <v>37</v>
      </c>
      <c r="I1355" s="2">
        <v>554.63</v>
      </c>
      <c r="J1355" s="2">
        <v>148</v>
      </c>
    </row>
    <row r="1356" spans="1:10" x14ac:dyDescent="0.35">
      <c r="A1356">
        <v>2020</v>
      </c>
      <c r="B1356">
        <v>8</v>
      </c>
      <c r="C1356" t="s">
        <v>62</v>
      </c>
      <c r="D1356" t="s">
        <v>5</v>
      </c>
      <c r="E1356" t="s">
        <v>0</v>
      </c>
      <c r="F1356" t="s">
        <v>68</v>
      </c>
      <c r="G1356" t="s">
        <v>21</v>
      </c>
      <c r="H1356">
        <v>14</v>
      </c>
      <c r="I1356" s="2">
        <v>293.85999999999996</v>
      </c>
      <c r="J1356" s="2">
        <v>83.999999999999972</v>
      </c>
    </row>
    <row r="1357" spans="1:10" x14ac:dyDescent="0.35">
      <c r="A1357">
        <v>2020</v>
      </c>
      <c r="B1357">
        <v>8</v>
      </c>
      <c r="C1357" t="s">
        <v>62</v>
      </c>
      <c r="D1357" t="s">
        <v>5</v>
      </c>
      <c r="E1357" t="s">
        <v>0</v>
      </c>
      <c r="F1357" t="s">
        <v>32</v>
      </c>
      <c r="G1357" t="s">
        <v>9</v>
      </c>
      <c r="H1357">
        <v>46</v>
      </c>
      <c r="I1357" s="2">
        <v>505.54</v>
      </c>
      <c r="J1357" s="2">
        <v>230</v>
      </c>
    </row>
    <row r="1358" spans="1:10" x14ac:dyDescent="0.35">
      <c r="A1358">
        <v>2020</v>
      </c>
      <c r="B1358">
        <v>8</v>
      </c>
      <c r="C1358" t="s">
        <v>62</v>
      </c>
      <c r="D1358" t="s">
        <v>5</v>
      </c>
      <c r="E1358" t="s">
        <v>0</v>
      </c>
      <c r="F1358" t="s">
        <v>70</v>
      </c>
      <c r="G1358" t="s">
        <v>14</v>
      </c>
      <c r="H1358">
        <v>54</v>
      </c>
      <c r="I1358" s="2">
        <v>323.46000000000004</v>
      </c>
      <c r="J1358" s="2">
        <v>108</v>
      </c>
    </row>
    <row r="1359" spans="1:10" x14ac:dyDescent="0.35">
      <c r="A1359">
        <v>2020</v>
      </c>
      <c r="B1359">
        <v>8</v>
      </c>
      <c r="C1359" t="s">
        <v>62</v>
      </c>
      <c r="D1359" t="s">
        <v>5</v>
      </c>
      <c r="E1359" t="s">
        <v>0</v>
      </c>
      <c r="F1359" t="s">
        <v>31</v>
      </c>
      <c r="G1359" t="s">
        <v>12</v>
      </c>
      <c r="H1359">
        <v>13</v>
      </c>
      <c r="I1359" s="2">
        <v>259.87</v>
      </c>
      <c r="J1359" s="2">
        <v>77.999999999999972</v>
      </c>
    </row>
    <row r="1360" spans="1:10" x14ac:dyDescent="0.35">
      <c r="A1360">
        <v>2020</v>
      </c>
      <c r="B1360">
        <v>8</v>
      </c>
      <c r="C1360" t="s">
        <v>62</v>
      </c>
      <c r="D1360" t="s">
        <v>5</v>
      </c>
      <c r="E1360" t="s">
        <v>0</v>
      </c>
      <c r="F1360" t="s">
        <v>15</v>
      </c>
      <c r="G1360" t="s">
        <v>14</v>
      </c>
      <c r="H1360">
        <v>24</v>
      </c>
      <c r="I1360" s="2">
        <v>959.76</v>
      </c>
      <c r="J1360" s="2">
        <v>120</v>
      </c>
    </row>
    <row r="1361" spans="1:10" x14ac:dyDescent="0.35">
      <c r="A1361">
        <v>2020</v>
      </c>
      <c r="B1361">
        <v>8</v>
      </c>
      <c r="C1361" t="s">
        <v>62</v>
      </c>
      <c r="D1361" t="s">
        <v>5</v>
      </c>
      <c r="E1361" t="s">
        <v>0</v>
      </c>
      <c r="F1361" t="s">
        <v>66</v>
      </c>
      <c r="G1361" t="s">
        <v>7</v>
      </c>
      <c r="H1361">
        <v>16</v>
      </c>
      <c r="I1361" s="2">
        <v>399.84</v>
      </c>
      <c r="J1361" s="2">
        <v>255.99999999999997</v>
      </c>
    </row>
    <row r="1362" spans="1:10" x14ac:dyDescent="0.35">
      <c r="A1362">
        <v>2020</v>
      </c>
      <c r="B1362">
        <v>8</v>
      </c>
      <c r="C1362" t="s">
        <v>62</v>
      </c>
      <c r="D1362" t="s">
        <v>5</v>
      </c>
      <c r="E1362" t="s">
        <v>0</v>
      </c>
      <c r="F1362" t="s">
        <v>71</v>
      </c>
      <c r="G1362" t="s">
        <v>7</v>
      </c>
      <c r="H1362">
        <v>11</v>
      </c>
      <c r="I1362" s="2">
        <v>109.89</v>
      </c>
      <c r="J1362" s="2">
        <v>33</v>
      </c>
    </row>
    <row r="1363" spans="1:10" x14ac:dyDescent="0.35">
      <c r="A1363">
        <v>2020</v>
      </c>
      <c r="B1363">
        <v>8</v>
      </c>
      <c r="C1363" t="s">
        <v>62</v>
      </c>
      <c r="D1363" t="s">
        <v>5</v>
      </c>
      <c r="E1363" t="s">
        <v>0</v>
      </c>
      <c r="F1363" t="s">
        <v>19</v>
      </c>
      <c r="G1363" t="s">
        <v>9</v>
      </c>
      <c r="H1363">
        <v>9</v>
      </c>
      <c r="I1363" s="2">
        <v>179.91</v>
      </c>
      <c r="J1363" s="2">
        <v>53.999999999999986</v>
      </c>
    </row>
    <row r="1364" spans="1:10" x14ac:dyDescent="0.35">
      <c r="A1364">
        <v>2020</v>
      </c>
      <c r="B1364">
        <v>8</v>
      </c>
      <c r="C1364" t="s">
        <v>62</v>
      </c>
      <c r="D1364" t="s">
        <v>5</v>
      </c>
      <c r="E1364" t="s">
        <v>0</v>
      </c>
      <c r="F1364" t="s">
        <v>10</v>
      </c>
      <c r="G1364" t="s">
        <v>7</v>
      </c>
      <c r="H1364">
        <v>14</v>
      </c>
      <c r="I1364" s="2">
        <v>279.85999999999996</v>
      </c>
      <c r="J1364" s="2">
        <v>69.999999999999972</v>
      </c>
    </row>
    <row r="1365" spans="1:10" x14ac:dyDescent="0.35">
      <c r="A1365">
        <v>2020</v>
      </c>
      <c r="B1365">
        <v>8</v>
      </c>
      <c r="C1365" t="s">
        <v>62</v>
      </c>
      <c r="D1365" t="s">
        <v>5</v>
      </c>
      <c r="E1365" t="s">
        <v>0</v>
      </c>
      <c r="F1365" t="s">
        <v>27</v>
      </c>
      <c r="G1365" t="s">
        <v>12</v>
      </c>
      <c r="H1365">
        <v>89</v>
      </c>
      <c r="I1365" s="2">
        <v>266.11</v>
      </c>
      <c r="J1365" s="2">
        <v>89.000000000000014</v>
      </c>
    </row>
    <row r="1366" spans="1:10" x14ac:dyDescent="0.35">
      <c r="A1366">
        <v>2020</v>
      </c>
      <c r="B1366">
        <v>8</v>
      </c>
      <c r="C1366" t="s">
        <v>62</v>
      </c>
      <c r="D1366" t="s">
        <v>5</v>
      </c>
      <c r="E1366" t="s">
        <v>0</v>
      </c>
      <c r="F1366" t="s">
        <v>37</v>
      </c>
      <c r="G1366" t="s">
        <v>12</v>
      </c>
      <c r="H1366">
        <v>11</v>
      </c>
      <c r="I1366" s="2">
        <v>274.89</v>
      </c>
      <c r="J1366" s="2">
        <v>44</v>
      </c>
    </row>
    <row r="1367" spans="1:10" x14ac:dyDescent="0.35">
      <c r="A1367">
        <v>2020</v>
      </c>
      <c r="B1367">
        <v>8</v>
      </c>
      <c r="C1367" t="s">
        <v>62</v>
      </c>
      <c r="D1367" t="s">
        <v>5</v>
      </c>
      <c r="E1367" t="s">
        <v>0</v>
      </c>
      <c r="F1367" t="s">
        <v>11</v>
      </c>
      <c r="G1367" t="s">
        <v>12</v>
      </c>
      <c r="H1367">
        <v>3</v>
      </c>
      <c r="I1367" s="2">
        <v>14.97</v>
      </c>
      <c r="J1367" s="2">
        <v>3</v>
      </c>
    </row>
    <row r="1368" spans="1:10" x14ac:dyDescent="0.35">
      <c r="A1368">
        <v>2020</v>
      </c>
      <c r="B1368">
        <v>8</v>
      </c>
      <c r="C1368" t="s">
        <v>62</v>
      </c>
      <c r="D1368" t="s">
        <v>5</v>
      </c>
      <c r="E1368" t="s">
        <v>0</v>
      </c>
      <c r="F1368" t="s">
        <v>39</v>
      </c>
      <c r="G1368" t="s">
        <v>14</v>
      </c>
      <c r="H1368">
        <v>12</v>
      </c>
      <c r="I1368" s="2">
        <v>239.88</v>
      </c>
      <c r="J1368" s="2">
        <v>131.99999999999997</v>
      </c>
    </row>
    <row r="1369" spans="1:10" x14ac:dyDescent="0.35">
      <c r="A1369">
        <v>2020</v>
      </c>
      <c r="B1369">
        <v>8</v>
      </c>
      <c r="C1369" t="s">
        <v>62</v>
      </c>
      <c r="D1369" t="s">
        <v>5</v>
      </c>
      <c r="E1369" t="s">
        <v>0</v>
      </c>
      <c r="F1369" t="s">
        <v>26</v>
      </c>
      <c r="G1369" t="s">
        <v>9</v>
      </c>
      <c r="H1369">
        <v>36</v>
      </c>
      <c r="I1369" s="2">
        <v>719.64</v>
      </c>
      <c r="J1369" s="2">
        <v>72</v>
      </c>
    </row>
    <row r="1370" spans="1:10" x14ac:dyDescent="0.35">
      <c r="A1370">
        <v>2020</v>
      </c>
      <c r="B1370">
        <v>8</v>
      </c>
      <c r="C1370" t="s">
        <v>62</v>
      </c>
      <c r="D1370" t="s">
        <v>5</v>
      </c>
      <c r="E1370" t="s">
        <v>0</v>
      </c>
      <c r="F1370" t="s">
        <v>6</v>
      </c>
      <c r="G1370" t="s">
        <v>7</v>
      </c>
      <c r="H1370">
        <v>49</v>
      </c>
      <c r="I1370" s="2">
        <v>440.51</v>
      </c>
      <c r="J1370" s="2">
        <v>49</v>
      </c>
    </row>
    <row r="1371" spans="1:10" x14ac:dyDescent="0.35">
      <c r="A1371">
        <v>2020</v>
      </c>
      <c r="B1371">
        <v>8</v>
      </c>
      <c r="C1371" t="s">
        <v>62</v>
      </c>
      <c r="D1371" t="s">
        <v>5</v>
      </c>
      <c r="E1371" t="s">
        <v>0</v>
      </c>
      <c r="F1371" t="s">
        <v>67</v>
      </c>
      <c r="G1371" t="s">
        <v>7</v>
      </c>
      <c r="H1371">
        <v>35</v>
      </c>
      <c r="I1371" s="2">
        <v>524.65</v>
      </c>
      <c r="J1371" s="2">
        <v>105</v>
      </c>
    </row>
    <row r="1372" spans="1:10" x14ac:dyDescent="0.35">
      <c r="A1372">
        <v>2020</v>
      </c>
      <c r="B1372">
        <v>8</v>
      </c>
      <c r="C1372" t="s">
        <v>62</v>
      </c>
      <c r="D1372" t="s">
        <v>5</v>
      </c>
      <c r="E1372" t="s">
        <v>0</v>
      </c>
      <c r="F1372" t="s">
        <v>23</v>
      </c>
      <c r="G1372" t="s">
        <v>21</v>
      </c>
      <c r="H1372">
        <v>2</v>
      </c>
      <c r="I1372" s="2">
        <v>51.98</v>
      </c>
      <c r="J1372" s="2">
        <v>10</v>
      </c>
    </row>
    <row r="1373" spans="1:10" x14ac:dyDescent="0.35">
      <c r="A1373">
        <v>2020</v>
      </c>
      <c r="B1373">
        <v>8</v>
      </c>
      <c r="C1373" t="s">
        <v>55</v>
      </c>
      <c r="D1373" t="s">
        <v>48</v>
      </c>
      <c r="E1373" t="s">
        <v>0</v>
      </c>
      <c r="F1373" t="s">
        <v>13</v>
      </c>
      <c r="G1373" t="s">
        <v>14</v>
      </c>
      <c r="H1373">
        <v>99</v>
      </c>
      <c r="I1373" s="2">
        <v>1583.01</v>
      </c>
      <c r="J1373" s="2">
        <v>594</v>
      </c>
    </row>
    <row r="1374" spans="1:10" x14ac:dyDescent="0.35">
      <c r="A1374">
        <v>2020</v>
      </c>
      <c r="B1374">
        <v>8</v>
      </c>
      <c r="C1374" t="s">
        <v>55</v>
      </c>
      <c r="D1374" t="s">
        <v>48</v>
      </c>
      <c r="E1374" t="s">
        <v>0</v>
      </c>
      <c r="F1374" t="s">
        <v>24</v>
      </c>
      <c r="G1374" t="s">
        <v>14</v>
      </c>
      <c r="H1374">
        <v>19</v>
      </c>
      <c r="I1374" s="2">
        <v>246.81</v>
      </c>
      <c r="J1374" s="2">
        <v>57</v>
      </c>
    </row>
    <row r="1375" spans="1:10" x14ac:dyDescent="0.35">
      <c r="A1375">
        <v>2020</v>
      </c>
      <c r="B1375">
        <v>8</v>
      </c>
      <c r="C1375" t="s">
        <v>55</v>
      </c>
      <c r="D1375" t="s">
        <v>48</v>
      </c>
      <c r="E1375" t="s">
        <v>0</v>
      </c>
      <c r="F1375" t="s">
        <v>34</v>
      </c>
      <c r="G1375" t="s">
        <v>12</v>
      </c>
      <c r="H1375">
        <v>47</v>
      </c>
      <c r="I1375" s="2">
        <v>187.53</v>
      </c>
      <c r="J1375" s="2">
        <v>94</v>
      </c>
    </row>
    <row r="1376" spans="1:10" x14ac:dyDescent="0.35">
      <c r="A1376">
        <v>2020</v>
      </c>
      <c r="B1376">
        <v>8</v>
      </c>
      <c r="C1376" t="s">
        <v>55</v>
      </c>
      <c r="D1376" t="s">
        <v>48</v>
      </c>
      <c r="E1376" t="s">
        <v>0</v>
      </c>
      <c r="F1376" t="s">
        <v>20</v>
      </c>
      <c r="G1376" t="s">
        <v>21</v>
      </c>
      <c r="H1376">
        <v>71</v>
      </c>
      <c r="I1376" s="2">
        <v>1064.29</v>
      </c>
      <c r="J1376" s="2">
        <v>568</v>
      </c>
    </row>
    <row r="1377" spans="1:10" x14ac:dyDescent="0.35">
      <c r="A1377">
        <v>2020</v>
      </c>
      <c r="B1377">
        <v>8</v>
      </c>
      <c r="C1377" t="s">
        <v>55</v>
      </c>
      <c r="D1377" t="s">
        <v>48</v>
      </c>
      <c r="E1377" t="s">
        <v>0</v>
      </c>
      <c r="F1377" t="s">
        <v>25</v>
      </c>
      <c r="G1377" t="s">
        <v>7</v>
      </c>
      <c r="H1377">
        <v>30</v>
      </c>
      <c r="I1377" s="2">
        <v>479.7</v>
      </c>
      <c r="J1377" s="2">
        <v>120</v>
      </c>
    </row>
    <row r="1378" spans="1:10" x14ac:dyDescent="0.35">
      <c r="A1378">
        <v>2020</v>
      </c>
      <c r="B1378">
        <v>8</v>
      </c>
      <c r="C1378" t="s">
        <v>55</v>
      </c>
      <c r="D1378" t="s">
        <v>48</v>
      </c>
      <c r="E1378" t="s">
        <v>0</v>
      </c>
      <c r="F1378" t="s">
        <v>8</v>
      </c>
      <c r="G1378" t="s">
        <v>9</v>
      </c>
      <c r="H1378">
        <v>87</v>
      </c>
      <c r="I1378" s="2">
        <v>608.13</v>
      </c>
      <c r="J1378" s="2">
        <v>261</v>
      </c>
    </row>
    <row r="1379" spans="1:10" x14ac:dyDescent="0.35">
      <c r="A1379">
        <v>2020</v>
      </c>
      <c r="B1379">
        <v>8</v>
      </c>
      <c r="C1379" t="s">
        <v>55</v>
      </c>
      <c r="D1379" t="s">
        <v>48</v>
      </c>
      <c r="E1379" t="s">
        <v>0</v>
      </c>
      <c r="F1379" t="s">
        <v>70</v>
      </c>
      <c r="G1379" t="s">
        <v>14</v>
      </c>
      <c r="H1379">
        <v>12</v>
      </c>
      <c r="I1379" s="2">
        <v>71.88</v>
      </c>
      <c r="J1379" s="2">
        <v>24</v>
      </c>
    </row>
    <row r="1380" spans="1:10" x14ac:dyDescent="0.35">
      <c r="A1380">
        <v>2020</v>
      </c>
      <c r="B1380">
        <v>8</v>
      </c>
      <c r="C1380" t="s">
        <v>55</v>
      </c>
      <c r="D1380" t="s">
        <v>48</v>
      </c>
      <c r="E1380" t="s">
        <v>0</v>
      </c>
      <c r="F1380" t="s">
        <v>38</v>
      </c>
      <c r="G1380" t="s">
        <v>9</v>
      </c>
      <c r="H1380">
        <v>84</v>
      </c>
      <c r="I1380" s="2">
        <v>839.16</v>
      </c>
      <c r="J1380" s="2">
        <v>588</v>
      </c>
    </row>
    <row r="1381" spans="1:10" x14ac:dyDescent="0.35">
      <c r="A1381">
        <v>2020</v>
      </c>
      <c r="B1381">
        <v>8</v>
      </c>
      <c r="C1381" t="s">
        <v>55</v>
      </c>
      <c r="D1381" t="s">
        <v>48</v>
      </c>
      <c r="E1381" t="s">
        <v>0</v>
      </c>
      <c r="F1381" t="s">
        <v>15</v>
      </c>
      <c r="G1381" t="s">
        <v>14</v>
      </c>
      <c r="H1381">
        <v>12</v>
      </c>
      <c r="I1381" s="2">
        <v>479.88</v>
      </c>
      <c r="J1381" s="2">
        <v>60</v>
      </c>
    </row>
    <row r="1382" spans="1:10" x14ac:dyDescent="0.35">
      <c r="A1382">
        <v>2020</v>
      </c>
      <c r="B1382">
        <v>8</v>
      </c>
      <c r="C1382" t="s">
        <v>55</v>
      </c>
      <c r="D1382" t="s">
        <v>48</v>
      </c>
      <c r="E1382" t="s">
        <v>0</v>
      </c>
      <c r="F1382" t="s">
        <v>10</v>
      </c>
      <c r="G1382" t="s">
        <v>7</v>
      </c>
      <c r="H1382">
        <v>43</v>
      </c>
      <c r="I1382" s="2">
        <v>859.56999999999994</v>
      </c>
      <c r="J1382" s="2">
        <v>214.99999999999991</v>
      </c>
    </row>
    <row r="1383" spans="1:10" x14ac:dyDescent="0.35">
      <c r="A1383">
        <v>2020</v>
      </c>
      <c r="B1383">
        <v>8</v>
      </c>
      <c r="C1383" t="s">
        <v>55</v>
      </c>
      <c r="D1383" t="s">
        <v>48</v>
      </c>
      <c r="E1383" t="s">
        <v>0</v>
      </c>
      <c r="F1383" t="s">
        <v>27</v>
      </c>
      <c r="G1383" t="s">
        <v>12</v>
      </c>
      <c r="H1383">
        <v>186</v>
      </c>
      <c r="I1383" s="2">
        <v>556.14</v>
      </c>
      <c r="J1383" s="2">
        <v>186.00000000000003</v>
      </c>
    </row>
    <row r="1384" spans="1:10" x14ac:dyDescent="0.35">
      <c r="A1384">
        <v>2020</v>
      </c>
      <c r="B1384">
        <v>8</v>
      </c>
      <c r="C1384" t="s">
        <v>55</v>
      </c>
      <c r="D1384" t="s">
        <v>48</v>
      </c>
      <c r="E1384" t="s">
        <v>0</v>
      </c>
      <c r="F1384" t="s">
        <v>37</v>
      </c>
      <c r="G1384" t="s">
        <v>12</v>
      </c>
      <c r="H1384">
        <v>1</v>
      </c>
      <c r="I1384" s="2">
        <v>24.99</v>
      </c>
      <c r="J1384" s="2">
        <v>4</v>
      </c>
    </row>
    <row r="1385" spans="1:10" x14ac:dyDescent="0.35">
      <c r="A1385">
        <v>2020</v>
      </c>
      <c r="B1385">
        <v>8</v>
      </c>
      <c r="C1385" t="s">
        <v>55</v>
      </c>
      <c r="D1385" t="s">
        <v>48</v>
      </c>
      <c r="E1385" t="s">
        <v>0</v>
      </c>
      <c r="F1385" t="s">
        <v>11</v>
      </c>
      <c r="G1385" t="s">
        <v>12</v>
      </c>
      <c r="H1385">
        <v>62</v>
      </c>
      <c r="I1385" s="2">
        <v>309.38</v>
      </c>
      <c r="J1385" s="2">
        <v>62</v>
      </c>
    </row>
    <row r="1386" spans="1:10" x14ac:dyDescent="0.35">
      <c r="A1386">
        <v>2020</v>
      </c>
      <c r="B1386">
        <v>8</v>
      </c>
      <c r="C1386" t="s">
        <v>55</v>
      </c>
      <c r="D1386" t="s">
        <v>48</v>
      </c>
      <c r="E1386" t="s">
        <v>0</v>
      </c>
      <c r="F1386" t="s">
        <v>39</v>
      </c>
      <c r="G1386" t="s">
        <v>14</v>
      </c>
      <c r="H1386">
        <v>22</v>
      </c>
      <c r="I1386" s="2">
        <v>439.78</v>
      </c>
      <c r="J1386" s="2">
        <v>241.99999999999997</v>
      </c>
    </row>
    <row r="1387" spans="1:10" x14ac:dyDescent="0.35">
      <c r="A1387">
        <v>2020</v>
      </c>
      <c r="B1387">
        <v>8</v>
      </c>
      <c r="C1387" t="s">
        <v>55</v>
      </c>
      <c r="D1387" t="s">
        <v>48</v>
      </c>
      <c r="E1387" t="s">
        <v>0</v>
      </c>
      <c r="F1387" t="s">
        <v>26</v>
      </c>
      <c r="G1387" t="s">
        <v>9</v>
      </c>
      <c r="H1387">
        <v>30</v>
      </c>
      <c r="I1387" s="2">
        <v>599.69999999999993</v>
      </c>
      <c r="J1387" s="2">
        <v>60</v>
      </c>
    </row>
    <row r="1388" spans="1:10" x14ac:dyDescent="0.35">
      <c r="A1388">
        <v>2020</v>
      </c>
      <c r="B1388">
        <v>8</v>
      </c>
      <c r="C1388" t="s">
        <v>55</v>
      </c>
      <c r="D1388" t="s">
        <v>48</v>
      </c>
      <c r="E1388" t="s">
        <v>0</v>
      </c>
      <c r="F1388" t="s">
        <v>6</v>
      </c>
      <c r="G1388" t="s">
        <v>7</v>
      </c>
      <c r="H1388">
        <v>173</v>
      </c>
      <c r="I1388" s="2">
        <v>1555.27</v>
      </c>
      <c r="J1388" s="2">
        <v>173</v>
      </c>
    </row>
    <row r="1389" spans="1:10" x14ac:dyDescent="0.35">
      <c r="A1389">
        <v>2020</v>
      </c>
      <c r="B1389">
        <v>8</v>
      </c>
      <c r="C1389" t="s">
        <v>55</v>
      </c>
      <c r="D1389" t="s">
        <v>48</v>
      </c>
      <c r="E1389" t="s">
        <v>0</v>
      </c>
      <c r="F1389" t="s">
        <v>67</v>
      </c>
      <c r="G1389" t="s">
        <v>7</v>
      </c>
      <c r="H1389">
        <v>43</v>
      </c>
      <c r="I1389" s="2">
        <v>644.57000000000005</v>
      </c>
      <c r="J1389" s="2">
        <v>129</v>
      </c>
    </row>
    <row r="1390" spans="1:10" x14ac:dyDescent="0.35">
      <c r="A1390">
        <v>2020</v>
      </c>
      <c r="B1390">
        <v>8</v>
      </c>
      <c r="C1390" t="s">
        <v>61</v>
      </c>
      <c r="D1390" t="s">
        <v>4</v>
      </c>
      <c r="E1390" t="s">
        <v>3</v>
      </c>
      <c r="F1390" t="s">
        <v>13</v>
      </c>
      <c r="G1390" t="s">
        <v>14</v>
      </c>
      <c r="H1390">
        <v>106</v>
      </c>
      <c r="I1390" s="2">
        <v>1694.94</v>
      </c>
      <c r="J1390" s="2">
        <v>636</v>
      </c>
    </row>
    <row r="1391" spans="1:10" x14ac:dyDescent="0.35">
      <c r="A1391">
        <v>2020</v>
      </c>
      <c r="B1391">
        <v>8</v>
      </c>
      <c r="C1391" t="s">
        <v>61</v>
      </c>
      <c r="D1391" t="s">
        <v>4</v>
      </c>
      <c r="E1391" t="s">
        <v>3</v>
      </c>
      <c r="F1391" t="s">
        <v>24</v>
      </c>
      <c r="G1391" t="s">
        <v>14</v>
      </c>
      <c r="H1391">
        <v>67</v>
      </c>
      <c r="I1391" s="2">
        <v>870.33</v>
      </c>
      <c r="J1391" s="2">
        <v>201</v>
      </c>
    </row>
    <row r="1392" spans="1:10" x14ac:dyDescent="0.35">
      <c r="A1392">
        <v>2020</v>
      </c>
      <c r="B1392">
        <v>8</v>
      </c>
      <c r="C1392" t="s">
        <v>61</v>
      </c>
      <c r="D1392" t="s">
        <v>4</v>
      </c>
      <c r="E1392" t="s">
        <v>3</v>
      </c>
      <c r="F1392" t="s">
        <v>34</v>
      </c>
      <c r="G1392" t="s">
        <v>12</v>
      </c>
      <c r="H1392">
        <v>18</v>
      </c>
      <c r="I1392" s="2">
        <v>71.820000000000007</v>
      </c>
      <c r="J1392" s="2">
        <v>36</v>
      </c>
    </row>
    <row r="1393" spans="1:10" x14ac:dyDescent="0.35">
      <c r="A1393">
        <v>2020</v>
      </c>
      <c r="B1393">
        <v>8</v>
      </c>
      <c r="C1393" t="s">
        <v>61</v>
      </c>
      <c r="D1393" t="s">
        <v>4</v>
      </c>
      <c r="E1393" t="s">
        <v>3</v>
      </c>
      <c r="F1393" t="s">
        <v>20</v>
      </c>
      <c r="G1393" t="s">
        <v>21</v>
      </c>
      <c r="H1393">
        <v>236</v>
      </c>
      <c r="I1393" s="2">
        <v>3537.64</v>
      </c>
      <c r="J1393" s="2">
        <v>1888</v>
      </c>
    </row>
    <row r="1394" spans="1:10" x14ac:dyDescent="0.35">
      <c r="A1394">
        <v>2020</v>
      </c>
      <c r="B1394">
        <v>8</v>
      </c>
      <c r="C1394" t="s">
        <v>61</v>
      </c>
      <c r="D1394" t="s">
        <v>4</v>
      </c>
      <c r="E1394" t="s">
        <v>3</v>
      </c>
      <c r="F1394" t="s">
        <v>25</v>
      </c>
      <c r="G1394" t="s">
        <v>7</v>
      </c>
      <c r="H1394">
        <v>108</v>
      </c>
      <c r="I1394" s="2">
        <v>1726.92</v>
      </c>
      <c r="J1394" s="2">
        <v>432</v>
      </c>
    </row>
    <row r="1395" spans="1:10" x14ac:dyDescent="0.35">
      <c r="A1395">
        <v>2020</v>
      </c>
      <c r="B1395">
        <v>8</v>
      </c>
      <c r="C1395" t="s">
        <v>61</v>
      </c>
      <c r="D1395" t="s">
        <v>4</v>
      </c>
      <c r="E1395" t="s">
        <v>3</v>
      </c>
      <c r="F1395" t="s">
        <v>8</v>
      </c>
      <c r="G1395" t="s">
        <v>9</v>
      </c>
      <c r="H1395">
        <v>56</v>
      </c>
      <c r="I1395" s="2">
        <v>391.44</v>
      </c>
      <c r="J1395" s="2">
        <v>168</v>
      </c>
    </row>
    <row r="1396" spans="1:10" x14ac:dyDescent="0.35">
      <c r="A1396">
        <v>2020</v>
      </c>
      <c r="B1396">
        <v>8</v>
      </c>
      <c r="C1396" t="s">
        <v>61</v>
      </c>
      <c r="D1396" t="s">
        <v>4</v>
      </c>
      <c r="E1396" t="s">
        <v>3</v>
      </c>
      <c r="F1396" t="s">
        <v>28</v>
      </c>
      <c r="G1396" t="s">
        <v>14</v>
      </c>
      <c r="H1396">
        <v>32</v>
      </c>
      <c r="I1396" s="2">
        <v>479.68</v>
      </c>
      <c r="J1396" s="2">
        <v>128</v>
      </c>
    </row>
    <row r="1397" spans="1:10" x14ac:dyDescent="0.35">
      <c r="A1397">
        <v>2020</v>
      </c>
      <c r="B1397">
        <v>8</v>
      </c>
      <c r="C1397" t="s">
        <v>61</v>
      </c>
      <c r="D1397" t="s">
        <v>4</v>
      </c>
      <c r="E1397" t="s">
        <v>3</v>
      </c>
      <c r="F1397" t="s">
        <v>68</v>
      </c>
      <c r="G1397" t="s">
        <v>21</v>
      </c>
      <c r="H1397">
        <v>10</v>
      </c>
      <c r="I1397" s="2">
        <v>209.89999999999998</v>
      </c>
      <c r="J1397" s="2">
        <v>59.999999999999986</v>
      </c>
    </row>
    <row r="1398" spans="1:10" x14ac:dyDescent="0.35">
      <c r="A1398">
        <v>2020</v>
      </c>
      <c r="B1398">
        <v>8</v>
      </c>
      <c r="C1398" t="s">
        <v>61</v>
      </c>
      <c r="D1398" t="s">
        <v>4</v>
      </c>
      <c r="E1398" t="s">
        <v>3</v>
      </c>
      <c r="F1398" t="s">
        <v>32</v>
      </c>
      <c r="G1398" t="s">
        <v>9</v>
      </c>
      <c r="H1398">
        <v>118</v>
      </c>
      <c r="I1398" s="2">
        <v>1296.82</v>
      </c>
      <c r="J1398" s="2">
        <v>590</v>
      </c>
    </row>
    <row r="1399" spans="1:10" x14ac:dyDescent="0.35">
      <c r="A1399">
        <v>2020</v>
      </c>
      <c r="B1399">
        <v>8</v>
      </c>
      <c r="C1399" t="s">
        <v>61</v>
      </c>
      <c r="D1399" t="s">
        <v>4</v>
      </c>
      <c r="E1399" t="s">
        <v>3</v>
      </c>
      <c r="F1399" t="s">
        <v>70</v>
      </c>
      <c r="G1399" t="s">
        <v>14</v>
      </c>
      <c r="H1399">
        <v>37</v>
      </c>
      <c r="I1399" s="2">
        <v>221.63</v>
      </c>
      <c r="J1399" s="2">
        <v>74</v>
      </c>
    </row>
    <row r="1400" spans="1:10" x14ac:dyDescent="0.35">
      <c r="A1400">
        <v>2020</v>
      </c>
      <c r="B1400">
        <v>8</v>
      </c>
      <c r="C1400" t="s">
        <v>61</v>
      </c>
      <c r="D1400" t="s">
        <v>4</v>
      </c>
      <c r="E1400" t="s">
        <v>3</v>
      </c>
      <c r="F1400" t="s">
        <v>38</v>
      </c>
      <c r="G1400" t="s">
        <v>9</v>
      </c>
      <c r="H1400">
        <v>42</v>
      </c>
      <c r="I1400" s="2">
        <v>419.58</v>
      </c>
      <c r="J1400" s="2">
        <v>294</v>
      </c>
    </row>
    <row r="1401" spans="1:10" x14ac:dyDescent="0.35">
      <c r="A1401">
        <v>2020</v>
      </c>
      <c r="B1401">
        <v>8</v>
      </c>
      <c r="C1401" t="s">
        <v>61</v>
      </c>
      <c r="D1401" t="s">
        <v>4</v>
      </c>
      <c r="E1401" t="s">
        <v>3</v>
      </c>
      <c r="F1401" t="s">
        <v>31</v>
      </c>
      <c r="G1401" t="s">
        <v>12</v>
      </c>
      <c r="H1401">
        <v>17</v>
      </c>
      <c r="I1401" s="2">
        <v>339.83</v>
      </c>
      <c r="J1401" s="2">
        <v>101.99999999999997</v>
      </c>
    </row>
    <row r="1402" spans="1:10" x14ac:dyDescent="0.35">
      <c r="A1402">
        <v>2020</v>
      </c>
      <c r="B1402">
        <v>8</v>
      </c>
      <c r="C1402" t="s">
        <v>61</v>
      </c>
      <c r="D1402" t="s">
        <v>4</v>
      </c>
      <c r="E1402" t="s">
        <v>3</v>
      </c>
      <c r="F1402" t="s">
        <v>15</v>
      </c>
      <c r="G1402" t="s">
        <v>14</v>
      </c>
      <c r="H1402">
        <v>12</v>
      </c>
      <c r="I1402" s="2">
        <v>479.88</v>
      </c>
      <c r="J1402" s="2">
        <v>60</v>
      </c>
    </row>
    <row r="1403" spans="1:10" x14ac:dyDescent="0.35">
      <c r="A1403">
        <v>2020</v>
      </c>
      <c r="B1403">
        <v>8</v>
      </c>
      <c r="C1403" t="s">
        <v>61</v>
      </c>
      <c r="D1403" t="s">
        <v>4</v>
      </c>
      <c r="E1403" t="s">
        <v>3</v>
      </c>
      <c r="F1403" t="s">
        <v>10</v>
      </c>
      <c r="G1403" t="s">
        <v>7</v>
      </c>
      <c r="H1403">
        <v>18</v>
      </c>
      <c r="I1403" s="2">
        <v>359.82</v>
      </c>
      <c r="J1403" s="2">
        <v>89.999999999999972</v>
      </c>
    </row>
    <row r="1404" spans="1:10" x14ac:dyDescent="0.35">
      <c r="A1404">
        <v>2020</v>
      </c>
      <c r="B1404">
        <v>8</v>
      </c>
      <c r="C1404" t="s">
        <v>61</v>
      </c>
      <c r="D1404" t="s">
        <v>4</v>
      </c>
      <c r="E1404" t="s">
        <v>3</v>
      </c>
      <c r="F1404" t="s">
        <v>27</v>
      </c>
      <c r="G1404" t="s">
        <v>12</v>
      </c>
      <c r="H1404">
        <v>51</v>
      </c>
      <c r="I1404" s="2">
        <v>152.49</v>
      </c>
      <c r="J1404" s="2">
        <v>51.000000000000014</v>
      </c>
    </row>
    <row r="1405" spans="1:10" x14ac:dyDescent="0.35">
      <c r="A1405">
        <v>2020</v>
      </c>
      <c r="B1405">
        <v>8</v>
      </c>
      <c r="C1405" t="s">
        <v>61</v>
      </c>
      <c r="D1405" t="s">
        <v>4</v>
      </c>
      <c r="E1405" t="s">
        <v>3</v>
      </c>
      <c r="F1405" t="s">
        <v>37</v>
      </c>
      <c r="G1405" t="s">
        <v>12</v>
      </c>
      <c r="H1405">
        <v>10</v>
      </c>
      <c r="I1405" s="2">
        <v>249.89999999999998</v>
      </c>
      <c r="J1405" s="2">
        <v>40</v>
      </c>
    </row>
    <row r="1406" spans="1:10" x14ac:dyDescent="0.35">
      <c r="A1406">
        <v>2020</v>
      </c>
      <c r="B1406">
        <v>8</v>
      </c>
      <c r="C1406" t="s">
        <v>61</v>
      </c>
      <c r="D1406" t="s">
        <v>4</v>
      </c>
      <c r="E1406" t="s">
        <v>3</v>
      </c>
      <c r="F1406" t="s">
        <v>11</v>
      </c>
      <c r="G1406" t="s">
        <v>12</v>
      </c>
      <c r="H1406">
        <v>43</v>
      </c>
      <c r="I1406" s="2">
        <v>214.57000000000002</v>
      </c>
      <c r="J1406" s="2">
        <v>43</v>
      </c>
    </row>
    <row r="1407" spans="1:10" x14ac:dyDescent="0.35">
      <c r="A1407">
        <v>2020</v>
      </c>
      <c r="B1407">
        <v>8</v>
      </c>
      <c r="C1407" t="s">
        <v>61</v>
      </c>
      <c r="D1407" t="s">
        <v>4</v>
      </c>
      <c r="E1407" t="s">
        <v>3</v>
      </c>
      <c r="F1407" t="s">
        <v>39</v>
      </c>
      <c r="G1407" t="s">
        <v>14</v>
      </c>
      <c r="H1407">
        <v>16</v>
      </c>
      <c r="I1407" s="2">
        <v>319.83999999999997</v>
      </c>
      <c r="J1407" s="2">
        <v>175.99999999999997</v>
      </c>
    </row>
    <row r="1408" spans="1:10" x14ac:dyDescent="0.35">
      <c r="A1408">
        <v>2020</v>
      </c>
      <c r="B1408">
        <v>8</v>
      </c>
      <c r="C1408" t="s">
        <v>61</v>
      </c>
      <c r="D1408" t="s">
        <v>4</v>
      </c>
      <c r="E1408" t="s">
        <v>3</v>
      </c>
      <c r="F1408" t="s">
        <v>26</v>
      </c>
      <c r="G1408" t="s">
        <v>9</v>
      </c>
      <c r="H1408">
        <v>128</v>
      </c>
      <c r="I1408" s="2">
        <v>2558.7199999999998</v>
      </c>
      <c r="J1408" s="2">
        <v>256</v>
      </c>
    </row>
    <row r="1409" spans="1:10" x14ac:dyDescent="0.35">
      <c r="A1409">
        <v>2020</v>
      </c>
      <c r="B1409">
        <v>8</v>
      </c>
      <c r="C1409" t="s">
        <v>61</v>
      </c>
      <c r="D1409" t="s">
        <v>4</v>
      </c>
      <c r="E1409" t="s">
        <v>3</v>
      </c>
      <c r="F1409" t="s">
        <v>6</v>
      </c>
      <c r="G1409" t="s">
        <v>7</v>
      </c>
      <c r="H1409">
        <v>53</v>
      </c>
      <c r="I1409" s="2">
        <v>476.47</v>
      </c>
      <c r="J1409" s="2">
        <v>53</v>
      </c>
    </row>
    <row r="1410" spans="1:10" x14ac:dyDescent="0.35">
      <c r="A1410">
        <v>2020</v>
      </c>
      <c r="B1410">
        <v>8</v>
      </c>
      <c r="C1410" t="s">
        <v>61</v>
      </c>
      <c r="D1410" t="s">
        <v>4</v>
      </c>
      <c r="E1410" t="s">
        <v>3</v>
      </c>
      <c r="F1410" t="s">
        <v>67</v>
      </c>
      <c r="G1410" t="s">
        <v>7</v>
      </c>
      <c r="H1410">
        <v>10</v>
      </c>
      <c r="I1410" s="2">
        <v>149.9</v>
      </c>
      <c r="J1410" s="2">
        <v>30</v>
      </c>
    </row>
    <row r="1411" spans="1:10" x14ac:dyDescent="0.35">
      <c r="A1411">
        <v>2020</v>
      </c>
      <c r="B1411">
        <v>8</v>
      </c>
      <c r="C1411" t="s">
        <v>61</v>
      </c>
      <c r="D1411" t="s">
        <v>4</v>
      </c>
      <c r="E1411" t="s">
        <v>3</v>
      </c>
      <c r="F1411" t="s">
        <v>23</v>
      </c>
      <c r="G1411" t="s">
        <v>21</v>
      </c>
      <c r="H1411">
        <v>15</v>
      </c>
      <c r="I1411" s="2">
        <v>389.84999999999997</v>
      </c>
      <c r="J1411" s="2">
        <v>75</v>
      </c>
    </row>
    <row r="1412" spans="1:10" x14ac:dyDescent="0.35">
      <c r="A1412">
        <v>2020</v>
      </c>
      <c r="B1412">
        <v>8</v>
      </c>
      <c r="C1412" t="s">
        <v>57</v>
      </c>
      <c r="D1412" t="s">
        <v>48</v>
      </c>
      <c r="E1412" t="s">
        <v>3</v>
      </c>
      <c r="F1412" t="s">
        <v>13</v>
      </c>
      <c r="G1412" t="s">
        <v>14</v>
      </c>
      <c r="H1412">
        <v>161</v>
      </c>
      <c r="I1412" s="2">
        <v>2574.39</v>
      </c>
      <c r="J1412" s="2">
        <v>966</v>
      </c>
    </row>
    <row r="1413" spans="1:10" x14ac:dyDescent="0.35">
      <c r="A1413">
        <v>2020</v>
      </c>
      <c r="B1413">
        <v>8</v>
      </c>
      <c r="C1413" t="s">
        <v>57</v>
      </c>
      <c r="D1413" t="s">
        <v>48</v>
      </c>
      <c r="E1413" t="s">
        <v>3</v>
      </c>
      <c r="F1413" t="s">
        <v>24</v>
      </c>
      <c r="G1413" t="s">
        <v>14</v>
      </c>
      <c r="H1413">
        <v>105</v>
      </c>
      <c r="I1413" s="2">
        <v>1363.95</v>
      </c>
      <c r="J1413" s="2">
        <v>315</v>
      </c>
    </row>
    <row r="1414" spans="1:10" x14ac:dyDescent="0.35">
      <c r="A1414">
        <v>2020</v>
      </c>
      <c r="B1414">
        <v>8</v>
      </c>
      <c r="C1414" t="s">
        <v>57</v>
      </c>
      <c r="D1414" t="s">
        <v>48</v>
      </c>
      <c r="E1414" t="s">
        <v>3</v>
      </c>
      <c r="F1414" t="s">
        <v>34</v>
      </c>
      <c r="G1414" t="s">
        <v>12</v>
      </c>
      <c r="H1414">
        <v>16</v>
      </c>
      <c r="I1414" s="2">
        <v>63.84</v>
      </c>
      <c r="J1414" s="2">
        <v>32</v>
      </c>
    </row>
    <row r="1415" spans="1:10" x14ac:dyDescent="0.35">
      <c r="A1415">
        <v>2020</v>
      </c>
      <c r="B1415">
        <v>8</v>
      </c>
      <c r="C1415" t="s">
        <v>57</v>
      </c>
      <c r="D1415" t="s">
        <v>48</v>
      </c>
      <c r="E1415" t="s">
        <v>3</v>
      </c>
      <c r="F1415" t="s">
        <v>20</v>
      </c>
      <c r="G1415" t="s">
        <v>21</v>
      </c>
      <c r="H1415">
        <v>215</v>
      </c>
      <c r="I1415" s="2">
        <v>3222.85</v>
      </c>
      <c r="J1415" s="2">
        <v>1720</v>
      </c>
    </row>
    <row r="1416" spans="1:10" x14ac:dyDescent="0.35">
      <c r="A1416">
        <v>2020</v>
      </c>
      <c r="B1416">
        <v>8</v>
      </c>
      <c r="C1416" t="s">
        <v>57</v>
      </c>
      <c r="D1416" t="s">
        <v>48</v>
      </c>
      <c r="E1416" t="s">
        <v>3</v>
      </c>
      <c r="F1416" t="s">
        <v>25</v>
      </c>
      <c r="G1416" t="s">
        <v>7</v>
      </c>
      <c r="H1416">
        <v>42</v>
      </c>
      <c r="I1416" s="2">
        <v>671.58</v>
      </c>
      <c r="J1416" s="2">
        <v>168</v>
      </c>
    </row>
    <row r="1417" spans="1:10" x14ac:dyDescent="0.35">
      <c r="A1417">
        <v>2020</v>
      </c>
      <c r="B1417">
        <v>8</v>
      </c>
      <c r="C1417" t="s">
        <v>57</v>
      </c>
      <c r="D1417" t="s">
        <v>48</v>
      </c>
      <c r="E1417" t="s">
        <v>3</v>
      </c>
      <c r="F1417" t="s">
        <v>8</v>
      </c>
      <c r="G1417" t="s">
        <v>9</v>
      </c>
      <c r="H1417">
        <v>219</v>
      </c>
      <c r="I1417" s="2">
        <v>1530.81</v>
      </c>
      <c r="J1417" s="2">
        <v>657</v>
      </c>
    </row>
    <row r="1418" spans="1:10" x14ac:dyDescent="0.35">
      <c r="A1418">
        <v>2020</v>
      </c>
      <c r="B1418">
        <v>8</v>
      </c>
      <c r="C1418" t="s">
        <v>57</v>
      </c>
      <c r="D1418" t="s">
        <v>48</v>
      </c>
      <c r="E1418" t="s">
        <v>3</v>
      </c>
      <c r="F1418" t="s">
        <v>68</v>
      </c>
      <c r="G1418" t="s">
        <v>21</v>
      </c>
      <c r="H1418">
        <v>27</v>
      </c>
      <c r="I1418" s="2">
        <v>566.7299999999999</v>
      </c>
      <c r="J1418" s="2">
        <v>161.99999999999994</v>
      </c>
    </row>
    <row r="1419" spans="1:10" x14ac:dyDescent="0.35">
      <c r="A1419">
        <v>2020</v>
      </c>
      <c r="B1419">
        <v>8</v>
      </c>
      <c r="C1419" t="s">
        <v>57</v>
      </c>
      <c r="D1419" t="s">
        <v>48</v>
      </c>
      <c r="E1419" t="s">
        <v>3</v>
      </c>
      <c r="F1419" t="s">
        <v>32</v>
      </c>
      <c r="G1419" t="s">
        <v>9</v>
      </c>
      <c r="H1419">
        <v>94</v>
      </c>
      <c r="I1419" s="2">
        <v>1033.06</v>
      </c>
      <c r="J1419" s="2">
        <v>470</v>
      </c>
    </row>
    <row r="1420" spans="1:10" x14ac:dyDescent="0.35">
      <c r="A1420">
        <v>2020</v>
      </c>
      <c r="B1420">
        <v>8</v>
      </c>
      <c r="C1420" t="s">
        <v>57</v>
      </c>
      <c r="D1420" t="s">
        <v>48</v>
      </c>
      <c r="E1420" t="s">
        <v>3</v>
      </c>
      <c r="F1420" t="s">
        <v>70</v>
      </c>
      <c r="G1420" t="s">
        <v>14</v>
      </c>
      <c r="H1420">
        <v>43</v>
      </c>
      <c r="I1420" s="2">
        <v>257.57</v>
      </c>
      <c r="J1420" s="2">
        <v>86</v>
      </c>
    </row>
    <row r="1421" spans="1:10" x14ac:dyDescent="0.35">
      <c r="A1421">
        <v>2020</v>
      </c>
      <c r="B1421">
        <v>8</v>
      </c>
      <c r="C1421" t="s">
        <v>57</v>
      </c>
      <c r="D1421" t="s">
        <v>48</v>
      </c>
      <c r="E1421" t="s">
        <v>3</v>
      </c>
      <c r="F1421" t="s">
        <v>38</v>
      </c>
      <c r="G1421" t="s">
        <v>9</v>
      </c>
      <c r="H1421">
        <v>159</v>
      </c>
      <c r="I1421" s="2">
        <v>1588.41</v>
      </c>
      <c r="J1421" s="2">
        <v>1113</v>
      </c>
    </row>
    <row r="1422" spans="1:10" x14ac:dyDescent="0.35">
      <c r="A1422">
        <v>2020</v>
      </c>
      <c r="B1422">
        <v>8</v>
      </c>
      <c r="C1422" t="s">
        <v>57</v>
      </c>
      <c r="D1422" t="s">
        <v>48</v>
      </c>
      <c r="E1422" t="s">
        <v>3</v>
      </c>
      <c r="F1422" t="s">
        <v>15</v>
      </c>
      <c r="G1422" t="s">
        <v>14</v>
      </c>
      <c r="H1422">
        <v>49</v>
      </c>
      <c r="I1422" s="2">
        <v>1959.51</v>
      </c>
      <c r="J1422" s="2">
        <v>245</v>
      </c>
    </row>
    <row r="1423" spans="1:10" x14ac:dyDescent="0.35">
      <c r="A1423">
        <v>2020</v>
      </c>
      <c r="B1423">
        <v>8</v>
      </c>
      <c r="C1423" t="s">
        <v>57</v>
      </c>
      <c r="D1423" t="s">
        <v>48</v>
      </c>
      <c r="E1423" t="s">
        <v>3</v>
      </c>
      <c r="F1423" t="s">
        <v>10</v>
      </c>
      <c r="G1423" t="s">
        <v>7</v>
      </c>
      <c r="H1423">
        <v>23</v>
      </c>
      <c r="I1423" s="2">
        <v>459.77</v>
      </c>
      <c r="J1423" s="2">
        <v>114.99999999999996</v>
      </c>
    </row>
    <row r="1424" spans="1:10" x14ac:dyDescent="0.35">
      <c r="A1424">
        <v>2020</v>
      </c>
      <c r="B1424">
        <v>8</v>
      </c>
      <c r="C1424" t="s">
        <v>57</v>
      </c>
      <c r="D1424" t="s">
        <v>48</v>
      </c>
      <c r="E1424" t="s">
        <v>3</v>
      </c>
      <c r="F1424" t="s">
        <v>27</v>
      </c>
      <c r="G1424" t="s">
        <v>12</v>
      </c>
      <c r="H1424">
        <v>156</v>
      </c>
      <c r="I1424" s="2">
        <v>466.44000000000005</v>
      </c>
      <c r="J1424" s="2">
        <v>156.00000000000003</v>
      </c>
    </row>
    <row r="1425" spans="1:10" x14ac:dyDescent="0.35">
      <c r="A1425">
        <v>2020</v>
      </c>
      <c r="B1425">
        <v>8</v>
      </c>
      <c r="C1425" t="s">
        <v>57</v>
      </c>
      <c r="D1425" t="s">
        <v>48</v>
      </c>
      <c r="E1425" t="s">
        <v>3</v>
      </c>
      <c r="F1425" t="s">
        <v>37</v>
      </c>
      <c r="G1425" t="s">
        <v>12</v>
      </c>
      <c r="H1425">
        <v>10</v>
      </c>
      <c r="I1425" s="2">
        <v>249.89999999999998</v>
      </c>
      <c r="J1425" s="2">
        <v>40</v>
      </c>
    </row>
    <row r="1426" spans="1:10" x14ac:dyDescent="0.35">
      <c r="A1426">
        <v>2020</v>
      </c>
      <c r="B1426">
        <v>8</v>
      </c>
      <c r="C1426" t="s">
        <v>57</v>
      </c>
      <c r="D1426" t="s">
        <v>48</v>
      </c>
      <c r="E1426" t="s">
        <v>3</v>
      </c>
      <c r="F1426" t="s">
        <v>11</v>
      </c>
      <c r="G1426" t="s">
        <v>12</v>
      </c>
      <c r="H1426">
        <v>71</v>
      </c>
      <c r="I1426" s="2">
        <v>354.29</v>
      </c>
      <c r="J1426" s="2">
        <v>71</v>
      </c>
    </row>
    <row r="1427" spans="1:10" x14ac:dyDescent="0.35">
      <c r="A1427">
        <v>2020</v>
      </c>
      <c r="B1427">
        <v>8</v>
      </c>
      <c r="C1427" t="s">
        <v>57</v>
      </c>
      <c r="D1427" t="s">
        <v>48</v>
      </c>
      <c r="E1427" t="s">
        <v>3</v>
      </c>
      <c r="F1427" t="s">
        <v>39</v>
      </c>
      <c r="G1427" t="s">
        <v>14</v>
      </c>
      <c r="H1427">
        <v>11</v>
      </c>
      <c r="I1427" s="2">
        <v>219.89</v>
      </c>
      <c r="J1427" s="2">
        <v>120.99999999999999</v>
      </c>
    </row>
    <row r="1428" spans="1:10" x14ac:dyDescent="0.35">
      <c r="A1428">
        <v>2020</v>
      </c>
      <c r="B1428">
        <v>8</v>
      </c>
      <c r="C1428" t="s">
        <v>57</v>
      </c>
      <c r="D1428" t="s">
        <v>48</v>
      </c>
      <c r="E1428" t="s">
        <v>3</v>
      </c>
      <c r="F1428" t="s">
        <v>26</v>
      </c>
      <c r="G1428" t="s">
        <v>9</v>
      </c>
      <c r="H1428">
        <v>57</v>
      </c>
      <c r="I1428" s="2">
        <v>1139.4299999999998</v>
      </c>
      <c r="J1428" s="2">
        <v>114</v>
      </c>
    </row>
    <row r="1429" spans="1:10" x14ac:dyDescent="0.35">
      <c r="A1429">
        <v>2020</v>
      </c>
      <c r="B1429">
        <v>8</v>
      </c>
      <c r="C1429" t="s">
        <v>57</v>
      </c>
      <c r="D1429" t="s">
        <v>48</v>
      </c>
      <c r="E1429" t="s">
        <v>3</v>
      </c>
      <c r="F1429" t="s">
        <v>6</v>
      </c>
      <c r="G1429" t="s">
        <v>7</v>
      </c>
      <c r="H1429">
        <v>318</v>
      </c>
      <c r="I1429" s="2">
        <v>2858.82</v>
      </c>
      <c r="J1429" s="2">
        <v>318</v>
      </c>
    </row>
    <row r="1430" spans="1:10" x14ac:dyDescent="0.35">
      <c r="A1430">
        <v>2020</v>
      </c>
      <c r="B1430">
        <v>8</v>
      </c>
      <c r="C1430" t="s">
        <v>57</v>
      </c>
      <c r="D1430" t="s">
        <v>48</v>
      </c>
      <c r="E1430" t="s">
        <v>3</v>
      </c>
      <c r="F1430" t="s">
        <v>67</v>
      </c>
      <c r="G1430" t="s">
        <v>7</v>
      </c>
      <c r="H1430">
        <v>18</v>
      </c>
      <c r="I1430" s="2">
        <v>269.82</v>
      </c>
      <c r="J1430" s="2">
        <v>54</v>
      </c>
    </row>
    <row r="1431" spans="1:10" x14ac:dyDescent="0.35">
      <c r="A1431">
        <v>2020</v>
      </c>
      <c r="B1431">
        <v>8</v>
      </c>
      <c r="C1431" t="s">
        <v>60</v>
      </c>
      <c r="D1431" t="s">
        <v>5</v>
      </c>
      <c r="E1431" t="s">
        <v>3</v>
      </c>
      <c r="F1431" t="s">
        <v>13</v>
      </c>
      <c r="G1431" t="s">
        <v>14</v>
      </c>
      <c r="H1431">
        <v>39</v>
      </c>
      <c r="I1431" s="2">
        <v>623.61</v>
      </c>
      <c r="J1431" s="2">
        <v>234</v>
      </c>
    </row>
    <row r="1432" spans="1:10" x14ac:dyDescent="0.35">
      <c r="A1432">
        <v>2020</v>
      </c>
      <c r="B1432">
        <v>8</v>
      </c>
      <c r="C1432" t="s">
        <v>60</v>
      </c>
      <c r="D1432" t="s">
        <v>5</v>
      </c>
      <c r="E1432" t="s">
        <v>3</v>
      </c>
      <c r="F1432" t="s">
        <v>24</v>
      </c>
      <c r="G1432" t="s">
        <v>14</v>
      </c>
      <c r="H1432">
        <v>6</v>
      </c>
      <c r="I1432" s="2">
        <v>77.94</v>
      </c>
      <c r="J1432" s="2">
        <v>18</v>
      </c>
    </row>
    <row r="1433" spans="1:10" x14ac:dyDescent="0.35">
      <c r="A1433">
        <v>2020</v>
      </c>
      <c r="B1433">
        <v>8</v>
      </c>
      <c r="C1433" t="s">
        <v>60</v>
      </c>
      <c r="D1433" t="s">
        <v>5</v>
      </c>
      <c r="E1433" t="s">
        <v>3</v>
      </c>
      <c r="F1433" t="s">
        <v>34</v>
      </c>
      <c r="G1433" t="s">
        <v>12</v>
      </c>
      <c r="H1433">
        <v>7</v>
      </c>
      <c r="I1433" s="2">
        <v>27.93</v>
      </c>
      <c r="J1433" s="2">
        <v>14</v>
      </c>
    </row>
    <row r="1434" spans="1:10" x14ac:dyDescent="0.35">
      <c r="A1434">
        <v>2020</v>
      </c>
      <c r="B1434">
        <v>8</v>
      </c>
      <c r="C1434" t="s">
        <v>60</v>
      </c>
      <c r="D1434" t="s">
        <v>5</v>
      </c>
      <c r="E1434" t="s">
        <v>3</v>
      </c>
      <c r="F1434" t="s">
        <v>18</v>
      </c>
      <c r="G1434" t="s">
        <v>9</v>
      </c>
      <c r="H1434">
        <v>28</v>
      </c>
      <c r="I1434" s="2">
        <v>363.72</v>
      </c>
      <c r="J1434" s="2">
        <v>84</v>
      </c>
    </row>
    <row r="1435" spans="1:10" x14ac:dyDescent="0.35">
      <c r="A1435">
        <v>2020</v>
      </c>
      <c r="B1435">
        <v>8</v>
      </c>
      <c r="C1435" t="s">
        <v>60</v>
      </c>
      <c r="D1435" t="s">
        <v>5</v>
      </c>
      <c r="E1435" t="s">
        <v>3</v>
      </c>
      <c r="F1435" t="s">
        <v>20</v>
      </c>
      <c r="G1435" t="s">
        <v>21</v>
      </c>
      <c r="H1435">
        <v>39</v>
      </c>
      <c r="I1435" s="2">
        <v>584.61</v>
      </c>
      <c r="J1435" s="2">
        <v>312</v>
      </c>
    </row>
    <row r="1436" spans="1:10" x14ac:dyDescent="0.35">
      <c r="A1436">
        <v>2020</v>
      </c>
      <c r="B1436">
        <v>8</v>
      </c>
      <c r="C1436" t="s">
        <v>60</v>
      </c>
      <c r="D1436" t="s">
        <v>5</v>
      </c>
      <c r="E1436" t="s">
        <v>3</v>
      </c>
      <c r="F1436" t="s">
        <v>25</v>
      </c>
      <c r="G1436" t="s">
        <v>7</v>
      </c>
      <c r="H1436">
        <v>20</v>
      </c>
      <c r="I1436" s="2">
        <v>319.8</v>
      </c>
      <c r="J1436" s="2">
        <v>80</v>
      </c>
    </row>
    <row r="1437" spans="1:10" x14ac:dyDescent="0.35">
      <c r="A1437">
        <v>2020</v>
      </c>
      <c r="B1437">
        <v>8</v>
      </c>
      <c r="C1437" t="s">
        <v>60</v>
      </c>
      <c r="D1437" t="s">
        <v>5</v>
      </c>
      <c r="E1437" t="s">
        <v>3</v>
      </c>
      <c r="F1437" t="s">
        <v>8</v>
      </c>
      <c r="G1437" t="s">
        <v>9</v>
      </c>
      <c r="H1437">
        <v>41</v>
      </c>
      <c r="I1437" s="2">
        <v>286.59000000000003</v>
      </c>
      <c r="J1437" s="2">
        <v>123</v>
      </c>
    </row>
    <row r="1438" spans="1:10" x14ac:dyDescent="0.35">
      <c r="A1438">
        <v>2020</v>
      </c>
      <c r="B1438">
        <v>8</v>
      </c>
      <c r="C1438" t="s">
        <v>60</v>
      </c>
      <c r="D1438" t="s">
        <v>5</v>
      </c>
      <c r="E1438" t="s">
        <v>3</v>
      </c>
      <c r="F1438" t="s">
        <v>28</v>
      </c>
      <c r="G1438" t="s">
        <v>14</v>
      </c>
      <c r="H1438">
        <v>41</v>
      </c>
      <c r="I1438" s="2">
        <v>614.59</v>
      </c>
      <c r="J1438" s="2">
        <v>164</v>
      </c>
    </row>
    <row r="1439" spans="1:10" x14ac:dyDescent="0.35">
      <c r="A1439">
        <v>2020</v>
      </c>
      <c r="B1439">
        <v>8</v>
      </c>
      <c r="C1439" t="s">
        <v>60</v>
      </c>
      <c r="D1439" t="s">
        <v>5</v>
      </c>
      <c r="E1439" t="s">
        <v>3</v>
      </c>
      <c r="F1439" t="s">
        <v>32</v>
      </c>
      <c r="G1439" t="s">
        <v>9</v>
      </c>
      <c r="H1439">
        <v>38</v>
      </c>
      <c r="I1439" s="2">
        <v>417.62</v>
      </c>
      <c r="J1439" s="2">
        <v>190</v>
      </c>
    </row>
    <row r="1440" spans="1:10" x14ac:dyDescent="0.35">
      <c r="A1440">
        <v>2020</v>
      </c>
      <c r="B1440">
        <v>8</v>
      </c>
      <c r="C1440" t="s">
        <v>60</v>
      </c>
      <c r="D1440" t="s">
        <v>5</v>
      </c>
      <c r="E1440" t="s">
        <v>3</v>
      </c>
      <c r="F1440" t="s">
        <v>70</v>
      </c>
      <c r="G1440" t="s">
        <v>14</v>
      </c>
      <c r="H1440">
        <v>32</v>
      </c>
      <c r="I1440" s="2">
        <v>191.68</v>
      </c>
      <c r="J1440" s="2">
        <v>64</v>
      </c>
    </row>
    <row r="1441" spans="1:10" x14ac:dyDescent="0.35">
      <c r="A1441">
        <v>2020</v>
      </c>
      <c r="B1441">
        <v>8</v>
      </c>
      <c r="C1441" t="s">
        <v>60</v>
      </c>
      <c r="D1441" t="s">
        <v>5</v>
      </c>
      <c r="E1441" t="s">
        <v>3</v>
      </c>
      <c r="F1441" t="s">
        <v>38</v>
      </c>
      <c r="G1441" t="s">
        <v>9</v>
      </c>
      <c r="H1441">
        <v>17</v>
      </c>
      <c r="I1441" s="2">
        <v>169.83</v>
      </c>
      <c r="J1441" s="2">
        <v>119</v>
      </c>
    </row>
    <row r="1442" spans="1:10" x14ac:dyDescent="0.35">
      <c r="A1442">
        <v>2020</v>
      </c>
      <c r="B1442">
        <v>8</v>
      </c>
      <c r="C1442" t="s">
        <v>60</v>
      </c>
      <c r="D1442" t="s">
        <v>5</v>
      </c>
      <c r="E1442" t="s">
        <v>3</v>
      </c>
      <c r="F1442" t="s">
        <v>19</v>
      </c>
      <c r="G1442" t="s">
        <v>9</v>
      </c>
      <c r="H1442">
        <v>8</v>
      </c>
      <c r="I1442" s="2">
        <v>159.91999999999999</v>
      </c>
      <c r="J1442" s="2">
        <v>47.999999999999986</v>
      </c>
    </row>
    <row r="1443" spans="1:10" x14ac:dyDescent="0.35">
      <c r="A1443">
        <v>2020</v>
      </c>
      <c r="B1443">
        <v>8</v>
      </c>
      <c r="C1443" t="s">
        <v>60</v>
      </c>
      <c r="D1443" t="s">
        <v>5</v>
      </c>
      <c r="E1443" t="s">
        <v>3</v>
      </c>
      <c r="F1443" t="s">
        <v>27</v>
      </c>
      <c r="G1443" t="s">
        <v>12</v>
      </c>
      <c r="H1443">
        <v>41</v>
      </c>
      <c r="I1443" s="2">
        <v>122.59</v>
      </c>
      <c r="J1443" s="2">
        <v>41.000000000000007</v>
      </c>
    </row>
    <row r="1444" spans="1:10" x14ac:dyDescent="0.35">
      <c r="A1444">
        <v>2020</v>
      </c>
      <c r="B1444">
        <v>8</v>
      </c>
      <c r="C1444" t="s">
        <v>60</v>
      </c>
      <c r="D1444" t="s">
        <v>5</v>
      </c>
      <c r="E1444" t="s">
        <v>3</v>
      </c>
      <c r="F1444" t="s">
        <v>37</v>
      </c>
      <c r="G1444" t="s">
        <v>12</v>
      </c>
      <c r="H1444">
        <v>14</v>
      </c>
      <c r="I1444" s="2">
        <v>349.85999999999996</v>
      </c>
      <c r="J1444" s="2">
        <v>56</v>
      </c>
    </row>
    <row r="1445" spans="1:10" x14ac:dyDescent="0.35">
      <c r="A1445">
        <v>2020</v>
      </c>
      <c r="B1445">
        <v>8</v>
      </c>
      <c r="C1445" t="s">
        <v>60</v>
      </c>
      <c r="D1445" t="s">
        <v>5</v>
      </c>
      <c r="E1445" t="s">
        <v>3</v>
      </c>
      <c r="F1445" t="s">
        <v>39</v>
      </c>
      <c r="G1445" t="s">
        <v>14</v>
      </c>
      <c r="H1445">
        <v>6</v>
      </c>
      <c r="I1445" s="2">
        <v>119.94</v>
      </c>
      <c r="J1445" s="2">
        <v>65.999999999999986</v>
      </c>
    </row>
    <row r="1446" spans="1:10" x14ac:dyDescent="0.35">
      <c r="A1446">
        <v>2020</v>
      </c>
      <c r="B1446">
        <v>8</v>
      </c>
      <c r="C1446" t="s">
        <v>60</v>
      </c>
      <c r="D1446" t="s">
        <v>5</v>
      </c>
      <c r="E1446" t="s">
        <v>3</v>
      </c>
      <c r="F1446" t="s">
        <v>6</v>
      </c>
      <c r="G1446" t="s">
        <v>7</v>
      </c>
      <c r="H1446">
        <v>237</v>
      </c>
      <c r="I1446" s="2">
        <v>2130.63</v>
      </c>
      <c r="J1446" s="2">
        <v>237</v>
      </c>
    </row>
    <row r="1447" spans="1:10" x14ac:dyDescent="0.35">
      <c r="A1447">
        <v>2020</v>
      </c>
      <c r="B1447">
        <v>8</v>
      </c>
      <c r="C1447" t="s">
        <v>60</v>
      </c>
      <c r="D1447" t="s">
        <v>5</v>
      </c>
      <c r="E1447" t="s">
        <v>3</v>
      </c>
      <c r="F1447" t="s">
        <v>16</v>
      </c>
      <c r="G1447" t="s">
        <v>14</v>
      </c>
      <c r="H1447">
        <v>19</v>
      </c>
      <c r="I1447" s="2">
        <v>246.81</v>
      </c>
      <c r="J1447" s="2">
        <v>38</v>
      </c>
    </row>
    <row r="1448" spans="1:10" x14ac:dyDescent="0.35">
      <c r="A1448">
        <v>2020</v>
      </c>
      <c r="B1448">
        <v>8</v>
      </c>
      <c r="C1448" t="s">
        <v>60</v>
      </c>
      <c r="D1448" t="s">
        <v>5</v>
      </c>
      <c r="E1448" t="s">
        <v>3</v>
      </c>
      <c r="F1448" t="s">
        <v>29</v>
      </c>
      <c r="G1448" t="s">
        <v>9</v>
      </c>
      <c r="H1448">
        <v>11</v>
      </c>
      <c r="I1448" s="2">
        <v>87.89</v>
      </c>
      <c r="J1448" s="2">
        <v>44</v>
      </c>
    </row>
    <row r="1449" spans="1:10" x14ac:dyDescent="0.35">
      <c r="A1449">
        <v>2020</v>
      </c>
      <c r="B1449">
        <v>8</v>
      </c>
      <c r="C1449" t="s">
        <v>53</v>
      </c>
      <c r="D1449" t="s">
        <v>48</v>
      </c>
      <c r="E1449" t="s">
        <v>2</v>
      </c>
      <c r="F1449" t="s">
        <v>13</v>
      </c>
      <c r="G1449" t="s">
        <v>14</v>
      </c>
      <c r="H1449">
        <v>75</v>
      </c>
      <c r="I1449" s="2">
        <v>1199.25</v>
      </c>
      <c r="J1449" s="2">
        <v>450</v>
      </c>
    </row>
    <row r="1450" spans="1:10" x14ac:dyDescent="0.35">
      <c r="A1450">
        <v>2020</v>
      </c>
      <c r="B1450">
        <v>8</v>
      </c>
      <c r="C1450" t="s">
        <v>53</v>
      </c>
      <c r="D1450" t="s">
        <v>48</v>
      </c>
      <c r="E1450" t="s">
        <v>2</v>
      </c>
      <c r="F1450" t="s">
        <v>24</v>
      </c>
      <c r="G1450" t="s">
        <v>14</v>
      </c>
      <c r="H1450">
        <v>82</v>
      </c>
      <c r="I1450" s="2">
        <v>1065.18</v>
      </c>
      <c r="J1450" s="2">
        <v>246</v>
      </c>
    </row>
    <row r="1451" spans="1:10" x14ac:dyDescent="0.35">
      <c r="A1451">
        <v>2020</v>
      </c>
      <c r="B1451">
        <v>8</v>
      </c>
      <c r="C1451" t="s">
        <v>53</v>
      </c>
      <c r="D1451" t="s">
        <v>48</v>
      </c>
      <c r="E1451" t="s">
        <v>2</v>
      </c>
      <c r="F1451" t="s">
        <v>34</v>
      </c>
      <c r="G1451" t="s">
        <v>12</v>
      </c>
      <c r="H1451">
        <v>22</v>
      </c>
      <c r="I1451" s="2">
        <v>87.78</v>
      </c>
      <c r="J1451" s="2">
        <v>44</v>
      </c>
    </row>
    <row r="1452" spans="1:10" x14ac:dyDescent="0.35">
      <c r="A1452">
        <v>2020</v>
      </c>
      <c r="B1452">
        <v>8</v>
      </c>
      <c r="C1452" t="s">
        <v>53</v>
      </c>
      <c r="D1452" t="s">
        <v>48</v>
      </c>
      <c r="E1452" t="s">
        <v>2</v>
      </c>
      <c r="F1452" t="s">
        <v>30</v>
      </c>
      <c r="G1452" t="s">
        <v>9</v>
      </c>
      <c r="H1452">
        <v>13</v>
      </c>
      <c r="I1452" s="2">
        <v>129.87</v>
      </c>
      <c r="J1452" s="2">
        <v>26</v>
      </c>
    </row>
    <row r="1453" spans="1:10" x14ac:dyDescent="0.35">
      <c r="A1453">
        <v>2020</v>
      </c>
      <c r="B1453">
        <v>8</v>
      </c>
      <c r="C1453" t="s">
        <v>53</v>
      </c>
      <c r="D1453" t="s">
        <v>48</v>
      </c>
      <c r="E1453" t="s">
        <v>2</v>
      </c>
      <c r="F1453" t="s">
        <v>20</v>
      </c>
      <c r="G1453" t="s">
        <v>21</v>
      </c>
      <c r="H1453">
        <v>39</v>
      </c>
      <c r="I1453" s="2">
        <v>584.61</v>
      </c>
      <c r="J1453" s="2">
        <v>312</v>
      </c>
    </row>
    <row r="1454" spans="1:10" x14ac:dyDescent="0.35">
      <c r="A1454">
        <v>2020</v>
      </c>
      <c r="B1454">
        <v>8</v>
      </c>
      <c r="C1454" t="s">
        <v>53</v>
      </c>
      <c r="D1454" t="s">
        <v>48</v>
      </c>
      <c r="E1454" t="s">
        <v>2</v>
      </c>
      <c r="F1454" t="s">
        <v>25</v>
      </c>
      <c r="G1454" t="s">
        <v>7</v>
      </c>
      <c r="H1454">
        <v>2</v>
      </c>
      <c r="I1454" s="2">
        <v>31.98</v>
      </c>
      <c r="J1454" s="2">
        <v>8</v>
      </c>
    </row>
    <row r="1455" spans="1:10" x14ac:dyDescent="0.35">
      <c r="A1455">
        <v>2020</v>
      </c>
      <c r="B1455">
        <v>8</v>
      </c>
      <c r="C1455" t="s">
        <v>53</v>
      </c>
      <c r="D1455" t="s">
        <v>48</v>
      </c>
      <c r="E1455" t="s">
        <v>2</v>
      </c>
      <c r="F1455" t="s">
        <v>8</v>
      </c>
      <c r="G1455" t="s">
        <v>9</v>
      </c>
      <c r="H1455">
        <v>6</v>
      </c>
      <c r="I1455" s="2">
        <v>41.94</v>
      </c>
      <c r="J1455" s="2">
        <v>18</v>
      </c>
    </row>
    <row r="1456" spans="1:10" x14ac:dyDescent="0.35">
      <c r="A1456">
        <v>2020</v>
      </c>
      <c r="B1456">
        <v>8</v>
      </c>
      <c r="C1456" t="s">
        <v>53</v>
      </c>
      <c r="D1456" t="s">
        <v>48</v>
      </c>
      <c r="E1456" t="s">
        <v>2</v>
      </c>
      <c r="F1456" t="s">
        <v>28</v>
      </c>
      <c r="G1456" t="s">
        <v>14</v>
      </c>
      <c r="H1456">
        <v>31</v>
      </c>
      <c r="I1456" s="2">
        <v>464.69</v>
      </c>
      <c r="J1456" s="2">
        <v>124</v>
      </c>
    </row>
    <row r="1457" spans="1:10" x14ac:dyDescent="0.35">
      <c r="A1457">
        <v>2020</v>
      </c>
      <c r="B1457">
        <v>8</v>
      </c>
      <c r="C1457" t="s">
        <v>53</v>
      </c>
      <c r="D1457" t="s">
        <v>48</v>
      </c>
      <c r="E1457" t="s">
        <v>2</v>
      </c>
      <c r="F1457" t="s">
        <v>68</v>
      </c>
      <c r="G1457" t="s">
        <v>21</v>
      </c>
      <c r="H1457">
        <v>12</v>
      </c>
      <c r="I1457" s="2">
        <v>251.88</v>
      </c>
      <c r="J1457" s="2">
        <v>71.999999999999972</v>
      </c>
    </row>
    <row r="1458" spans="1:10" x14ac:dyDescent="0.35">
      <c r="A1458">
        <v>2020</v>
      </c>
      <c r="B1458">
        <v>8</v>
      </c>
      <c r="C1458" t="s">
        <v>53</v>
      </c>
      <c r="D1458" t="s">
        <v>48</v>
      </c>
      <c r="E1458" t="s">
        <v>2</v>
      </c>
      <c r="F1458" t="s">
        <v>32</v>
      </c>
      <c r="G1458" t="s">
        <v>9</v>
      </c>
      <c r="H1458">
        <v>11</v>
      </c>
      <c r="I1458" s="2">
        <v>120.89</v>
      </c>
      <c r="J1458" s="2">
        <v>55</v>
      </c>
    </row>
    <row r="1459" spans="1:10" x14ac:dyDescent="0.35">
      <c r="A1459">
        <v>2020</v>
      </c>
      <c r="B1459">
        <v>8</v>
      </c>
      <c r="C1459" t="s">
        <v>53</v>
      </c>
      <c r="D1459" t="s">
        <v>48</v>
      </c>
      <c r="E1459" t="s">
        <v>2</v>
      </c>
      <c r="F1459" t="s">
        <v>70</v>
      </c>
      <c r="G1459" t="s">
        <v>14</v>
      </c>
      <c r="H1459">
        <v>23</v>
      </c>
      <c r="I1459" s="2">
        <v>137.77000000000001</v>
      </c>
      <c r="J1459" s="2">
        <v>46</v>
      </c>
    </row>
    <row r="1460" spans="1:10" x14ac:dyDescent="0.35">
      <c r="A1460">
        <v>2020</v>
      </c>
      <c r="B1460">
        <v>8</v>
      </c>
      <c r="C1460" t="s">
        <v>53</v>
      </c>
      <c r="D1460" t="s">
        <v>48</v>
      </c>
      <c r="E1460" t="s">
        <v>2</v>
      </c>
      <c r="F1460" t="s">
        <v>38</v>
      </c>
      <c r="G1460" t="s">
        <v>9</v>
      </c>
      <c r="H1460">
        <v>24</v>
      </c>
      <c r="I1460" s="2">
        <v>239.76</v>
      </c>
      <c r="J1460" s="2">
        <v>168</v>
      </c>
    </row>
    <row r="1461" spans="1:10" x14ac:dyDescent="0.35">
      <c r="A1461">
        <v>2020</v>
      </c>
      <c r="B1461">
        <v>8</v>
      </c>
      <c r="C1461" t="s">
        <v>53</v>
      </c>
      <c r="D1461" t="s">
        <v>48</v>
      </c>
      <c r="E1461" t="s">
        <v>2</v>
      </c>
      <c r="F1461" t="s">
        <v>31</v>
      </c>
      <c r="G1461" t="s">
        <v>12</v>
      </c>
      <c r="H1461">
        <v>17</v>
      </c>
      <c r="I1461" s="2">
        <v>339.83</v>
      </c>
      <c r="J1461" s="2">
        <v>101.99999999999997</v>
      </c>
    </row>
    <row r="1462" spans="1:10" x14ac:dyDescent="0.35">
      <c r="A1462">
        <v>2020</v>
      </c>
      <c r="B1462">
        <v>8</v>
      </c>
      <c r="C1462" t="s">
        <v>53</v>
      </c>
      <c r="D1462" t="s">
        <v>48</v>
      </c>
      <c r="E1462" t="s">
        <v>2</v>
      </c>
      <c r="F1462" t="s">
        <v>15</v>
      </c>
      <c r="G1462" t="s">
        <v>14</v>
      </c>
      <c r="H1462">
        <v>29</v>
      </c>
      <c r="I1462" s="2">
        <v>1159.71</v>
      </c>
      <c r="J1462" s="2">
        <v>145</v>
      </c>
    </row>
    <row r="1463" spans="1:10" x14ac:dyDescent="0.35">
      <c r="A1463">
        <v>2020</v>
      </c>
      <c r="B1463">
        <v>8</v>
      </c>
      <c r="C1463" t="s">
        <v>53</v>
      </c>
      <c r="D1463" t="s">
        <v>48</v>
      </c>
      <c r="E1463" t="s">
        <v>2</v>
      </c>
      <c r="F1463" t="s">
        <v>66</v>
      </c>
      <c r="G1463" t="s">
        <v>7</v>
      </c>
      <c r="H1463">
        <v>16</v>
      </c>
      <c r="I1463" s="2">
        <v>399.84</v>
      </c>
      <c r="J1463" s="2">
        <v>255.99999999999997</v>
      </c>
    </row>
    <row r="1464" spans="1:10" x14ac:dyDescent="0.35">
      <c r="A1464">
        <v>2020</v>
      </c>
      <c r="B1464">
        <v>8</v>
      </c>
      <c r="C1464" t="s">
        <v>53</v>
      </c>
      <c r="D1464" t="s">
        <v>48</v>
      </c>
      <c r="E1464" t="s">
        <v>2</v>
      </c>
      <c r="F1464" t="s">
        <v>71</v>
      </c>
      <c r="G1464" t="s">
        <v>7</v>
      </c>
      <c r="H1464">
        <v>110</v>
      </c>
      <c r="I1464" s="2">
        <v>1098.9000000000001</v>
      </c>
      <c r="J1464" s="2">
        <v>330</v>
      </c>
    </row>
    <row r="1465" spans="1:10" x14ac:dyDescent="0.35">
      <c r="A1465">
        <v>2020</v>
      </c>
      <c r="B1465">
        <v>8</v>
      </c>
      <c r="C1465" t="s">
        <v>53</v>
      </c>
      <c r="D1465" t="s">
        <v>48</v>
      </c>
      <c r="E1465" t="s">
        <v>2</v>
      </c>
      <c r="F1465" t="s">
        <v>10</v>
      </c>
      <c r="G1465" t="s">
        <v>7</v>
      </c>
      <c r="H1465">
        <v>7</v>
      </c>
      <c r="I1465" s="2">
        <v>139.92999999999998</v>
      </c>
      <c r="J1465" s="2">
        <v>34.999999999999986</v>
      </c>
    </row>
    <row r="1466" spans="1:10" x14ac:dyDescent="0.35">
      <c r="A1466">
        <v>2020</v>
      </c>
      <c r="B1466">
        <v>8</v>
      </c>
      <c r="C1466" t="s">
        <v>53</v>
      </c>
      <c r="D1466" t="s">
        <v>48</v>
      </c>
      <c r="E1466" t="s">
        <v>2</v>
      </c>
      <c r="F1466" t="s">
        <v>27</v>
      </c>
      <c r="G1466" t="s">
        <v>12</v>
      </c>
      <c r="H1466">
        <v>96</v>
      </c>
      <c r="I1466" s="2">
        <v>287.04000000000002</v>
      </c>
      <c r="J1466" s="2">
        <v>96.000000000000028</v>
      </c>
    </row>
    <row r="1467" spans="1:10" x14ac:dyDescent="0.35">
      <c r="A1467">
        <v>2020</v>
      </c>
      <c r="B1467">
        <v>8</v>
      </c>
      <c r="C1467" t="s">
        <v>53</v>
      </c>
      <c r="D1467" t="s">
        <v>48</v>
      </c>
      <c r="E1467" t="s">
        <v>2</v>
      </c>
      <c r="F1467" t="s">
        <v>37</v>
      </c>
      <c r="G1467" t="s">
        <v>12</v>
      </c>
      <c r="H1467">
        <v>17</v>
      </c>
      <c r="I1467" s="2">
        <v>424.83</v>
      </c>
      <c r="J1467" s="2">
        <v>68</v>
      </c>
    </row>
    <row r="1468" spans="1:10" x14ac:dyDescent="0.35">
      <c r="A1468">
        <v>2020</v>
      </c>
      <c r="B1468">
        <v>8</v>
      </c>
      <c r="C1468" t="s">
        <v>53</v>
      </c>
      <c r="D1468" t="s">
        <v>48</v>
      </c>
      <c r="E1468" t="s">
        <v>2</v>
      </c>
      <c r="F1468" t="s">
        <v>11</v>
      </c>
      <c r="G1468" t="s">
        <v>12</v>
      </c>
      <c r="H1468">
        <v>27</v>
      </c>
      <c r="I1468" s="2">
        <v>134.73000000000002</v>
      </c>
      <c r="J1468" s="2">
        <v>27</v>
      </c>
    </row>
    <row r="1469" spans="1:10" x14ac:dyDescent="0.35">
      <c r="A1469">
        <v>2020</v>
      </c>
      <c r="B1469">
        <v>8</v>
      </c>
      <c r="C1469" t="s">
        <v>53</v>
      </c>
      <c r="D1469" t="s">
        <v>48</v>
      </c>
      <c r="E1469" t="s">
        <v>2</v>
      </c>
      <c r="F1469" t="s">
        <v>39</v>
      </c>
      <c r="G1469" t="s">
        <v>14</v>
      </c>
      <c r="H1469">
        <v>56</v>
      </c>
      <c r="I1469" s="2">
        <v>1119.4399999999998</v>
      </c>
      <c r="J1469" s="2">
        <v>615.99999999999989</v>
      </c>
    </row>
    <row r="1470" spans="1:10" x14ac:dyDescent="0.35">
      <c r="A1470">
        <v>2020</v>
      </c>
      <c r="B1470">
        <v>8</v>
      </c>
      <c r="C1470" t="s">
        <v>53</v>
      </c>
      <c r="D1470" t="s">
        <v>48</v>
      </c>
      <c r="E1470" t="s">
        <v>2</v>
      </c>
      <c r="F1470" t="s">
        <v>26</v>
      </c>
      <c r="G1470" t="s">
        <v>9</v>
      </c>
      <c r="H1470">
        <v>15</v>
      </c>
      <c r="I1470" s="2">
        <v>299.84999999999997</v>
      </c>
      <c r="J1470" s="2">
        <v>30</v>
      </c>
    </row>
    <row r="1471" spans="1:10" x14ac:dyDescent="0.35">
      <c r="A1471">
        <v>2020</v>
      </c>
      <c r="B1471">
        <v>8</v>
      </c>
      <c r="C1471" t="s">
        <v>53</v>
      </c>
      <c r="D1471" t="s">
        <v>48</v>
      </c>
      <c r="E1471" t="s">
        <v>2</v>
      </c>
      <c r="F1471" t="s">
        <v>6</v>
      </c>
      <c r="G1471" t="s">
        <v>7</v>
      </c>
      <c r="H1471">
        <v>47</v>
      </c>
      <c r="I1471" s="2">
        <v>422.53000000000003</v>
      </c>
      <c r="J1471" s="2">
        <v>47</v>
      </c>
    </row>
    <row r="1472" spans="1:10" x14ac:dyDescent="0.35">
      <c r="A1472">
        <v>2020</v>
      </c>
      <c r="B1472">
        <v>8</v>
      </c>
      <c r="C1472" t="s">
        <v>53</v>
      </c>
      <c r="D1472" t="s">
        <v>48</v>
      </c>
      <c r="E1472" t="s">
        <v>2</v>
      </c>
      <c r="F1472" t="s">
        <v>23</v>
      </c>
      <c r="G1472" t="s">
        <v>21</v>
      </c>
      <c r="H1472">
        <v>20</v>
      </c>
      <c r="I1472" s="2">
        <v>519.79999999999995</v>
      </c>
      <c r="J1472" s="2">
        <v>100</v>
      </c>
    </row>
    <row r="1473" spans="1:10" x14ac:dyDescent="0.35">
      <c r="A1473">
        <v>2020</v>
      </c>
      <c r="B1473">
        <v>8</v>
      </c>
      <c r="C1473" t="s">
        <v>53</v>
      </c>
      <c r="D1473" t="s">
        <v>48</v>
      </c>
      <c r="E1473" t="s">
        <v>2</v>
      </c>
      <c r="F1473" t="s">
        <v>29</v>
      </c>
      <c r="G1473" t="s">
        <v>9</v>
      </c>
      <c r="H1473">
        <v>22</v>
      </c>
      <c r="I1473" s="2">
        <v>175.78</v>
      </c>
      <c r="J1473" s="2">
        <v>88</v>
      </c>
    </row>
    <row r="1474" spans="1:10" x14ac:dyDescent="0.35">
      <c r="A1474">
        <v>2020</v>
      </c>
      <c r="B1474">
        <v>8</v>
      </c>
      <c r="C1474" t="s">
        <v>54</v>
      </c>
      <c r="D1474" t="s">
        <v>48</v>
      </c>
      <c r="E1474" t="s">
        <v>1</v>
      </c>
      <c r="F1474" t="s">
        <v>13</v>
      </c>
      <c r="G1474" t="s">
        <v>14</v>
      </c>
      <c r="H1474">
        <v>37</v>
      </c>
      <c r="I1474" s="2">
        <v>591.63</v>
      </c>
      <c r="J1474" s="2">
        <v>222</v>
      </c>
    </row>
    <row r="1475" spans="1:10" x14ac:dyDescent="0.35">
      <c r="A1475">
        <v>2020</v>
      </c>
      <c r="B1475">
        <v>8</v>
      </c>
      <c r="C1475" t="s">
        <v>54</v>
      </c>
      <c r="D1475" t="s">
        <v>48</v>
      </c>
      <c r="E1475" t="s">
        <v>1</v>
      </c>
      <c r="F1475" t="s">
        <v>24</v>
      </c>
      <c r="G1475" t="s">
        <v>14</v>
      </c>
      <c r="H1475">
        <v>33</v>
      </c>
      <c r="I1475" s="2">
        <v>428.67</v>
      </c>
      <c r="J1475" s="2">
        <v>99</v>
      </c>
    </row>
    <row r="1476" spans="1:10" x14ac:dyDescent="0.35">
      <c r="A1476">
        <v>2020</v>
      </c>
      <c r="B1476">
        <v>8</v>
      </c>
      <c r="C1476" t="s">
        <v>54</v>
      </c>
      <c r="D1476" t="s">
        <v>48</v>
      </c>
      <c r="E1476" t="s">
        <v>1</v>
      </c>
      <c r="F1476" t="s">
        <v>34</v>
      </c>
      <c r="G1476" t="s">
        <v>12</v>
      </c>
      <c r="H1476">
        <v>30</v>
      </c>
      <c r="I1476" s="2">
        <v>119.7</v>
      </c>
      <c r="J1476" s="2">
        <v>60</v>
      </c>
    </row>
    <row r="1477" spans="1:10" x14ac:dyDescent="0.35">
      <c r="A1477">
        <v>2020</v>
      </c>
      <c r="B1477">
        <v>8</v>
      </c>
      <c r="C1477" t="s">
        <v>54</v>
      </c>
      <c r="D1477" t="s">
        <v>48</v>
      </c>
      <c r="E1477" t="s">
        <v>1</v>
      </c>
      <c r="F1477" t="s">
        <v>20</v>
      </c>
      <c r="G1477" t="s">
        <v>21</v>
      </c>
      <c r="H1477">
        <v>330</v>
      </c>
      <c r="I1477" s="2">
        <v>4946.7</v>
      </c>
      <c r="J1477" s="2">
        <v>2640</v>
      </c>
    </row>
    <row r="1478" spans="1:10" x14ac:dyDescent="0.35">
      <c r="A1478">
        <v>2020</v>
      </c>
      <c r="B1478">
        <v>8</v>
      </c>
      <c r="C1478" t="s">
        <v>54</v>
      </c>
      <c r="D1478" t="s">
        <v>48</v>
      </c>
      <c r="E1478" t="s">
        <v>1</v>
      </c>
      <c r="F1478" t="s">
        <v>25</v>
      </c>
      <c r="G1478" t="s">
        <v>7</v>
      </c>
      <c r="H1478">
        <v>58</v>
      </c>
      <c r="I1478" s="2">
        <v>927.42</v>
      </c>
      <c r="J1478" s="2">
        <v>232</v>
      </c>
    </row>
    <row r="1479" spans="1:10" x14ac:dyDescent="0.35">
      <c r="A1479">
        <v>2020</v>
      </c>
      <c r="B1479">
        <v>8</v>
      </c>
      <c r="C1479" t="s">
        <v>54</v>
      </c>
      <c r="D1479" t="s">
        <v>48</v>
      </c>
      <c r="E1479" t="s">
        <v>1</v>
      </c>
      <c r="F1479" t="s">
        <v>8</v>
      </c>
      <c r="G1479" t="s">
        <v>9</v>
      </c>
      <c r="H1479">
        <v>23</v>
      </c>
      <c r="I1479" s="2">
        <v>160.77000000000001</v>
      </c>
      <c r="J1479" s="2">
        <v>69</v>
      </c>
    </row>
    <row r="1480" spans="1:10" x14ac:dyDescent="0.35">
      <c r="A1480">
        <v>2020</v>
      </c>
      <c r="B1480">
        <v>8</v>
      </c>
      <c r="C1480" t="s">
        <v>54</v>
      </c>
      <c r="D1480" t="s">
        <v>48</v>
      </c>
      <c r="E1480" t="s">
        <v>1</v>
      </c>
      <c r="F1480" t="s">
        <v>28</v>
      </c>
      <c r="G1480" t="s">
        <v>14</v>
      </c>
      <c r="H1480">
        <v>68</v>
      </c>
      <c r="I1480" s="2">
        <v>1019.32</v>
      </c>
      <c r="J1480" s="2">
        <v>272</v>
      </c>
    </row>
    <row r="1481" spans="1:10" x14ac:dyDescent="0.35">
      <c r="A1481">
        <v>2020</v>
      </c>
      <c r="B1481">
        <v>8</v>
      </c>
      <c r="C1481" t="s">
        <v>54</v>
      </c>
      <c r="D1481" t="s">
        <v>48</v>
      </c>
      <c r="E1481" t="s">
        <v>1</v>
      </c>
      <c r="F1481" t="s">
        <v>68</v>
      </c>
      <c r="G1481" t="s">
        <v>21</v>
      </c>
      <c r="H1481">
        <v>9</v>
      </c>
      <c r="I1481" s="2">
        <v>188.91</v>
      </c>
      <c r="J1481" s="2">
        <v>53.999999999999986</v>
      </c>
    </row>
    <row r="1482" spans="1:10" x14ac:dyDescent="0.35">
      <c r="A1482">
        <v>2020</v>
      </c>
      <c r="B1482">
        <v>8</v>
      </c>
      <c r="C1482" t="s">
        <v>54</v>
      </c>
      <c r="D1482" t="s">
        <v>48</v>
      </c>
      <c r="E1482" t="s">
        <v>1</v>
      </c>
      <c r="F1482" t="s">
        <v>32</v>
      </c>
      <c r="G1482" t="s">
        <v>9</v>
      </c>
      <c r="H1482">
        <v>12</v>
      </c>
      <c r="I1482" s="2">
        <v>131.88</v>
      </c>
      <c r="J1482" s="2">
        <v>60</v>
      </c>
    </row>
    <row r="1483" spans="1:10" x14ac:dyDescent="0.35">
      <c r="A1483">
        <v>2020</v>
      </c>
      <c r="B1483">
        <v>8</v>
      </c>
      <c r="C1483" t="s">
        <v>54</v>
      </c>
      <c r="D1483" t="s">
        <v>48</v>
      </c>
      <c r="E1483" t="s">
        <v>1</v>
      </c>
      <c r="F1483" t="s">
        <v>70</v>
      </c>
      <c r="G1483" t="s">
        <v>14</v>
      </c>
      <c r="H1483">
        <v>21</v>
      </c>
      <c r="I1483" s="2">
        <v>125.79</v>
      </c>
      <c r="J1483" s="2">
        <v>42</v>
      </c>
    </row>
    <row r="1484" spans="1:10" x14ac:dyDescent="0.35">
      <c r="A1484">
        <v>2020</v>
      </c>
      <c r="B1484">
        <v>8</v>
      </c>
      <c r="C1484" t="s">
        <v>54</v>
      </c>
      <c r="D1484" t="s">
        <v>48</v>
      </c>
      <c r="E1484" t="s">
        <v>1</v>
      </c>
      <c r="F1484" t="s">
        <v>38</v>
      </c>
      <c r="G1484" t="s">
        <v>9</v>
      </c>
      <c r="H1484">
        <v>22</v>
      </c>
      <c r="I1484" s="2">
        <v>219.78</v>
      </c>
      <c r="J1484" s="2">
        <v>154</v>
      </c>
    </row>
    <row r="1485" spans="1:10" x14ac:dyDescent="0.35">
      <c r="A1485">
        <v>2020</v>
      </c>
      <c r="B1485">
        <v>8</v>
      </c>
      <c r="C1485" t="s">
        <v>54</v>
      </c>
      <c r="D1485" t="s">
        <v>48</v>
      </c>
      <c r="E1485" t="s">
        <v>1</v>
      </c>
      <c r="F1485" t="s">
        <v>31</v>
      </c>
      <c r="G1485" t="s">
        <v>12</v>
      </c>
      <c r="H1485">
        <v>2</v>
      </c>
      <c r="I1485" s="2">
        <v>39.979999999999997</v>
      </c>
      <c r="J1485" s="2">
        <v>11.999999999999996</v>
      </c>
    </row>
    <row r="1486" spans="1:10" x14ac:dyDescent="0.35">
      <c r="A1486">
        <v>2020</v>
      </c>
      <c r="B1486">
        <v>8</v>
      </c>
      <c r="C1486" t="s">
        <v>54</v>
      </c>
      <c r="D1486" t="s">
        <v>48</v>
      </c>
      <c r="E1486" t="s">
        <v>1</v>
      </c>
      <c r="F1486" t="s">
        <v>15</v>
      </c>
      <c r="G1486" t="s">
        <v>14</v>
      </c>
      <c r="H1486">
        <v>9</v>
      </c>
      <c r="I1486" s="2">
        <v>359.91</v>
      </c>
      <c r="J1486" s="2">
        <v>45</v>
      </c>
    </row>
    <row r="1487" spans="1:10" x14ac:dyDescent="0.35">
      <c r="A1487">
        <v>2020</v>
      </c>
      <c r="B1487">
        <v>8</v>
      </c>
      <c r="C1487" t="s">
        <v>54</v>
      </c>
      <c r="D1487" t="s">
        <v>48</v>
      </c>
      <c r="E1487" t="s">
        <v>1</v>
      </c>
      <c r="F1487" t="s">
        <v>10</v>
      </c>
      <c r="G1487" t="s">
        <v>7</v>
      </c>
      <c r="H1487">
        <v>13</v>
      </c>
      <c r="I1487" s="2">
        <v>259.87</v>
      </c>
      <c r="J1487" s="2">
        <v>64.999999999999972</v>
      </c>
    </row>
    <row r="1488" spans="1:10" x14ac:dyDescent="0.35">
      <c r="A1488">
        <v>2020</v>
      </c>
      <c r="B1488">
        <v>8</v>
      </c>
      <c r="C1488" t="s">
        <v>54</v>
      </c>
      <c r="D1488" t="s">
        <v>48</v>
      </c>
      <c r="E1488" t="s">
        <v>1</v>
      </c>
      <c r="F1488" t="s">
        <v>27</v>
      </c>
      <c r="G1488" t="s">
        <v>12</v>
      </c>
      <c r="H1488">
        <v>98</v>
      </c>
      <c r="I1488" s="2">
        <v>293.02000000000004</v>
      </c>
      <c r="J1488" s="2">
        <v>98.000000000000028</v>
      </c>
    </row>
    <row r="1489" spans="1:10" x14ac:dyDescent="0.35">
      <c r="A1489">
        <v>2020</v>
      </c>
      <c r="B1489">
        <v>8</v>
      </c>
      <c r="C1489" t="s">
        <v>54</v>
      </c>
      <c r="D1489" t="s">
        <v>48</v>
      </c>
      <c r="E1489" t="s">
        <v>1</v>
      </c>
      <c r="F1489" t="s">
        <v>37</v>
      </c>
      <c r="G1489" t="s">
        <v>12</v>
      </c>
      <c r="H1489">
        <v>26</v>
      </c>
      <c r="I1489" s="2">
        <v>649.74</v>
      </c>
      <c r="J1489" s="2">
        <v>104</v>
      </c>
    </row>
    <row r="1490" spans="1:10" x14ac:dyDescent="0.35">
      <c r="A1490">
        <v>2020</v>
      </c>
      <c r="B1490">
        <v>8</v>
      </c>
      <c r="C1490" t="s">
        <v>54</v>
      </c>
      <c r="D1490" t="s">
        <v>48</v>
      </c>
      <c r="E1490" t="s">
        <v>1</v>
      </c>
      <c r="F1490" t="s">
        <v>11</v>
      </c>
      <c r="G1490" t="s">
        <v>12</v>
      </c>
      <c r="H1490">
        <v>42</v>
      </c>
      <c r="I1490" s="2">
        <v>209.58</v>
      </c>
      <c r="J1490" s="2">
        <v>42</v>
      </c>
    </row>
    <row r="1491" spans="1:10" x14ac:dyDescent="0.35">
      <c r="A1491">
        <v>2020</v>
      </c>
      <c r="B1491">
        <v>8</v>
      </c>
      <c r="C1491" t="s">
        <v>54</v>
      </c>
      <c r="D1491" t="s">
        <v>48</v>
      </c>
      <c r="E1491" t="s">
        <v>1</v>
      </c>
      <c r="F1491" t="s">
        <v>39</v>
      </c>
      <c r="G1491" t="s">
        <v>14</v>
      </c>
      <c r="H1491">
        <v>25</v>
      </c>
      <c r="I1491" s="2">
        <v>499.74999999999994</v>
      </c>
      <c r="J1491" s="2">
        <v>274.99999999999994</v>
      </c>
    </row>
    <row r="1492" spans="1:10" x14ac:dyDescent="0.35">
      <c r="A1492">
        <v>2020</v>
      </c>
      <c r="B1492">
        <v>8</v>
      </c>
      <c r="C1492" t="s">
        <v>54</v>
      </c>
      <c r="D1492" t="s">
        <v>48</v>
      </c>
      <c r="E1492" t="s">
        <v>1</v>
      </c>
      <c r="F1492" t="s">
        <v>26</v>
      </c>
      <c r="G1492" t="s">
        <v>9</v>
      </c>
      <c r="H1492">
        <v>27</v>
      </c>
      <c r="I1492" s="2">
        <v>539.7299999999999</v>
      </c>
      <c r="J1492" s="2">
        <v>54</v>
      </c>
    </row>
    <row r="1493" spans="1:10" x14ac:dyDescent="0.35">
      <c r="A1493">
        <v>2020</v>
      </c>
      <c r="B1493">
        <v>8</v>
      </c>
      <c r="C1493" t="s">
        <v>54</v>
      </c>
      <c r="D1493" t="s">
        <v>48</v>
      </c>
      <c r="E1493" t="s">
        <v>1</v>
      </c>
      <c r="F1493" t="s">
        <v>6</v>
      </c>
      <c r="G1493" t="s">
        <v>7</v>
      </c>
      <c r="H1493">
        <v>93</v>
      </c>
      <c r="I1493" s="2">
        <v>836.07</v>
      </c>
      <c r="J1493" s="2">
        <v>93</v>
      </c>
    </row>
    <row r="1494" spans="1:10" x14ac:dyDescent="0.35">
      <c r="A1494">
        <v>2020</v>
      </c>
      <c r="B1494">
        <v>8</v>
      </c>
      <c r="C1494" t="s">
        <v>54</v>
      </c>
      <c r="D1494" t="s">
        <v>48</v>
      </c>
      <c r="E1494" t="s">
        <v>1</v>
      </c>
      <c r="F1494" t="s">
        <v>67</v>
      </c>
      <c r="G1494" t="s">
        <v>7</v>
      </c>
      <c r="H1494">
        <v>23</v>
      </c>
      <c r="I1494" s="2">
        <v>344.77</v>
      </c>
      <c r="J1494" s="2">
        <v>69</v>
      </c>
    </row>
    <row r="1495" spans="1:10" x14ac:dyDescent="0.35">
      <c r="A1495">
        <v>2020</v>
      </c>
      <c r="B1495">
        <v>8</v>
      </c>
      <c r="C1495" t="s">
        <v>58</v>
      </c>
      <c r="D1495" t="s">
        <v>5</v>
      </c>
      <c r="E1495" t="s">
        <v>1</v>
      </c>
      <c r="F1495" t="s">
        <v>13</v>
      </c>
      <c r="G1495" t="s">
        <v>14</v>
      </c>
      <c r="H1495">
        <v>94</v>
      </c>
      <c r="I1495" s="2">
        <v>1503.06</v>
      </c>
      <c r="J1495" s="2">
        <v>564</v>
      </c>
    </row>
    <row r="1496" spans="1:10" x14ac:dyDescent="0.35">
      <c r="A1496">
        <v>2020</v>
      </c>
      <c r="B1496">
        <v>8</v>
      </c>
      <c r="C1496" t="s">
        <v>58</v>
      </c>
      <c r="D1496" t="s">
        <v>5</v>
      </c>
      <c r="E1496" t="s">
        <v>1</v>
      </c>
      <c r="F1496" t="s">
        <v>24</v>
      </c>
      <c r="G1496" t="s">
        <v>14</v>
      </c>
      <c r="H1496">
        <v>30</v>
      </c>
      <c r="I1496" s="2">
        <v>389.7</v>
      </c>
      <c r="J1496" s="2">
        <v>90</v>
      </c>
    </row>
    <row r="1497" spans="1:10" x14ac:dyDescent="0.35">
      <c r="A1497">
        <v>2020</v>
      </c>
      <c r="B1497">
        <v>8</v>
      </c>
      <c r="C1497" t="s">
        <v>58</v>
      </c>
      <c r="D1497" t="s">
        <v>5</v>
      </c>
      <c r="E1497" t="s">
        <v>1</v>
      </c>
      <c r="F1497" t="s">
        <v>20</v>
      </c>
      <c r="G1497" t="s">
        <v>21</v>
      </c>
      <c r="H1497">
        <v>94</v>
      </c>
      <c r="I1497" s="2">
        <v>1409.06</v>
      </c>
      <c r="J1497" s="2">
        <v>752</v>
      </c>
    </row>
    <row r="1498" spans="1:10" x14ac:dyDescent="0.35">
      <c r="A1498">
        <v>2020</v>
      </c>
      <c r="B1498">
        <v>8</v>
      </c>
      <c r="C1498" t="s">
        <v>58</v>
      </c>
      <c r="D1498" t="s">
        <v>5</v>
      </c>
      <c r="E1498" t="s">
        <v>1</v>
      </c>
      <c r="F1498" t="s">
        <v>25</v>
      </c>
      <c r="G1498" t="s">
        <v>7</v>
      </c>
      <c r="H1498">
        <v>15</v>
      </c>
      <c r="I1498" s="2">
        <v>239.85</v>
      </c>
      <c r="J1498" s="2">
        <v>60</v>
      </c>
    </row>
    <row r="1499" spans="1:10" x14ac:dyDescent="0.35">
      <c r="A1499">
        <v>2020</v>
      </c>
      <c r="B1499">
        <v>8</v>
      </c>
      <c r="C1499" t="s">
        <v>58</v>
      </c>
      <c r="D1499" t="s">
        <v>5</v>
      </c>
      <c r="E1499" t="s">
        <v>1</v>
      </c>
      <c r="F1499" t="s">
        <v>8</v>
      </c>
      <c r="G1499" t="s">
        <v>9</v>
      </c>
      <c r="H1499">
        <v>5</v>
      </c>
      <c r="I1499" s="2">
        <v>34.950000000000003</v>
      </c>
      <c r="J1499" s="2">
        <v>15</v>
      </c>
    </row>
    <row r="1500" spans="1:10" x14ac:dyDescent="0.35">
      <c r="A1500">
        <v>2020</v>
      </c>
      <c r="B1500">
        <v>8</v>
      </c>
      <c r="C1500" t="s">
        <v>58</v>
      </c>
      <c r="D1500" t="s">
        <v>5</v>
      </c>
      <c r="E1500" t="s">
        <v>1</v>
      </c>
      <c r="F1500" t="s">
        <v>28</v>
      </c>
      <c r="G1500" t="s">
        <v>14</v>
      </c>
      <c r="H1500">
        <v>19</v>
      </c>
      <c r="I1500" s="2">
        <v>284.81</v>
      </c>
      <c r="J1500" s="2">
        <v>76</v>
      </c>
    </row>
    <row r="1501" spans="1:10" x14ac:dyDescent="0.35">
      <c r="A1501">
        <v>2020</v>
      </c>
      <c r="B1501">
        <v>8</v>
      </c>
      <c r="C1501" t="s">
        <v>58</v>
      </c>
      <c r="D1501" t="s">
        <v>5</v>
      </c>
      <c r="E1501" t="s">
        <v>1</v>
      </c>
      <c r="F1501" t="s">
        <v>68</v>
      </c>
      <c r="G1501" t="s">
        <v>21</v>
      </c>
      <c r="H1501">
        <v>10</v>
      </c>
      <c r="I1501" s="2">
        <v>209.89999999999998</v>
      </c>
      <c r="J1501" s="2">
        <v>59.999999999999986</v>
      </c>
    </row>
    <row r="1502" spans="1:10" x14ac:dyDescent="0.35">
      <c r="A1502">
        <v>2020</v>
      </c>
      <c r="B1502">
        <v>8</v>
      </c>
      <c r="C1502" t="s">
        <v>58</v>
      </c>
      <c r="D1502" t="s">
        <v>5</v>
      </c>
      <c r="E1502" t="s">
        <v>1</v>
      </c>
      <c r="F1502" t="s">
        <v>32</v>
      </c>
      <c r="G1502" t="s">
        <v>9</v>
      </c>
      <c r="H1502">
        <v>54</v>
      </c>
      <c r="I1502" s="2">
        <v>593.46</v>
      </c>
      <c r="J1502" s="2">
        <v>270</v>
      </c>
    </row>
    <row r="1503" spans="1:10" x14ac:dyDescent="0.35">
      <c r="A1503">
        <v>2020</v>
      </c>
      <c r="B1503">
        <v>8</v>
      </c>
      <c r="C1503" t="s">
        <v>58</v>
      </c>
      <c r="D1503" t="s">
        <v>5</v>
      </c>
      <c r="E1503" t="s">
        <v>1</v>
      </c>
      <c r="F1503" t="s">
        <v>70</v>
      </c>
      <c r="G1503" t="s">
        <v>14</v>
      </c>
      <c r="H1503">
        <v>20</v>
      </c>
      <c r="I1503" s="2">
        <v>119.80000000000001</v>
      </c>
      <c r="J1503" s="2">
        <v>40</v>
      </c>
    </row>
    <row r="1504" spans="1:10" x14ac:dyDescent="0.35">
      <c r="A1504">
        <v>2020</v>
      </c>
      <c r="B1504">
        <v>8</v>
      </c>
      <c r="C1504" t="s">
        <v>58</v>
      </c>
      <c r="D1504" t="s">
        <v>5</v>
      </c>
      <c r="E1504" t="s">
        <v>1</v>
      </c>
      <c r="F1504" t="s">
        <v>38</v>
      </c>
      <c r="G1504" t="s">
        <v>9</v>
      </c>
      <c r="H1504">
        <v>21</v>
      </c>
      <c r="I1504" s="2">
        <v>209.79</v>
      </c>
      <c r="J1504" s="2">
        <v>147</v>
      </c>
    </row>
    <row r="1505" spans="1:10" x14ac:dyDescent="0.35">
      <c r="A1505">
        <v>2020</v>
      </c>
      <c r="B1505">
        <v>8</v>
      </c>
      <c r="C1505" t="s">
        <v>58</v>
      </c>
      <c r="D1505" t="s">
        <v>5</v>
      </c>
      <c r="E1505" t="s">
        <v>1</v>
      </c>
      <c r="F1505" t="s">
        <v>31</v>
      </c>
      <c r="G1505" t="s">
        <v>12</v>
      </c>
      <c r="H1505">
        <v>13</v>
      </c>
      <c r="I1505" s="2">
        <v>259.87</v>
      </c>
      <c r="J1505" s="2">
        <v>77.999999999999972</v>
      </c>
    </row>
    <row r="1506" spans="1:10" x14ac:dyDescent="0.35">
      <c r="A1506">
        <v>2020</v>
      </c>
      <c r="B1506">
        <v>8</v>
      </c>
      <c r="C1506" t="s">
        <v>58</v>
      </c>
      <c r="D1506" t="s">
        <v>5</v>
      </c>
      <c r="E1506" t="s">
        <v>1</v>
      </c>
      <c r="F1506" t="s">
        <v>15</v>
      </c>
      <c r="G1506" t="s">
        <v>14</v>
      </c>
      <c r="H1506">
        <v>44</v>
      </c>
      <c r="I1506" s="2">
        <v>1759.5600000000002</v>
      </c>
      <c r="J1506" s="2">
        <v>220</v>
      </c>
    </row>
    <row r="1507" spans="1:10" x14ac:dyDescent="0.35">
      <c r="A1507">
        <v>2020</v>
      </c>
      <c r="B1507">
        <v>8</v>
      </c>
      <c r="C1507" t="s">
        <v>58</v>
      </c>
      <c r="D1507" t="s">
        <v>5</v>
      </c>
      <c r="E1507" t="s">
        <v>1</v>
      </c>
      <c r="F1507" t="s">
        <v>42</v>
      </c>
      <c r="G1507" t="s">
        <v>12</v>
      </c>
      <c r="H1507">
        <v>26</v>
      </c>
      <c r="I1507" s="2">
        <v>415.74</v>
      </c>
      <c r="J1507" s="2">
        <v>52</v>
      </c>
    </row>
    <row r="1508" spans="1:10" x14ac:dyDescent="0.35">
      <c r="A1508">
        <v>2020</v>
      </c>
      <c r="B1508">
        <v>8</v>
      </c>
      <c r="C1508" t="s">
        <v>58</v>
      </c>
      <c r="D1508" t="s">
        <v>5</v>
      </c>
      <c r="E1508" t="s">
        <v>1</v>
      </c>
      <c r="F1508" t="s">
        <v>41</v>
      </c>
      <c r="G1508" t="s">
        <v>14</v>
      </c>
      <c r="H1508">
        <v>28</v>
      </c>
      <c r="I1508" s="2">
        <v>279.72000000000003</v>
      </c>
      <c r="J1508" s="2">
        <v>140</v>
      </c>
    </row>
    <row r="1509" spans="1:10" x14ac:dyDescent="0.35">
      <c r="A1509">
        <v>2020</v>
      </c>
      <c r="B1509">
        <v>8</v>
      </c>
      <c r="C1509" t="s">
        <v>58</v>
      </c>
      <c r="D1509" t="s">
        <v>5</v>
      </c>
      <c r="E1509" t="s">
        <v>1</v>
      </c>
      <c r="F1509" t="s">
        <v>27</v>
      </c>
      <c r="G1509" t="s">
        <v>12</v>
      </c>
      <c r="H1509">
        <v>43</v>
      </c>
      <c r="I1509" s="2">
        <v>128.57000000000002</v>
      </c>
      <c r="J1509" s="2">
        <v>43.000000000000007</v>
      </c>
    </row>
    <row r="1510" spans="1:10" x14ac:dyDescent="0.35">
      <c r="A1510">
        <v>2020</v>
      </c>
      <c r="B1510">
        <v>8</v>
      </c>
      <c r="C1510" t="s">
        <v>58</v>
      </c>
      <c r="D1510" t="s">
        <v>5</v>
      </c>
      <c r="E1510" t="s">
        <v>1</v>
      </c>
      <c r="F1510" t="s">
        <v>37</v>
      </c>
      <c r="G1510" t="s">
        <v>12</v>
      </c>
      <c r="H1510">
        <v>5</v>
      </c>
      <c r="I1510" s="2">
        <v>124.94999999999999</v>
      </c>
      <c r="J1510" s="2">
        <v>20</v>
      </c>
    </row>
    <row r="1511" spans="1:10" x14ac:dyDescent="0.35">
      <c r="A1511">
        <v>2020</v>
      </c>
      <c r="B1511">
        <v>8</v>
      </c>
      <c r="C1511" t="s">
        <v>58</v>
      </c>
      <c r="D1511" t="s">
        <v>5</v>
      </c>
      <c r="E1511" t="s">
        <v>1</v>
      </c>
      <c r="F1511" t="s">
        <v>11</v>
      </c>
      <c r="G1511" t="s">
        <v>12</v>
      </c>
      <c r="H1511">
        <v>21</v>
      </c>
      <c r="I1511" s="2">
        <v>104.79</v>
      </c>
      <c r="J1511" s="2">
        <v>21</v>
      </c>
    </row>
    <row r="1512" spans="1:10" x14ac:dyDescent="0.35">
      <c r="A1512">
        <v>2020</v>
      </c>
      <c r="B1512">
        <v>8</v>
      </c>
      <c r="C1512" t="s">
        <v>58</v>
      </c>
      <c r="D1512" t="s">
        <v>5</v>
      </c>
      <c r="E1512" t="s">
        <v>1</v>
      </c>
      <c r="F1512" t="s">
        <v>39</v>
      </c>
      <c r="G1512" t="s">
        <v>14</v>
      </c>
      <c r="H1512">
        <v>4</v>
      </c>
      <c r="I1512" s="2">
        <v>79.959999999999994</v>
      </c>
      <c r="J1512" s="2">
        <v>43.999999999999993</v>
      </c>
    </row>
    <row r="1513" spans="1:10" x14ac:dyDescent="0.35">
      <c r="A1513">
        <v>2020</v>
      </c>
      <c r="B1513">
        <v>8</v>
      </c>
      <c r="C1513" t="s">
        <v>58</v>
      </c>
      <c r="D1513" t="s">
        <v>5</v>
      </c>
      <c r="E1513" t="s">
        <v>1</v>
      </c>
      <c r="F1513" t="s">
        <v>26</v>
      </c>
      <c r="G1513" t="s">
        <v>9</v>
      </c>
      <c r="H1513">
        <v>9</v>
      </c>
      <c r="I1513" s="2">
        <v>179.91</v>
      </c>
      <c r="J1513" s="2">
        <v>18</v>
      </c>
    </row>
    <row r="1514" spans="1:10" x14ac:dyDescent="0.35">
      <c r="A1514">
        <v>2020</v>
      </c>
      <c r="B1514">
        <v>8</v>
      </c>
      <c r="C1514" t="s">
        <v>58</v>
      </c>
      <c r="D1514" t="s">
        <v>5</v>
      </c>
      <c r="E1514" t="s">
        <v>1</v>
      </c>
      <c r="F1514" t="s">
        <v>6</v>
      </c>
      <c r="G1514" t="s">
        <v>7</v>
      </c>
      <c r="H1514">
        <v>301</v>
      </c>
      <c r="I1514" s="2">
        <v>2705.9900000000002</v>
      </c>
      <c r="J1514" s="2">
        <v>301</v>
      </c>
    </row>
    <row r="1515" spans="1:10" x14ac:dyDescent="0.35">
      <c r="A1515">
        <v>2020</v>
      </c>
      <c r="B1515">
        <v>8</v>
      </c>
      <c r="C1515" t="s">
        <v>58</v>
      </c>
      <c r="D1515" t="s">
        <v>5</v>
      </c>
      <c r="E1515" t="s">
        <v>1</v>
      </c>
      <c r="F1515" t="s">
        <v>67</v>
      </c>
      <c r="G1515" t="s">
        <v>7</v>
      </c>
      <c r="H1515">
        <v>18</v>
      </c>
      <c r="I1515" s="2">
        <v>269.82</v>
      </c>
      <c r="J1515" s="2">
        <v>54</v>
      </c>
    </row>
    <row r="1516" spans="1:10" x14ac:dyDescent="0.35">
      <c r="A1516">
        <v>2020</v>
      </c>
      <c r="B1516">
        <v>9</v>
      </c>
      <c r="C1516" t="s">
        <v>56</v>
      </c>
      <c r="D1516" t="s">
        <v>4</v>
      </c>
      <c r="E1516" t="s">
        <v>2</v>
      </c>
      <c r="F1516" t="s">
        <v>13</v>
      </c>
      <c r="G1516" t="s">
        <v>14</v>
      </c>
      <c r="H1516">
        <v>49</v>
      </c>
      <c r="I1516" s="2">
        <v>783.51</v>
      </c>
      <c r="J1516" s="2">
        <v>294</v>
      </c>
    </row>
    <row r="1517" spans="1:10" x14ac:dyDescent="0.35">
      <c r="A1517">
        <v>2020</v>
      </c>
      <c r="B1517">
        <v>9</v>
      </c>
      <c r="C1517" t="s">
        <v>56</v>
      </c>
      <c r="D1517" t="s">
        <v>4</v>
      </c>
      <c r="E1517" t="s">
        <v>2</v>
      </c>
      <c r="F1517" t="s">
        <v>24</v>
      </c>
      <c r="G1517" t="s">
        <v>14</v>
      </c>
      <c r="H1517">
        <v>19</v>
      </c>
      <c r="I1517" s="2">
        <v>246.81</v>
      </c>
      <c r="J1517" s="2">
        <v>57</v>
      </c>
    </row>
    <row r="1518" spans="1:10" x14ac:dyDescent="0.35">
      <c r="A1518">
        <v>2020</v>
      </c>
      <c r="B1518">
        <v>9</v>
      </c>
      <c r="C1518" t="s">
        <v>56</v>
      </c>
      <c r="D1518" t="s">
        <v>4</v>
      </c>
      <c r="E1518" t="s">
        <v>2</v>
      </c>
      <c r="F1518" t="s">
        <v>34</v>
      </c>
      <c r="G1518" t="s">
        <v>12</v>
      </c>
      <c r="H1518">
        <v>75</v>
      </c>
      <c r="I1518" s="2">
        <v>299.25</v>
      </c>
      <c r="J1518" s="2">
        <v>150</v>
      </c>
    </row>
    <row r="1519" spans="1:10" x14ac:dyDescent="0.35">
      <c r="A1519">
        <v>2020</v>
      </c>
      <c r="B1519">
        <v>9</v>
      </c>
      <c r="C1519" t="s">
        <v>56</v>
      </c>
      <c r="D1519" t="s">
        <v>4</v>
      </c>
      <c r="E1519" t="s">
        <v>2</v>
      </c>
      <c r="F1519" t="s">
        <v>25</v>
      </c>
      <c r="G1519" t="s">
        <v>7</v>
      </c>
      <c r="H1519">
        <v>29</v>
      </c>
      <c r="I1519" s="2">
        <v>463.71</v>
      </c>
      <c r="J1519" s="2">
        <v>116</v>
      </c>
    </row>
    <row r="1520" spans="1:10" x14ac:dyDescent="0.35">
      <c r="A1520">
        <v>2020</v>
      </c>
      <c r="B1520">
        <v>9</v>
      </c>
      <c r="C1520" t="s">
        <v>56</v>
      </c>
      <c r="D1520" t="s">
        <v>4</v>
      </c>
      <c r="E1520" t="s">
        <v>2</v>
      </c>
      <c r="F1520" t="s">
        <v>8</v>
      </c>
      <c r="G1520" t="s">
        <v>9</v>
      </c>
      <c r="H1520">
        <v>59</v>
      </c>
      <c r="I1520" s="2">
        <v>412.41</v>
      </c>
      <c r="J1520" s="2">
        <v>177</v>
      </c>
    </row>
    <row r="1521" spans="1:10" x14ac:dyDescent="0.35">
      <c r="A1521">
        <v>2020</v>
      </c>
      <c r="B1521">
        <v>9</v>
      </c>
      <c r="C1521" t="s">
        <v>56</v>
      </c>
      <c r="D1521" t="s">
        <v>4</v>
      </c>
      <c r="E1521" t="s">
        <v>2</v>
      </c>
      <c r="F1521" t="s">
        <v>28</v>
      </c>
      <c r="G1521" t="s">
        <v>14</v>
      </c>
      <c r="H1521">
        <v>16</v>
      </c>
      <c r="I1521" s="2">
        <v>239.84</v>
      </c>
      <c r="J1521" s="2">
        <v>64</v>
      </c>
    </row>
    <row r="1522" spans="1:10" x14ac:dyDescent="0.35">
      <c r="A1522">
        <v>2020</v>
      </c>
      <c r="B1522">
        <v>9</v>
      </c>
      <c r="C1522" t="s">
        <v>56</v>
      </c>
      <c r="D1522" t="s">
        <v>4</v>
      </c>
      <c r="E1522" t="s">
        <v>2</v>
      </c>
      <c r="F1522" t="s">
        <v>68</v>
      </c>
      <c r="G1522" t="s">
        <v>21</v>
      </c>
      <c r="H1522">
        <v>62</v>
      </c>
      <c r="I1522" s="2">
        <v>1301.3799999999999</v>
      </c>
      <c r="J1522" s="2">
        <v>371.99999999999989</v>
      </c>
    </row>
    <row r="1523" spans="1:10" x14ac:dyDescent="0.35">
      <c r="A1523">
        <v>2020</v>
      </c>
      <c r="B1523">
        <v>9</v>
      </c>
      <c r="C1523" t="s">
        <v>56</v>
      </c>
      <c r="D1523" t="s">
        <v>4</v>
      </c>
      <c r="E1523" t="s">
        <v>2</v>
      </c>
      <c r="F1523" t="s">
        <v>32</v>
      </c>
      <c r="G1523" t="s">
        <v>9</v>
      </c>
      <c r="H1523">
        <v>13</v>
      </c>
      <c r="I1523" s="2">
        <v>142.87</v>
      </c>
      <c r="J1523" s="2">
        <v>65</v>
      </c>
    </row>
    <row r="1524" spans="1:10" x14ac:dyDescent="0.35">
      <c r="A1524">
        <v>2020</v>
      </c>
      <c r="B1524">
        <v>9</v>
      </c>
      <c r="C1524" t="s">
        <v>56</v>
      </c>
      <c r="D1524" t="s">
        <v>4</v>
      </c>
      <c r="E1524" t="s">
        <v>2</v>
      </c>
      <c r="F1524" t="s">
        <v>70</v>
      </c>
      <c r="G1524" t="s">
        <v>14</v>
      </c>
      <c r="H1524">
        <v>18</v>
      </c>
      <c r="I1524" s="2">
        <v>107.82000000000001</v>
      </c>
      <c r="J1524" s="2">
        <v>36</v>
      </c>
    </row>
    <row r="1525" spans="1:10" x14ac:dyDescent="0.35">
      <c r="A1525">
        <v>2020</v>
      </c>
      <c r="B1525">
        <v>9</v>
      </c>
      <c r="C1525" t="s">
        <v>56</v>
      </c>
      <c r="D1525" t="s">
        <v>4</v>
      </c>
      <c r="E1525" t="s">
        <v>2</v>
      </c>
      <c r="F1525" t="s">
        <v>38</v>
      </c>
      <c r="G1525" t="s">
        <v>9</v>
      </c>
      <c r="H1525">
        <v>46</v>
      </c>
      <c r="I1525" s="2">
        <v>459.54</v>
      </c>
      <c r="J1525" s="2">
        <v>322</v>
      </c>
    </row>
    <row r="1526" spans="1:10" x14ac:dyDescent="0.35">
      <c r="A1526">
        <v>2020</v>
      </c>
      <c r="B1526">
        <v>9</v>
      </c>
      <c r="C1526" t="s">
        <v>56</v>
      </c>
      <c r="D1526" t="s">
        <v>4</v>
      </c>
      <c r="E1526" t="s">
        <v>2</v>
      </c>
      <c r="F1526" t="s">
        <v>31</v>
      </c>
      <c r="G1526" t="s">
        <v>12</v>
      </c>
      <c r="H1526">
        <v>22</v>
      </c>
      <c r="I1526" s="2">
        <v>439.78</v>
      </c>
      <c r="J1526" s="2">
        <v>131.99999999999997</v>
      </c>
    </row>
    <row r="1527" spans="1:10" x14ac:dyDescent="0.35">
      <c r="A1527">
        <v>2020</v>
      </c>
      <c r="B1527">
        <v>9</v>
      </c>
      <c r="C1527" t="s">
        <v>56</v>
      </c>
      <c r="D1527" t="s">
        <v>4</v>
      </c>
      <c r="E1527" t="s">
        <v>2</v>
      </c>
      <c r="F1527" t="s">
        <v>15</v>
      </c>
      <c r="G1527" t="s">
        <v>14</v>
      </c>
      <c r="H1527">
        <v>52</v>
      </c>
      <c r="I1527" s="2">
        <v>2079.48</v>
      </c>
      <c r="J1527" s="2">
        <v>260</v>
      </c>
    </row>
    <row r="1528" spans="1:10" x14ac:dyDescent="0.35">
      <c r="A1528">
        <v>2020</v>
      </c>
      <c r="B1528">
        <v>9</v>
      </c>
      <c r="C1528" t="s">
        <v>56</v>
      </c>
      <c r="D1528" t="s">
        <v>4</v>
      </c>
      <c r="E1528" t="s">
        <v>2</v>
      </c>
      <c r="F1528" t="s">
        <v>66</v>
      </c>
      <c r="G1528" t="s">
        <v>7</v>
      </c>
      <c r="H1528">
        <v>9</v>
      </c>
      <c r="I1528" s="2">
        <v>224.91</v>
      </c>
      <c r="J1528" s="2">
        <v>143.99999999999997</v>
      </c>
    </row>
    <row r="1529" spans="1:10" x14ac:dyDescent="0.35">
      <c r="A1529">
        <v>2020</v>
      </c>
      <c r="B1529">
        <v>9</v>
      </c>
      <c r="C1529" t="s">
        <v>56</v>
      </c>
      <c r="D1529" t="s">
        <v>4</v>
      </c>
      <c r="E1529" t="s">
        <v>2</v>
      </c>
      <c r="F1529" t="s">
        <v>71</v>
      </c>
      <c r="G1529" t="s">
        <v>7</v>
      </c>
      <c r="H1529">
        <v>14</v>
      </c>
      <c r="I1529" s="2">
        <v>139.86000000000001</v>
      </c>
      <c r="J1529" s="2">
        <v>42</v>
      </c>
    </row>
    <row r="1530" spans="1:10" x14ac:dyDescent="0.35">
      <c r="A1530">
        <v>2020</v>
      </c>
      <c r="B1530">
        <v>9</v>
      </c>
      <c r="C1530" t="s">
        <v>56</v>
      </c>
      <c r="D1530" t="s">
        <v>4</v>
      </c>
      <c r="E1530" t="s">
        <v>2</v>
      </c>
      <c r="F1530" t="s">
        <v>10</v>
      </c>
      <c r="G1530" t="s">
        <v>7</v>
      </c>
      <c r="H1530">
        <v>11</v>
      </c>
      <c r="I1530" s="2">
        <v>219.89</v>
      </c>
      <c r="J1530" s="2">
        <v>54.999999999999979</v>
      </c>
    </row>
    <row r="1531" spans="1:10" x14ac:dyDescent="0.35">
      <c r="A1531">
        <v>2020</v>
      </c>
      <c r="B1531">
        <v>9</v>
      </c>
      <c r="C1531" t="s">
        <v>56</v>
      </c>
      <c r="D1531" t="s">
        <v>4</v>
      </c>
      <c r="E1531" t="s">
        <v>2</v>
      </c>
      <c r="F1531" t="s">
        <v>27</v>
      </c>
      <c r="G1531" t="s">
        <v>12</v>
      </c>
      <c r="H1531">
        <v>76</v>
      </c>
      <c r="I1531" s="2">
        <v>227.24</v>
      </c>
      <c r="J1531" s="2">
        <v>76.000000000000014</v>
      </c>
    </row>
    <row r="1532" spans="1:10" x14ac:dyDescent="0.35">
      <c r="A1532">
        <v>2020</v>
      </c>
      <c r="B1532">
        <v>9</v>
      </c>
      <c r="C1532" t="s">
        <v>56</v>
      </c>
      <c r="D1532" t="s">
        <v>4</v>
      </c>
      <c r="E1532" t="s">
        <v>2</v>
      </c>
      <c r="F1532" t="s">
        <v>11</v>
      </c>
      <c r="G1532" t="s">
        <v>12</v>
      </c>
      <c r="H1532">
        <v>7</v>
      </c>
      <c r="I1532" s="2">
        <v>34.93</v>
      </c>
      <c r="J1532" s="2">
        <v>7</v>
      </c>
    </row>
    <row r="1533" spans="1:10" x14ac:dyDescent="0.35">
      <c r="A1533">
        <v>2020</v>
      </c>
      <c r="B1533">
        <v>9</v>
      </c>
      <c r="C1533" t="s">
        <v>56</v>
      </c>
      <c r="D1533" t="s">
        <v>4</v>
      </c>
      <c r="E1533" t="s">
        <v>2</v>
      </c>
      <c r="F1533" t="s">
        <v>39</v>
      </c>
      <c r="G1533" t="s">
        <v>14</v>
      </c>
      <c r="H1533">
        <v>22</v>
      </c>
      <c r="I1533" s="2">
        <v>439.78</v>
      </c>
      <c r="J1533" s="2">
        <v>241.99999999999997</v>
      </c>
    </row>
    <row r="1534" spans="1:10" x14ac:dyDescent="0.35">
      <c r="A1534">
        <v>2020</v>
      </c>
      <c r="B1534">
        <v>9</v>
      </c>
      <c r="C1534" t="s">
        <v>56</v>
      </c>
      <c r="D1534" t="s">
        <v>4</v>
      </c>
      <c r="E1534" t="s">
        <v>2</v>
      </c>
      <c r="F1534" t="s">
        <v>26</v>
      </c>
      <c r="G1534" t="s">
        <v>9</v>
      </c>
      <c r="H1534">
        <v>49</v>
      </c>
      <c r="I1534" s="2">
        <v>979.50999999999988</v>
      </c>
      <c r="J1534" s="2">
        <v>98</v>
      </c>
    </row>
    <row r="1535" spans="1:10" x14ac:dyDescent="0.35">
      <c r="A1535">
        <v>2020</v>
      </c>
      <c r="B1535">
        <v>9</v>
      </c>
      <c r="C1535" t="s">
        <v>56</v>
      </c>
      <c r="D1535" t="s">
        <v>4</v>
      </c>
      <c r="E1535" t="s">
        <v>2</v>
      </c>
      <c r="F1535" t="s">
        <v>6</v>
      </c>
      <c r="G1535" t="s">
        <v>7</v>
      </c>
      <c r="H1535">
        <v>2</v>
      </c>
      <c r="I1535" s="2">
        <v>17.98</v>
      </c>
      <c r="J1535" s="2">
        <v>2</v>
      </c>
    </row>
    <row r="1536" spans="1:10" x14ac:dyDescent="0.35">
      <c r="A1536">
        <v>2020</v>
      </c>
      <c r="B1536">
        <v>9</v>
      </c>
      <c r="C1536" t="s">
        <v>56</v>
      </c>
      <c r="D1536" t="s">
        <v>4</v>
      </c>
      <c r="E1536" t="s">
        <v>2</v>
      </c>
      <c r="F1536" t="s">
        <v>67</v>
      </c>
      <c r="G1536" t="s">
        <v>7</v>
      </c>
      <c r="H1536">
        <v>15</v>
      </c>
      <c r="I1536" s="2">
        <v>224.85</v>
      </c>
      <c r="J1536" s="2">
        <v>45</v>
      </c>
    </row>
    <row r="1537" spans="1:10" x14ac:dyDescent="0.35">
      <c r="A1537">
        <v>2020</v>
      </c>
      <c r="B1537">
        <v>9</v>
      </c>
      <c r="C1537" t="s">
        <v>56</v>
      </c>
      <c r="D1537" t="s">
        <v>4</v>
      </c>
      <c r="E1537" t="s">
        <v>2</v>
      </c>
      <c r="F1537" t="s">
        <v>29</v>
      </c>
      <c r="G1537" t="s">
        <v>9</v>
      </c>
      <c r="H1537">
        <v>17</v>
      </c>
      <c r="I1537" s="2">
        <v>135.83000000000001</v>
      </c>
      <c r="J1537" s="2">
        <v>68</v>
      </c>
    </row>
    <row r="1538" spans="1:10" x14ac:dyDescent="0.35">
      <c r="A1538">
        <v>2020</v>
      </c>
      <c r="B1538">
        <v>9</v>
      </c>
      <c r="C1538" t="s">
        <v>59</v>
      </c>
      <c r="D1538" t="s">
        <v>4</v>
      </c>
      <c r="E1538" t="s">
        <v>1</v>
      </c>
      <c r="F1538" t="s">
        <v>13</v>
      </c>
      <c r="G1538" t="s">
        <v>14</v>
      </c>
      <c r="H1538">
        <v>32</v>
      </c>
      <c r="I1538" s="2">
        <v>511.68</v>
      </c>
      <c r="J1538" s="2">
        <v>192</v>
      </c>
    </row>
    <row r="1539" spans="1:10" x14ac:dyDescent="0.35">
      <c r="A1539">
        <v>2020</v>
      </c>
      <c r="B1539">
        <v>9</v>
      </c>
      <c r="C1539" t="s">
        <v>59</v>
      </c>
      <c r="D1539" t="s">
        <v>4</v>
      </c>
      <c r="E1539" t="s">
        <v>1</v>
      </c>
      <c r="F1539" t="s">
        <v>34</v>
      </c>
      <c r="G1539" t="s">
        <v>12</v>
      </c>
      <c r="H1539">
        <v>81</v>
      </c>
      <c r="I1539" s="2">
        <v>323.19</v>
      </c>
      <c r="J1539" s="2">
        <v>162</v>
      </c>
    </row>
    <row r="1540" spans="1:10" x14ac:dyDescent="0.35">
      <c r="A1540">
        <v>2020</v>
      </c>
      <c r="B1540">
        <v>9</v>
      </c>
      <c r="C1540" t="s">
        <v>59</v>
      </c>
      <c r="D1540" t="s">
        <v>4</v>
      </c>
      <c r="E1540" t="s">
        <v>1</v>
      </c>
      <c r="F1540" t="s">
        <v>20</v>
      </c>
      <c r="G1540" t="s">
        <v>21</v>
      </c>
      <c r="H1540">
        <v>127</v>
      </c>
      <c r="I1540" s="2">
        <v>1903.73</v>
      </c>
      <c r="J1540" s="2">
        <v>1016</v>
      </c>
    </row>
    <row r="1541" spans="1:10" x14ac:dyDescent="0.35">
      <c r="A1541">
        <v>2020</v>
      </c>
      <c r="B1541">
        <v>9</v>
      </c>
      <c r="C1541" t="s">
        <v>59</v>
      </c>
      <c r="D1541" t="s">
        <v>4</v>
      </c>
      <c r="E1541" t="s">
        <v>1</v>
      </c>
      <c r="F1541" t="s">
        <v>25</v>
      </c>
      <c r="G1541" t="s">
        <v>7</v>
      </c>
      <c r="H1541">
        <v>42</v>
      </c>
      <c r="I1541" s="2">
        <v>671.58</v>
      </c>
      <c r="J1541" s="2">
        <v>168</v>
      </c>
    </row>
    <row r="1542" spans="1:10" x14ac:dyDescent="0.35">
      <c r="A1542">
        <v>2020</v>
      </c>
      <c r="B1542">
        <v>9</v>
      </c>
      <c r="C1542" t="s">
        <v>59</v>
      </c>
      <c r="D1542" t="s">
        <v>4</v>
      </c>
      <c r="E1542" t="s">
        <v>1</v>
      </c>
      <c r="F1542" t="s">
        <v>8</v>
      </c>
      <c r="G1542" t="s">
        <v>9</v>
      </c>
      <c r="H1542">
        <v>46</v>
      </c>
      <c r="I1542" s="2">
        <v>321.54000000000002</v>
      </c>
      <c r="J1542" s="2">
        <v>138</v>
      </c>
    </row>
    <row r="1543" spans="1:10" x14ac:dyDescent="0.35">
      <c r="A1543">
        <v>2020</v>
      </c>
      <c r="B1543">
        <v>9</v>
      </c>
      <c r="C1543" t="s">
        <v>59</v>
      </c>
      <c r="D1543" t="s">
        <v>4</v>
      </c>
      <c r="E1543" t="s">
        <v>1</v>
      </c>
      <c r="F1543" t="s">
        <v>28</v>
      </c>
      <c r="G1543" t="s">
        <v>14</v>
      </c>
      <c r="H1543">
        <v>11</v>
      </c>
      <c r="I1543" s="2">
        <v>164.89000000000001</v>
      </c>
      <c r="J1543" s="2">
        <v>44</v>
      </c>
    </row>
    <row r="1544" spans="1:10" x14ac:dyDescent="0.35">
      <c r="A1544">
        <v>2020</v>
      </c>
      <c r="B1544">
        <v>9</v>
      </c>
      <c r="C1544" t="s">
        <v>59</v>
      </c>
      <c r="D1544" t="s">
        <v>4</v>
      </c>
      <c r="E1544" t="s">
        <v>1</v>
      </c>
      <c r="F1544" t="s">
        <v>68</v>
      </c>
      <c r="G1544" t="s">
        <v>21</v>
      </c>
      <c r="H1544">
        <v>13</v>
      </c>
      <c r="I1544" s="2">
        <v>272.87</v>
      </c>
      <c r="J1544" s="2">
        <v>77.999999999999972</v>
      </c>
    </row>
    <row r="1545" spans="1:10" x14ac:dyDescent="0.35">
      <c r="A1545">
        <v>2020</v>
      </c>
      <c r="B1545">
        <v>9</v>
      </c>
      <c r="C1545" t="s">
        <v>59</v>
      </c>
      <c r="D1545" t="s">
        <v>4</v>
      </c>
      <c r="E1545" t="s">
        <v>1</v>
      </c>
      <c r="F1545" t="s">
        <v>32</v>
      </c>
      <c r="G1545" t="s">
        <v>9</v>
      </c>
      <c r="H1545">
        <v>19</v>
      </c>
      <c r="I1545" s="2">
        <v>208.81</v>
      </c>
      <c r="J1545" s="2">
        <v>95</v>
      </c>
    </row>
    <row r="1546" spans="1:10" x14ac:dyDescent="0.35">
      <c r="A1546">
        <v>2020</v>
      </c>
      <c r="B1546">
        <v>9</v>
      </c>
      <c r="C1546" t="s">
        <v>59</v>
      </c>
      <c r="D1546" t="s">
        <v>4</v>
      </c>
      <c r="E1546" t="s">
        <v>1</v>
      </c>
      <c r="F1546" t="s">
        <v>70</v>
      </c>
      <c r="G1546" t="s">
        <v>14</v>
      </c>
      <c r="H1546">
        <v>53</v>
      </c>
      <c r="I1546" s="2">
        <v>317.47000000000003</v>
      </c>
      <c r="J1546" s="2">
        <v>106</v>
      </c>
    </row>
    <row r="1547" spans="1:10" x14ac:dyDescent="0.35">
      <c r="A1547">
        <v>2020</v>
      </c>
      <c r="B1547">
        <v>9</v>
      </c>
      <c r="C1547" t="s">
        <v>59</v>
      </c>
      <c r="D1547" t="s">
        <v>4</v>
      </c>
      <c r="E1547" t="s">
        <v>1</v>
      </c>
      <c r="F1547" t="s">
        <v>38</v>
      </c>
      <c r="G1547" t="s">
        <v>9</v>
      </c>
      <c r="H1547">
        <v>25</v>
      </c>
      <c r="I1547" s="2">
        <v>249.75</v>
      </c>
      <c r="J1547" s="2">
        <v>175</v>
      </c>
    </row>
    <row r="1548" spans="1:10" x14ac:dyDescent="0.35">
      <c r="A1548">
        <v>2020</v>
      </c>
      <c r="B1548">
        <v>9</v>
      </c>
      <c r="C1548" t="s">
        <v>59</v>
      </c>
      <c r="D1548" t="s">
        <v>4</v>
      </c>
      <c r="E1548" t="s">
        <v>1</v>
      </c>
      <c r="F1548" t="s">
        <v>31</v>
      </c>
      <c r="G1548" t="s">
        <v>12</v>
      </c>
      <c r="H1548">
        <v>35</v>
      </c>
      <c r="I1548" s="2">
        <v>699.65</v>
      </c>
      <c r="J1548" s="2">
        <v>209.99999999999994</v>
      </c>
    </row>
    <row r="1549" spans="1:10" x14ac:dyDescent="0.35">
      <c r="A1549">
        <v>2020</v>
      </c>
      <c r="B1549">
        <v>9</v>
      </c>
      <c r="C1549" t="s">
        <v>59</v>
      </c>
      <c r="D1549" t="s">
        <v>4</v>
      </c>
      <c r="E1549" t="s">
        <v>1</v>
      </c>
      <c r="F1549" t="s">
        <v>15</v>
      </c>
      <c r="G1549" t="s">
        <v>14</v>
      </c>
      <c r="H1549">
        <v>142</v>
      </c>
      <c r="I1549" s="2">
        <v>5678.58</v>
      </c>
      <c r="J1549" s="2">
        <v>710</v>
      </c>
    </row>
    <row r="1550" spans="1:10" x14ac:dyDescent="0.35">
      <c r="A1550">
        <v>2020</v>
      </c>
      <c r="B1550">
        <v>9</v>
      </c>
      <c r="C1550" t="s">
        <v>59</v>
      </c>
      <c r="D1550" t="s">
        <v>4</v>
      </c>
      <c r="E1550" t="s">
        <v>1</v>
      </c>
      <c r="F1550" t="s">
        <v>10</v>
      </c>
      <c r="G1550" t="s">
        <v>7</v>
      </c>
      <c r="H1550">
        <v>36</v>
      </c>
      <c r="I1550" s="2">
        <v>719.64</v>
      </c>
      <c r="J1550" s="2">
        <v>179.99999999999994</v>
      </c>
    </row>
    <row r="1551" spans="1:10" x14ac:dyDescent="0.35">
      <c r="A1551">
        <v>2020</v>
      </c>
      <c r="B1551">
        <v>9</v>
      </c>
      <c r="C1551" t="s">
        <v>59</v>
      </c>
      <c r="D1551" t="s">
        <v>4</v>
      </c>
      <c r="E1551" t="s">
        <v>1</v>
      </c>
      <c r="F1551" t="s">
        <v>27</v>
      </c>
      <c r="G1551" t="s">
        <v>12</v>
      </c>
      <c r="H1551">
        <v>147</v>
      </c>
      <c r="I1551" s="2">
        <v>439.53000000000003</v>
      </c>
      <c r="J1551" s="2">
        <v>147.00000000000003</v>
      </c>
    </row>
    <row r="1552" spans="1:10" x14ac:dyDescent="0.35">
      <c r="A1552">
        <v>2020</v>
      </c>
      <c r="B1552">
        <v>9</v>
      </c>
      <c r="C1552" t="s">
        <v>59</v>
      </c>
      <c r="D1552" t="s">
        <v>4</v>
      </c>
      <c r="E1552" t="s">
        <v>1</v>
      </c>
      <c r="F1552" t="s">
        <v>11</v>
      </c>
      <c r="G1552" t="s">
        <v>12</v>
      </c>
      <c r="H1552">
        <v>22</v>
      </c>
      <c r="I1552" s="2">
        <v>109.78</v>
      </c>
      <c r="J1552" s="2">
        <v>22</v>
      </c>
    </row>
    <row r="1553" spans="1:10" x14ac:dyDescent="0.35">
      <c r="A1553">
        <v>2020</v>
      </c>
      <c r="B1553">
        <v>9</v>
      </c>
      <c r="C1553" t="s">
        <v>59</v>
      </c>
      <c r="D1553" t="s">
        <v>4</v>
      </c>
      <c r="E1553" t="s">
        <v>1</v>
      </c>
      <c r="F1553" t="s">
        <v>26</v>
      </c>
      <c r="G1553" t="s">
        <v>9</v>
      </c>
      <c r="H1553">
        <v>34</v>
      </c>
      <c r="I1553" s="2">
        <v>679.66</v>
      </c>
      <c r="J1553" s="2">
        <v>68</v>
      </c>
    </row>
    <row r="1554" spans="1:10" x14ac:dyDescent="0.35">
      <c r="A1554">
        <v>2020</v>
      </c>
      <c r="B1554">
        <v>9</v>
      </c>
      <c r="C1554" t="s">
        <v>59</v>
      </c>
      <c r="D1554" t="s">
        <v>4</v>
      </c>
      <c r="E1554" t="s">
        <v>1</v>
      </c>
      <c r="F1554" t="s">
        <v>6</v>
      </c>
      <c r="G1554" t="s">
        <v>7</v>
      </c>
      <c r="H1554">
        <v>48</v>
      </c>
      <c r="I1554" s="2">
        <v>431.52</v>
      </c>
      <c r="J1554" s="2">
        <v>48</v>
      </c>
    </row>
    <row r="1555" spans="1:10" x14ac:dyDescent="0.35">
      <c r="A1555">
        <v>2020</v>
      </c>
      <c r="B1555">
        <v>9</v>
      </c>
      <c r="C1555" t="s">
        <v>59</v>
      </c>
      <c r="D1555" t="s">
        <v>4</v>
      </c>
      <c r="E1555" t="s">
        <v>1</v>
      </c>
      <c r="F1555" t="s">
        <v>67</v>
      </c>
      <c r="G1555" t="s">
        <v>7</v>
      </c>
      <c r="H1555">
        <v>10</v>
      </c>
      <c r="I1555" s="2">
        <v>149.9</v>
      </c>
      <c r="J1555" s="2">
        <v>30</v>
      </c>
    </row>
    <row r="1556" spans="1:10" x14ac:dyDescent="0.35">
      <c r="A1556">
        <v>2020</v>
      </c>
      <c r="B1556">
        <v>9</v>
      </c>
      <c r="C1556" t="s">
        <v>59</v>
      </c>
      <c r="D1556" t="s">
        <v>4</v>
      </c>
      <c r="E1556" t="s">
        <v>1</v>
      </c>
      <c r="F1556" t="s">
        <v>23</v>
      </c>
      <c r="G1556" t="s">
        <v>21</v>
      </c>
      <c r="H1556">
        <v>9</v>
      </c>
      <c r="I1556" s="2">
        <v>233.91</v>
      </c>
      <c r="J1556" s="2">
        <v>45</v>
      </c>
    </row>
    <row r="1557" spans="1:10" x14ac:dyDescent="0.35">
      <c r="A1557">
        <v>2020</v>
      </c>
      <c r="B1557">
        <v>9</v>
      </c>
      <c r="C1557" t="s">
        <v>62</v>
      </c>
      <c r="D1557" t="s">
        <v>5</v>
      </c>
      <c r="E1557" t="s">
        <v>0</v>
      </c>
      <c r="F1557" t="s">
        <v>13</v>
      </c>
      <c r="G1557" t="s">
        <v>14</v>
      </c>
      <c r="H1557">
        <v>16</v>
      </c>
      <c r="I1557" s="2">
        <v>255.84</v>
      </c>
      <c r="J1557" s="2">
        <v>96</v>
      </c>
    </row>
    <row r="1558" spans="1:10" x14ac:dyDescent="0.35">
      <c r="A1558">
        <v>2020</v>
      </c>
      <c r="B1558">
        <v>9</v>
      </c>
      <c r="C1558" t="s">
        <v>62</v>
      </c>
      <c r="D1558" t="s">
        <v>5</v>
      </c>
      <c r="E1558" t="s">
        <v>0</v>
      </c>
      <c r="F1558" t="s">
        <v>24</v>
      </c>
      <c r="G1558" t="s">
        <v>14</v>
      </c>
      <c r="H1558">
        <v>5</v>
      </c>
      <c r="I1558" s="2">
        <v>64.95</v>
      </c>
      <c r="J1558" s="2">
        <v>15</v>
      </c>
    </row>
    <row r="1559" spans="1:10" x14ac:dyDescent="0.35">
      <c r="A1559">
        <v>2020</v>
      </c>
      <c r="B1559">
        <v>9</v>
      </c>
      <c r="C1559" t="s">
        <v>62</v>
      </c>
      <c r="D1559" t="s">
        <v>5</v>
      </c>
      <c r="E1559" t="s">
        <v>0</v>
      </c>
      <c r="F1559" t="s">
        <v>34</v>
      </c>
      <c r="G1559" t="s">
        <v>12</v>
      </c>
      <c r="H1559">
        <v>31</v>
      </c>
      <c r="I1559" s="2">
        <v>123.69000000000001</v>
      </c>
      <c r="J1559" s="2">
        <v>62</v>
      </c>
    </row>
    <row r="1560" spans="1:10" x14ac:dyDescent="0.35">
      <c r="A1560">
        <v>2020</v>
      </c>
      <c r="B1560">
        <v>9</v>
      </c>
      <c r="C1560" t="s">
        <v>62</v>
      </c>
      <c r="D1560" t="s">
        <v>5</v>
      </c>
      <c r="E1560" t="s">
        <v>0</v>
      </c>
      <c r="F1560" t="s">
        <v>18</v>
      </c>
      <c r="G1560" t="s">
        <v>9</v>
      </c>
      <c r="H1560">
        <v>12</v>
      </c>
      <c r="I1560" s="2">
        <v>155.88</v>
      </c>
      <c r="J1560" s="2">
        <v>36</v>
      </c>
    </row>
    <row r="1561" spans="1:10" x14ac:dyDescent="0.35">
      <c r="A1561">
        <v>2020</v>
      </c>
      <c r="B1561">
        <v>9</v>
      </c>
      <c r="C1561" t="s">
        <v>62</v>
      </c>
      <c r="D1561" t="s">
        <v>5</v>
      </c>
      <c r="E1561" t="s">
        <v>0</v>
      </c>
      <c r="F1561" t="s">
        <v>30</v>
      </c>
      <c r="G1561" t="s">
        <v>9</v>
      </c>
      <c r="H1561">
        <v>21</v>
      </c>
      <c r="I1561" s="2">
        <v>209.79</v>
      </c>
      <c r="J1561" s="2">
        <v>42</v>
      </c>
    </row>
    <row r="1562" spans="1:10" x14ac:dyDescent="0.35">
      <c r="A1562">
        <v>2020</v>
      </c>
      <c r="B1562">
        <v>9</v>
      </c>
      <c r="C1562" t="s">
        <v>62</v>
      </c>
      <c r="D1562" t="s">
        <v>5</v>
      </c>
      <c r="E1562" t="s">
        <v>0</v>
      </c>
      <c r="F1562" t="s">
        <v>20</v>
      </c>
      <c r="G1562" t="s">
        <v>21</v>
      </c>
      <c r="H1562">
        <v>130</v>
      </c>
      <c r="I1562" s="2">
        <v>1948.7</v>
      </c>
      <c r="J1562" s="2">
        <v>1040</v>
      </c>
    </row>
    <row r="1563" spans="1:10" x14ac:dyDescent="0.35">
      <c r="A1563">
        <v>2020</v>
      </c>
      <c r="B1563">
        <v>9</v>
      </c>
      <c r="C1563" t="s">
        <v>62</v>
      </c>
      <c r="D1563" t="s">
        <v>5</v>
      </c>
      <c r="E1563" t="s">
        <v>0</v>
      </c>
      <c r="F1563" t="s">
        <v>25</v>
      </c>
      <c r="G1563" t="s">
        <v>7</v>
      </c>
      <c r="H1563">
        <v>11</v>
      </c>
      <c r="I1563" s="2">
        <v>175.89000000000001</v>
      </c>
      <c r="J1563" s="2">
        <v>44</v>
      </c>
    </row>
    <row r="1564" spans="1:10" x14ac:dyDescent="0.35">
      <c r="A1564">
        <v>2020</v>
      </c>
      <c r="B1564">
        <v>9</v>
      </c>
      <c r="C1564" t="s">
        <v>62</v>
      </c>
      <c r="D1564" t="s">
        <v>5</v>
      </c>
      <c r="E1564" t="s">
        <v>0</v>
      </c>
      <c r="F1564" t="s">
        <v>8</v>
      </c>
      <c r="G1564" t="s">
        <v>9</v>
      </c>
      <c r="H1564">
        <v>66</v>
      </c>
      <c r="I1564" s="2">
        <v>461.34000000000003</v>
      </c>
      <c r="J1564" s="2">
        <v>198</v>
      </c>
    </row>
    <row r="1565" spans="1:10" x14ac:dyDescent="0.35">
      <c r="A1565">
        <v>2020</v>
      </c>
      <c r="B1565">
        <v>9</v>
      </c>
      <c r="C1565" t="s">
        <v>62</v>
      </c>
      <c r="D1565" t="s">
        <v>5</v>
      </c>
      <c r="E1565" t="s">
        <v>0</v>
      </c>
      <c r="F1565" t="s">
        <v>28</v>
      </c>
      <c r="G1565" t="s">
        <v>14</v>
      </c>
      <c r="H1565">
        <v>11</v>
      </c>
      <c r="I1565" s="2">
        <v>164.89000000000001</v>
      </c>
      <c r="J1565" s="2">
        <v>44</v>
      </c>
    </row>
    <row r="1566" spans="1:10" x14ac:dyDescent="0.35">
      <c r="A1566">
        <v>2020</v>
      </c>
      <c r="B1566">
        <v>9</v>
      </c>
      <c r="C1566" t="s">
        <v>62</v>
      </c>
      <c r="D1566" t="s">
        <v>5</v>
      </c>
      <c r="E1566" t="s">
        <v>0</v>
      </c>
      <c r="F1566" t="s">
        <v>68</v>
      </c>
      <c r="G1566" t="s">
        <v>21</v>
      </c>
      <c r="H1566">
        <v>72</v>
      </c>
      <c r="I1566" s="2">
        <v>1511.28</v>
      </c>
      <c r="J1566" s="2">
        <v>431.99999999999989</v>
      </c>
    </row>
    <row r="1567" spans="1:10" x14ac:dyDescent="0.35">
      <c r="A1567">
        <v>2020</v>
      </c>
      <c r="B1567">
        <v>9</v>
      </c>
      <c r="C1567" t="s">
        <v>62</v>
      </c>
      <c r="D1567" t="s">
        <v>5</v>
      </c>
      <c r="E1567" t="s">
        <v>0</v>
      </c>
      <c r="F1567" t="s">
        <v>32</v>
      </c>
      <c r="G1567" t="s">
        <v>9</v>
      </c>
      <c r="H1567">
        <v>60</v>
      </c>
      <c r="I1567" s="2">
        <v>659.4</v>
      </c>
      <c r="J1567" s="2">
        <v>300</v>
      </c>
    </row>
    <row r="1568" spans="1:10" x14ac:dyDescent="0.35">
      <c r="A1568">
        <v>2020</v>
      </c>
      <c r="B1568">
        <v>9</v>
      </c>
      <c r="C1568" t="s">
        <v>62</v>
      </c>
      <c r="D1568" t="s">
        <v>5</v>
      </c>
      <c r="E1568" t="s">
        <v>0</v>
      </c>
      <c r="F1568" t="s">
        <v>70</v>
      </c>
      <c r="G1568" t="s">
        <v>14</v>
      </c>
      <c r="H1568">
        <v>77</v>
      </c>
      <c r="I1568" s="2">
        <v>461.23</v>
      </c>
      <c r="J1568" s="2">
        <v>154</v>
      </c>
    </row>
    <row r="1569" spans="1:10" x14ac:dyDescent="0.35">
      <c r="A1569">
        <v>2020</v>
      </c>
      <c r="B1569">
        <v>9</v>
      </c>
      <c r="C1569" t="s">
        <v>62</v>
      </c>
      <c r="D1569" t="s">
        <v>5</v>
      </c>
      <c r="E1569" t="s">
        <v>0</v>
      </c>
      <c r="F1569" t="s">
        <v>38</v>
      </c>
      <c r="G1569" t="s">
        <v>9</v>
      </c>
      <c r="H1569">
        <v>8</v>
      </c>
      <c r="I1569" s="2">
        <v>79.92</v>
      </c>
      <c r="J1569" s="2">
        <v>56</v>
      </c>
    </row>
    <row r="1570" spans="1:10" x14ac:dyDescent="0.35">
      <c r="A1570">
        <v>2020</v>
      </c>
      <c r="B1570">
        <v>9</v>
      </c>
      <c r="C1570" t="s">
        <v>62</v>
      </c>
      <c r="D1570" t="s">
        <v>5</v>
      </c>
      <c r="E1570" t="s">
        <v>0</v>
      </c>
      <c r="F1570" t="s">
        <v>31</v>
      </c>
      <c r="G1570" t="s">
        <v>12</v>
      </c>
      <c r="H1570">
        <v>16</v>
      </c>
      <c r="I1570" s="2">
        <v>319.83999999999997</v>
      </c>
      <c r="J1570" s="2">
        <v>95.999999999999972</v>
      </c>
    </row>
    <row r="1571" spans="1:10" x14ac:dyDescent="0.35">
      <c r="A1571">
        <v>2020</v>
      </c>
      <c r="B1571">
        <v>9</v>
      </c>
      <c r="C1571" t="s">
        <v>62</v>
      </c>
      <c r="D1571" t="s">
        <v>5</v>
      </c>
      <c r="E1571" t="s">
        <v>0</v>
      </c>
      <c r="F1571" t="s">
        <v>15</v>
      </c>
      <c r="G1571" t="s">
        <v>14</v>
      </c>
      <c r="H1571">
        <v>91</v>
      </c>
      <c r="I1571" s="2">
        <v>3639.09</v>
      </c>
      <c r="J1571" s="2">
        <v>455</v>
      </c>
    </row>
    <row r="1572" spans="1:10" x14ac:dyDescent="0.35">
      <c r="A1572">
        <v>2020</v>
      </c>
      <c r="B1572">
        <v>9</v>
      </c>
      <c r="C1572" t="s">
        <v>62</v>
      </c>
      <c r="D1572" t="s">
        <v>5</v>
      </c>
      <c r="E1572" t="s">
        <v>0</v>
      </c>
      <c r="F1572" t="s">
        <v>71</v>
      </c>
      <c r="G1572" t="s">
        <v>7</v>
      </c>
      <c r="H1572">
        <v>22</v>
      </c>
      <c r="I1572" s="2">
        <v>219.78</v>
      </c>
      <c r="J1572" s="2">
        <v>66</v>
      </c>
    </row>
    <row r="1573" spans="1:10" x14ac:dyDescent="0.35">
      <c r="A1573">
        <v>2020</v>
      </c>
      <c r="B1573">
        <v>9</v>
      </c>
      <c r="C1573" t="s">
        <v>62</v>
      </c>
      <c r="D1573" t="s">
        <v>5</v>
      </c>
      <c r="E1573" t="s">
        <v>0</v>
      </c>
      <c r="F1573" t="s">
        <v>10</v>
      </c>
      <c r="G1573" t="s">
        <v>7</v>
      </c>
      <c r="H1573">
        <v>11</v>
      </c>
      <c r="I1573" s="2">
        <v>219.89</v>
      </c>
      <c r="J1573" s="2">
        <v>54.999999999999979</v>
      </c>
    </row>
    <row r="1574" spans="1:10" x14ac:dyDescent="0.35">
      <c r="A1574">
        <v>2020</v>
      </c>
      <c r="B1574">
        <v>9</v>
      </c>
      <c r="C1574" t="s">
        <v>62</v>
      </c>
      <c r="D1574" t="s">
        <v>5</v>
      </c>
      <c r="E1574" t="s">
        <v>0</v>
      </c>
      <c r="F1574" t="s">
        <v>27</v>
      </c>
      <c r="G1574" t="s">
        <v>12</v>
      </c>
      <c r="H1574">
        <v>142</v>
      </c>
      <c r="I1574" s="2">
        <v>424.58000000000004</v>
      </c>
      <c r="J1574" s="2">
        <v>142.00000000000003</v>
      </c>
    </row>
    <row r="1575" spans="1:10" x14ac:dyDescent="0.35">
      <c r="A1575">
        <v>2020</v>
      </c>
      <c r="B1575">
        <v>9</v>
      </c>
      <c r="C1575" t="s">
        <v>62</v>
      </c>
      <c r="D1575" t="s">
        <v>5</v>
      </c>
      <c r="E1575" t="s">
        <v>0</v>
      </c>
      <c r="F1575" t="s">
        <v>37</v>
      </c>
      <c r="G1575" t="s">
        <v>12</v>
      </c>
      <c r="H1575">
        <v>13</v>
      </c>
      <c r="I1575" s="2">
        <v>324.87</v>
      </c>
      <c r="J1575" s="2">
        <v>52</v>
      </c>
    </row>
    <row r="1576" spans="1:10" x14ac:dyDescent="0.35">
      <c r="A1576">
        <v>2020</v>
      </c>
      <c r="B1576">
        <v>9</v>
      </c>
      <c r="C1576" t="s">
        <v>62</v>
      </c>
      <c r="D1576" t="s">
        <v>5</v>
      </c>
      <c r="E1576" t="s">
        <v>0</v>
      </c>
      <c r="F1576" t="s">
        <v>26</v>
      </c>
      <c r="G1576" t="s">
        <v>9</v>
      </c>
      <c r="H1576">
        <v>9</v>
      </c>
      <c r="I1576" s="2">
        <v>179.91</v>
      </c>
      <c r="J1576" s="2">
        <v>18</v>
      </c>
    </row>
    <row r="1577" spans="1:10" x14ac:dyDescent="0.35">
      <c r="A1577">
        <v>2020</v>
      </c>
      <c r="B1577">
        <v>9</v>
      </c>
      <c r="C1577" t="s">
        <v>62</v>
      </c>
      <c r="D1577" t="s">
        <v>5</v>
      </c>
      <c r="E1577" t="s">
        <v>0</v>
      </c>
      <c r="F1577" t="s">
        <v>6</v>
      </c>
      <c r="G1577" t="s">
        <v>7</v>
      </c>
      <c r="H1577">
        <v>25</v>
      </c>
      <c r="I1577" s="2">
        <v>224.75</v>
      </c>
      <c r="J1577" s="2">
        <v>25</v>
      </c>
    </row>
    <row r="1578" spans="1:10" x14ac:dyDescent="0.35">
      <c r="A1578">
        <v>2020</v>
      </c>
      <c r="B1578">
        <v>9</v>
      </c>
      <c r="C1578" t="s">
        <v>62</v>
      </c>
      <c r="D1578" t="s">
        <v>5</v>
      </c>
      <c r="E1578" t="s">
        <v>0</v>
      </c>
      <c r="F1578" t="s">
        <v>67</v>
      </c>
      <c r="G1578" t="s">
        <v>7</v>
      </c>
      <c r="H1578">
        <v>31</v>
      </c>
      <c r="I1578" s="2">
        <v>464.69</v>
      </c>
      <c r="J1578" s="2">
        <v>93</v>
      </c>
    </row>
    <row r="1579" spans="1:10" x14ac:dyDescent="0.35">
      <c r="A1579">
        <v>2020</v>
      </c>
      <c r="B1579">
        <v>9</v>
      </c>
      <c r="C1579" t="s">
        <v>62</v>
      </c>
      <c r="D1579" t="s">
        <v>5</v>
      </c>
      <c r="E1579" t="s">
        <v>0</v>
      </c>
      <c r="F1579" t="s">
        <v>16</v>
      </c>
      <c r="G1579" t="s">
        <v>14</v>
      </c>
      <c r="H1579">
        <v>5</v>
      </c>
      <c r="I1579" s="2">
        <v>64.95</v>
      </c>
      <c r="J1579" s="2">
        <v>10</v>
      </c>
    </row>
    <row r="1580" spans="1:10" x14ac:dyDescent="0.35">
      <c r="A1580">
        <v>2020</v>
      </c>
      <c r="B1580">
        <v>9</v>
      </c>
      <c r="C1580" t="s">
        <v>62</v>
      </c>
      <c r="D1580" t="s">
        <v>5</v>
      </c>
      <c r="E1580" t="s">
        <v>0</v>
      </c>
      <c r="F1580" t="s">
        <v>23</v>
      </c>
      <c r="G1580" t="s">
        <v>21</v>
      </c>
      <c r="H1580">
        <v>20</v>
      </c>
      <c r="I1580" s="2">
        <v>519.79999999999995</v>
      </c>
      <c r="J1580" s="2">
        <v>100</v>
      </c>
    </row>
    <row r="1581" spans="1:10" x14ac:dyDescent="0.35">
      <c r="A1581">
        <v>2020</v>
      </c>
      <c r="B1581">
        <v>9</v>
      </c>
      <c r="C1581" t="s">
        <v>62</v>
      </c>
      <c r="D1581" t="s">
        <v>5</v>
      </c>
      <c r="E1581" t="s">
        <v>0</v>
      </c>
      <c r="F1581" t="s">
        <v>29</v>
      </c>
      <c r="G1581" t="s">
        <v>9</v>
      </c>
      <c r="H1581">
        <v>9</v>
      </c>
      <c r="I1581" s="2">
        <v>71.91</v>
      </c>
      <c r="J1581" s="2">
        <v>36</v>
      </c>
    </row>
    <row r="1582" spans="1:10" x14ac:dyDescent="0.35">
      <c r="A1582">
        <v>2020</v>
      </c>
      <c r="B1582">
        <v>9</v>
      </c>
      <c r="C1582" t="s">
        <v>55</v>
      </c>
      <c r="D1582" t="s">
        <v>48</v>
      </c>
      <c r="E1582" t="s">
        <v>0</v>
      </c>
      <c r="F1582" t="s">
        <v>13</v>
      </c>
      <c r="G1582" t="s">
        <v>14</v>
      </c>
      <c r="H1582">
        <v>130</v>
      </c>
      <c r="I1582" s="2">
        <v>2078.6999999999998</v>
      </c>
      <c r="J1582" s="2">
        <v>780</v>
      </c>
    </row>
    <row r="1583" spans="1:10" x14ac:dyDescent="0.35">
      <c r="A1583">
        <v>2020</v>
      </c>
      <c r="B1583">
        <v>9</v>
      </c>
      <c r="C1583" t="s">
        <v>55</v>
      </c>
      <c r="D1583" t="s">
        <v>48</v>
      </c>
      <c r="E1583" t="s">
        <v>0</v>
      </c>
      <c r="F1583" t="s">
        <v>24</v>
      </c>
      <c r="G1583" t="s">
        <v>14</v>
      </c>
      <c r="H1583">
        <v>22</v>
      </c>
      <c r="I1583" s="2">
        <v>285.78000000000003</v>
      </c>
      <c r="J1583" s="2">
        <v>66</v>
      </c>
    </row>
    <row r="1584" spans="1:10" x14ac:dyDescent="0.35">
      <c r="A1584">
        <v>2020</v>
      </c>
      <c r="B1584">
        <v>9</v>
      </c>
      <c r="C1584" t="s">
        <v>55</v>
      </c>
      <c r="D1584" t="s">
        <v>48</v>
      </c>
      <c r="E1584" t="s">
        <v>0</v>
      </c>
      <c r="F1584" t="s">
        <v>34</v>
      </c>
      <c r="G1584" t="s">
        <v>12</v>
      </c>
      <c r="H1584">
        <v>94</v>
      </c>
      <c r="I1584" s="2">
        <v>375.06</v>
      </c>
      <c r="J1584" s="2">
        <v>188</v>
      </c>
    </row>
    <row r="1585" spans="1:10" x14ac:dyDescent="0.35">
      <c r="A1585">
        <v>2020</v>
      </c>
      <c r="B1585">
        <v>9</v>
      </c>
      <c r="C1585" t="s">
        <v>55</v>
      </c>
      <c r="D1585" t="s">
        <v>48</v>
      </c>
      <c r="E1585" t="s">
        <v>0</v>
      </c>
      <c r="F1585" t="s">
        <v>20</v>
      </c>
      <c r="G1585" t="s">
        <v>21</v>
      </c>
      <c r="H1585">
        <v>16</v>
      </c>
      <c r="I1585" s="2">
        <v>239.84</v>
      </c>
      <c r="J1585" s="2">
        <v>128</v>
      </c>
    </row>
    <row r="1586" spans="1:10" x14ac:dyDescent="0.35">
      <c r="A1586">
        <v>2020</v>
      </c>
      <c r="B1586">
        <v>9</v>
      </c>
      <c r="C1586" t="s">
        <v>55</v>
      </c>
      <c r="D1586" t="s">
        <v>48</v>
      </c>
      <c r="E1586" t="s">
        <v>0</v>
      </c>
      <c r="F1586" t="s">
        <v>25</v>
      </c>
      <c r="G1586" t="s">
        <v>7</v>
      </c>
      <c r="H1586">
        <v>19</v>
      </c>
      <c r="I1586" s="2">
        <v>303.81</v>
      </c>
      <c r="J1586" s="2">
        <v>76</v>
      </c>
    </row>
    <row r="1587" spans="1:10" x14ac:dyDescent="0.35">
      <c r="A1587">
        <v>2020</v>
      </c>
      <c r="B1587">
        <v>9</v>
      </c>
      <c r="C1587" t="s">
        <v>55</v>
      </c>
      <c r="D1587" t="s">
        <v>48</v>
      </c>
      <c r="E1587" t="s">
        <v>0</v>
      </c>
      <c r="F1587" t="s">
        <v>8</v>
      </c>
      <c r="G1587" t="s">
        <v>9</v>
      </c>
      <c r="H1587">
        <v>145</v>
      </c>
      <c r="I1587" s="2">
        <v>1013.5500000000001</v>
      </c>
      <c r="J1587" s="2">
        <v>435</v>
      </c>
    </row>
    <row r="1588" spans="1:10" x14ac:dyDescent="0.35">
      <c r="A1588">
        <v>2020</v>
      </c>
      <c r="B1588">
        <v>9</v>
      </c>
      <c r="C1588" t="s">
        <v>55</v>
      </c>
      <c r="D1588" t="s">
        <v>48</v>
      </c>
      <c r="E1588" t="s">
        <v>0</v>
      </c>
      <c r="F1588" t="s">
        <v>28</v>
      </c>
      <c r="G1588" t="s">
        <v>14</v>
      </c>
      <c r="H1588">
        <v>34</v>
      </c>
      <c r="I1588" s="2">
        <v>509.66</v>
      </c>
      <c r="J1588" s="2">
        <v>136</v>
      </c>
    </row>
    <row r="1589" spans="1:10" x14ac:dyDescent="0.35">
      <c r="A1589">
        <v>2020</v>
      </c>
      <c r="B1589">
        <v>9</v>
      </c>
      <c r="C1589" t="s">
        <v>55</v>
      </c>
      <c r="D1589" t="s">
        <v>48</v>
      </c>
      <c r="E1589" t="s">
        <v>0</v>
      </c>
      <c r="F1589" t="s">
        <v>68</v>
      </c>
      <c r="G1589" t="s">
        <v>21</v>
      </c>
      <c r="H1589">
        <v>44</v>
      </c>
      <c r="I1589" s="2">
        <v>923.56</v>
      </c>
      <c r="J1589" s="2">
        <v>263.99999999999994</v>
      </c>
    </row>
    <row r="1590" spans="1:10" x14ac:dyDescent="0.35">
      <c r="A1590">
        <v>2020</v>
      </c>
      <c r="B1590">
        <v>9</v>
      </c>
      <c r="C1590" t="s">
        <v>55</v>
      </c>
      <c r="D1590" t="s">
        <v>48</v>
      </c>
      <c r="E1590" t="s">
        <v>0</v>
      </c>
      <c r="F1590" t="s">
        <v>32</v>
      </c>
      <c r="G1590" t="s">
        <v>9</v>
      </c>
      <c r="H1590">
        <v>26</v>
      </c>
      <c r="I1590" s="2">
        <v>285.74</v>
      </c>
      <c r="J1590" s="2">
        <v>130</v>
      </c>
    </row>
    <row r="1591" spans="1:10" x14ac:dyDescent="0.35">
      <c r="A1591">
        <v>2020</v>
      </c>
      <c r="B1591">
        <v>9</v>
      </c>
      <c r="C1591" t="s">
        <v>55</v>
      </c>
      <c r="D1591" t="s">
        <v>48</v>
      </c>
      <c r="E1591" t="s">
        <v>0</v>
      </c>
      <c r="F1591" t="s">
        <v>70</v>
      </c>
      <c r="G1591" t="s">
        <v>14</v>
      </c>
      <c r="H1591">
        <v>57</v>
      </c>
      <c r="I1591" s="2">
        <v>341.43</v>
      </c>
      <c r="J1591" s="2">
        <v>114</v>
      </c>
    </row>
    <row r="1592" spans="1:10" x14ac:dyDescent="0.35">
      <c r="A1592">
        <v>2020</v>
      </c>
      <c r="B1592">
        <v>9</v>
      </c>
      <c r="C1592" t="s">
        <v>55</v>
      </c>
      <c r="D1592" t="s">
        <v>48</v>
      </c>
      <c r="E1592" t="s">
        <v>0</v>
      </c>
      <c r="F1592" t="s">
        <v>38</v>
      </c>
      <c r="G1592" t="s">
        <v>9</v>
      </c>
      <c r="H1592">
        <v>66</v>
      </c>
      <c r="I1592" s="2">
        <v>659.34</v>
      </c>
      <c r="J1592" s="2">
        <v>462</v>
      </c>
    </row>
    <row r="1593" spans="1:10" x14ac:dyDescent="0.35">
      <c r="A1593">
        <v>2020</v>
      </c>
      <c r="B1593">
        <v>9</v>
      </c>
      <c r="C1593" t="s">
        <v>55</v>
      </c>
      <c r="D1593" t="s">
        <v>48</v>
      </c>
      <c r="E1593" t="s">
        <v>0</v>
      </c>
      <c r="F1593" t="s">
        <v>31</v>
      </c>
      <c r="G1593" t="s">
        <v>12</v>
      </c>
      <c r="H1593">
        <v>13</v>
      </c>
      <c r="I1593" s="2">
        <v>259.87</v>
      </c>
      <c r="J1593" s="2">
        <v>77.999999999999972</v>
      </c>
    </row>
    <row r="1594" spans="1:10" x14ac:dyDescent="0.35">
      <c r="A1594">
        <v>2020</v>
      </c>
      <c r="B1594">
        <v>9</v>
      </c>
      <c r="C1594" t="s">
        <v>55</v>
      </c>
      <c r="D1594" t="s">
        <v>48</v>
      </c>
      <c r="E1594" t="s">
        <v>0</v>
      </c>
      <c r="F1594" t="s">
        <v>15</v>
      </c>
      <c r="G1594" t="s">
        <v>14</v>
      </c>
      <c r="H1594">
        <v>138</v>
      </c>
      <c r="I1594" s="2">
        <v>5518.62</v>
      </c>
      <c r="J1594" s="2">
        <v>690</v>
      </c>
    </row>
    <row r="1595" spans="1:10" x14ac:dyDescent="0.35">
      <c r="A1595">
        <v>2020</v>
      </c>
      <c r="B1595">
        <v>9</v>
      </c>
      <c r="C1595" t="s">
        <v>55</v>
      </c>
      <c r="D1595" t="s">
        <v>48</v>
      </c>
      <c r="E1595" t="s">
        <v>0</v>
      </c>
      <c r="F1595" t="s">
        <v>10</v>
      </c>
      <c r="G1595" t="s">
        <v>7</v>
      </c>
      <c r="H1595">
        <v>20</v>
      </c>
      <c r="I1595" s="2">
        <v>399.79999999999995</v>
      </c>
      <c r="J1595" s="2">
        <v>99.999999999999972</v>
      </c>
    </row>
    <row r="1596" spans="1:10" x14ac:dyDescent="0.35">
      <c r="A1596">
        <v>2020</v>
      </c>
      <c r="B1596">
        <v>9</v>
      </c>
      <c r="C1596" t="s">
        <v>55</v>
      </c>
      <c r="D1596" t="s">
        <v>48</v>
      </c>
      <c r="E1596" t="s">
        <v>0</v>
      </c>
      <c r="F1596" t="s">
        <v>27</v>
      </c>
      <c r="G1596" t="s">
        <v>12</v>
      </c>
      <c r="H1596">
        <v>200</v>
      </c>
      <c r="I1596" s="2">
        <v>598</v>
      </c>
      <c r="J1596" s="2">
        <v>200.00000000000006</v>
      </c>
    </row>
    <row r="1597" spans="1:10" x14ac:dyDescent="0.35">
      <c r="A1597">
        <v>2020</v>
      </c>
      <c r="B1597">
        <v>9</v>
      </c>
      <c r="C1597" t="s">
        <v>55</v>
      </c>
      <c r="D1597" t="s">
        <v>48</v>
      </c>
      <c r="E1597" t="s">
        <v>0</v>
      </c>
      <c r="F1597" t="s">
        <v>11</v>
      </c>
      <c r="G1597" t="s">
        <v>12</v>
      </c>
      <c r="H1597">
        <v>81</v>
      </c>
      <c r="I1597" s="2">
        <v>404.19</v>
      </c>
      <c r="J1597" s="2">
        <v>81</v>
      </c>
    </row>
    <row r="1598" spans="1:10" x14ac:dyDescent="0.35">
      <c r="A1598">
        <v>2020</v>
      </c>
      <c r="B1598">
        <v>9</v>
      </c>
      <c r="C1598" t="s">
        <v>55</v>
      </c>
      <c r="D1598" t="s">
        <v>48</v>
      </c>
      <c r="E1598" t="s">
        <v>0</v>
      </c>
      <c r="F1598" t="s">
        <v>39</v>
      </c>
      <c r="G1598" t="s">
        <v>14</v>
      </c>
      <c r="H1598">
        <v>5</v>
      </c>
      <c r="I1598" s="2">
        <v>99.949999999999989</v>
      </c>
      <c r="J1598" s="2">
        <v>54.999999999999993</v>
      </c>
    </row>
    <row r="1599" spans="1:10" x14ac:dyDescent="0.35">
      <c r="A1599">
        <v>2020</v>
      </c>
      <c r="B1599">
        <v>9</v>
      </c>
      <c r="C1599" t="s">
        <v>55</v>
      </c>
      <c r="D1599" t="s">
        <v>48</v>
      </c>
      <c r="E1599" t="s">
        <v>0</v>
      </c>
      <c r="F1599" t="s">
        <v>26</v>
      </c>
      <c r="G1599" t="s">
        <v>9</v>
      </c>
      <c r="H1599">
        <v>51</v>
      </c>
      <c r="I1599" s="2">
        <v>1019.4899999999999</v>
      </c>
      <c r="J1599" s="2">
        <v>102</v>
      </c>
    </row>
    <row r="1600" spans="1:10" x14ac:dyDescent="0.35">
      <c r="A1600">
        <v>2020</v>
      </c>
      <c r="B1600">
        <v>9</v>
      </c>
      <c r="C1600" t="s">
        <v>55</v>
      </c>
      <c r="D1600" t="s">
        <v>48</v>
      </c>
      <c r="E1600" t="s">
        <v>0</v>
      </c>
      <c r="F1600" t="s">
        <v>6</v>
      </c>
      <c r="G1600" t="s">
        <v>7</v>
      </c>
      <c r="H1600">
        <v>137</v>
      </c>
      <c r="I1600" s="2">
        <v>1231.6300000000001</v>
      </c>
      <c r="J1600" s="2">
        <v>137</v>
      </c>
    </row>
    <row r="1601" spans="1:10" x14ac:dyDescent="0.35">
      <c r="A1601">
        <v>2020</v>
      </c>
      <c r="B1601">
        <v>9</v>
      </c>
      <c r="C1601" t="s">
        <v>55</v>
      </c>
      <c r="D1601" t="s">
        <v>48</v>
      </c>
      <c r="E1601" t="s">
        <v>0</v>
      </c>
      <c r="F1601" t="s">
        <v>67</v>
      </c>
      <c r="G1601" t="s">
        <v>7</v>
      </c>
      <c r="H1601">
        <v>14</v>
      </c>
      <c r="I1601" s="2">
        <v>209.86</v>
      </c>
      <c r="J1601" s="2">
        <v>42</v>
      </c>
    </row>
    <row r="1602" spans="1:10" x14ac:dyDescent="0.35">
      <c r="A1602">
        <v>2020</v>
      </c>
      <c r="B1602">
        <v>9</v>
      </c>
      <c r="C1602" t="s">
        <v>55</v>
      </c>
      <c r="D1602" t="s">
        <v>48</v>
      </c>
      <c r="E1602" t="s">
        <v>0</v>
      </c>
      <c r="F1602" t="s">
        <v>16</v>
      </c>
      <c r="G1602" t="s">
        <v>14</v>
      </c>
      <c r="H1602">
        <v>32</v>
      </c>
      <c r="I1602" s="2">
        <v>415.68</v>
      </c>
      <c r="J1602" s="2">
        <v>64</v>
      </c>
    </row>
    <row r="1603" spans="1:10" x14ac:dyDescent="0.35">
      <c r="A1603">
        <v>2020</v>
      </c>
      <c r="B1603">
        <v>9</v>
      </c>
      <c r="C1603" t="s">
        <v>55</v>
      </c>
      <c r="D1603" t="s">
        <v>48</v>
      </c>
      <c r="E1603" t="s">
        <v>0</v>
      </c>
      <c r="F1603" t="s">
        <v>23</v>
      </c>
      <c r="G1603" t="s">
        <v>21</v>
      </c>
      <c r="H1603">
        <v>40</v>
      </c>
      <c r="I1603" s="2">
        <v>1039.5999999999999</v>
      </c>
      <c r="J1603" s="2">
        <v>200</v>
      </c>
    </row>
    <row r="1604" spans="1:10" x14ac:dyDescent="0.35">
      <c r="A1604">
        <v>2020</v>
      </c>
      <c r="B1604">
        <v>9</v>
      </c>
      <c r="C1604" t="s">
        <v>61</v>
      </c>
      <c r="D1604" t="s">
        <v>4</v>
      </c>
      <c r="E1604" t="s">
        <v>3</v>
      </c>
      <c r="F1604" t="s">
        <v>13</v>
      </c>
      <c r="G1604" t="s">
        <v>14</v>
      </c>
      <c r="H1604">
        <v>43</v>
      </c>
      <c r="I1604" s="2">
        <v>687.57</v>
      </c>
      <c r="J1604" s="2">
        <v>258</v>
      </c>
    </row>
    <row r="1605" spans="1:10" x14ac:dyDescent="0.35">
      <c r="A1605">
        <v>2020</v>
      </c>
      <c r="B1605">
        <v>9</v>
      </c>
      <c r="C1605" t="s">
        <v>61</v>
      </c>
      <c r="D1605" t="s">
        <v>4</v>
      </c>
      <c r="E1605" t="s">
        <v>3</v>
      </c>
      <c r="F1605" t="s">
        <v>24</v>
      </c>
      <c r="G1605" t="s">
        <v>14</v>
      </c>
      <c r="H1605">
        <v>29</v>
      </c>
      <c r="I1605" s="2">
        <v>376.71</v>
      </c>
      <c r="J1605" s="2">
        <v>87</v>
      </c>
    </row>
    <row r="1606" spans="1:10" x14ac:dyDescent="0.35">
      <c r="A1606">
        <v>2020</v>
      </c>
      <c r="B1606">
        <v>9</v>
      </c>
      <c r="C1606" t="s">
        <v>61</v>
      </c>
      <c r="D1606" t="s">
        <v>4</v>
      </c>
      <c r="E1606" t="s">
        <v>3</v>
      </c>
      <c r="F1606" t="s">
        <v>34</v>
      </c>
      <c r="G1606" t="s">
        <v>12</v>
      </c>
      <c r="H1606">
        <v>152</v>
      </c>
      <c r="I1606" s="2">
        <v>606.48</v>
      </c>
      <c r="J1606" s="2">
        <v>304</v>
      </c>
    </row>
    <row r="1607" spans="1:10" x14ac:dyDescent="0.35">
      <c r="A1607">
        <v>2020</v>
      </c>
      <c r="B1607">
        <v>9</v>
      </c>
      <c r="C1607" t="s">
        <v>61</v>
      </c>
      <c r="D1607" t="s">
        <v>4</v>
      </c>
      <c r="E1607" t="s">
        <v>3</v>
      </c>
      <c r="F1607" t="s">
        <v>20</v>
      </c>
      <c r="G1607" t="s">
        <v>21</v>
      </c>
      <c r="H1607">
        <v>129</v>
      </c>
      <c r="I1607" s="2">
        <v>1933.71</v>
      </c>
      <c r="J1607" s="2">
        <v>1032</v>
      </c>
    </row>
    <row r="1608" spans="1:10" x14ac:dyDescent="0.35">
      <c r="A1608">
        <v>2020</v>
      </c>
      <c r="B1608">
        <v>9</v>
      </c>
      <c r="C1608" t="s">
        <v>61</v>
      </c>
      <c r="D1608" t="s">
        <v>4</v>
      </c>
      <c r="E1608" t="s">
        <v>3</v>
      </c>
      <c r="F1608" t="s">
        <v>25</v>
      </c>
      <c r="G1608" t="s">
        <v>7</v>
      </c>
      <c r="H1608">
        <v>28</v>
      </c>
      <c r="I1608" s="2">
        <v>447.72</v>
      </c>
      <c r="J1608" s="2">
        <v>112</v>
      </c>
    </row>
    <row r="1609" spans="1:10" x14ac:dyDescent="0.35">
      <c r="A1609">
        <v>2020</v>
      </c>
      <c r="B1609">
        <v>9</v>
      </c>
      <c r="C1609" t="s">
        <v>61</v>
      </c>
      <c r="D1609" t="s">
        <v>4</v>
      </c>
      <c r="E1609" t="s">
        <v>3</v>
      </c>
      <c r="F1609" t="s">
        <v>8</v>
      </c>
      <c r="G1609" t="s">
        <v>9</v>
      </c>
      <c r="H1609">
        <v>12</v>
      </c>
      <c r="I1609" s="2">
        <v>83.88</v>
      </c>
      <c r="J1609" s="2">
        <v>36</v>
      </c>
    </row>
    <row r="1610" spans="1:10" x14ac:dyDescent="0.35">
      <c r="A1610">
        <v>2020</v>
      </c>
      <c r="B1610">
        <v>9</v>
      </c>
      <c r="C1610" t="s">
        <v>61</v>
      </c>
      <c r="D1610" t="s">
        <v>4</v>
      </c>
      <c r="E1610" t="s">
        <v>3</v>
      </c>
      <c r="F1610" t="s">
        <v>28</v>
      </c>
      <c r="G1610" t="s">
        <v>14</v>
      </c>
      <c r="H1610">
        <v>22</v>
      </c>
      <c r="I1610" s="2">
        <v>329.78000000000003</v>
      </c>
      <c r="J1610" s="2">
        <v>88</v>
      </c>
    </row>
    <row r="1611" spans="1:10" x14ac:dyDescent="0.35">
      <c r="A1611">
        <v>2020</v>
      </c>
      <c r="B1611">
        <v>9</v>
      </c>
      <c r="C1611" t="s">
        <v>61</v>
      </c>
      <c r="D1611" t="s">
        <v>4</v>
      </c>
      <c r="E1611" t="s">
        <v>3</v>
      </c>
      <c r="F1611" t="s">
        <v>68</v>
      </c>
      <c r="G1611" t="s">
        <v>21</v>
      </c>
      <c r="H1611">
        <v>40</v>
      </c>
      <c r="I1611" s="2">
        <v>839.59999999999991</v>
      </c>
      <c r="J1611" s="2">
        <v>239.99999999999994</v>
      </c>
    </row>
    <row r="1612" spans="1:10" x14ac:dyDescent="0.35">
      <c r="A1612">
        <v>2020</v>
      </c>
      <c r="B1612">
        <v>9</v>
      </c>
      <c r="C1612" t="s">
        <v>61</v>
      </c>
      <c r="D1612" t="s">
        <v>4</v>
      </c>
      <c r="E1612" t="s">
        <v>3</v>
      </c>
      <c r="F1612" t="s">
        <v>32</v>
      </c>
      <c r="G1612" t="s">
        <v>9</v>
      </c>
      <c r="H1612">
        <v>7</v>
      </c>
      <c r="I1612" s="2">
        <v>76.930000000000007</v>
      </c>
      <c r="J1612" s="2">
        <v>35</v>
      </c>
    </row>
    <row r="1613" spans="1:10" x14ac:dyDescent="0.35">
      <c r="A1613">
        <v>2020</v>
      </c>
      <c r="B1613">
        <v>9</v>
      </c>
      <c r="C1613" t="s">
        <v>61</v>
      </c>
      <c r="D1613" t="s">
        <v>4</v>
      </c>
      <c r="E1613" t="s">
        <v>3</v>
      </c>
      <c r="F1613" t="s">
        <v>70</v>
      </c>
      <c r="G1613" t="s">
        <v>14</v>
      </c>
      <c r="H1613">
        <v>16</v>
      </c>
      <c r="I1613" s="2">
        <v>95.84</v>
      </c>
      <c r="J1613" s="2">
        <v>32</v>
      </c>
    </row>
    <row r="1614" spans="1:10" x14ac:dyDescent="0.35">
      <c r="A1614">
        <v>2020</v>
      </c>
      <c r="B1614">
        <v>9</v>
      </c>
      <c r="C1614" t="s">
        <v>61</v>
      </c>
      <c r="D1614" t="s">
        <v>4</v>
      </c>
      <c r="E1614" t="s">
        <v>3</v>
      </c>
      <c r="F1614" t="s">
        <v>38</v>
      </c>
      <c r="G1614" t="s">
        <v>9</v>
      </c>
      <c r="H1614">
        <v>19</v>
      </c>
      <c r="I1614" s="2">
        <v>189.81</v>
      </c>
      <c r="J1614" s="2">
        <v>133</v>
      </c>
    </row>
    <row r="1615" spans="1:10" x14ac:dyDescent="0.35">
      <c r="A1615">
        <v>2020</v>
      </c>
      <c r="B1615">
        <v>9</v>
      </c>
      <c r="C1615" t="s">
        <v>61</v>
      </c>
      <c r="D1615" t="s">
        <v>4</v>
      </c>
      <c r="E1615" t="s">
        <v>3</v>
      </c>
      <c r="F1615" t="s">
        <v>31</v>
      </c>
      <c r="G1615" t="s">
        <v>12</v>
      </c>
      <c r="H1615">
        <v>36</v>
      </c>
      <c r="I1615" s="2">
        <v>719.64</v>
      </c>
      <c r="J1615" s="2">
        <v>215.99999999999994</v>
      </c>
    </row>
    <row r="1616" spans="1:10" x14ac:dyDescent="0.35">
      <c r="A1616">
        <v>2020</v>
      </c>
      <c r="B1616">
        <v>9</v>
      </c>
      <c r="C1616" t="s">
        <v>61</v>
      </c>
      <c r="D1616" t="s">
        <v>4</v>
      </c>
      <c r="E1616" t="s">
        <v>3</v>
      </c>
      <c r="F1616" t="s">
        <v>15</v>
      </c>
      <c r="G1616" t="s">
        <v>14</v>
      </c>
      <c r="H1616">
        <v>45</v>
      </c>
      <c r="I1616" s="2">
        <v>1799.5500000000002</v>
      </c>
      <c r="J1616" s="2">
        <v>225</v>
      </c>
    </row>
    <row r="1617" spans="1:10" x14ac:dyDescent="0.35">
      <c r="A1617">
        <v>2020</v>
      </c>
      <c r="B1617">
        <v>9</v>
      </c>
      <c r="C1617" t="s">
        <v>61</v>
      </c>
      <c r="D1617" t="s">
        <v>4</v>
      </c>
      <c r="E1617" t="s">
        <v>3</v>
      </c>
      <c r="F1617" t="s">
        <v>10</v>
      </c>
      <c r="G1617" t="s">
        <v>7</v>
      </c>
      <c r="H1617">
        <v>13</v>
      </c>
      <c r="I1617" s="2">
        <v>259.87</v>
      </c>
      <c r="J1617" s="2">
        <v>64.999999999999972</v>
      </c>
    </row>
    <row r="1618" spans="1:10" x14ac:dyDescent="0.35">
      <c r="A1618">
        <v>2020</v>
      </c>
      <c r="B1618">
        <v>9</v>
      </c>
      <c r="C1618" t="s">
        <v>61</v>
      </c>
      <c r="D1618" t="s">
        <v>4</v>
      </c>
      <c r="E1618" t="s">
        <v>3</v>
      </c>
      <c r="F1618" t="s">
        <v>27</v>
      </c>
      <c r="G1618" t="s">
        <v>12</v>
      </c>
      <c r="H1618">
        <v>90</v>
      </c>
      <c r="I1618" s="2">
        <v>269.10000000000002</v>
      </c>
      <c r="J1618" s="2">
        <v>90.000000000000014</v>
      </c>
    </row>
    <row r="1619" spans="1:10" x14ac:dyDescent="0.35">
      <c r="A1619">
        <v>2020</v>
      </c>
      <c r="B1619">
        <v>9</v>
      </c>
      <c r="C1619" t="s">
        <v>61</v>
      </c>
      <c r="D1619" t="s">
        <v>4</v>
      </c>
      <c r="E1619" t="s">
        <v>3</v>
      </c>
      <c r="F1619" t="s">
        <v>37</v>
      </c>
      <c r="G1619" t="s">
        <v>12</v>
      </c>
      <c r="H1619">
        <v>12</v>
      </c>
      <c r="I1619" s="2">
        <v>299.88</v>
      </c>
      <c r="J1619" s="2">
        <v>48</v>
      </c>
    </row>
    <row r="1620" spans="1:10" x14ac:dyDescent="0.35">
      <c r="A1620">
        <v>2020</v>
      </c>
      <c r="B1620">
        <v>9</v>
      </c>
      <c r="C1620" t="s">
        <v>61</v>
      </c>
      <c r="D1620" t="s">
        <v>4</v>
      </c>
      <c r="E1620" t="s">
        <v>3</v>
      </c>
      <c r="F1620" t="s">
        <v>11</v>
      </c>
      <c r="G1620" t="s">
        <v>12</v>
      </c>
      <c r="H1620">
        <v>34</v>
      </c>
      <c r="I1620" s="2">
        <v>169.66</v>
      </c>
      <c r="J1620" s="2">
        <v>34</v>
      </c>
    </row>
    <row r="1621" spans="1:10" x14ac:dyDescent="0.35">
      <c r="A1621">
        <v>2020</v>
      </c>
      <c r="B1621">
        <v>9</v>
      </c>
      <c r="C1621" t="s">
        <v>61</v>
      </c>
      <c r="D1621" t="s">
        <v>4</v>
      </c>
      <c r="E1621" t="s">
        <v>3</v>
      </c>
      <c r="F1621" t="s">
        <v>39</v>
      </c>
      <c r="G1621" t="s">
        <v>14</v>
      </c>
      <c r="H1621">
        <v>11</v>
      </c>
      <c r="I1621" s="2">
        <v>219.89</v>
      </c>
      <c r="J1621" s="2">
        <v>120.99999999999999</v>
      </c>
    </row>
    <row r="1622" spans="1:10" x14ac:dyDescent="0.35">
      <c r="A1622">
        <v>2020</v>
      </c>
      <c r="B1622">
        <v>9</v>
      </c>
      <c r="C1622" t="s">
        <v>61</v>
      </c>
      <c r="D1622" t="s">
        <v>4</v>
      </c>
      <c r="E1622" t="s">
        <v>3</v>
      </c>
      <c r="F1622" t="s">
        <v>26</v>
      </c>
      <c r="G1622" t="s">
        <v>9</v>
      </c>
      <c r="H1622">
        <v>77</v>
      </c>
      <c r="I1622" s="2">
        <v>1539.2299999999998</v>
      </c>
      <c r="J1622" s="2">
        <v>154</v>
      </c>
    </row>
    <row r="1623" spans="1:10" x14ac:dyDescent="0.35">
      <c r="A1623">
        <v>2020</v>
      </c>
      <c r="B1623">
        <v>9</v>
      </c>
      <c r="C1623" t="s">
        <v>61</v>
      </c>
      <c r="D1623" t="s">
        <v>4</v>
      </c>
      <c r="E1623" t="s">
        <v>3</v>
      </c>
      <c r="F1623" t="s">
        <v>6</v>
      </c>
      <c r="G1623" t="s">
        <v>7</v>
      </c>
      <c r="H1623">
        <v>7</v>
      </c>
      <c r="I1623" s="2">
        <v>62.93</v>
      </c>
      <c r="J1623" s="2">
        <v>7</v>
      </c>
    </row>
    <row r="1624" spans="1:10" x14ac:dyDescent="0.35">
      <c r="A1624">
        <v>2020</v>
      </c>
      <c r="B1624">
        <v>9</v>
      </c>
      <c r="C1624" t="s">
        <v>61</v>
      </c>
      <c r="D1624" t="s">
        <v>4</v>
      </c>
      <c r="E1624" t="s">
        <v>3</v>
      </c>
      <c r="F1624" t="s">
        <v>67</v>
      </c>
      <c r="G1624" t="s">
        <v>7</v>
      </c>
      <c r="H1624">
        <v>11</v>
      </c>
      <c r="I1624" s="2">
        <v>164.89000000000001</v>
      </c>
      <c r="J1624" s="2">
        <v>33</v>
      </c>
    </row>
    <row r="1625" spans="1:10" x14ac:dyDescent="0.35">
      <c r="A1625">
        <v>2020</v>
      </c>
      <c r="B1625">
        <v>9</v>
      </c>
      <c r="C1625" t="s">
        <v>57</v>
      </c>
      <c r="D1625" t="s">
        <v>48</v>
      </c>
      <c r="E1625" t="s">
        <v>3</v>
      </c>
      <c r="F1625" t="s">
        <v>13</v>
      </c>
      <c r="G1625" t="s">
        <v>14</v>
      </c>
      <c r="H1625">
        <v>115</v>
      </c>
      <c r="I1625" s="2">
        <v>1838.8500000000001</v>
      </c>
      <c r="J1625" s="2">
        <v>690</v>
      </c>
    </row>
    <row r="1626" spans="1:10" x14ac:dyDescent="0.35">
      <c r="A1626">
        <v>2020</v>
      </c>
      <c r="B1626">
        <v>9</v>
      </c>
      <c r="C1626" t="s">
        <v>57</v>
      </c>
      <c r="D1626" t="s">
        <v>48</v>
      </c>
      <c r="E1626" t="s">
        <v>3</v>
      </c>
      <c r="F1626" t="s">
        <v>24</v>
      </c>
      <c r="G1626" t="s">
        <v>14</v>
      </c>
      <c r="H1626">
        <v>9</v>
      </c>
      <c r="I1626" s="2">
        <v>116.91</v>
      </c>
      <c r="J1626" s="2">
        <v>27</v>
      </c>
    </row>
    <row r="1627" spans="1:10" x14ac:dyDescent="0.35">
      <c r="A1627">
        <v>2020</v>
      </c>
      <c r="B1627">
        <v>9</v>
      </c>
      <c r="C1627" t="s">
        <v>57</v>
      </c>
      <c r="D1627" t="s">
        <v>48</v>
      </c>
      <c r="E1627" t="s">
        <v>3</v>
      </c>
      <c r="F1627" t="s">
        <v>34</v>
      </c>
      <c r="G1627" t="s">
        <v>12</v>
      </c>
      <c r="H1627">
        <v>132</v>
      </c>
      <c r="I1627" s="2">
        <v>526.68000000000006</v>
      </c>
      <c r="J1627" s="2">
        <v>264</v>
      </c>
    </row>
    <row r="1628" spans="1:10" x14ac:dyDescent="0.35">
      <c r="A1628">
        <v>2020</v>
      </c>
      <c r="B1628">
        <v>9</v>
      </c>
      <c r="C1628" t="s">
        <v>57</v>
      </c>
      <c r="D1628" t="s">
        <v>48</v>
      </c>
      <c r="E1628" t="s">
        <v>3</v>
      </c>
      <c r="F1628" t="s">
        <v>20</v>
      </c>
      <c r="G1628" t="s">
        <v>21</v>
      </c>
      <c r="H1628">
        <v>205</v>
      </c>
      <c r="I1628" s="2">
        <v>3072.95</v>
      </c>
      <c r="J1628" s="2">
        <v>1640</v>
      </c>
    </row>
    <row r="1629" spans="1:10" x14ac:dyDescent="0.35">
      <c r="A1629">
        <v>2020</v>
      </c>
      <c r="B1629">
        <v>9</v>
      </c>
      <c r="C1629" t="s">
        <v>57</v>
      </c>
      <c r="D1629" t="s">
        <v>48</v>
      </c>
      <c r="E1629" t="s">
        <v>3</v>
      </c>
      <c r="F1629" t="s">
        <v>25</v>
      </c>
      <c r="G1629" t="s">
        <v>7</v>
      </c>
      <c r="H1629">
        <v>35</v>
      </c>
      <c r="I1629" s="2">
        <v>559.65</v>
      </c>
      <c r="J1629" s="2">
        <v>140</v>
      </c>
    </row>
    <row r="1630" spans="1:10" x14ac:dyDescent="0.35">
      <c r="A1630">
        <v>2020</v>
      </c>
      <c r="B1630">
        <v>9</v>
      </c>
      <c r="C1630" t="s">
        <v>57</v>
      </c>
      <c r="D1630" t="s">
        <v>48</v>
      </c>
      <c r="E1630" t="s">
        <v>3</v>
      </c>
      <c r="F1630" t="s">
        <v>8</v>
      </c>
      <c r="G1630" t="s">
        <v>9</v>
      </c>
      <c r="H1630">
        <v>98</v>
      </c>
      <c r="I1630" s="2">
        <v>685.02</v>
      </c>
      <c r="J1630" s="2">
        <v>294</v>
      </c>
    </row>
    <row r="1631" spans="1:10" x14ac:dyDescent="0.35">
      <c r="A1631">
        <v>2020</v>
      </c>
      <c r="B1631">
        <v>9</v>
      </c>
      <c r="C1631" t="s">
        <v>57</v>
      </c>
      <c r="D1631" t="s">
        <v>48</v>
      </c>
      <c r="E1631" t="s">
        <v>3</v>
      </c>
      <c r="F1631" t="s">
        <v>68</v>
      </c>
      <c r="G1631" t="s">
        <v>21</v>
      </c>
      <c r="H1631">
        <v>43</v>
      </c>
      <c r="I1631" s="2">
        <v>902.56999999999994</v>
      </c>
      <c r="J1631" s="2">
        <v>257.99999999999994</v>
      </c>
    </row>
    <row r="1632" spans="1:10" x14ac:dyDescent="0.35">
      <c r="A1632">
        <v>2020</v>
      </c>
      <c r="B1632">
        <v>9</v>
      </c>
      <c r="C1632" t="s">
        <v>57</v>
      </c>
      <c r="D1632" t="s">
        <v>48</v>
      </c>
      <c r="E1632" t="s">
        <v>3</v>
      </c>
      <c r="F1632" t="s">
        <v>32</v>
      </c>
      <c r="G1632" t="s">
        <v>9</v>
      </c>
      <c r="H1632">
        <v>214</v>
      </c>
      <c r="I1632" s="2">
        <v>2351.86</v>
      </c>
      <c r="J1632" s="2">
        <v>1070</v>
      </c>
    </row>
    <row r="1633" spans="1:10" x14ac:dyDescent="0.35">
      <c r="A1633">
        <v>2020</v>
      </c>
      <c r="B1633">
        <v>9</v>
      </c>
      <c r="C1633" t="s">
        <v>57</v>
      </c>
      <c r="D1633" t="s">
        <v>48</v>
      </c>
      <c r="E1633" t="s">
        <v>3</v>
      </c>
      <c r="F1633" t="s">
        <v>70</v>
      </c>
      <c r="G1633" t="s">
        <v>14</v>
      </c>
      <c r="H1633">
        <v>45</v>
      </c>
      <c r="I1633" s="2">
        <v>269.55</v>
      </c>
      <c r="J1633" s="2">
        <v>90</v>
      </c>
    </row>
    <row r="1634" spans="1:10" x14ac:dyDescent="0.35">
      <c r="A1634">
        <v>2020</v>
      </c>
      <c r="B1634">
        <v>9</v>
      </c>
      <c r="C1634" t="s">
        <v>57</v>
      </c>
      <c r="D1634" t="s">
        <v>48</v>
      </c>
      <c r="E1634" t="s">
        <v>3</v>
      </c>
      <c r="F1634" t="s">
        <v>38</v>
      </c>
      <c r="G1634" t="s">
        <v>9</v>
      </c>
      <c r="H1634">
        <v>100</v>
      </c>
      <c r="I1634" s="2">
        <v>999</v>
      </c>
      <c r="J1634" s="2">
        <v>700</v>
      </c>
    </row>
    <row r="1635" spans="1:10" x14ac:dyDescent="0.35">
      <c r="A1635">
        <v>2020</v>
      </c>
      <c r="B1635">
        <v>9</v>
      </c>
      <c r="C1635" t="s">
        <v>57</v>
      </c>
      <c r="D1635" t="s">
        <v>48</v>
      </c>
      <c r="E1635" t="s">
        <v>3</v>
      </c>
      <c r="F1635" t="s">
        <v>31</v>
      </c>
      <c r="G1635" t="s">
        <v>12</v>
      </c>
      <c r="H1635">
        <v>61</v>
      </c>
      <c r="I1635" s="2">
        <v>1219.3899999999999</v>
      </c>
      <c r="J1635" s="2">
        <v>365.99999999999989</v>
      </c>
    </row>
    <row r="1636" spans="1:10" x14ac:dyDescent="0.35">
      <c r="A1636">
        <v>2020</v>
      </c>
      <c r="B1636">
        <v>9</v>
      </c>
      <c r="C1636" t="s">
        <v>57</v>
      </c>
      <c r="D1636" t="s">
        <v>48</v>
      </c>
      <c r="E1636" t="s">
        <v>3</v>
      </c>
      <c r="F1636" t="s">
        <v>15</v>
      </c>
      <c r="G1636" t="s">
        <v>14</v>
      </c>
      <c r="H1636">
        <v>153</v>
      </c>
      <c r="I1636" s="2">
        <v>6118.47</v>
      </c>
      <c r="J1636" s="2">
        <v>765</v>
      </c>
    </row>
    <row r="1637" spans="1:10" x14ac:dyDescent="0.35">
      <c r="A1637">
        <v>2020</v>
      </c>
      <c r="B1637">
        <v>9</v>
      </c>
      <c r="C1637" t="s">
        <v>57</v>
      </c>
      <c r="D1637" t="s">
        <v>48</v>
      </c>
      <c r="E1637" t="s">
        <v>3</v>
      </c>
      <c r="F1637" t="s">
        <v>10</v>
      </c>
      <c r="G1637" t="s">
        <v>7</v>
      </c>
      <c r="H1637">
        <v>37</v>
      </c>
      <c r="I1637" s="2">
        <v>739.63</v>
      </c>
      <c r="J1637" s="2">
        <v>184.99999999999994</v>
      </c>
    </row>
    <row r="1638" spans="1:10" x14ac:dyDescent="0.35">
      <c r="A1638">
        <v>2020</v>
      </c>
      <c r="B1638">
        <v>9</v>
      </c>
      <c r="C1638" t="s">
        <v>57</v>
      </c>
      <c r="D1638" t="s">
        <v>48</v>
      </c>
      <c r="E1638" t="s">
        <v>3</v>
      </c>
      <c r="F1638" t="s">
        <v>27</v>
      </c>
      <c r="G1638" t="s">
        <v>12</v>
      </c>
      <c r="H1638">
        <v>42</v>
      </c>
      <c r="I1638" s="2">
        <v>125.58000000000001</v>
      </c>
      <c r="J1638" s="2">
        <v>42.000000000000007</v>
      </c>
    </row>
    <row r="1639" spans="1:10" x14ac:dyDescent="0.35">
      <c r="A1639">
        <v>2020</v>
      </c>
      <c r="B1639">
        <v>9</v>
      </c>
      <c r="C1639" t="s">
        <v>57</v>
      </c>
      <c r="D1639" t="s">
        <v>48</v>
      </c>
      <c r="E1639" t="s">
        <v>3</v>
      </c>
      <c r="F1639" t="s">
        <v>37</v>
      </c>
      <c r="G1639" t="s">
        <v>12</v>
      </c>
      <c r="H1639">
        <v>15</v>
      </c>
      <c r="I1639" s="2">
        <v>374.84999999999997</v>
      </c>
      <c r="J1639" s="2">
        <v>60</v>
      </c>
    </row>
    <row r="1640" spans="1:10" x14ac:dyDescent="0.35">
      <c r="A1640">
        <v>2020</v>
      </c>
      <c r="B1640">
        <v>9</v>
      </c>
      <c r="C1640" t="s">
        <v>57</v>
      </c>
      <c r="D1640" t="s">
        <v>48</v>
      </c>
      <c r="E1640" t="s">
        <v>3</v>
      </c>
      <c r="F1640" t="s">
        <v>11</v>
      </c>
      <c r="G1640" t="s">
        <v>12</v>
      </c>
      <c r="H1640">
        <v>47</v>
      </c>
      <c r="I1640" s="2">
        <v>234.53</v>
      </c>
      <c r="J1640" s="2">
        <v>47</v>
      </c>
    </row>
    <row r="1641" spans="1:10" x14ac:dyDescent="0.35">
      <c r="A1641">
        <v>2020</v>
      </c>
      <c r="B1641">
        <v>9</v>
      </c>
      <c r="C1641" t="s">
        <v>57</v>
      </c>
      <c r="D1641" t="s">
        <v>48</v>
      </c>
      <c r="E1641" t="s">
        <v>3</v>
      </c>
      <c r="F1641" t="s">
        <v>39</v>
      </c>
      <c r="G1641" t="s">
        <v>14</v>
      </c>
      <c r="H1641">
        <v>5</v>
      </c>
      <c r="I1641" s="2">
        <v>99.949999999999989</v>
      </c>
      <c r="J1641" s="2">
        <v>54.999999999999993</v>
      </c>
    </row>
    <row r="1642" spans="1:10" x14ac:dyDescent="0.35">
      <c r="A1642">
        <v>2020</v>
      </c>
      <c r="B1642">
        <v>9</v>
      </c>
      <c r="C1642" t="s">
        <v>57</v>
      </c>
      <c r="D1642" t="s">
        <v>48</v>
      </c>
      <c r="E1642" t="s">
        <v>3</v>
      </c>
      <c r="F1642" t="s">
        <v>26</v>
      </c>
      <c r="G1642" t="s">
        <v>9</v>
      </c>
      <c r="H1642">
        <v>40</v>
      </c>
      <c r="I1642" s="2">
        <v>799.59999999999991</v>
      </c>
      <c r="J1642" s="2">
        <v>80</v>
      </c>
    </row>
    <row r="1643" spans="1:10" x14ac:dyDescent="0.35">
      <c r="A1643">
        <v>2020</v>
      </c>
      <c r="B1643">
        <v>9</v>
      </c>
      <c r="C1643" t="s">
        <v>57</v>
      </c>
      <c r="D1643" t="s">
        <v>48</v>
      </c>
      <c r="E1643" t="s">
        <v>3</v>
      </c>
      <c r="F1643" t="s">
        <v>6</v>
      </c>
      <c r="G1643" t="s">
        <v>7</v>
      </c>
      <c r="H1643">
        <v>88</v>
      </c>
      <c r="I1643" s="2">
        <v>791.12</v>
      </c>
      <c r="J1643" s="2">
        <v>88</v>
      </c>
    </row>
    <row r="1644" spans="1:10" x14ac:dyDescent="0.35">
      <c r="A1644">
        <v>2020</v>
      </c>
      <c r="B1644">
        <v>9</v>
      </c>
      <c r="C1644" t="s">
        <v>57</v>
      </c>
      <c r="D1644" t="s">
        <v>48</v>
      </c>
      <c r="E1644" t="s">
        <v>3</v>
      </c>
      <c r="F1644" t="s">
        <v>67</v>
      </c>
      <c r="G1644" t="s">
        <v>7</v>
      </c>
      <c r="H1644">
        <v>9</v>
      </c>
      <c r="I1644" s="2">
        <v>134.91</v>
      </c>
      <c r="J1644" s="2">
        <v>27</v>
      </c>
    </row>
    <row r="1645" spans="1:10" x14ac:dyDescent="0.35">
      <c r="A1645">
        <v>2020</v>
      </c>
      <c r="B1645">
        <v>9</v>
      </c>
      <c r="C1645" t="s">
        <v>57</v>
      </c>
      <c r="D1645" t="s">
        <v>48</v>
      </c>
      <c r="E1645" t="s">
        <v>3</v>
      </c>
      <c r="F1645" t="s">
        <v>23</v>
      </c>
      <c r="G1645" t="s">
        <v>21</v>
      </c>
      <c r="H1645">
        <v>11</v>
      </c>
      <c r="I1645" s="2">
        <v>285.89</v>
      </c>
      <c r="J1645" s="2">
        <v>55</v>
      </c>
    </row>
    <row r="1646" spans="1:10" x14ac:dyDescent="0.35">
      <c r="A1646">
        <v>2020</v>
      </c>
      <c r="B1646">
        <v>9</v>
      </c>
      <c r="C1646" t="s">
        <v>60</v>
      </c>
      <c r="D1646" t="s">
        <v>5</v>
      </c>
      <c r="E1646" t="s">
        <v>3</v>
      </c>
      <c r="F1646" t="s">
        <v>13</v>
      </c>
      <c r="G1646" t="s">
        <v>14</v>
      </c>
      <c r="H1646">
        <v>18</v>
      </c>
      <c r="I1646" s="2">
        <v>287.82</v>
      </c>
      <c r="J1646" s="2">
        <v>108</v>
      </c>
    </row>
    <row r="1647" spans="1:10" x14ac:dyDescent="0.35">
      <c r="A1647">
        <v>2020</v>
      </c>
      <c r="B1647">
        <v>9</v>
      </c>
      <c r="C1647" t="s">
        <v>60</v>
      </c>
      <c r="D1647" t="s">
        <v>5</v>
      </c>
      <c r="E1647" t="s">
        <v>3</v>
      </c>
      <c r="F1647" t="s">
        <v>24</v>
      </c>
      <c r="G1647" t="s">
        <v>14</v>
      </c>
      <c r="H1647">
        <v>17</v>
      </c>
      <c r="I1647" s="2">
        <v>220.83</v>
      </c>
      <c r="J1647" s="2">
        <v>51</v>
      </c>
    </row>
    <row r="1648" spans="1:10" x14ac:dyDescent="0.35">
      <c r="A1648">
        <v>2020</v>
      </c>
      <c r="B1648">
        <v>9</v>
      </c>
      <c r="C1648" t="s">
        <v>60</v>
      </c>
      <c r="D1648" t="s">
        <v>5</v>
      </c>
      <c r="E1648" t="s">
        <v>3</v>
      </c>
      <c r="F1648" t="s">
        <v>34</v>
      </c>
      <c r="G1648" t="s">
        <v>12</v>
      </c>
      <c r="H1648">
        <v>33</v>
      </c>
      <c r="I1648" s="2">
        <v>131.67000000000002</v>
      </c>
      <c r="J1648" s="2">
        <v>66</v>
      </c>
    </row>
    <row r="1649" spans="1:10" x14ac:dyDescent="0.35">
      <c r="A1649">
        <v>2020</v>
      </c>
      <c r="B1649">
        <v>9</v>
      </c>
      <c r="C1649" t="s">
        <v>60</v>
      </c>
      <c r="D1649" t="s">
        <v>5</v>
      </c>
      <c r="E1649" t="s">
        <v>3</v>
      </c>
      <c r="F1649" t="s">
        <v>18</v>
      </c>
      <c r="G1649" t="s">
        <v>9</v>
      </c>
      <c r="H1649">
        <v>5</v>
      </c>
      <c r="I1649" s="2">
        <v>64.95</v>
      </c>
      <c r="J1649" s="2">
        <v>15</v>
      </c>
    </row>
    <row r="1650" spans="1:10" x14ac:dyDescent="0.35">
      <c r="A1650">
        <v>2020</v>
      </c>
      <c r="B1650">
        <v>9</v>
      </c>
      <c r="C1650" t="s">
        <v>60</v>
      </c>
      <c r="D1650" t="s">
        <v>5</v>
      </c>
      <c r="E1650" t="s">
        <v>3</v>
      </c>
      <c r="F1650" t="s">
        <v>20</v>
      </c>
      <c r="G1650" t="s">
        <v>21</v>
      </c>
      <c r="H1650">
        <v>49</v>
      </c>
      <c r="I1650" s="2">
        <v>734.51</v>
      </c>
      <c r="J1650" s="2">
        <v>392</v>
      </c>
    </row>
    <row r="1651" spans="1:10" x14ac:dyDescent="0.35">
      <c r="A1651">
        <v>2020</v>
      </c>
      <c r="B1651">
        <v>9</v>
      </c>
      <c r="C1651" t="s">
        <v>60</v>
      </c>
      <c r="D1651" t="s">
        <v>5</v>
      </c>
      <c r="E1651" t="s">
        <v>3</v>
      </c>
      <c r="F1651" t="s">
        <v>25</v>
      </c>
      <c r="G1651" t="s">
        <v>7</v>
      </c>
      <c r="H1651">
        <v>19</v>
      </c>
      <c r="I1651" s="2">
        <v>303.81</v>
      </c>
      <c r="J1651" s="2">
        <v>76</v>
      </c>
    </row>
    <row r="1652" spans="1:10" x14ac:dyDescent="0.35">
      <c r="A1652">
        <v>2020</v>
      </c>
      <c r="B1652">
        <v>9</v>
      </c>
      <c r="C1652" t="s">
        <v>60</v>
      </c>
      <c r="D1652" t="s">
        <v>5</v>
      </c>
      <c r="E1652" t="s">
        <v>3</v>
      </c>
      <c r="F1652" t="s">
        <v>8</v>
      </c>
      <c r="G1652" t="s">
        <v>9</v>
      </c>
      <c r="H1652">
        <v>116</v>
      </c>
      <c r="I1652" s="2">
        <v>810.84</v>
      </c>
      <c r="J1652" s="2">
        <v>348</v>
      </c>
    </row>
    <row r="1653" spans="1:10" x14ac:dyDescent="0.35">
      <c r="A1653">
        <v>2020</v>
      </c>
      <c r="B1653">
        <v>9</v>
      </c>
      <c r="C1653" t="s">
        <v>60</v>
      </c>
      <c r="D1653" t="s">
        <v>5</v>
      </c>
      <c r="E1653" t="s">
        <v>3</v>
      </c>
      <c r="F1653" t="s">
        <v>28</v>
      </c>
      <c r="G1653" t="s">
        <v>14</v>
      </c>
      <c r="H1653">
        <v>20</v>
      </c>
      <c r="I1653" s="2">
        <v>299.8</v>
      </c>
      <c r="J1653" s="2">
        <v>80</v>
      </c>
    </row>
    <row r="1654" spans="1:10" x14ac:dyDescent="0.35">
      <c r="A1654">
        <v>2020</v>
      </c>
      <c r="B1654">
        <v>9</v>
      </c>
      <c r="C1654" t="s">
        <v>60</v>
      </c>
      <c r="D1654" t="s">
        <v>5</v>
      </c>
      <c r="E1654" t="s">
        <v>3</v>
      </c>
      <c r="F1654" t="s">
        <v>68</v>
      </c>
      <c r="G1654" t="s">
        <v>21</v>
      </c>
      <c r="H1654">
        <v>15</v>
      </c>
      <c r="I1654" s="2">
        <v>314.84999999999997</v>
      </c>
      <c r="J1654" s="2">
        <v>89.999999999999972</v>
      </c>
    </row>
    <row r="1655" spans="1:10" x14ac:dyDescent="0.35">
      <c r="A1655">
        <v>2020</v>
      </c>
      <c r="B1655">
        <v>9</v>
      </c>
      <c r="C1655" t="s">
        <v>60</v>
      </c>
      <c r="D1655" t="s">
        <v>5</v>
      </c>
      <c r="E1655" t="s">
        <v>3</v>
      </c>
      <c r="F1655" t="s">
        <v>32</v>
      </c>
      <c r="G1655" t="s">
        <v>9</v>
      </c>
      <c r="H1655">
        <v>22</v>
      </c>
      <c r="I1655" s="2">
        <v>241.78</v>
      </c>
      <c r="J1655" s="2">
        <v>110</v>
      </c>
    </row>
    <row r="1656" spans="1:10" x14ac:dyDescent="0.35">
      <c r="A1656">
        <v>2020</v>
      </c>
      <c r="B1656">
        <v>9</v>
      </c>
      <c r="C1656" t="s">
        <v>60</v>
      </c>
      <c r="D1656" t="s">
        <v>5</v>
      </c>
      <c r="E1656" t="s">
        <v>3</v>
      </c>
      <c r="F1656" t="s">
        <v>70</v>
      </c>
      <c r="G1656" t="s">
        <v>14</v>
      </c>
      <c r="H1656">
        <v>4</v>
      </c>
      <c r="I1656" s="2">
        <v>23.96</v>
      </c>
      <c r="J1656" s="2">
        <v>8</v>
      </c>
    </row>
    <row r="1657" spans="1:10" x14ac:dyDescent="0.35">
      <c r="A1657">
        <v>2020</v>
      </c>
      <c r="B1657">
        <v>9</v>
      </c>
      <c r="C1657" t="s">
        <v>60</v>
      </c>
      <c r="D1657" t="s">
        <v>5</v>
      </c>
      <c r="E1657" t="s">
        <v>3</v>
      </c>
      <c r="F1657" t="s">
        <v>38</v>
      </c>
      <c r="G1657" t="s">
        <v>9</v>
      </c>
      <c r="H1657">
        <v>12</v>
      </c>
      <c r="I1657" s="2">
        <v>119.88</v>
      </c>
      <c r="J1657" s="2">
        <v>84</v>
      </c>
    </row>
    <row r="1658" spans="1:10" x14ac:dyDescent="0.35">
      <c r="A1658">
        <v>2020</v>
      </c>
      <c r="B1658">
        <v>9</v>
      </c>
      <c r="C1658" t="s">
        <v>60</v>
      </c>
      <c r="D1658" t="s">
        <v>5</v>
      </c>
      <c r="E1658" t="s">
        <v>3</v>
      </c>
      <c r="F1658" t="s">
        <v>31</v>
      </c>
      <c r="G1658" t="s">
        <v>12</v>
      </c>
      <c r="H1658">
        <v>42</v>
      </c>
      <c r="I1658" s="2">
        <v>839.57999999999993</v>
      </c>
      <c r="J1658" s="2">
        <v>251.99999999999991</v>
      </c>
    </row>
    <row r="1659" spans="1:10" x14ac:dyDescent="0.35">
      <c r="A1659">
        <v>2020</v>
      </c>
      <c r="B1659">
        <v>9</v>
      </c>
      <c r="C1659" t="s">
        <v>60</v>
      </c>
      <c r="D1659" t="s">
        <v>5</v>
      </c>
      <c r="E1659" t="s">
        <v>3</v>
      </c>
      <c r="F1659" t="s">
        <v>15</v>
      </c>
      <c r="G1659" t="s">
        <v>14</v>
      </c>
      <c r="H1659">
        <v>27</v>
      </c>
      <c r="I1659" s="2">
        <v>1079.73</v>
      </c>
      <c r="J1659" s="2">
        <v>135</v>
      </c>
    </row>
    <row r="1660" spans="1:10" x14ac:dyDescent="0.35">
      <c r="A1660">
        <v>2020</v>
      </c>
      <c r="B1660">
        <v>9</v>
      </c>
      <c r="C1660" t="s">
        <v>60</v>
      </c>
      <c r="D1660" t="s">
        <v>5</v>
      </c>
      <c r="E1660" t="s">
        <v>3</v>
      </c>
      <c r="F1660" t="s">
        <v>71</v>
      </c>
      <c r="G1660" t="s">
        <v>7</v>
      </c>
      <c r="H1660">
        <v>5</v>
      </c>
      <c r="I1660" s="2">
        <v>49.95</v>
      </c>
      <c r="J1660" s="2">
        <v>15</v>
      </c>
    </row>
    <row r="1661" spans="1:10" x14ac:dyDescent="0.35">
      <c r="A1661">
        <v>2020</v>
      </c>
      <c r="B1661">
        <v>9</v>
      </c>
      <c r="C1661" t="s">
        <v>60</v>
      </c>
      <c r="D1661" t="s">
        <v>5</v>
      </c>
      <c r="E1661" t="s">
        <v>3</v>
      </c>
      <c r="F1661" t="s">
        <v>10</v>
      </c>
      <c r="G1661" t="s">
        <v>7</v>
      </c>
      <c r="H1661">
        <v>7</v>
      </c>
      <c r="I1661" s="2">
        <v>139.92999999999998</v>
      </c>
      <c r="J1661" s="2">
        <v>34.999999999999986</v>
      </c>
    </row>
    <row r="1662" spans="1:10" x14ac:dyDescent="0.35">
      <c r="A1662">
        <v>2020</v>
      </c>
      <c r="B1662">
        <v>9</v>
      </c>
      <c r="C1662" t="s">
        <v>60</v>
      </c>
      <c r="D1662" t="s">
        <v>5</v>
      </c>
      <c r="E1662" t="s">
        <v>3</v>
      </c>
      <c r="F1662" t="s">
        <v>27</v>
      </c>
      <c r="G1662" t="s">
        <v>12</v>
      </c>
      <c r="H1662">
        <v>60</v>
      </c>
      <c r="I1662" s="2">
        <v>179.4</v>
      </c>
      <c r="J1662" s="2">
        <v>60.000000000000014</v>
      </c>
    </row>
    <row r="1663" spans="1:10" x14ac:dyDescent="0.35">
      <c r="A1663">
        <v>2020</v>
      </c>
      <c r="B1663">
        <v>9</v>
      </c>
      <c r="C1663" t="s">
        <v>60</v>
      </c>
      <c r="D1663" t="s">
        <v>5</v>
      </c>
      <c r="E1663" t="s">
        <v>3</v>
      </c>
      <c r="F1663" t="s">
        <v>37</v>
      </c>
      <c r="G1663" t="s">
        <v>12</v>
      </c>
      <c r="H1663">
        <v>6</v>
      </c>
      <c r="I1663" s="2">
        <v>149.94</v>
      </c>
      <c r="J1663" s="2">
        <v>24</v>
      </c>
    </row>
    <row r="1664" spans="1:10" x14ac:dyDescent="0.35">
      <c r="A1664">
        <v>2020</v>
      </c>
      <c r="B1664">
        <v>9</v>
      </c>
      <c r="C1664" t="s">
        <v>60</v>
      </c>
      <c r="D1664" t="s">
        <v>5</v>
      </c>
      <c r="E1664" t="s">
        <v>3</v>
      </c>
      <c r="F1664" t="s">
        <v>11</v>
      </c>
      <c r="G1664" t="s">
        <v>12</v>
      </c>
      <c r="H1664">
        <v>24</v>
      </c>
      <c r="I1664" s="2">
        <v>119.76</v>
      </c>
      <c r="J1664" s="2">
        <v>24</v>
      </c>
    </row>
    <row r="1665" spans="1:10" x14ac:dyDescent="0.35">
      <c r="A1665">
        <v>2020</v>
      </c>
      <c r="B1665">
        <v>9</v>
      </c>
      <c r="C1665" t="s">
        <v>60</v>
      </c>
      <c r="D1665" t="s">
        <v>5</v>
      </c>
      <c r="E1665" t="s">
        <v>3</v>
      </c>
      <c r="F1665" t="s">
        <v>39</v>
      </c>
      <c r="G1665" t="s">
        <v>14</v>
      </c>
      <c r="H1665">
        <v>30</v>
      </c>
      <c r="I1665" s="2">
        <v>599.69999999999993</v>
      </c>
      <c r="J1665" s="2">
        <v>329.99999999999994</v>
      </c>
    </row>
    <row r="1666" spans="1:10" x14ac:dyDescent="0.35">
      <c r="A1666">
        <v>2020</v>
      </c>
      <c r="B1666">
        <v>9</v>
      </c>
      <c r="C1666" t="s">
        <v>60</v>
      </c>
      <c r="D1666" t="s">
        <v>5</v>
      </c>
      <c r="E1666" t="s">
        <v>3</v>
      </c>
      <c r="F1666" t="s">
        <v>6</v>
      </c>
      <c r="G1666" t="s">
        <v>7</v>
      </c>
      <c r="H1666">
        <v>219</v>
      </c>
      <c r="I1666" s="2">
        <v>1968.81</v>
      </c>
      <c r="J1666" s="2">
        <v>219</v>
      </c>
    </row>
    <row r="1667" spans="1:10" x14ac:dyDescent="0.35">
      <c r="A1667">
        <v>2020</v>
      </c>
      <c r="B1667">
        <v>9</v>
      </c>
      <c r="C1667" t="s">
        <v>60</v>
      </c>
      <c r="D1667" t="s">
        <v>5</v>
      </c>
      <c r="E1667" t="s">
        <v>3</v>
      </c>
      <c r="F1667" t="s">
        <v>67</v>
      </c>
      <c r="G1667" t="s">
        <v>7</v>
      </c>
      <c r="H1667">
        <v>4</v>
      </c>
      <c r="I1667" s="2">
        <v>59.96</v>
      </c>
      <c r="J1667" s="2">
        <v>12</v>
      </c>
    </row>
    <row r="1668" spans="1:10" x14ac:dyDescent="0.35">
      <c r="A1668">
        <v>2020</v>
      </c>
      <c r="B1668">
        <v>9</v>
      </c>
      <c r="C1668" t="s">
        <v>60</v>
      </c>
      <c r="D1668" t="s">
        <v>5</v>
      </c>
      <c r="E1668" t="s">
        <v>3</v>
      </c>
      <c r="F1668" t="s">
        <v>16</v>
      </c>
      <c r="G1668" t="s">
        <v>14</v>
      </c>
      <c r="H1668">
        <v>18</v>
      </c>
      <c r="I1668" s="2">
        <v>233.82</v>
      </c>
      <c r="J1668" s="2">
        <v>36</v>
      </c>
    </row>
    <row r="1669" spans="1:10" x14ac:dyDescent="0.35">
      <c r="A1669">
        <v>2020</v>
      </c>
      <c r="B1669">
        <v>9</v>
      </c>
      <c r="C1669" t="s">
        <v>60</v>
      </c>
      <c r="D1669" t="s">
        <v>5</v>
      </c>
      <c r="E1669" t="s">
        <v>3</v>
      </c>
      <c r="F1669" t="s">
        <v>23</v>
      </c>
      <c r="G1669" t="s">
        <v>21</v>
      </c>
      <c r="H1669">
        <v>2</v>
      </c>
      <c r="I1669" s="2">
        <v>51.98</v>
      </c>
      <c r="J1669" s="2">
        <v>10</v>
      </c>
    </row>
    <row r="1670" spans="1:10" x14ac:dyDescent="0.35">
      <c r="A1670">
        <v>2020</v>
      </c>
      <c r="B1670">
        <v>9</v>
      </c>
      <c r="C1670" t="s">
        <v>53</v>
      </c>
      <c r="D1670" t="s">
        <v>48</v>
      </c>
      <c r="E1670" t="s">
        <v>2</v>
      </c>
      <c r="F1670" t="s">
        <v>13</v>
      </c>
      <c r="G1670" t="s">
        <v>14</v>
      </c>
      <c r="H1670">
        <v>58</v>
      </c>
      <c r="I1670" s="2">
        <v>927.42</v>
      </c>
      <c r="J1670" s="2">
        <v>348</v>
      </c>
    </row>
    <row r="1671" spans="1:10" x14ac:dyDescent="0.35">
      <c r="A1671">
        <v>2020</v>
      </c>
      <c r="B1671">
        <v>9</v>
      </c>
      <c r="C1671" t="s">
        <v>53</v>
      </c>
      <c r="D1671" t="s">
        <v>48</v>
      </c>
      <c r="E1671" t="s">
        <v>2</v>
      </c>
      <c r="F1671" t="s">
        <v>24</v>
      </c>
      <c r="G1671" t="s">
        <v>14</v>
      </c>
      <c r="H1671">
        <v>79</v>
      </c>
      <c r="I1671" s="2">
        <v>1026.21</v>
      </c>
      <c r="J1671" s="2">
        <v>237</v>
      </c>
    </row>
    <row r="1672" spans="1:10" x14ac:dyDescent="0.35">
      <c r="A1672">
        <v>2020</v>
      </c>
      <c r="B1672">
        <v>9</v>
      </c>
      <c r="C1672" t="s">
        <v>53</v>
      </c>
      <c r="D1672" t="s">
        <v>48</v>
      </c>
      <c r="E1672" t="s">
        <v>2</v>
      </c>
      <c r="F1672" t="s">
        <v>34</v>
      </c>
      <c r="G1672" t="s">
        <v>12</v>
      </c>
      <c r="H1672">
        <v>186</v>
      </c>
      <c r="I1672" s="2">
        <v>742.14</v>
      </c>
      <c r="J1672" s="2">
        <v>372</v>
      </c>
    </row>
    <row r="1673" spans="1:10" x14ac:dyDescent="0.35">
      <c r="A1673">
        <v>2020</v>
      </c>
      <c r="B1673">
        <v>9</v>
      </c>
      <c r="C1673" t="s">
        <v>53</v>
      </c>
      <c r="D1673" t="s">
        <v>48</v>
      </c>
      <c r="E1673" t="s">
        <v>2</v>
      </c>
      <c r="F1673" t="s">
        <v>30</v>
      </c>
      <c r="G1673" t="s">
        <v>9</v>
      </c>
      <c r="H1673">
        <v>11</v>
      </c>
      <c r="I1673" s="2">
        <v>109.89</v>
      </c>
      <c r="J1673" s="2">
        <v>22</v>
      </c>
    </row>
    <row r="1674" spans="1:10" x14ac:dyDescent="0.35">
      <c r="A1674">
        <v>2020</v>
      </c>
      <c r="B1674">
        <v>9</v>
      </c>
      <c r="C1674" t="s">
        <v>53</v>
      </c>
      <c r="D1674" t="s">
        <v>48</v>
      </c>
      <c r="E1674" t="s">
        <v>2</v>
      </c>
      <c r="F1674" t="s">
        <v>20</v>
      </c>
      <c r="G1674" t="s">
        <v>21</v>
      </c>
      <c r="H1674">
        <v>44</v>
      </c>
      <c r="I1674" s="2">
        <v>659.56000000000006</v>
      </c>
      <c r="J1674" s="2">
        <v>352</v>
      </c>
    </row>
    <row r="1675" spans="1:10" x14ac:dyDescent="0.35">
      <c r="A1675">
        <v>2020</v>
      </c>
      <c r="B1675">
        <v>9</v>
      </c>
      <c r="C1675" t="s">
        <v>53</v>
      </c>
      <c r="D1675" t="s">
        <v>48</v>
      </c>
      <c r="E1675" t="s">
        <v>2</v>
      </c>
      <c r="F1675" t="s">
        <v>25</v>
      </c>
      <c r="G1675" t="s">
        <v>7</v>
      </c>
      <c r="H1675">
        <v>96</v>
      </c>
      <c r="I1675" s="2">
        <v>1535.04</v>
      </c>
      <c r="J1675" s="2">
        <v>384</v>
      </c>
    </row>
    <row r="1676" spans="1:10" x14ac:dyDescent="0.35">
      <c r="A1676">
        <v>2020</v>
      </c>
      <c r="B1676">
        <v>9</v>
      </c>
      <c r="C1676" t="s">
        <v>53</v>
      </c>
      <c r="D1676" t="s">
        <v>48</v>
      </c>
      <c r="E1676" t="s">
        <v>2</v>
      </c>
      <c r="F1676" t="s">
        <v>8</v>
      </c>
      <c r="G1676" t="s">
        <v>9</v>
      </c>
      <c r="H1676">
        <v>166</v>
      </c>
      <c r="I1676" s="2">
        <v>1160.3400000000001</v>
      </c>
      <c r="J1676" s="2">
        <v>498</v>
      </c>
    </row>
    <row r="1677" spans="1:10" x14ac:dyDescent="0.35">
      <c r="A1677">
        <v>2020</v>
      </c>
      <c r="B1677">
        <v>9</v>
      </c>
      <c r="C1677" t="s">
        <v>53</v>
      </c>
      <c r="D1677" t="s">
        <v>48</v>
      </c>
      <c r="E1677" t="s">
        <v>2</v>
      </c>
      <c r="F1677" t="s">
        <v>28</v>
      </c>
      <c r="G1677" t="s">
        <v>14</v>
      </c>
      <c r="H1677">
        <v>4</v>
      </c>
      <c r="I1677" s="2">
        <v>59.96</v>
      </c>
      <c r="J1677" s="2">
        <v>16</v>
      </c>
    </row>
    <row r="1678" spans="1:10" x14ac:dyDescent="0.35">
      <c r="A1678">
        <v>2020</v>
      </c>
      <c r="B1678">
        <v>9</v>
      </c>
      <c r="C1678" t="s">
        <v>53</v>
      </c>
      <c r="D1678" t="s">
        <v>48</v>
      </c>
      <c r="E1678" t="s">
        <v>2</v>
      </c>
      <c r="F1678" t="s">
        <v>68</v>
      </c>
      <c r="G1678" t="s">
        <v>21</v>
      </c>
      <c r="H1678">
        <v>30</v>
      </c>
      <c r="I1678" s="2">
        <v>629.69999999999993</v>
      </c>
      <c r="J1678" s="2">
        <v>179.99999999999994</v>
      </c>
    </row>
    <row r="1679" spans="1:10" x14ac:dyDescent="0.35">
      <c r="A1679">
        <v>2020</v>
      </c>
      <c r="B1679">
        <v>9</v>
      </c>
      <c r="C1679" t="s">
        <v>53</v>
      </c>
      <c r="D1679" t="s">
        <v>48</v>
      </c>
      <c r="E1679" t="s">
        <v>2</v>
      </c>
      <c r="F1679" t="s">
        <v>32</v>
      </c>
      <c r="G1679" t="s">
        <v>9</v>
      </c>
      <c r="H1679">
        <v>10</v>
      </c>
      <c r="I1679" s="2">
        <v>109.9</v>
      </c>
      <c r="J1679" s="2">
        <v>50</v>
      </c>
    </row>
    <row r="1680" spans="1:10" x14ac:dyDescent="0.35">
      <c r="A1680">
        <v>2020</v>
      </c>
      <c r="B1680">
        <v>9</v>
      </c>
      <c r="C1680" t="s">
        <v>53</v>
      </c>
      <c r="D1680" t="s">
        <v>48</v>
      </c>
      <c r="E1680" t="s">
        <v>2</v>
      </c>
      <c r="F1680" t="s">
        <v>70</v>
      </c>
      <c r="G1680" t="s">
        <v>14</v>
      </c>
      <c r="H1680">
        <v>32</v>
      </c>
      <c r="I1680" s="2">
        <v>191.68</v>
      </c>
      <c r="J1680" s="2">
        <v>64</v>
      </c>
    </row>
    <row r="1681" spans="1:10" x14ac:dyDescent="0.35">
      <c r="A1681">
        <v>2020</v>
      </c>
      <c r="B1681">
        <v>9</v>
      </c>
      <c r="C1681" t="s">
        <v>53</v>
      </c>
      <c r="D1681" t="s">
        <v>48</v>
      </c>
      <c r="E1681" t="s">
        <v>2</v>
      </c>
      <c r="F1681" t="s">
        <v>38</v>
      </c>
      <c r="G1681" t="s">
        <v>9</v>
      </c>
      <c r="H1681">
        <v>15</v>
      </c>
      <c r="I1681" s="2">
        <v>149.85</v>
      </c>
      <c r="J1681" s="2">
        <v>105</v>
      </c>
    </row>
    <row r="1682" spans="1:10" x14ac:dyDescent="0.35">
      <c r="A1682">
        <v>2020</v>
      </c>
      <c r="B1682">
        <v>9</v>
      </c>
      <c r="C1682" t="s">
        <v>53</v>
      </c>
      <c r="D1682" t="s">
        <v>48</v>
      </c>
      <c r="E1682" t="s">
        <v>2</v>
      </c>
      <c r="F1682" t="s">
        <v>31</v>
      </c>
      <c r="G1682" t="s">
        <v>12</v>
      </c>
      <c r="H1682">
        <v>16</v>
      </c>
      <c r="I1682" s="2">
        <v>319.83999999999997</v>
      </c>
      <c r="J1682" s="2">
        <v>95.999999999999972</v>
      </c>
    </row>
    <row r="1683" spans="1:10" x14ac:dyDescent="0.35">
      <c r="A1683">
        <v>2020</v>
      </c>
      <c r="B1683">
        <v>9</v>
      </c>
      <c r="C1683" t="s">
        <v>53</v>
      </c>
      <c r="D1683" t="s">
        <v>48</v>
      </c>
      <c r="E1683" t="s">
        <v>2</v>
      </c>
      <c r="F1683" t="s">
        <v>15</v>
      </c>
      <c r="G1683" t="s">
        <v>14</v>
      </c>
      <c r="H1683">
        <v>113</v>
      </c>
      <c r="I1683" s="2">
        <v>4518.87</v>
      </c>
      <c r="J1683" s="2">
        <v>565</v>
      </c>
    </row>
    <row r="1684" spans="1:10" x14ac:dyDescent="0.35">
      <c r="A1684">
        <v>2020</v>
      </c>
      <c r="B1684">
        <v>9</v>
      </c>
      <c r="C1684" t="s">
        <v>53</v>
      </c>
      <c r="D1684" t="s">
        <v>48</v>
      </c>
      <c r="E1684" t="s">
        <v>2</v>
      </c>
      <c r="F1684" t="s">
        <v>66</v>
      </c>
      <c r="G1684" t="s">
        <v>7</v>
      </c>
      <c r="H1684">
        <v>6</v>
      </c>
      <c r="I1684" s="2">
        <v>149.94</v>
      </c>
      <c r="J1684" s="2">
        <v>95.999999999999986</v>
      </c>
    </row>
    <row r="1685" spans="1:10" x14ac:dyDescent="0.35">
      <c r="A1685">
        <v>2020</v>
      </c>
      <c r="B1685">
        <v>9</v>
      </c>
      <c r="C1685" t="s">
        <v>53</v>
      </c>
      <c r="D1685" t="s">
        <v>48</v>
      </c>
      <c r="E1685" t="s">
        <v>2</v>
      </c>
      <c r="F1685" t="s">
        <v>71</v>
      </c>
      <c r="G1685" t="s">
        <v>7</v>
      </c>
      <c r="H1685">
        <v>205</v>
      </c>
      <c r="I1685" s="2">
        <v>2047.95</v>
      </c>
      <c r="J1685" s="2">
        <v>615</v>
      </c>
    </row>
    <row r="1686" spans="1:10" x14ac:dyDescent="0.35">
      <c r="A1686">
        <v>2020</v>
      </c>
      <c r="B1686">
        <v>9</v>
      </c>
      <c r="C1686" t="s">
        <v>53</v>
      </c>
      <c r="D1686" t="s">
        <v>48</v>
      </c>
      <c r="E1686" t="s">
        <v>2</v>
      </c>
      <c r="F1686" t="s">
        <v>19</v>
      </c>
      <c r="G1686" t="s">
        <v>9</v>
      </c>
      <c r="H1686">
        <v>27</v>
      </c>
      <c r="I1686" s="2">
        <v>539.7299999999999</v>
      </c>
      <c r="J1686" s="2">
        <v>161.99999999999994</v>
      </c>
    </row>
    <row r="1687" spans="1:10" x14ac:dyDescent="0.35">
      <c r="A1687">
        <v>2020</v>
      </c>
      <c r="B1687">
        <v>9</v>
      </c>
      <c r="C1687" t="s">
        <v>53</v>
      </c>
      <c r="D1687" t="s">
        <v>48</v>
      </c>
      <c r="E1687" t="s">
        <v>2</v>
      </c>
      <c r="F1687" t="s">
        <v>10</v>
      </c>
      <c r="G1687" t="s">
        <v>7</v>
      </c>
      <c r="H1687">
        <v>41</v>
      </c>
      <c r="I1687" s="2">
        <v>819.58999999999992</v>
      </c>
      <c r="J1687" s="2">
        <v>204.99999999999991</v>
      </c>
    </row>
    <row r="1688" spans="1:10" x14ac:dyDescent="0.35">
      <c r="A1688">
        <v>2020</v>
      </c>
      <c r="B1688">
        <v>9</v>
      </c>
      <c r="C1688" t="s">
        <v>53</v>
      </c>
      <c r="D1688" t="s">
        <v>48</v>
      </c>
      <c r="E1688" t="s">
        <v>2</v>
      </c>
      <c r="F1688" t="s">
        <v>27</v>
      </c>
      <c r="G1688" t="s">
        <v>12</v>
      </c>
      <c r="H1688">
        <v>103</v>
      </c>
      <c r="I1688" s="2">
        <v>307.97000000000003</v>
      </c>
      <c r="J1688" s="2">
        <v>103.00000000000003</v>
      </c>
    </row>
    <row r="1689" spans="1:10" x14ac:dyDescent="0.35">
      <c r="A1689">
        <v>2020</v>
      </c>
      <c r="B1689">
        <v>9</v>
      </c>
      <c r="C1689" t="s">
        <v>53</v>
      </c>
      <c r="D1689" t="s">
        <v>48</v>
      </c>
      <c r="E1689" t="s">
        <v>2</v>
      </c>
      <c r="F1689" t="s">
        <v>37</v>
      </c>
      <c r="G1689" t="s">
        <v>12</v>
      </c>
      <c r="H1689">
        <v>4</v>
      </c>
      <c r="I1689" s="2">
        <v>99.96</v>
      </c>
      <c r="J1689" s="2">
        <v>16</v>
      </c>
    </row>
    <row r="1690" spans="1:10" x14ac:dyDescent="0.35">
      <c r="A1690">
        <v>2020</v>
      </c>
      <c r="B1690">
        <v>9</v>
      </c>
      <c r="C1690" t="s">
        <v>53</v>
      </c>
      <c r="D1690" t="s">
        <v>48</v>
      </c>
      <c r="E1690" t="s">
        <v>2</v>
      </c>
      <c r="F1690" t="s">
        <v>11</v>
      </c>
      <c r="G1690" t="s">
        <v>12</v>
      </c>
      <c r="H1690">
        <v>26</v>
      </c>
      <c r="I1690" s="2">
        <v>129.74</v>
      </c>
      <c r="J1690" s="2">
        <v>26</v>
      </c>
    </row>
    <row r="1691" spans="1:10" x14ac:dyDescent="0.35">
      <c r="A1691">
        <v>2020</v>
      </c>
      <c r="B1691">
        <v>9</v>
      </c>
      <c r="C1691" t="s">
        <v>53</v>
      </c>
      <c r="D1691" t="s">
        <v>48</v>
      </c>
      <c r="E1691" t="s">
        <v>2</v>
      </c>
      <c r="F1691" t="s">
        <v>39</v>
      </c>
      <c r="G1691" t="s">
        <v>14</v>
      </c>
      <c r="H1691">
        <v>13</v>
      </c>
      <c r="I1691" s="2">
        <v>259.87</v>
      </c>
      <c r="J1691" s="2">
        <v>142.99999999999997</v>
      </c>
    </row>
    <row r="1692" spans="1:10" x14ac:dyDescent="0.35">
      <c r="A1692">
        <v>2020</v>
      </c>
      <c r="B1692">
        <v>9</v>
      </c>
      <c r="C1692" t="s">
        <v>53</v>
      </c>
      <c r="D1692" t="s">
        <v>48</v>
      </c>
      <c r="E1692" t="s">
        <v>2</v>
      </c>
      <c r="F1692" t="s">
        <v>26</v>
      </c>
      <c r="G1692" t="s">
        <v>9</v>
      </c>
      <c r="H1692">
        <v>34</v>
      </c>
      <c r="I1692" s="2">
        <v>679.66</v>
      </c>
      <c r="J1692" s="2">
        <v>68</v>
      </c>
    </row>
    <row r="1693" spans="1:10" x14ac:dyDescent="0.35">
      <c r="A1693">
        <v>2020</v>
      </c>
      <c r="B1693">
        <v>9</v>
      </c>
      <c r="C1693" t="s">
        <v>53</v>
      </c>
      <c r="D1693" t="s">
        <v>48</v>
      </c>
      <c r="E1693" t="s">
        <v>2</v>
      </c>
      <c r="F1693" t="s">
        <v>6</v>
      </c>
      <c r="G1693" t="s">
        <v>7</v>
      </c>
      <c r="H1693">
        <v>4</v>
      </c>
      <c r="I1693" s="2">
        <v>35.96</v>
      </c>
      <c r="J1693" s="2">
        <v>4</v>
      </c>
    </row>
    <row r="1694" spans="1:10" x14ac:dyDescent="0.35">
      <c r="A1694">
        <v>2020</v>
      </c>
      <c r="B1694">
        <v>9</v>
      </c>
      <c r="C1694" t="s">
        <v>53</v>
      </c>
      <c r="D1694" t="s">
        <v>48</v>
      </c>
      <c r="E1694" t="s">
        <v>2</v>
      </c>
      <c r="F1694" t="s">
        <v>16</v>
      </c>
      <c r="G1694" t="s">
        <v>14</v>
      </c>
      <c r="H1694">
        <v>9</v>
      </c>
      <c r="I1694" s="2">
        <v>116.91</v>
      </c>
      <c r="J1694" s="2">
        <v>18</v>
      </c>
    </row>
    <row r="1695" spans="1:10" x14ac:dyDescent="0.35">
      <c r="A1695">
        <v>2020</v>
      </c>
      <c r="B1695">
        <v>9</v>
      </c>
      <c r="C1695" t="s">
        <v>54</v>
      </c>
      <c r="D1695" t="s">
        <v>48</v>
      </c>
      <c r="E1695" t="s">
        <v>1</v>
      </c>
      <c r="F1695" t="s">
        <v>13</v>
      </c>
      <c r="G1695" t="s">
        <v>14</v>
      </c>
      <c r="H1695">
        <v>61</v>
      </c>
      <c r="I1695" s="2">
        <v>975.39</v>
      </c>
      <c r="J1695" s="2">
        <v>366</v>
      </c>
    </row>
    <row r="1696" spans="1:10" x14ac:dyDescent="0.35">
      <c r="A1696">
        <v>2020</v>
      </c>
      <c r="B1696">
        <v>9</v>
      </c>
      <c r="C1696" t="s">
        <v>54</v>
      </c>
      <c r="D1696" t="s">
        <v>48</v>
      </c>
      <c r="E1696" t="s">
        <v>1</v>
      </c>
      <c r="F1696" t="s">
        <v>24</v>
      </c>
      <c r="G1696" t="s">
        <v>14</v>
      </c>
      <c r="H1696">
        <v>24</v>
      </c>
      <c r="I1696" s="2">
        <v>311.76</v>
      </c>
      <c r="J1696" s="2">
        <v>72</v>
      </c>
    </row>
    <row r="1697" spans="1:10" x14ac:dyDescent="0.35">
      <c r="A1697">
        <v>2020</v>
      </c>
      <c r="B1697">
        <v>9</v>
      </c>
      <c r="C1697" t="s">
        <v>54</v>
      </c>
      <c r="D1697" t="s">
        <v>48</v>
      </c>
      <c r="E1697" t="s">
        <v>1</v>
      </c>
      <c r="F1697" t="s">
        <v>34</v>
      </c>
      <c r="G1697" t="s">
        <v>12</v>
      </c>
      <c r="H1697">
        <v>129</v>
      </c>
      <c r="I1697" s="2">
        <v>514.71</v>
      </c>
      <c r="J1697" s="2">
        <v>258</v>
      </c>
    </row>
    <row r="1698" spans="1:10" x14ac:dyDescent="0.35">
      <c r="A1698">
        <v>2020</v>
      </c>
      <c r="B1698">
        <v>9</v>
      </c>
      <c r="C1698" t="s">
        <v>54</v>
      </c>
      <c r="D1698" t="s">
        <v>48</v>
      </c>
      <c r="E1698" t="s">
        <v>1</v>
      </c>
      <c r="F1698" t="s">
        <v>20</v>
      </c>
      <c r="G1698" t="s">
        <v>21</v>
      </c>
      <c r="H1698">
        <v>50</v>
      </c>
      <c r="I1698" s="2">
        <v>749.5</v>
      </c>
      <c r="J1698" s="2">
        <v>400</v>
      </c>
    </row>
    <row r="1699" spans="1:10" x14ac:dyDescent="0.35">
      <c r="A1699">
        <v>2020</v>
      </c>
      <c r="B1699">
        <v>9</v>
      </c>
      <c r="C1699" t="s">
        <v>54</v>
      </c>
      <c r="D1699" t="s">
        <v>48</v>
      </c>
      <c r="E1699" t="s">
        <v>1</v>
      </c>
      <c r="F1699" t="s">
        <v>25</v>
      </c>
      <c r="G1699" t="s">
        <v>7</v>
      </c>
      <c r="H1699">
        <v>57</v>
      </c>
      <c r="I1699" s="2">
        <v>911.43000000000006</v>
      </c>
      <c r="J1699" s="2">
        <v>228</v>
      </c>
    </row>
    <row r="1700" spans="1:10" x14ac:dyDescent="0.35">
      <c r="A1700">
        <v>2020</v>
      </c>
      <c r="B1700">
        <v>9</v>
      </c>
      <c r="C1700" t="s">
        <v>54</v>
      </c>
      <c r="D1700" t="s">
        <v>48</v>
      </c>
      <c r="E1700" t="s">
        <v>1</v>
      </c>
      <c r="F1700" t="s">
        <v>8</v>
      </c>
      <c r="G1700" t="s">
        <v>9</v>
      </c>
      <c r="H1700">
        <v>36</v>
      </c>
      <c r="I1700" s="2">
        <v>251.64000000000001</v>
      </c>
      <c r="J1700" s="2">
        <v>108</v>
      </c>
    </row>
    <row r="1701" spans="1:10" x14ac:dyDescent="0.35">
      <c r="A1701">
        <v>2020</v>
      </c>
      <c r="B1701">
        <v>9</v>
      </c>
      <c r="C1701" t="s">
        <v>54</v>
      </c>
      <c r="D1701" t="s">
        <v>48</v>
      </c>
      <c r="E1701" t="s">
        <v>1</v>
      </c>
      <c r="F1701" t="s">
        <v>28</v>
      </c>
      <c r="G1701" t="s">
        <v>14</v>
      </c>
      <c r="H1701">
        <v>14</v>
      </c>
      <c r="I1701" s="2">
        <v>209.86</v>
      </c>
      <c r="J1701" s="2">
        <v>56</v>
      </c>
    </row>
    <row r="1702" spans="1:10" x14ac:dyDescent="0.35">
      <c r="A1702">
        <v>2020</v>
      </c>
      <c r="B1702">
        <v>9</v>
      </c>
      <c r="C1702" t="s">
        <v>54</v>
      </c>
      <c r="D1702" t="s">
        <v>48</v>
      </c>
      <c r="E1702" t="s">
        <v>1</v>
      </c>
      <c r="F1702" t="s">
        <v>32</v>
      </c>
      <c r="G1702" t="s">
        <v>9</v>
      </c>
      <c r="H1702">
        <v>14</v>
      </c>
      <c r="I1702" s="2">
        <v>153.86000000000001</v>
      </c>
      <c r="J1702" s="2">
        <v>70</v>
      </c>
    </row>
    <row r="1703" spans="1:10" x14ac:dyDescent="0.35">
      <c r="A1703">
        <v>2020</v>
      </c>
      <c r="B1703">
        <v>9</v>
      </c>
      <c r="C1703" t="s">
        <v>54</v>
      </c>
      <c r="D1703" t="s">
        <v>48</v>
      </c>
      <c r="E1703" t="s">
        <v>1</v>
      </c>
      <c r="F1703" t="s">
        <v>38</v>
      </c>
      <c r="G1703" t="s">
        <v>9</v>
      </c>
      <c r="H1703">
        <v>25</v>
      </c>
      <c r="I1703" s="2">
        <v>249.75</v>
      </c>
      <c r="J1703" s="2">
        <v>175</v>
      </c>
    </row>
    <row r="1704" spans="1:10" x14ac:dyDescent="0.35">
      <c r="A1704">
        <v>2020</v>
      </c>
      <c r="B1704">
        <v>9</v>
      </c>
      <c r="C1704" t="s">
        <v>54</v>
      </c>
      <c r="D1704" t="s">
        <v>48</v>
      </c>
      <c r="E1704" t="s">
        <v>1</v>
      </c>
      <c r="F1704" t="s">
        <v>31</v>
      </c>
      <c r="G1704" t="s">
        <v>12</v>
      </c>
      <c r="H1704">
        <v>17</v>
      </c>
      <c r="I1704" s="2">
        <v>339.83</v>
      </c>
      <c r="J1704" s="2">
        <v>101.99999999999997</v>
      </c>
    </row>
    <row r="1705" spans="1:10" x14ac:dyDescent="0.35">
      <c r="A1705">
        <v>2020</v>
      </c>
      <c r="B1705">
        <v>9</v>
      </c>
      <c r="C1705" t="s">
        <v>54</v>
      </c>
      <c r="D1705" t="s">
        <v>48</v>
      </c>
      <c r="E1705" t="s">
        <v>1</v>
      </c>
      <c r="F1705" t="s">
        <v>15</v>
      </c>
      <c r="G1705" t="s">
        <v>14</v>
      </c>
      <c r="H1705">
        <v>59</v>
      </c>
      <c r="I1705" s="2">
        <v>2359.4100000000003</v>
      </c>
      <c r="J1705" s="2">
        <v>295</v>
      </c>
    </row>
    <row r="1706" spans="1:10" x14ac:dyDescent="0.35">
      <c r="A1706">
        <v>2020</v>
      </c>
      <c r="B1706">
        <v>9</v>
      </c>
      <c r="C1706" t="s">
        <v>54</v>
      </c>
      <c r="D1706" t="s">
        <v>48</v>
      </c>
      <c r="E1706" t="s">
        <v>1</v>
      </c>
      <c r="F1706" t="s">
        <v>10</v>
      </c>
      <c r="G1706" t="s">
        <v>7</v>
      </c>
      <c r="H1706">
        <v>19</v>
      </c>
      <c r="I1706" s="2">
        <v>379.80999999999995</v>
      </c>
      <c r="J1706" s="2">
        <v>94.999999999999972</v>
      </c>
    </row>
    <row r="1707" spans="1:10" x14ac:dyDescent="0.35">
      <c r="A1707">
        <v>2020</v>
      </c>
      <c r="B1707">
        <v>9</v>
      </c>
      <c r="C1707" t="s">
        <v>54</v>
      </c>
      <c r="D1707" t="s">
        <v>48</v>
      </c>
      <c r="E1707" t="s">
        <v>1</v>
      </c>
      <c r="F1707" t="s">
        <v>27</v>
      </c>
      <c r="G1707" t="s">
        <v>12</v>
      </c>
      <c r="H1707">
        <v>23</v>
      </c>
      <c r="I1707" s="2">
        <v>68.77000000000001</v>
      </c>
      <c r="J1707" s="2">
        <v>23.000000000000004</v>
      </c>
    </row>
    <row r="1708" spans="1:10" x14ac:dyDescent="0.35">
      <c r="A1708">
        <v>2020</v>
      </c>
      <c r="B1708">
        <v>9</v>
      </c>
      <c r="C1708" t="s">
        <v>54</v>
      </c>
      <c r="D1708" t="s">
        <v>48</v>
      </c>
      <c r="E1708" t="s">
        <v>1</v>
      </c>
      <c r="F1708" t="s">
        <v>37</v>
      </c>
      <c r="G1708" t="s">
        <v>12</v>
      </c>
      <c r="H1708">
        <v>9</v>
      </c>
      <c r="I1708" s="2">
        <v>224.91</v>
      </c>
      <c r="J1708" s="2">
        <v>36</v>
      </c>
    </row>
    <row r="1709" spans="1:10" x14ac:dyDescent="0.35">
      <c r="A1709">
        <v>2020</v>
      </c>
      <c r="B1709">
        <v>9</v>
      </c>
      <c r="C1709" t="s">
        <v>54</v>
      </c>
      <c r="D1709" t="s">
        <v>48</v>
      </c>
      <c r="E1709" t="s">
        <v>1</v>
      </c>
      <c r="F1709" t="s">
        <v>11</v>
      </c>
      <c r="G1709" t="s">
        <v>12</v>
      </c>
      <c r="H1709">
        <v>1</v>
      </c>
      <c r="I1709" s="2">
        <v>4.99</v>
      </c>
      <c r="J1709" s="2">
        <v>1</v>
      </c>
    </row>
    <row r="1710" spans="1:10" x14ac:dyDescent="0.35">
      <c r="A1710">
        <v>2020</v>
      </c>
      <c r="B1710">
        <v>9</v>
      </c>
      <c r="C1710" t="s">
        <v>54</v>
      </c>
      <c r="D1710" t="s">
        <v>48</v>
      </c>
      <c r="E1710" t="s">
        <v>1</v>
      </c>
      <c r="F1710" t="s">
        <v>39</v>
      </c>
      <c r="G1710" t="s">
        <v>14</v>
      </c>
      <c r="H1710">
        <v>34</v>
      </c>
      <c r="I1710" s="2">
        <v>679.66</v>
      </c>
      <c r="J1710" s="2">
        <v>373.99999999999994</v>
      </c>
    </row>
    <row r="1711" spans="1:10" x14ac:dyDescent="0.35">
      <c r="A1711">
        <v>2020</v>
      </c>
      <c r="B1711">
        <v>9</v>
      </c>
      <c r="C1711" t="s">
        <v>54</v>
      </c>
      <c r="D1711" t="s">
        <v>48</v>
      </c>
      <c r="E1711" t="s">
        <v>1</v>
      </c>
      <c r="F1711" t="s">
        <v>26</v>
      </c>
      <c r="G1711" t="s">
        <v>9</v>
      </c>
      <c r="H1711">
        <v>52</v>
      </c>
      <c r="I1711" s="2">
        <v>1039.48</v>
      </c>
      <c r="J1711" s="2">
        <v>104</v>
      </c>
    </row>
    <row r="1712" spans="1:10" x14ac:dyDescent="0.35">
      <c r="A1712">
        <v>2020</v>
      </c>
      <c r="B1712">
        <v>9</v>
      </c>
      <c r="C1712" t="s">
        <v>54</v>
      </c>
      <c r="D1712" t="s">
        <v>48</v>
      </c>
      <c r="E1712" t="s">
        <v>1</v>
      </c>
      <c r="F1712" t="s">
        <v>6</v>
      </c>
      <c r="G1712" t="s">
        <v>7</v>
      </c>
      <c r="H1712">
        <v>13</v>
      </c>
      <c r="I1712" s="2">
        <v>116.87</v>
      </c>
      <c r="J1712" s="2">
        <v>13</v>
      </c>
    </row>
    <row r="1713" spans="1:10" x14ac:dyDescent="0.35">
      <c r="A1713">
        <v>2020</v>
      </c>
      <c r="B1713">
        <v>9</v>
      </c>
      <c r="C1713" t="s">
        <v>54</v>
      </c>
      <c r="D1713" t="s">
        <v>48</v>
      </c>
      <c r="E1713" t="s">
        <v>1</v>
      </c>
      <c r="F1713" t="s">
        <v>67</v>
      </c>
      <c r="G1713" t="s">
        <v>7</v>
      </c>
      <c r="H1713">
        <v>16</v>
      </c>
      <c r="I1713" s="2">
        <v>239.84</v>
      </c>
      <c r="J1713" s="2">
        <v>48</v>
      </c>
    </row>
    <row r="1714" spans="1:10" x14ac:dyDescent="0.35">
      <c r="A1714">
        <v>2020</v>
      </c>
      <c r="B1714">
        <v>9</v>
      </c>
      <c r="C1714" t="s">
        <v>58</v>
      </c>
      <c r="D1714" t="s">
        <v>5</v>
      </c>
      <c r="E1714" t="s">
        <v>1</v>
      </c>
      <c r="F1714" t="s">
        <v>13</v>
      </c>
      <c r="G1714" t="s">
        <v>14</v>
      </c>
      <c r="H1714">
        <v>46</v>
      </c>
      <c r="I1714" s="2">
        <v>735.54</v>
      </c>
      <c r="J1714" s="2">
        <v>276</v>
      </c>
    </row>
    <row r="1715" spans="1:10" x14ac:dyDescent="0.35">
      <c r="A1715">
        <v>2020</v>
      </c>
      <c r="B1715">
        <v>9</v>
      </c>
      <c r="C1715" t="s">
        <v>58</v>
      </c>
      <c r="D1715" t="s">
        <v>5</v>
      </c>
      <c r="E1715" t="s">
        <v>1</v>
      </c>
      <c r="F1715" t="s">
        <v>24</v>
      </c>
      <c r="G1715" t="s">
        <v>14</v>
      </c>
      <c r="H1715">
        <v>58</v>
      </c>
      <c r="I1715" s="2">
        <v>753.42</v>
      </c>
      <c r="J1715" s="2">
        <v>174</v>
      </c>
    </row>
    <row r="1716" spans="1:10" x14ac:dyDescent="0.35">
      <c r="A1716">
        <v>2020</v>
      </c>
      <c r="B1716">
        <v>9</v>
      </c>
      <c r="C1716" t="s">
        <v>58</v>
      </c>
      <c r="D1716" t="s">
        <v>5</v>
      </c>
      <c r="E1716" t="s">
        <v>1</v>
      </c>
      <c r="F1716" t="s">
        <v>34</v>
      </c>
      <c r="G1716" t="s">
        <v>12</v>
      </c>
      <c r="H1716">
        <v>65</v>
      </c>
      <c r="I1716" s="2">
        <v>259.35000000000002</v>
      </c>
      <c r="J1716" s="2">
        <v>130</v>
      </c>
    </row>
    <row r="1717" spans="1:10" x14ac:dyDescent="0.35">
      <c r="A1717">
        <v>2020</v>
      </c>
      <c r="B1717">
        <v>9</v>
      </c>
      <c r="C1717" t="s">
        <v>58</v>
      </c>
      <c r="D1717" t="s">
        <v>5</v>
      </c>
      <c r="E1717" t="s">
        <v>1</v>
      </c>
      <c r="F1717" t="s">
        <v>20</v>
      </c>
      <c r="G1717" t="s">
        <v>21</v>
      </c>
      <c r="H1717">
        <v>86</v>
      </c>
      <c r="I1717" s="2">
        <v>1289.1400000000001</v>
      </c>
      <c r="J1717" s="2">
        <v>688</v>
      </c>
    </row>
    <row r="1718" spans="1:10" x14ac:dyDescent="0.35">
      <c r="A1718">
        <v>2020</v>
      </c>
      <c r="B1718">
        <v>9</v>
      </c>
      <c r="C1718" t="s">
        <v>58</v>
      </c>
      <c r="D1718" t="s">
        <v>5</v>
      </c>
      <c r="E1718" t="s">
        <v>1</v>
      </c>
      <c r="F1718" t="s">
        <v>25</v>
      </c>
      <c r="G1718" t="s">
        <v>7</v>
      </c>
      <c r="H1718">
        <v>90</v>
      </c>
      <c r="I1718" s="2">
        <v>1439.1</v>
      </c>
      <c r="J1718" s="2">
        <v>360</v>
      </c>
    </row>
    <row r="1719" spans="1:10" x14ac:dyDescent="0.35">
      <c r="A1719">
        <v>2020</v>
      </c>
      <c r="B1719">
        <v>9</v>
      </c>
      <c r="C1719" t="s">
        <v>58</v>
      </c>
      <c r="D1719" t="s">
        <v>5</v>
      </c>
      <c r="E1719" t="s">
        <v>1</v>
      </c>
      <c r="F1719" t="s">
        <v>8</v>
      </c>
      <c r="G1719" t="s">
        <v>9</v>
      </c>
      <c r="H1719">
        <v>31</v>
      </c>
      <c r="I1719" s="2">
        <v>216.69</v>
      </c>
      <c r="J1719" s="2">
        <v>93</v>
      </c>
    </row>
    <row r="1720" spans="1:10" x14ac:dyDescent="0.35">
      <c r="A1720">
        <v>2020</v>
      </c>
      <c r="B1720">
        <v>9</v>
      </c>
      <c r="C1720" t="s">
        <v>58</v>
      </c>
      <c r="D1720" t="s">
        <v>5</v>
      </c>
      <c r="E1720" t="s">
        <v>1</v>
      </c>
      <c r="F1720" t="s">
        <v>28</v>
      </c>
      <c r="G1720" t="s">
        <v>14</v>
      </c>
      <c r="H1720">
        <v>24</v>
      </c>
      <c r="I1720" s="2">
        <v>359.76</v>
      </c>
      <c r="J1720" s="2">
        <v>96</v>
      </c>
    </row>
    <row r="1721" spans="1:10" x14ac:dyDescent="0.35">
      <c r="A1721">
        <v>2020</v>
      </c>
      <c r="B1721">
        <v>9</v>
      </c>
      <c r="C1721" t="s">
        <v>58</v>
      </c>
      <c r="D1721" t="s">
        <v>5</v>
      </c>
      <c r="E1721" t="s">
        <v>1</v>
      </c>
      <c r="F1721" t="s">
        <v>68</v>
      </c>
      <c r="G1721" t="s">
        <v>21</v>
      </c>
      <c r="H1721">
        <v>13</v>
      </c>
      <c r="I1721" s="2">
        <v>272.87</v>
      </c>
      <c r="J1721" s="2">
        <v>77.999999999999972</v>
      </c>
    </row>
    <row r="1722" spans="1:10" x14ac:dyDescent="0.35">
      <c r="A1722">
        <v>2020</v>
      </c>
      <c r="B1722">
        <v>9</v>
      </c>
      <c r="C1722" t="s">
        <v>58</v>
      </c>
      <c r="D1722" t="s">
        <v>5</v>
      </c>
      <c r="E1722" t="s">
        <v>1</v>
      </c>
      <c r="F1722" t="s">
        <v>32</v>
      </c>
      <c r="G1722" t="s">
        <v>9</v>
      </c>
      <c r="H1722">
        <v>24</v>
      </c>
      <c r="I1722" s="2">
        <v>263.76</v>
      </c>
      <c r="J1722" s="2">
        <v>120</v>
      </c>
    </row>
    <row r="1723" spans="1:10" x14ac:dyDescent="0.35">
      <c r="A1723">
        <v>2020</v>
      </c>
      <c r="B1723">
        <v>9</v>
      </c>
      <c r="C1723" t="s">
        <v>58</v>
      </c>
      <c r="D1723" t="s">
        <v>5</v>
      </c>
      <c r="E1723" t="s">
        <v>1</v>
      </c>
      <c r="F1723" t="s">
        <v>70</v>
      </c>
      <c r="G1723" t="s">
        <v>14</v>
      </c>
      <c r="H1723">
        <v>49</v>
      </c>
      <c r="I1723" s="2">
        <v>293.51</v>
      </c>
      <c r="J1723" s="2">
        <v>98</v>
      </c>
    </row>
    <row r="1724" spans="1:10" x14ac:dyDescent="0.35">
      <c r="A1724">
        <v>2020</v>
      </c>
      <c r="B1724">
        <v>9</v>
      </c>
      <c r="C1724" t="s">
        <v>58</v>
      </c>
      <c r="D1724" t="s">
        <v>5</v>
      </c>
      <c r="E1724" t="s">
        <v>1</v>
      </c>
      <c r="F1724" t="s">
        <v>38</v>
      </c>
      <c r="G1724" t="s">
        <v>9</v>
      </c>
      <c r="H1724">
        <v>15</v>
      </c>
      <c r="I1724" s="2">
        <v>149.85</v>
      </c>
      <c r="J1724" s="2">
        <v>105</v>
      </c>
    </row>
    <row r="1725" spans="1:10" x14ac:dyDescent="0.35">
      <c r="A1725">
        <v>2020</v>
      </c>
      <c r="B1725">
        <v>9</v>
      </c>
      <c r="C1725" t="s">
        <v>58</v>
      </c>
      <c r="D1725" t="s">
        <v>5</v>
      </c>
      <c r="E1725" t="s">
        <v>1</v>
      </c>
      <c r="F1725" t="s">
        <v>31</v>
      </c>
      <c r="G1725" t="s">
        <v>12</v>
      </c>
      <c r="H1725">
        <v>8</v>
      </c>
      <c r="I1725" s="2">
        <v>159.91999999999999</v>
      </c>
      <c r="J1725" s="2">
        <v>47.999999999999986</v>
      </c>
    </row>
    <row r="1726" spans="1:10" x14ac:dyDescent="0.35">
      <c r="A1726">
        <v>2020</v>
      </c>
      <c r="B1726">
        <v>9</v>
      </c>
      <c r="C1726" t="s">
        <v>58</v>
      </c>
      <c r="D1726" t="s">
        <v>5</v>
      </c>
      <c r="E1726" t="s">
        <v>1</v>
      </c>
      <c r="F1726" t="s">
        <v>15</v>
      </c>
      <c r="G1726" t="s">
        <v>14</v>
      </c>
      <c r="H1726">
        <v>35</v>
      </c>
      <c r="I1726" s="2">
        <v>1399.65</v>
      </c>
      <c r="J1726" s="2">
        <v>175</v>
      </c>
    </row>
    <row r="1727" spans="1:10" x14ac:dyDescent="0.35">
      <c r="A1727">
        <v>2020</v>
      </c>
      <c r="B1727">
        <v>9</v>
      </c>
      <c r="C1727" t="s">
        <v>58</v>
      </c>
      <c r="D1727" t="s">
        <v>5</v>
      </c>
      <c r="E1727" t="s">
        <v>1</v>
      </c>
      <c r="F1727" t="s">
        <v>42</v>
      </c>
      <c r="G1727" t="s">
        <v>12</v>
      </c>
      <c r="H1727">
        <v>30</v>
      </c>
      <c r="I1727" s="2">
        <v>479.7</v>
      </c>
      <c r="J1727" s="2">
        <v>60</v>
      </c>
    </row>
    <row r="1728" spans="1:10" x14ac:dyDescent="0.35">
      <c r="A1728">
        <v>2020</v>
      </c>
      <c r="B1728">
        <v>9</v>
      </c>
      <c r="C1728" t="s">
        <v>58</v>
      </c>
      <c r="D1728" t="s">
        <v>5</v>
      </c>
      <c r="E1728" t="s">
        <v>1</v>
      </c>
      <c r="F1728" t="s">
        <v>41</v>
      </c>
      <c r="G1728" t="s">
        <v>14</v>
      </c>
      <c r="H1728">
        <v>16</v>
      </c>
      <c r="I1728" s="2">
        <v>159.84</v>
      </c>
      <c r="J1728" s="2">
        <v>80</v>
      </c>
    </row>
    <row r="1729" spans="1:10" x14ac:dyDescent="0.35">
      <c r="A1729">
        <v>2020</v>
      </c>
      <c r="B1729">
        <v>9</v>
      </c>
      <c r="C1729" t="s">
        <v>58</v>
      </c>
      <c r="D1729" t="s">
        <v>5</v>
      </c>
      <c r="E1729" t="s">
        <v>1</v>
      </c>
      <c r="F1729" t="s">
        <v>10</v>
      </c>
      <c r="G1729" t="s">
        <v>7</v>
      </c>
      <c r="H1729">
        <v>34</v>
      </c>
      <c r="I1729" s="2">
        <v>679.66</v>
      </c>
      <c r="J1729" s="2">
        <v>169.99999999999994</v>
      </c>
    </row>
    <row r="1730" spans="1:10" x14ac:dyDescent="0.35">
      <c r="A1730">
        <v>2020</v>
      </c>
      <c r="B1730">
        <v>9</v>
      </c>
      <c r="C1730" t="s">
        <v>58</v>
      </c>
      <c r="D1730" t="s">
        <v>5</v>
      </c>
      <c r="E1730" t="s">
        <v>1</v>
      </c>
      <c r="F1730" t="s">
        <v>27</v>
      </c>
      <c r="G1730" t="s">
        <v>12</v>
      </c>
      <c r="H1730">
        <v>78</v>
      </c>
      <c r="I1730" s="2">
        <v>233.22000000000003</v>
      </c>
      <c r="J1730" s="2">
        <v>78.000000000000014</v>
      </c>
    </row>
    <row r="1731" spans="1:10" x14ac:dyDescent="0.35">
      <c r="A1731">
        <v>2020</v>
      </c>
      <c r="B1731">
        <v>9</v>
      </c>
      <c r="C1731" t="s">
        <v>58</v>
      </c>
      <c r="D1731" t="s">
        <v>5</v>
      </c>
      <c r="E1731" t="s">
        <v>1</v>
      </c>
      <c r="F1731" t="s">
        <v>37</v>
      </c>
      <c r="G1731" t="s">
        <v>12</v>
      </c>
      <c r="H1731">
        <v>32</v>
      </c>
      <c r="I1731" s="2">
        <v>799.68</v>
      </c>
      <c r="J1731" s="2">
        <v>128</v>
      </c>
    </row>
    <row r="1732" spans="1:10" x14ac:dyDescent="0.35">
      <c r="A1732">
        <v>2020</v>
      </c>
      <c r="B1732">
        <v>9</v>
      </c>
      <c r="C1732" t="s">
        <v>58</v>
      </c>
      <c r="D1732" t="s">
        <v>5</v>
      </c>
      <c r="E1732" t="s">
        <v>1</v>
      </c>
      <c r="F1732" t="s">
        <v>11</v>
      </c>
      <c r="G1732" t="s">
        <v>12</v>
      </c>
      <c r="H1732">
        <v>29</v>
      </c>
      <c r="I1732" s="2">
        <v>144.71</v>
      </c>
      <c r="J1732" s="2">
        <v>29</v>
      </c>
    </row>
    <row r="1733" spans="1:10" x14ac:dyDescent="0.35">
      <c r="A1733">
        <v>2020</v>
      </c>
      <c r="B1733">
        <v>9</v>
      </c>
      <c r="C1733" t="s">
        <v>58</v>
      </c>
      <c r="D1733" t="s">
        <v>5</v>
      </c>
      <c r="E1733" t="s">
        <v>1</v>
      </c>
      <c r="F1733" t="s">
        <v>26</v>
      </c>
      <c r="G1733" t="s">
        <v>9</v>
      </c>
      <c r="H1733">
        <v>35</v>
      </c>
      <c r="I1733" s="2">
        <v>699.65</v>
      </c>
      <c r="J1733" s="2">
        <v>70</v>
      </c>
    </row>
    <row r="1734" spans="1:10" x14ac:dyDescent="0.35">
      <c r="A1734">
        <v>2020</v>
      </c>
      <c r="B1734">
        <v>9</v>
      </c>
      <c r="C1734" t="s">
        <v>58</v>
      </c>
      <c r="D1734" t="s">
        <v>5</v>
      </c>
      <c r="E1734" t="s">
        <v>1</v>
      </c>
      <c r="F1734" t="s">
        <v>6</v>
      </c>
      <c r="G1734" t="s">
        <v>7</v>
      </c>
      <c r="H1734">
        <v>139</v>
      </c>
      <c r="I1734" s="2">
        <v>1249.6100000000001</v>
      </c>
      <c r="J1734" s="2">
        <v>139</v>
      </c>
    </row>
    <row r="1735" spans="1:10" x14ac:dyDescent="0.35">
      <c r="A1735">
        <v>2020</v>
      </c>
      <c r="B1735">
        <v>9</v>
      </c>
      <c r="C1735" t="s">
        <v>58</v>
      </c>
      <c r="D1735" t="s">
        <v>5</v>
      </c>
      <c r="E1735" t="s">
        <v>1</v>
      </c>
      <c r="F1735" t="s">
        <v>16</v>
      </c>
      <c r="G1735" t="s">
        <v>14</v>
      </c>
      <c r="H1735">
        <v>4</v>
      </c>
      <c r="I1735" s="2">
        <v>51.96</v>
      </c>
      <c r="J1735" s="2">
        <v>8</v>
      </c>
    </row>
    <row r="1736" spans="1:10" x14ac:dyDescent="0.35">
      <c r="A1736">
        <v>2020</v>
      </c>
      <c r="B1736">
        <v>9</v>
      </c>
      <c r="C1736" t="s">
        <v>58</v>
      </c>
      <c r="D1736" t="s">
        <v>5</v>
      </c>
      <c r="E1736" t="s">
        <v>1</v>
      </c>
      <c r="F1736" t="s">
        <v>23</v>
      </c>
      <c r="G1736" t="s">
        <v>21</v>
      </c>
      <c r="H1736">
        <v>30</v>
      </c>
      <c r="I1736" s="2">
        <v>779.69999999999993</v>
      </c>
      <c r="J1736" s="2">
        <v>150</v>
      </c>
    </row>
    <row r="1737" spans="1:10" x14ac:dyDescent="0.35">
      <c r="A1737">
        <v>2020</v>
      </c>
      <c r="B1737">
        <v>10</v>
      </c>
      <c r="C1737" t="s">
        <v>56</v>
      </c>
      <c r="D1737" t="s">
        <v>4</v>
      </c>
      <c r="E1737" t="s">
        <v>2</v>
      </c>
      <c r="F1737" t="s">
        <v>13</v>
      </c>
      <c r="G1737" t="s">
        <v>14</v>
      </c>
      <c r="H1737">
        <v>64</v>
      </c>
      <c r="I1737" s="2">
        <v>1023.36</v>
      </c>
      <c r="J1737" s="2">
        <v>384</v>
      </c>
    </row>
    <row r="1738" spans="1:10" x14ac:dyDescent="0.35">
      <c r="A1738">
        <v>2020</v>
      </c>
      <c r="B1738">
        <v>10</v>
      </c>
      <c r="C1738" t="s">
        <v>56</v>
      </c>
      <c r="D1738" t="s">
        <v>4</v>
      </c>
      <c r="E1738" t="s">
        <v>2</v>
      </c>
      <c r="F1738" t="s">
        <v>24</v>
      </c>
      <c r="G1738" t="s">
        <v>14</v>
      </c>
      <c r="H1738">
        <v>11</v>
      </c>
      <c r="I1738" s="2">
        <v>142.89000000000001</v>
      </c>
      <c r="J1738" s="2">
        <v>33</v>
      </c>
    </row>
    <row r="1739" spans="1:10" x14ac:dyDescent="0.35">
      <c r="A1739">
        <v>2020</v>
      </c>
      <c r="B1739">
        <v>10</v>
      </c>
      <c r="C1739" t="s">
        <v>56</v>
      </c>
      <c r="D1739" t="s">
        <v>4</v>
      </c>
      <c r="E1739" t="s">
        <v>2</v>
      </c>
      <c r="F1739" t="s">
        <v>34</v>
      </c>
      <c r="G1739" t="s">
        <v>12</v>
      </c>
      <c r="H1739">
        <v>87</v>
      </c>
      <c r="I1739" s="2">
        <v>347.13</v>
      </c>
      <c r="J1739" s="2">
        <v>174</v>
      </c>
    </row>
    <row r="1740" spans="1:10" x14ac:dyDescent="0.35">
      <c r="A1740">
        <v>2020</v>
      </c>
      <c r="B1740">
        <v>10</v>
      </c>
      <c r="C1740" t="s">
        <v>56</v>
      </c>
      <c r="D1740" t="s">
        <v>4</v>
      </c>
      <c r="E1740" t="s">
        <v>2</v>
      </c>
      <c r="F1740" t="s">
        <v>18</v>
      </c>
      <c r="G1740" t="s">
        <v>9</v>
      </c>
      <c r="H1740">
        <v>11</v>
      </c>
      <c r="I1740" s="2">
        <v>142.89000000000001</v>
      </c>
      <c r="J1740" s="2">
        <v>33</v>
      </c>
    </row>
    <row r="1741" spans="1:10" x14ac:dyDescent="0.35">
      <c r="A1741">
        <v>2020</v>
      </c>
      <c r="B1741">
        <v>10</v>
      </c>
      <c r="C1741" t="s">
        <v>56</v>
      </c>
      <c r="D1741" t="s">
        <v>4</v>
      </c>
      <c r="E1741" t="s">
        <v>2</v>
      </c>
      <c r="F1741" t="s">
        <v>30</v>
      </c>
      <c r="G1741" t="s">
        <v>9</v>
      </c>
      <c r="H1741">
        <v>12</v>
      </c>
      <c r="I1741" s="2">
        <v>119.88</v>
      </c>
      <c r="J1741" s="2">
        <v>24</v>
      </c>
    </row>
    <row r="1742" spans="1:10" x14ac:dyDescent="0.35">
      <c r="A1742">
        <v>2020</v>
      </c>
      <c r="B1742">
        <v>10</v>
      </c>
      <c r="C1742" t="s">
        <v>56</v>
      </c>
      <c r="D1742" t="s">
        <v>4</v>
      </c>
      <c r="E1742" t="s">
        <v>2</v>
      </c>
      <c r="F1742" t="s">
        <v>20</v>
      </c>
      <c r="G1742" t="s">
        <v>21</v>
      </c>
      <c r="H1742">
        <v>38</v>
      </c>
      <c r="I1742" s="2">
        <v>569.62</v>
      </c>
      <c r="J1742" s="2">
        <v>304</v>
      </c>
    </row>
    <row r="1743" spans="1:10" x14ac:dyDescent="0.35">
      <c r="A1743">
        <v>2020</v>
      </c>
      <c r="B1743">
        <v>10</v>
      </c>
      <c r="C1743" t="s">
        <v>56</v>
      </c>
      <c r="D1743" t="s">
        <v>4</v>
      </c>
      <c r="E1743" t="s">
        <v>2</v>
      </c>
      <c r="F1743" t="s">
        <v>25</v>
      </c>
      <c r="G1743" t="s">
        <v>7</v>
      </c>
      <c r="H1743">
        <v>53</v>
      </c>
      <c r="I1743" s="2">
        <v>847.47</v>
      </c>
      <c r="J1743" s="2">
        <v>212</v>
      </c>
    </row>
    <row r="1744" spans="1:10" x14ac:dyDescent="0.35">
      <c r="A1744">
        <v>2020</v>
      </c>
      <c r="B1744">
        <v>10</v>
      </c>
      <c r="C1744" t="s">
        <v>56</v>
      </c>
      <c r="D1744" t="s">
        <v>4</v>
      </c>
      <c r="E1744" t="s">
        <v>2</v>
      </c>
      <c r="F1744" t="s">
        <v>8</v>
      </c>
      <c r="G1744" t="s">
        <v>9</v>
      </c>
      <c r="H1744">
        <v>79</v>
      </c>
      <c r="I1744" s="2">
        <v>552.21</v>
      </c>
      <c r="J1744" s="2">
        <v>237</v>
      </c>
    </row>
    <row r="1745" spans="1:10" x14ac:dyDescent="0.35">
      <c r="A1745">
        <v>2020</v>
      </c>
      <c r="B1745">
        <v>10</v>
      </c>
      <c r="C1745" t="s">
        <v>56</v>
      </c>
      <c r="D1745" t="s">
        <v>4</v>
      </c>
      <c r="E1745" t="s">
        <v>2</v>
      </c>
      <c r="F1745" t="s">
        <v>28</v>
      </c>
      <c r="G1745" t="s">
        <v>14</v>
      </c>
      <c r="H1745">
        <v>7</v>
      </c>
      <c r="I1745" s="2">
        <v>104.93</v>
      </c>
      <c r="J1745" s="2">
        <v>28</v>
      </c>
    </row>
    <row r="1746" spans="1:10" x14ac:dyDescent="0.35">
      <c r="A1746">
        <v>2020</v>
      </c>
      <c r="B1746">
        <v>10</v>
      </c>
      <c r="C1746" t="s">
        <v>56</v>
      </c>
      <c r="D1746" t="s">
        <v>4</v>
      </c>
      <c r="E1746" t="s">
        <v>2</v>
      </c>
      <c r="F1746" t="s">
        <v>68</v>
      </c>
      <c r="G1746" t="s">
        <v>21</v>
      </c>
      <c r="H1746">
        <v>59</v>
      </c>
      <c r="I1746" s="2">
        <v>1238.4099999999999</v>
      </c>
      <c r="J1746" s="2">
        <v>353.99999999999989</v>
      </c>
    </row>
    <row r="1747" spans="1:10" x14ac:dyDescent="0.35">
      <c r="A1747">
        <v>2020</v>
      </c>
      <c r="B1747">
        <v>10</v>
      </c>
      <c r="C1747" t="s">
        <v>56</v>
      </c>
      <c r="D1747" t="s">
        <v>4</v>
      </c>
      <c r="E1747" t="s">
        <v>2</v>
      </c>
      <c r="F1747" t="s">
        <v>32</v>
      </c>
      <c r="G1747" t="s">
        <v>9</v>
      </c>
      <c r="H1747">
        <v>10</v>
      </c>
      <c r="I1747" s="2">
        <v>109.9</v>
      </c>
      <c r="J1747" s="2">
        <v>50</v>
      </c>
    </row>
    <row r="1748" spans="1:10" x14ac:dyDescent="0.35">
      <c r="A1748">
        <v>2020</v>
      </c>
      <c r="B1748">
        <v>10</v>
      </c>
      <c r="C1748" t="s">
        <v>56</v>
      </c>
      <c r="D1748" t="s">
        <v>4</v>
      </c>
      <c r="E1748" t="s">
        <v>2</v>
      </c>
      <c r="F1748" t="s">
        <v>70</v>
      </c>
      <c r="G1748" t="s">
        <v>14</v>
      </c>
      <c r="H1748">
        <v>68</v>
      </c>
      <c r="I1748" s="2">
        <v>407.32</v>
      </c>
      <c r="J1748" s="2">
        <v>136</v>
      </c>
    </row>
    <row r="1749" spans="1:10" x14ac:dyDescent="0.35">
      <c r="A1749">
        <v>2020</v>
      </c>
      <c r="B1749">
        <v>10</v>
      </c>
      <c r="C1749" t="s">
        <v>56</v>
      </c>
      <c r="D1749" t="s">
        <v>4</v>
      </c>
      <c r="E1749" t="s">
        <v>2</v>
      </c>
      <c r="F1749" t="s">
        <v>38</v>
      </c>
      <c r="G1749" t="s">
        <v>9</v>
      </c>
      <c r="H1749">
        <v>19</v>
      </c>
      <c r="I1749" s="2">
        <v>189.81</v>
      </c>
      <c r="J1749" s="2">
        <v>133</v>
      </c>
    </row>
    <row r="1750" spans="1:10" x14ac:dyDescent="0.35">
      <c r="A1750">
        <v>2020</v>
      </c>
      <c r="B1750">
        <v>10</v>
      </c>
      <c r="C1750" t="s">
        <v>56</v>
      </c>
      <c r="D1750" t="s">
        <v>4</v>
      </c>
      <c r="E1750" t="s">
        <v>2</v>
      </c>
      <c r="F1750" t="s">
        <v>31</v>
      </c>
      <c r="G1750" t="s">
        <v>12</v>
      </c>
      <c r="H1750">
        <v>10</v>
      </c>
      <c r="I1750" s="2">
        <v>199.89999999999998</v>
      </c>
      <c r="J1750" s="2">
        <v>59.999999999999986</v>
      </c>
    </row>
    <row r="1751" spans="1:10" x14ac:dyDescent="0.35">
      <c r="A1751">
        <v>2020</v>
      </c>
      <c r="B1751">
        <v>10</v>
      </c>
      <c r="C1751" t="s">
        <v>56</v>
      </c>
      <c r="D1751" t="s">
        <v>4</v>
      </c>
      <c r="E1751" t="s">
        <v>2</v>
      </c>
      <c r="F1751" t="s">
        <v>15</v>
      </c>
      <c r="G1751" t="s">
        <v>14</v>
      </c>
      <c r="H1751">
        <v>33</v>
      </c>
      <c r="I1751" s="2">
        <v>1319.67</v>
      </c>
      <c r="J1751" s="2">
        <v>165</v>
      </c>
    </row>
    <row r="1752" spans="1:10" x14ac:dyDescent="0.35">
      <c r="A1752">
        <v>2020</v>
      </c>
      <c r="B1752">
        <v>10</v>
      </c>
      <c r="C1752" t="s">
        <v>56</v>
      </c>
      <c r="D1752" t="s">
        <v>4</v>
      </c>
      <c r="E1752" t="s">
        <v>2</v>
      </c>
      <c r="F1752" t="s">
        <v>71</v>
      </c>
      <c r="G1752" t="s">
        <v>7</v>
      </c>
      <c r="H1752">
        <v>48</v>
      </c>
      <c r="I1752" s="2">
        <v>479.52</v>
      </c>
      <c r="J1752" s="2">
        <v>144</v>
      </c>
    </row>
    <row r="1753" spans="1:10" x14ac:dyDescent="0.35">
      <c r="A1753">
        <v>2020</v>
      </c>
      <c r="B1753">
        <v>10</v>
      </c>
      <c r="C1753" t="s">
        <v>56</v>
      </c>
      <c r="D1753" t="s">
        <v>4</v>
      </c>
      <c r="E1753" t="s">
        <v>2</v>
      </c>
      <c r="F1753" t="s">
        <v>10</v>
      </c>
      <c r="G1753" t="s">
        <v>7</v>
      </c>
      <c r="H1753">
        <v>8</v>
      </c>
      <c r="I1753" s="2">
        <v>159.91999999999999</v>
      </c>
      <c r="J1753" s="2">
        <v>39.999999999999986</v>
      </c>
    </row>
    <row r="1754" spans="1:10" x14ac:dyDescent="0.35">
      <c r="A1754">
        <v>2020</v>
      </c>
      <c r="B1754">
        <v>10</v>
      </c>
      <c r="C1754" t="s">
        <v>56</v>
      </c>
      <c r="D1754" t="s">
        <v>4</v>
      </c>
      <c r="E1754" t="s">
        <v>2</v>
      </c>
      <c r="F1754" t="s">
        <v>27</v>
      </c>
      <c r="G1754" t="s">
        <v>12</v>
      </c>
      <c r="H1754">
        <v>74</v>
      </c>
      <c r="I1754" s="2">
        <v>221.26000000000002</v>
      </c>
      <c r="J1754" s="2">
        <v>74.000000000000014</v>
      </c>
    </row>
    <row r="1755" spans="1:10" x14ac:dyDescent="0.35">
      <c r="A1755">
        <v>2020</v>
      </c>
      <c r="B1755">
        <v>10</v>
      </c>
      <c r="C1755" t="s">
        <v>56</v>
      </c>
      <c r="D1755" t="s">
        <v>4</v>
      </c>
      <c r="E1755" t="s">
        <v>2</v>
      </c>
      <c r="F1755" t="s">
        <v>37</v>
      </c>
      <c r="G1755" t="s">
        <v>12</v>
      </c>
      <c r="H1755">
        <v>10</v>
      </c>
      <c r="I1755" s="2">
        <v>249.89999999999998</v>
      </c>
      <c r="J1755" s="2">
        <v>40</v>
      </c>
    </row>
    <row r="1756" spans="1:10" x14ac:dyDescent="0.35">
      <c r="A1756">
        <v>2020</v>
      </c>
      <c r="B1756">
        <v>10</v>
      </c>
      <c r="C1756" t="s">
        <v>56</v>
      </c>
      <c r="D1756" t="s">
        <v>4</v>
      </c>
      <c r="E1756" t="s">
        <v>2</v>
      </c>
      <c r="F1756" t="s">
        <v>11</v>
      </c>
      <c r="G1756" t="s">
        <v>12</v>
      </c>
      <c r="H1756">
        <v>73</v>
      </c>
      <c r="I1756" s="2">
        <v>364.27000000000004</v>
      </c>
      <c r="J1756" s="2">
        <v>73</v>
      </c>
    </row>
    <row r="1757" spans="1:10" x14ac:dyDescent="0.35">
      <c r="A1757">
        <v>2020</v>
      </c>
      <c r="B1757">
        <v>10</v>
      </c>
      <c r="C1757" t="s">
        <v>56</v>
      </c>
      <c r="D1757" t="s">
        <v>4</v>
      </c>
      <c r="E1757" t="s">
        <v>2</v>
      </c>
      <c r="F1757" t="s">
        <v>26</v>
      </c>
      <c r="G1757" t="s">
        <v>9</v>
      </c>
      <c r="H1757">
        <v>37</v>
      </c>
      <c r="I1757" s="2">
        <v>739.63</v>
      </c>
      <c r="J1757" s="2">
        <v>74</v>
      </c>
    </row>
    <row r="1758" spans="1:10" x14ac:dyDescent="0.35">
      <c r="A1758">
        <v>2020</v>
      </c>
      <c r="B1758">
        <v>10</v>
      </c>
      <c r="C1758" t="s">
        <v>56</v>
      </c>
      <c r="D1758" t="s">
        <v>4</v>
      </c>
      <c r="E1758" t="s">
        <v>2</v>
      </c>
      <c r="F1758" t="s">
        <v>6</v>
      </c>
      <c r="G1758" t="s">
        <v>7</v>
      </c>
      <c r="H1758">
        <v>28</v>
      </c>
      <c r="I1758" s="2">
        <v>251.72</v>
      </c>
      <c r="J1758" s="2">
        <v>28</v>
      </c>
    </row>
    <row r="1759" spans="1:10" x14ac:dyDescent="0.35">
      <c r="A1759">
        <v>2020</v>
      </c>
      <c r="B1759">
        <v>10</v>
      </c>
      <c r="C1759" t="s">
        <v>56</v>
      </c>
      <c r="D1759" t="s">
        <v>4</v>
      </c>
      <c r="E1759" t="s">
        <v>2</v>
      </c>
      <c r="F1759" t="s">
        <v>67</v>
      </c>
      <c r="G1759" t="s">
        <v>7</v>
      </c>
      <c r="H1759">
        <v>30</v>
      </c>
      <c r="I1759" s="2">
        <v>449.7</v>
      </c>
      <c r="J1759" s="2">
        <v>90</v>
      </c>
    </row>
    <row r="1760" spans="1:10" x14ac:dyDescent="0.35">
      <c r="A1760">
        <v>2020</v>
      </c>
      <c r="B1760">
        <v>10</v>
      </c>
      <c r="C1760" t="s">
        <v>56</v>
      </c>
      <c r="D1760" t="s">
        <v>4</v>
      </c>
      <c r="E1760" t="s">
        <v>2</v>
      </c>
      <c r="F1760" t="s">
        <v>16</v>
      </c>
      <c r="G1760" t="s">
        <v>14</v>
      </c>
      <c r="H1760">
        <v>4</v>
      </c>
      <c r="I1760" s="2">
        <v>51.96</v>
      </c>
      <c r="J1760" s="2">
        <v>8</v>
      </c>
    </row>
    <row r="1761" spans="1:10" x14ac:dyDescent="0.35">
      <c r="A1761">
        <v>2020</v>
      </c>
      <c r="B1761">
        <v>10</v>
      </c>
      <c r="C1761" t="s">
        <v>56</v>
      </c>
      <c r="D1761" t="s">
        <v>4</v>
      </c>
      <c r="E1761" t="s">
        <v>2</v>
      </c>
      <c r="F1761" t="s">
        <v>23</v>
      </c>
      <c r="G1761" t="s">
        <v>21</v>
      </c>
      <c r="H1761">
        <v>20</v>
      </c>
      <c r="I1761" s="2">
        <v>519.79999999999995</v>
      </c>
      <c r="J1761" s="2">
        <v>100</v>
      </c>
    </row>
    <row r="1762" spans="1:10" x14ac:dyDescent="0.35">
      <c r="A1762">
        <v>2020</v>
      </c>
      <c r="B1762">
        <v>10</v>
      </c>
      <c r="C1762" t="s">
        <v>59</v>
      </c>
      <c r="D1762" t="s">
        <v>4</v>
      </c>
      <c r="E1762" t="s">
        <v>1</v>
      </c>
      <c r="F1762" t="s">
        <v>13</v>
      </c>
      <c r="G1762" t="s">
        <v>14</v>
      </c>
      <c r="H1762">
        <v>78</v>
      </c>
      <c r="I1762" s="2">
        <v>1247.22</v>
      </c>
      <c r="J1762" s="2">
        <v>468</v>
      </c>
    </row>
    <row r="1763" spans="1:10" x14ac:dyDescent="0.35">
      <c r="A1763">
        <v>2020</v>
      </c>
      <c r="B1763">
        <v>10</v>
      </c>
      <c r="C1763" t="s">
        <v>59</v>
      </c>
      <c r="D1763" t="s">
        <v>4</v>
      </c>
      <c r="E1763" t="s">
        <v>1</v>
      </c>
      <c r="F1763" t="s">
        <v>24</v>
      </c>
      <c r="G1763" t="s">
        <v>14</v>
      </c>
      <c r="H1763">
        <v>82</v>
      </c>
      <c r="I1763" s="2">
        <v>1065.18</v>
      </c>
      <c r="J1763" s="2">
        <v>246</v>
      </c>
    </row>
    <row r="1764" spans="1:10" x14ac:dyDescent="0.35">
      <c r="A1764">
        <v>2020</v>
      </c>
      <c r="B1764">
        <v>10</v>
      </c>
      <c r="C1764" t="s">
        <v>59</v>
      </c>
      <c r="D1764" t="s">
        <v>4</v>
      </c>
      <c r="E1764" t="s">
        <v>1</v>
      </c>
      <c r="F1764" t="s">
        <v>34</v>
      </c>
      <c r="G1764" t="s">
        <v>12</v>
      </c>
      <c r="H1764">
        <v>69</v>
      </c>
      <c r="I1764" s="2">
        <v>275.31</v>
      </c>
      <c r="J1764" s="2">
        <v>138</v>
      </c>
    </row>
    <row r="1765" spans="1:10" x14ac:dyDescent="0.35">
      <c r="A1765">
        <v>2020</v>
      </c>
      <c r="B1765">
        <v>10</v>
      </c>
      <c r="C1765" t="s">
        <v>59</v>
      </c>
      <c r="D1765" t="s">
        <v>4</v>
      </c>
      <c r="E1765" t="s">
        <v>1</v>
      </c>
      <c r="F1765" t="s">
        <v>20</v>
      </c>
      <c r="G1765" t="s">
        <v>21</v>
      </c>
      <c r="H1765">
        <v>42</v>
      </c>
      <c r="I1765" s="2">
        <v>629.58000000000004</v>
      </c>
      <c r="J1765" s="2">
        <v>336</v>
      </c>
    </row>
    <row r="1766" spans="1:10" x14ac:dyDescent="0.35">
      <c r="A1766">
        <v>2020</v>
      </c>
      <c r="B1766">
        <v>10</v>
      </c>
      <c r="C1766" t="s">
        <v>59</v>
      </c>
      <c r="D1766" t="s">
        <v>4</v>
      </c>
      <c r="E1766" t="s">
        <v>1</v>
      </c>
      <c r="F1766" t="s">
        <v>25</v>
      </c>
      <c r="G1766" t="s">
        <v>7</v>
      </c>
      <c r="H1766">
        <v>17</v>
      </c>
      <c r="I1766" s="2">
        <v>271.83</v>
      </c>
      <c r="J1766" s="2">
        <v>68</v>
      </c>
    </row>
    <row r="1767" spans="1:10" x14ac:dyDescent="0.35">
      <c r="A1767">
        <v>2020</v>
      </c>
      <c r="B1767">
        <v>10</v>
      </c>
      <c r="C1767" t="s">
        <v>59</v>
      </c>
      <c r="D1767" t="s">
        <v>4</v>
      </c>
      <c r="E1767" t="s">
        <v>1</v>
      </c>
      <c r="F1767" t="s">
        <v>8</v>
      </c>
      <c r="G1767" t="s">
        <v>9</v>
      </c>
      <c r="H1767">
        <v>70</v>
      </c>
      <c r="I1767" s="2">
        <v>489.3</v>
      </c>
      <c r="J1767" s="2">
        <v>210</v>
      </c>
    </row>
    <row r="1768" spans="1:10" x14ac:dyDescent="0.35">
      <c r="A1768">
        <v>2020</v>
      </c>
      <c r="B1768">
        <v>10</v>
      </c>
      <c r="C1768" t="s">
        <v>59</v>
      </c>
      <c r="D1768" t="s">
        <v>4</v>
      </c>
      <c r="E1768" t="s">
        <v>1</v>
      </c>
      <c r="F1768" t="s">
        <v>32</v>
      </c>
      <c r="G1768" t="s">
        <v>9</v>
      </c>
      <c r="H1768">
        <v>16</v>
      </c>
      <c r="I1768" s="2">
        <v>175.84</v>
      </c>
      <c r="J1768" s="2">
        <v>80</v>
      </c>
    </row>
    <row r="1769" spans="1:10" x14ac:dyDescent="0.35">
      <c r="A1769">
        <v>2020</v>
      </c>
      <c r="B1769">
        <v>10</v>
      </c>
      <c r="C1769" t="s">
        <v>59</v>
      </c>
      <c r="D1769" t="s">
        <v>4</v>
      </c>
      <c r="E1769" t="s">
        <v>1</v>
      </c>
      <c r="F1769" t="s">
        <v>70</v>
      </c>
      <c r="G1769" t="s">
        <v>14</v>
      </c>
      <c r="H1769">
        <v>99</v>
      </c>
      <c r="I1769" s="2">
        <v>593.01</v>
      </c>
      <c r="J1769" s="2">
        <v>198</v>
      </c>
    </row>
    <row r="1770" spans="1:10" x14ac:dyDescent="0.35">
      <c r="A1770">
        <v>2020</v>
      </c>
      <c r="B1770">
        <v>10</v>
      </c>
      <c r="C1770" t="s">
        <v>59</v>
      </c>
      <c r="D1770" t="s">
        <v>4</v>
      </c>
      <c r="E1770" t="s">
        <v>1</v>
      </c>
      <c r="F1770" t="s">
        <v>38</v>
      </c>
      <c r="G1770" t="s">
        <v>9</v>
      </c>
      <c r="H1770">
        <v>44</v>
      </c>
      <c r="I1770" s="2">
        <v>439.56</v>
      </c>
      <c r="J1770" s="2">
        <v>308</v>
      </c>
    </row>
    <row r="1771" spans="1:10" x14ac:dyDescent="0.35">
      <c r="A1771">
        <v>2020</v>
      </c>
      <c r="B1771">
        <v>10</v>
      </c>
      <c r="C1771" t="s">
        <v>59</v>
      </c>
      <c r="D1771" t="s">
        <v>4</v>
      </c>
      <c r="E1771" t="s">
        <v>1</v>
      </c>
      <c r="F1771" t="s">
        <v>15</v>
      </c>
      <c r="G1771" t="s">
        <v>14</v>
      </c>
      <c r="H1771">
        <v>75</v>
      </c>
      <c r="I1771" s="2">
        <v>2999.25</v>
      </c>
      <c r="J1771" s="2">
        <v>375</v>
      </c>
    </row>
    <row r="1772" spans="1:10" x14ac:dyDescent="0.35">
      <c r="A1772">
        <v>2020</v>
      </c>
      <c r="B1772">
        <v>10</v>
      </c>
      <c r="C1772" t="s">
        <v>59</v>
      </c>
      <c r="D1772" t="s">
        <v>4</v>
      </c>
      <c r="E1772" t="s">
        <v>1</v>
      </c>
      <c r="F1772" t="s">
        <v>10</v>
      </c>
      <c r="G1772" t="s">
        <v>7</v>
      </c>
      <c r="H1772">
        <v>7</v>
      </c>
      <c r="I1772" s="2">
        <v>139.92999999999998</v>
      </c>
      <c r="J1772" s="2">
        <v>34.999999999999986</v>
      </c>
    </row>
    <row r="1773" spans="1:10" x14ac:dyDescent="0.35">
      <c r="A1773">
        <v>2020</v>
      </c>
      <c r="B1773">
        <v>10</v>
      </c>
      <c r="C1773" t="s">
        <v>59</v>
      </c>
      <c r="D1773" t="s">
        <v>4</v>
      </c>
      <c r="E1773" t="s">
        <v>1</v>
      </c>
      <c r="F1773" t="s">
        <v>27</v>
      </c>
      <c r="G1773" t="s">
        <v>12</v>
      </c>
      <c r="H1773">
        <v>117</v>
      </c>
      <c r="I1773" s="2">
        <v>349.83000000000004</v>
      </c>
      <c r="J1773" s="2">
        <v>117.00000000000003</v>
      </c>
    </row>
    <row r="1774" spans="1:10" x14ac:dyDescent="0.35">
      <c r="A1774">
        <v>2020</v>
      </c>
      <c r="B1774">
        <v>10</v>
      </c>
      <c r="C1774" t="s">
        <v>59</v>
      </c>
      <c r="D1774" t="s">
        <v>4</v>
      </c>
      <c r="E1774" t="s">
        <v>1</v>
      </c>
      <c r="F1774" t="s">
        <v>37</v>
      </c>
      <c r="G1774" t="s">
        <v>12</v>
      </c>
      <c r="H1774">
        <v>14</v>
      </c>
      <c r="I1774" s="2">
        <v>349.85999999999996</v>
      </c>
      <c r="J1774" s="2">
        <v>56</v>
      </c>
    </row>
    <row r="1775" spans="1:10" x14ac:dyDescent="0.35">
      <c r="A1775">
        <v>2020</v>
      </c>
      <c r="B1775">
        <v>10</v>
      </c>
      <c r="C1775" t="s">
        <v>59</v>
      </c>
      <c r="D1775" t="s">
        <v>4</v>
      </c>
      <c r="E1775" t="s">
        <v>1</v>
      </c>
      <c r="F1775" t="s">
        <v>11</v>
      </c>
      <c r="G1775" t="s">
        <v>12</v>
      </c>
      <c r="H1775">
        <v>13</v>
      </c>
      <c r="I1775" s="2">
        <v>64.87</v>
      </c>
      <c r="J1775" s="2">
        <v>13</v>
      </c>
    </row>
    <row r="1776" spans="1:10" x14ac:dyDescent="0.35">
      <c r="A1776">
        <v>2020</v>
      </c>
      <c r="B1776">
        <v>10</v>
      </c>
      <c r="C1776" t="s">
        <v>59</v>
      </c>
      <c r="D1776" t="s">
        <v>4</v>
      </c>
      <c r="E1776" t="s">
        <v>1</v>
      </c>
      <c r="F1776" t="s">
        <v>26</v>
      </c>
      <c r="G1776" t="s">
        <v>9</v>
      </c>
      <c r="H1776">
        <v>57</v>
      </c>
      <c r="I1776" s="2">
        <v>1139.4299999999998</v>
      </c>
      <c r="J1776" s="2">
        <v>114</v>
      </c>
    </row>
    <row r="1777" spans="1:10" x14ac:dyDescent="0.35">
      <c r="A1777">
        <v>2020</v>
      </c>
      <c r="B1777">
        <v>10</v>
      </c>
      <c r="C1777" t="s">
        <v>59</v>
      </c>
      <c r="D1777" t="s">
        <v>4</v>
      </c>
      <c r="E1777" t="s">
        <v>1</v>
      </c>
      <c r="F1777" t="s">
        <v>6</v>
      </c>
      <c r="G1777" t="s">
        <v>7</v>
      </c>
      <c r="H1777">
        <v>6</v>
      </c>
      <c r="I1777" s="2">
        <v>53.94</v>
      </c>
      <c r="J1777" s="2">
        <v>6</v>
      </c>
    </row>
    <row r="1778" spans="1:10" x14ac:dyDescent="0.35">
      <c r="A1778">
        <v>2020</v>
      </c>
      <c r="B1778">
        <v>10</v>
      </c>
      <c r="C1778" t="s">
        <v>59</v>
      </c>
      <c r="D1778" t="s">
        <v>4</v>
      </c>
      <c r="E1778" t="s">
        <v>1</v>
      </c>
      <c r="F1778" t="s">
        <v>16</v>
      </c>
      <c r="G1778" t="s">
        <v>14</v>
      </c>
      <c r="H1778">
        <v>32</v>
      </c>
      <c r="I1778" s="2">
        <v>415.68</v>
      </c>
      <c r="J1778" s="2">
        <v>64</v>
      </c>
    </row>
    <row r="1779" spans="1:10" x14ac:dyDescent="0.35">
      <c r="A1779">
        <v>2020</v>
      </c>
      <c r="B1779">
        <v>10</v>
      </c>
      <c r="C1779" t="s">
        <v>59</v>
      </c>
      <c r="D1779" t="s">
        <v>4</v>
      </c>
      <c r="E1779" t="s">
        <v>1</v>
      </c>
      <c r="F1779" t="s">
        <v>23</v>
      </c>
      <c r="G1779" t="s">
        <v>21</v>
      </c>
      <c r="H1779">
        <v>18</v>
      </c>
      <c r="I1779" s="2">
        <v>467.82</v>
      </c>
      <c r="J1779" s="2">
        <v>90</v>
      </c>
    </row>
    <row r="1780" spans="1:10" x14ac:dyDescent="0.35">
      <c r="A1780">
        <v>2020</v>
      </c>
      <c r="B1780">
        <v>10</v>
      </c>
      <c r="C1780" t="s">
        <v>62</v>
      </c>
      <c r="D1780" t="s">
        <v>5</v>
      </c>
      <c r="E1780" t="s">
        <v>0</v>
      </c>
      <c r="F1780" t="s">
        <v>13</v>
      </c>
      <c r="G1780" t="s">
        <v>14</v>
      </c>
      <c r="H1780">
        <v>15</v>
      </c>
      <c r="I1780" s="2">
        <v>239.85</v>
      </c>
      <c r="J1780" s="2">
        <v>90</v>
      </c>
    </row>
    <row r="1781" spans="1:10" x14ac:dyDescent="0.35">
      <c r="A1781">
        <v>2020</v>
      </c>
      <c r="B1781">
        <v>10</v>
      </c>
      <c r="C1781" t="s">
        <v>62</v>
      </c>
      <c r="D1781" t="s">
        <v>5</v>
      </c>
      <c r="E1781" t="s">
        <v>0</v>
      </c>
      <c r="F1781" t="s">
        <v>24</v>
      </c>
      <c r="G1781" t="s">
        <v>14</v>
      </c>
      <c r="H1781">
        <v>31</v>
      </c>
      <c r="I1781" s="2">
        <v>402.69</v>
      </c>
      <c r="J1781" s="2">
        <v>93</v>
      </c>
    </row>
    <row r="1782" spans="1:10" x14ac:dyDescent="0.35">
      <c r="A1782">
        <v>2020</v>
      </c>
      <c r="B1782">
        <v>10</v>
      </c>
      <c r="C1782" t="s">
        <v>62</v>
      </c>
      <c r="D1782" t="s">
        <v>5</v>
      </c>
      <c r="E1782" t="s">
        <v>0</v>
      </c>
      <c r="F1782" t="s">
        <v>34</v>
      </c>
      <c r="G1782" t="s">
        <v>12</v>
      </c>
      <c r="H1782">
        <v>95</v>
      </c>
      <c r="I1782" s="2">
        <v>379.05</v>
      </c>
      <c r="J1782" s="2">
        <v>190</v>
      </c>
    </row>
    <row r="1783" spans="1:10" x14ac:dyDescent="0.35">
      <c r="A1783">
        <v>2020</v>
      </c>
      <c r="B1783">
        <v>10</v>
      </c>
      <c r="C1783" t="s">
        <v>62</v>
      </c>
      <c r="D1783" t="s">
        <v>5</v>
      </c>
      <c r="E1783" t="s">
        <v>0</v>
      </c>
      <c r="F1783" t="s">
        <v>18</v>
      </c>
      <c r="G1783" t="s">
        <v>9</v>
      </c>
      <c r="H1783">
        <v>13</v>
      </c>
      <c r="I1783" s="2">
        <v>168.87</v>
      </c>
      <c r="J1783" s="2">
        <v>39</v>
      </c>
    </row>
    <row r="1784" spans="1:10" x14ac:dyDescent="0.35">
      <c r="A1784">
        <v>2020</v>
      </c>
      <c r="B1784">
        <v>10</v>
      </c>
      <c r="C1784" t="s">
        <v>62</v>
      </c>
      <c r="D1784" t="s">
        <v>5</v>
      </c>
      <c r="E1784" t="s">
        <v>0</v>
      </c>
      <c r="F1784" t="s">
        <v>20</v>
      </c>
      <c r="G1784" t="s">
        <v>21</v>
      </c>
      <c r="H1784">
        <v>186</v>
      </c>
      <c r="I1784" s="2">
        <v>2788.14</v>
      </c>
      <c r="J1784" s="2">
        <v>1488</v>
      </c>
    </row>
    <row r="1785" spans="1:10" x14ac:dyDescent="0.35">
      <c r="A1785">
        <v>2020</v>
      </c>
      <c r="B1785">
        <v>10</v>
      </c>
      <c r="C1785" t="s">
        <v>62</v>
      </c>
      <c r="D1785" t="s">
        <v>5</v>
      </c>
      <c r="E1785" t="s">
        <v>0</v>
      </c>
      <c r="F1785" t="s">
        <v>25</v>
      </c>
      <c r="G1785" t="s">
        <v>7</v>
      </c>
      <c r="H1785">
        <v>37</v>
      </c>
      <c r="I1785" s="2">
        <v>591.63</v>
      </c>
      <c r="J1785" s="2">
        <v>148</v>
      </c>
    </row>
    <row r="1786" spans="1:10" x14ac:dyDescent="0.35">
      <c r="A1786">
        <v>2020</v>
      </c>
      <c r="B1786">
        <v>10</v>
      </c>
      <c r="C1786" t="s">
        <v>62</v>
      </c>
      <c r="D1786" t="s">
        <v>5</v>
      </c>
      <c r="E1786" t="s">
        <v>0</v>
      </c>
      <c r="F1786" t="s">
        <v>8</v>
      </c>
      <c r="G1786" t="s">
        <v>9</v>
      </c>
      <c r="H1786">
        <v>61</v>
      </c>
      <c r="I1786" s="2">
        <v>426.39</v>
      </c>
      <c r="J1786" s="2">
        <v>183</v>
      </c>
    </row>
    <row r="1787" spans="1:10" x14ac:dyDescent="0.35">
      <c r="A1787">
        <v>2020</v>
      </c>
      <c r="B1787">
        <v>10</v>
      </c>
      <c r="C1787" t="s">
        <v>62</v>
      </c>
      <c r="D1787" t="s">
        <v>5</v>
      </c>
      <c r="E1787" t="s">
        <v>0</v>
      </c>
      <c r="F1787" t="s">
        <v>28</v>
      </c>
      <c r="G1787" t="s">
        <v>14</v>
      </c>
      <c r="H1787">
        <v>94</v>
      </c>
      <c r="I1787" s="2">
        <v>1409.06</v>
      </c>
      <c r="J1787" s="2">
        <v>376</v>
      </c>
    </row>
    <row r="1788" spans="1:10" x14ac:dyDescent="0.35">
      <c r="A1788">
        <v>2020</v>
      </c>
      <c r="B1788">
        <v>10</v>
      </c>
      <c r="C1788" t="s">
        <v>62</v>
      </c>
      <c r="D1788" t="s">
        <v>5</v>
      </c>
      <c r="E1788" t="s">
        <v>0</v>
      </c>
      <c r="F1788" t="s">
        <v>68</v>
      </c>
      <c r="G1788" t="s">
        <v>21</v>
      </c>
      <c r="H1788">
        <v>47</v>
      </c>
      <c r="I1788" s="2">
        <v>986.53</v>
      </c>
      <c r="J1788" s="2">
        <v>281.99999999999994</v>
      </c>
    </row>
    <row r="1789" spans="1:10" x14ac:dyDescent="0.35">
      <c r="A1789">
        <v>2020</v>
      </c>
      <c r="B1789">
        <v>10</v>
      </c>
      <c r="C1789" t="s">
        <v>62</v>
      </c>
      <c r="D1789" t="s">
        <v>5</v>
      </c>
      <c r="E1789" t="s">
        <v>0</v>
      </c>
      <c r="F1789" t="s">
        <v>32</v>
      </c>
      <c r="G1789" t="s">
        <v>9</v>
      </c>
      <c r="H1789">
        <v>21</v>
      </c>
      <c r="I1789" s="2">
        <v>230.79</v>
      </c>
      <c r="J1789" s="2">
        <v>105</v>
      </c>
    </row>
    <row r="1790" spans="1:10" x14ac:dyDescent="0.35">
      <c r="A1790">
        <v>2020</v>
      </c>
      <c r="B1790">
        <v>10</v>
      </c>
      <c r="C1790" t="s">
        <v>62</v>
      </c>
      <c r="D1790" t="s">
        <v>5</v>
      </c>
      <c r="E1790" t="s">
        <v>0</v>
      </c>
      <c r="F1790" t="s">
        <v>70</v>
      </c>
      <c r="G1790" t="s">
        <v>14</v>
      </c>
      <c r="H1790">
        <v>64</v>
      </c>
      <c r="I1790" s="2">
        <v>383.36</v>
      </c>
      <c r="J1790" s="2">
        <v>128</v>
      </c>
    </row>
    <row r="1791" spans="1:10" x14ac:dyDescent="0.35">
      <c r="A1791">
        <v>2020</v>
      </c>
      <c r="B1791">
        <v>10</v>
      </c>
      <c r="C1791" t="s">
        <v>62</v>
      </c>
      <c r="D1791" t="s">
        <v>5</v>
      </c>
      <c r="E1791" t="s">
        <v>0</v>
      </c>
      <c r="F1791" t="s">
        <v>38</v>
      </c>
      <c r="G1791" t="s">
        <v>9</v>
      </c>
      <c r="H1791">
        <v>20</v>
      </c>
      <c r="I1791" s="2">
        <v>199.8</v>
      </c>
      <c r="J1791" s="2">
        <v>140</v>
      </c>
    </row>
    <row r="1792" spans="1:10" x14ac:dyDescent="0.35">
      <c r="A1792">
        <v>2020</v>
      </c>
      <c r="B1792">
        <v>10</v>
      </c>
      <c r="C1792" t="s">
        <v>62</v>
      </c>
      <c r="D1792" t="s">
        <v>5</v>
      </c>
      <c r="E1792" t="s">
        <v>0</v>
      </c>
      <c r="F1792" t="s">
        <v>31</v>
      </c>
      <c r="G1792" t="s">
        <v>12</v>
      </c>
      <c r="H1792">
        <v>22</v>
      </c>
      <c r="I1792" s="2">
        <v>439.78</v>
      </c>
      <c r="J1792" s="2">
        <v>131.99999999999997</v>
      </c>
    </row>
    <row r="1793" spans="1:10" x14ac:dyDescent="0.35">
      <c r="A1793">
        <v>2020</v>
      </c>
      <c r="B1793">
        <v>10</v>
      </c>
      <c r="C1793" t="s">
        <v>62</v>
      </c>
      <c r="D1793" t="s">
        <v>5</v>
      </c>
      <c r="E1793" t="s">
        <v>0</v>
      </c>
      <c r="F1793" t="s">
        <v>15</v>
      </c>
      <c r="G1793" t="s">
        <v>14</v>
      </c>
      <c r="H1793">
        <v>39</v>
      </c>
      <c r="I1793" s="2">
        <v>1559.6100000000001</v>
      </c>
      <c r="J1793" s="2">
        <v>195</v>
      </c>
    </row>
    <row r="1794" spans="1:10" x14ac:dyDescent="0.35">
      <c r="A1794">
        <v>2020</v>
      </c>
      <c r="B1794">
        <v>10</v>
      </c>
      <c r="C1794" t="s">
        <v>62</v>
      </c>
      <c r="D1794" t="s">
        <v>5</v>
      </c>
      <c r="E1794" t="s">
        <v>0</v>
      </c>
      <c r="F1794" t="s">
        <v>71</v>
      </c>
      <c r="G1794" t="s">
        <v>7</v>
      </c>
      <c r="H1794">
        <v>14</v>
      </c>
      <c r="I1794" s="2">
        <v>139.86000000000001</v>
      </c>
      <c r="J1794" s="2">
        <v>42</v>
      </c>
    </row>
    <row r="1795" spans="1:10" x14ac:dyDescent="0.35">
      <c r="A1795">
        <v>2020</v>
      </c>
      <c r="B1795">
        <v>10</v>
      </c>
      <c r="C1795" t="s">
        <v>62</v>
      </c>
      <c r="D1795" t="s">
        <v>5</v>
      </c>
      <c r="E1795" t="s">
        <v>0</v>
      </c>
      <c r="F1795" t="s">
        <v>10</v>
      </c>
      <c r="G1795" t="s">
        <v>7</v>
      </c>
      <c r="H1795">
        <v>22</v>
      </c>
      <c r="I1795" s="2">
        <v>439.78</v>
      </c>
      <c r="J1795" s="2">
        <v>109.99999999999996</v>
      </c>
    </row>
    <row r="1796" spans="1:10" x14ac:dyDescent="0.35">
      <c r="A1796">
        <v>2020</v>
      </c>
      <c r="B1796">
        <v>10</v>
      </c>
      <c r="C1796" t="s">
        <v>62</v>
      </c>
      <c r="D1796" t="s">
        <v>5</v>
      </c>
      <c r="E1796" t="s">
        <v>0</v>
      </c>
      <c r="F1796" t="s">
        <v>27</v>
      </c>
      <c r="G1796" t="s">
        <v>12</v>
      </c>
      <c r="H1796">
        <v>66</v>
      </c>
      <c r="I1796" s="2">
        <v>197.34</v>
      </c>
      <c r="J1796" s="2">
        <v>66.000000000000014</v>
      </c>
    </row>
    <row r="1797" spans="1:10" x14ac:dyDescent="0.35">
      <c r="A1797">
        <v>2020</v>
      </c>
      <c r="B1797">
        <v>10</v>
      </c>
      <c r="C1797" t="s">
        <v>62</v>
      </c>
      <c r="D1797" t="s">
        <v>5</v>
      </c>
      <c r="E1797" t="s">
        <v>0</v>
      </c>
      <c r="F1797" t="s">
        <v>11</v>
      </c>
      <c r="G1797" t="s">
        <v>12</v>
      </c>
      <c r="H1797">
        <v>36</v>
      </c>
      <c r="I1797" s="2">
        <v>179.64000000000001</v>
      </c>
      <c r="J1797" s="2">
        <v>36</v>
      </c>
    </row>
    <row r="1798" spans="1:10" x14ac:dyDescent="0.35">
      <c r="A1798">
        <v>2020</v>
      </c>
      <c r="B1798">
        <v>10</v>
      </c>
      <c r="C1798" t="s">
        <v>62</v>
      </c>
      <c r="D1798" t="s">
        <v>5</v>
      </c>
      <c r="E1798" t="s">
        <v>0</v>
      </c>
      <c r="F1798" t="s">
        <v>39</v>
      </c>
      <c r="G1798" t="s">
        <v>14</v>
      </c>
      <c r="H1798">
        <v>18</v>
      </c>
      <c r="I1798" s="2">
        <v>359.82</v>
      </c>
      <c r="J1798" s="2">
        <v>197.99999999999997</v>
      </c>
    </row>
    <row r="1799" spans="1:10" x14ac:dyDescent="0.35">
      <c r="A1799">
        <v>2020</v>
      </c>
      <c r="B1799">
        <v>10</v>
      </c>
      <c r="C1799" t="s">
        <v>62</v>
      </c>
      <c r="D1799" t="s">
        <v>5</v>
      </c>
      <c r="E1799" t="s">
        <v>0</v>
      </c>
      <c r="F1799" t="s">
        <v>26</v>
      </c>
      <c r="G1799" t="s">
        <v>9</v>
      </c>
      <c r="H1799">
        <v>85</v>
      </c>
      <c r="I1799" s="2">
        <v>1699.1499999999999</v>
      </c>
      <c r="J1799" s="2">
        <v>170</v>
      </c>
    </row>
    <row r="1800" spans="1:10" x14ac:dyDescent="0.35">
      <c r="A1800">
        <v>2020</v>
      </c>
      <c r="B1800">
        <v>10</v>
      </c>
      <c r="C1800" t="s">
        <v>62</v>
      </c>
      <c r="D1800" t="s">
        <v>5</v>
      </c>
      <c r="E1800" t="s">
        <v>0</v>
      </c>
      <c r="F1800" t="s">
        <v>6</v>
      </c>
      <c r="G1800" t="s">
        <v>7</v>
      </c>
      <c r="H1800">
        <v>9</v>
      </c>
      <c r="I1800" s="2">
        <v>80.91</v>
      </c>
      <c r="J1800" s="2">
        <v>9</v>
      </c>
    </row>
    <row r="1801" spans="1:10" x14ac:dyDescent="0.35">
      <c r="A1801">
        <v>2020</v>
      </c>
      <c r="B1801">
        <v>10</v>
      </c>
      <c r="C1801" t="s">
        <v>62</v>
      </c>
      <c r="D1801" t="s">
        <v>5</v>
      </c>
      <c r="E1801" t="s">
        <v>0</v>
      </c>
      <c r="F1801" t="s">
        <v>67</v>
      </c>
      <c r="G1801" t="s">
        <v>7</v>
      </c>
      <c r="H1801">
        <v>5</v>
      </c>
      <c r="I1801" s="2">
        <v>74.95</v>
      </c>
      <c r="J1801" s="2">
        <v>15</v>
      </c>
    </row>
    <row r="1802" spans="1:10" x14ac:dyDescent="0.35">
      <c r="A1802">
        <v>2020</v>
      </c>
      <c r="B1802">
        <v>10</v>
      </c>
      <c r="C1802" t="s">
        <v>55</v>
      </c>
      <c r="D1802" t="s">
        <v>48</v>
      </c>
      <c r="E1802" t="s">
        <v>0</v>
      </c>
      <c r="F1802" t="s">
        <v>13</v>
      </c>
      <c r="G1802" t="s">
        <v>14</v>
      </c>
      <c r="H1802">
        <v>97</v>
      </c>
      <c r="I1802" s="2">
        <v>1551.03</v>
      </c>
      <c r="J1802" s="2">
        <v>582</v>
      </c>
    </row>
    <row r="1803" spans="1:10" x14ac:dyDescent="0.35">
      <c r="A1803">
        <v>2020</v>
      </c>
      <c r="B1803">
        <v>10</v>
      </c>
      <c r="C1803" t="s">
        <v>55</v>
      </c>
      <c r="D1803" t="s">
        <v>48</v>
      </c>
      <c r="E1803" t="s">
        <v>0</v>
      </c>
      <c r="F1803" t="s">
        <v>24</v>
      </c>
      <c r="G1803" t="s">
        <v>14</v>
      </c>
      <c r="H1803">
        <v>59</v>
      </c>
      <c r="I1803" s="2">
        <v>766.41</v>
      </c>
      <c r="J1803" s="2">
        <v>177</v>
      </c>
    </row>
    <row r="1804" spans="1:10" x14ac:dyDescent="0.35">
      <c r="A1804">
        <v>2020</v>
      </c>
      <c r="B1804">
        <v>10</v>
      </c>
      <c r="C1804" t="s">
        <v>55</v>
      </c>
      <c r="D1804" t="s">
        <v>48</v>
      </c>
      <c r="E1804" t="s">
        <v>0</v>
      </c>
      <c r="F1804" t="s">
        <v>34</v>
      </c>
      <c r="G1804" t="s">
        <v>12</v>
      </c>
      <c r="H1804">
        <v>193</v>
      </c>
      <c r="I1804" s="2">
        <v>770.07</v>
      </c>
      <c r="J1804" s="2">
        <v>386</v>
      </c>
    </row>
    <row r="1805" spans="1:10" x14ac:dyDescent="0.35">
      <c r="A1805">
        <v>2020</v>
      </c>
      <c r="B1805">
        <v>10</v>
      </c>
      <c r="C1805" t="s">
        <v>55</v>
      </c>
      <c r="D1805" t="s">
        <v>48</v>
      </c>
      <c r="E1805" t="s">
        <v>0</v>
      </c>
      <c r="F1805" t="s">
        <v>18</v>
      </c>
      <c r="G1805" t="s">
        <v>9</v>
      </c>
      <c r="H1805">
        <v>9</v>
      </c>
      <c r="I1805" s="2">
        <v>116.91</v>
      </c>
      <c r="J1805" s="2">
        <v>27</v>
      </c>
    </row>
    <row r="1806" spans="1:10" x14ac:dyDescent="0.35">
      <c r="A1806">
        <v>2020</v>
      </c>
      <c r="B1806">
        <v>10</v>
      </c>
      <c r="C1806" t="s">
        <v>55</v>
      </c>
      <c r="D1806" t="s">
        <v>48</v>
      </c>
      <c r="E1806" t="s">
        <v>0</v>
      </c>
      <c r="F1806" t="s">
        <v>30</v>
      </c>
      <c r="G1806" t="s">
        <v>9</v>
      </c>
      <c r="H1806">
        <v>16</v>
      </c>
      <c r="I1806" s="2">
        <v>159.84</v>
      </c>
      <c r="J1806" s="2">
        <v>32</v>
      </c>
    </row>
    <row r="1807" spans="1:10" x14ac:dyDescent="0.35">
      <c r="A1807">
        <v>2020</v>
      </c>
      <c r="B1807">
        <v>10</v>
      </c>
      <c r="C1807" t="s">
        <v>55</v>
      </c>
      <c r="D1807" t="s">
        <v>48</v>
      </c>
      <c r="E1807" t="s">
        <v>0</v>
      </c>
      <c r="F1807" t="s">
        <v>20</v>
      </c>
      <c r="G1807" t="s">
        <v>21</v>
      </c>
      <c r="H1807">
        <v>83</v>
      </c>
      <c r="I1807" s="2">
        <v>1244.17</v>
      </c>
      <c r="J1807" s="2">
        <v>664</v>
      </c>
    </row>
    <row r="1808" spans="1:10" x14ac:dyDescent="0.35">
      <c r="A1808">
        <v>2020</v>
      </c>
      <c r="B1808">
        <v>10</v>
      </c>
      <c r="C1808" t="s">
        <v>55</v>
      </c>
      <c r="D1808" t="s">
        <v>48</v>
      </c>
      <c r="E1808" t="s">
        <v>0</v>
      </c>
      <c r="F1808" t="s">
        <v>25</v>
      </c>
      <c r="G1808" t="s">
        <v>7</v>
      </c>
      <c r="H1808">
        <v>25</v>
      </c>
      <c r="I1808" s="2">
        <v>399.75</v>
      </c>
      <c r="J1808" s="2">
        <v>100</v>
      </c>
    </row>
    <row r="1809" spans="1:10" x14ac:dyDescent="0.35">
      <c r="A1809">
        <v>2020</v>
      </c>
      <c r="B1809">
        <v>10</v>
      </c>
      <c r="C1809" t="s">
        <v>55</v>
      </c>
      <c r="D1809" t="s">
        <v>48</v>
      </c>
      <c r="E1809" t="s">
        <v>0</v>
      </c>
      <c r="F1809" t="s">
        <v>8</v>
      </c>
      <c r="G1809" t="s">
        <v>9</v>
      </c>
      <c r="H1809">
        <v>136</v>
      </c>
      <c r="I1809" s="2">
        <v>950.64</v>
      </c>
      <c r="J1809" s="2">
        <v>408</v>
      </c>
    </row>
    <row r="1810" spans="1:10" x14ac:dyDescent="0.35">
      <c r="A1810">
        <v>2020</v>
      </c>
      <c r="B1810">
        <v>10</v>
      </c>
      <c r="C1810" t="s">
        <v>55</v>
      </c>
      <c r="D1810" t="s">
        <v>48</v>
      </c>
      <c r="E1810" t="s">
        <v>0</v>
      </c>
      <c r="F1810" t="s">
        <v>28</v>
      </c>
      <c r="G1810" t="s">
        <v>14</v>
      </c>
      <c r="H1810">
        <v>61</v>
      </c>
      <c r="I1810" s="2">
        <v>914.39</v>
      </c>
      <c r="J1810" s="2">
        <v>244</v>
      </c>
    </row>
    <row r="1811" spans="1:10" x14ac:dyDescent="0.35">
      <c r="A1811">
        <v>2020</v>
      </c>
      <c r="B1811">
        <v>10</v>
      </c>
      <c r="C1811" t="s">
        <v>55</v>
      </c>
      <c r="D1811" t="s">
        <v>48</v>
      </c>
      <c r="E1811" t="s">
        <v>0</v>
      </c>
      <c r="F1811" t="s">
        <v>68</v>
      </c>
      <c r="G1811" t="s">
        <v>21</v>
      </c>
      <c r="H1811">
        <v>22</v>
      </c>
      <c r="I1811" s="2">
        <v>461.78</v>
      </c>
      <c r="J1811" s="2">
        <v>131.99999999999997</v>
      </c>
    </row>
    <row r="1812" spans="1:10" x14ac:dyDescent="0.35">
      <c r="A1812">
        <v>2020</v>
      </c>
      <c r="B1812">
        <v>10</v>
      </c>
      <c r="C1812" t="s">
        <v>55</v>
      </c>
      <c r="D1812" t="s">
        <v>48</v>
      </c>
      <c r="E1812" t="s">
        <v>0</v>
      </c>
      <c r="F1812" t="s">
        <v>32</v>
      </c>
      <c r="G1812" t="s">
        <v>9</v>
      </c>
      <c r="H1812">
        <v>32</v>
      </c>
      <c r="I1812" s="2">
        <v>351.68</v>
      </c>
      <c r="J1812" s="2">
        <v>160</v>
      </c>
    </row>
    <row r="1813" spans="1:10" x14ac:dyDescent="0.35">
      <c r="A1813">
        <v>2020</v>
      </c>
      <c r="B1813">
        <v>10</v>
      </c>
      <c r="C1813" t="s">
        <v>55</v>
      </c>
      <c r="D1813" t="s">
        <v>48</v>
      </c>
      <c r="E1813" t="s">
        <v>0</v>
      </c>
      <c r="F1813" t="s">
        <v>70</v>
      </c>
      <c r="G1813" t="s">
        <v>14</v>
      </c>
      <c r="H1813">
        <v>9</v>
      </c>
      <c r="I1813" s="2">
        <v>53.910000000000004</v>
      </c>
      <c r="J1813" s="2">
        <v>18</v>
      </c>
    </row>
    <row r="1814" spans="1:10" x14ac:dyDescent="0.35">
      <c r="A1814">
        <v>2020</v>
      </c>
      <c r="B1814">
        <v>10</v>
      </c>
      <c r="C1814" t="s">
        <v>55</v>
      </c>
      <c r="D1814" t="s">
        <v>48</v>
      </c>
      <c r="E1814" t="s">
        <v>0</v>
      </c>
      <c r="F1814" t="s">
        <v>38</v>
      </c>
      <c r="G1814" t="s">
        <v>9</v>
      </c>
      <c r="H1814">
        <v>20</v>
      </c>
      <c r="I1814" s="2">
        <v>199.8</v>
      </c>
      <c r="J1814" s="2">
        <v>140</v>
      </c>
    </row>
    <row r="1815" spans="1:10" x14ac:dyDescent="0.35">
      <c r="A1815">
        <v>2020</v>
      </c>
      <c r="B1815">
        <v>10</v>
      </c>
      <c r="C1815" t="s">
        <v>55</v>
      </c>
      <c r="D1815" t="s">
        <v>48</v>
      </c>
      <c r="E1815" t="s">
        <v>0</v>
      </c>
      <c r="F1815" t="s">
        <v>31</v>
      </c>
      <c r="G1815" t="s">
        <v>12</v>
      </c>
      <c r="H1815">
        <v>28</v>
      </c>
      <c r="I1815" s="2">
        <v>559.71999999999991</v>
      </c>
      <c r="J1815" s="2">
        <v>167.99999999999994</v>
      </c>
    </row>
    <row r="1816" spans="1:10" x14ac:dyDescent="0.35">
      <c r="A1816">
        <v>2020</v>
      </c>
      <c r="B1816">
        <v>10</v>
      </c>
      <c r="C1816" t="s">
        <v>55</v>
      </c>
      <c r="D1816" t="s">
        <v>48</v>
      </c>
      <c r="E1816" t="s">
        <v>0</v>
      </c>
      <c r="F1816" t="s">
        <v>15</v>
      </c>
      <c r="G1816" t="s">
        <v>14</v>
      </c>
      <c r="H1816">
        <v>66</v>
      </c>
      <c r="I1816" s="2">
        <v>2639.34</v>
      </c>
      <c r="J1816" s="2">
        <v>330</v>
      </c>
    </row>
    <row r="1817" spans="1:10" x14ac:dyDescent="0.35">
      <c r="A1817">
        <v>2020</v>
      </c>
      <c r="B1817">
        <v>10</v>
      </c>
      <c r="C1817" t="s">
        <v>55</v>
      </c>
      <c r="D1817" t="s">
        <v>48</v>
      </c>
      <c r="E1817" t="s">
        <v>0</v>
      </c>
      <c r="F1817" t="s">
        <v>42</v>
      </c>
      <c r="G1817" t="s">
        <v>12</v>
      </c>
      <c r="H1817">
        <v>25</v>
      </c>
      <c r="I1817" s="2">
        <v>399.75</v>
      </c>
      <c r="J1817" s="2">
        <v>50</v>
      </c>
    </row>
    <row r="1818" spans="1:10" x14ac:dyDescent="0.35">
      <c r="A1818">
        <v>2020</v>
      </c>
      <c r="B1818">
        <v>10</v>
      </c>
      <c r="C1818" t="s">
        <v>55</v>
      </c>
      <c r="D1818" t="s">
        <v>48</v>
      </c>
      <c r="E1818" t="s">
        <v>0</v>
      </c>
      <c r="F1818" t="s">
        <v>66</v>
      </c>
      <c r="G1818" t="s">
        <v>7</v>
      </c>
      <c r="H1818">
        <v>14</v>
      </c>
      <c r="I1818" s="2">
        <v>349.85999999999996</v>
      </c>
      <c r="J1818" s="2">
        <v>223.99999999999997</v>
      </c>
    </row>
    <row r="1819" spans="1:10" x14ac:dyDescent="0.35">
      <c r="A1819">
        <v>2020</v>
      </c>
      <c r="B1819">
        <v>10</v>
      </c>
      <c r="C1819" t="s">
        <v>55</v>
      </c>
      <c r="D1819" t="s">
        <v>48</v>
      </c>
      <c r="E1819" t="s">
        <v>0</v>
      </c>
      <c r="F1819" t="s">
        <v>71</v>
      </c>
      <c r="G1819" t="s">
        <v>7</v>
      </c>
      <c r="H1819">
        <v>56</v>
      </c>
      <c r="I1819" s="2">
        <v>559.44000000000005</v>
      </c>
      <c r="J1819" s="2">
        <v>168</v>
      </c>
    </row>
    <row r="1820" spans="1:10" x14ac:dyDescent="0.35">
      <c r="A1820">
        <v>2020</v>
      </c>
      <c r="B1820">
        <v>10</v>
      </c>
      <c r="C1820" t="s">
        <v>55</v>
      </c>
      <c r="D1820" t="s">
        <v>48</v>
      </c>
      <c r="E1820" t="s">
        <v>0</v>
      </c>
      <c r="F1820" t="s">
        <v>41</v>
      </c>
      <c r="G1820" t="s">
        <v>14</v>
      </c>
      <c r="H1820">
        <v>25</v>
      </c>
      <c r="I1820" s="2">
        <v>249.75</v>
      </c>
      <c r="J1820" s="2">
        <v>125</v>
      </c>
    </row>
    <row r="1821" spans="1:10" x14ac:dyDescent="0.35">
      <c r="A1821">
        <v>2020</v>
      </c>
      <c r="B1821">
        <v>10</v>
      </c>
      <c r="C1821" t="s">
        <v>55</v>
      </c>
      <c r="D1821" t="s">
        <v>48</v>
      </c>
      <c r="E1821" t="s">
        <v>0</v>
      </c>
      <c r="F1821" t="s">
        <v>10</v>
      </c>
      <c r="G1821" t="s">
        <v>7</v>
      </c>
      <c r="H1821">
        <v>13</v>
      </c>
      <c r="I1821" s="2">
        <v>259.87</v>
      </c>
      <c r="J1821" s="2">
        <v>64.999999999999972</v>
      </c>
    </row>
    <row r="1822" spans="1:10" x14ac:dyDescent="0.35">
      <c r="A1822">
        <v>2020</v>
      </c>
      <c r="B1822">
        <v>10</v>
      </c>
      <c r="C1822" t="s">
        <v>55</v>
      </c>
      <c r="D1822" t="s">
        <v>48</v>
      </c>
      <c r="E1822" t="s">
        <v>0</v>
      </c>
      <c r="F1822" t="s">
        <v>27</v>
      </c>
      <c r="G1822" t="s">
        <v>12</v>
      </c>
      <c r="H1822">
        <v>160</v>
      </c>
      <c r="I1822" s="2">
        <v>478.40000000000003</v>
      </c>
      <c r="J1822" s="2">
        <v>160.00000000000003</v>
      </c>
    </row>
    <row r="1823" spans="1:10" x14ac:dyDescent="0.35">
      <c r="A1823">
        <v>2020</v>
      </c>
      <c r="B1823">
        <v>10</v>
      </c>
      <c r="C1823" t="s">
        <v>55</v>
      </c>
      <c r="D1823" t="s">
        <v>48</v>
      </c>
      <c r="E1823" t="s">
        <v>0</v>
      </c>
      <c r="F1823" t="s">
        <v>37</v>
      </c>
      <c r="G1823" t="s">
        <v>12</v>
      </c>
      <c r="H1823">
        <v>8</v>
      </c>
      <c r="I1823" s="2">
        <v>199.92</v>
      </c>
      <c r="J1823" s="2">
        <v>32</v>
      </c>
    </row>
    <row r="1824" spans="1:10" x14ac:dyDescent="0.35">
      <c r="A1824">
        <v>2020</v>
      </c>
      <c r="B1824">
        <v>10</v>
      </c>
      <c r="C1824" t="s">
        <v>55</v>
      </c>
      <c r="D1824" t="s">
        <v>48</v>
      </c>
      <c r="E1824" t="s">
        <v>0</v>
      </c>
      <c r="F1824" t="s">
        <v>11</v>
      </c>
      <c r="G1824" t="s">
        <v>12</v>
      </c>
      <c r="H1824">
        <v>9</v>
      </c>
      <c r="I1824" s="2">
        <v>44.910000000000004</v>
      </c>
      <c r="J1824" s="2">
        <v>9</v>
      </c>
    </row>
    <row r="1825" spans="1:10" x14ac:dyDescent="0.35">
      <c r="A1825">
        <v>2020</v>
      </c>
      <c r="B1825">
        <v>10</v>
      </c>
      <c r="C1825" t="s">
        <v>55</v>
      </c>
      <c r="D1825" t="s">
        <v>48</v>
      </c>
      <c r="E1825" t="s">
        <v>0</v>
      </c>
      <c r="F1825" t="s">
        <v>39</v>
      </c>
      <c r="G1825" t="s">
        <v>14</v>
      </c>
      <c r="H1825">
        <v>1</v>
      </c>
      <c r="I1825" s="2">
        <v>19.989999999999998</v>
      </c>
      <c r="J1825" s="2">
        <v>10.999999999999998</v>
      </c>
    </row>
    <row r="1826" spans="1:10" x14ac:dyDescent="0.35">
      <c r="A1826">
        <v>2020</v>
      </c>
      <c r="B1826">
        <v>10</v>
      </c>
      <c r="C1826" t="s">
        <v>55</v>
      </c>
      <c r="D1826" t="s">
        <v>48</v>
      </c>
      <c r="E1826" t="s">
        <v>0</v>
      </c>
      <c r="F1826" t="s">
        <v>26</v>
      </c>
      <c r="G1826" t="s">
        <v>9</v>
      </c>
      <c r="H1826">
        <v>67</v>
      </c>
      <c r="I1826" s="2">
        <v>1339.33</v>
      </c>
      <c r="J1826" s="2">
        <v>134</v>
      </c>
    </row>
    <row r="1827" spans="1:10" x14ac:dyDescent="0.35">
      <c r="A1827">
        <v>2020</v>
      </c>
      <c r="B1827">
        <v>10</v>
      </c>
      <c r="C1827" t="s">
        <v>55</v>
      </c>
      <c r="D1827" t="s">
        <v>48</v>
      </c>
      <c r="E1827" t="s">
        <v>0</v>
      </c>
      <c r="F1827" t="s">
        <v>6</v>
      </c>
      <c r="G1827" t="s">
        <v>7</v>
      </c>
      <c r="H1827">
        <v>36</v>
      </c>
      <c r="I1827" s="2">
        <v>323.64</v>
      </c>
      <c r="J1827" s="2">
        <v>36</v>
      </c>
    </row>
    <row r="1828" spans="1:10" x14ac:dyDescent="0.35">
      <c r="A1828">
        <v>2020</v>
      </c>
      <c r="B1828">
        <v>10</v>
      </c>
      <c r="C1828" t="s">
        <v>55</v>
      </c>
      <c r="D1828" t="s">
        <v>48</v>
      </c>
      <c r="E1828" t="s">
        <v>0</v>
      </c>
      <c r="F1828" t="s">
        <v>67</v>
      </c>
      <c r="G1828" t="s">
        <v>7</v>
      </c>
      <c r="H1828">
        <v>7</v>
      </c>
      <c r="I1828" s="2">
        <v>104.93</v>
      </c>
      <c r="J1828" s="2">
        <v>21</v>
      </c>
    </row>
    <row r="1829" spans="1:10" x14ac:dyDescent="0.35">
      <c r="A1829">
        <v>2020</v>
      </c>
      <c r="B1829">
        <v>10</v>
      </c>
      <c r="C1829" t="s">
        <v>55</v>
      </c>
      <c r="D1829" t="s">
        <v>48</v>
      </c>
      <c r="E1829" t="s">
        <v>0</v>
      </c>
      <c r="F1829" t="s">
        <v>16</v>
      </c>
      <c r="G1829" t="s">
        <v>14</v>
      </c>
      <c r="H1829">
        <v>7</v>
      </c>
      <c r="I1829" s="2">
        <v>90.93</v>
      </c>
      <c r="J1829" s="2">
        <v>14</v>
      </c>
    </row>
    <row r="1830" spans="1:10" x14ac:dyDescent="0.35">
      <c r="A1830">
        <v>2020</v>
      </c>
      <c r="B1830">
        <v>10</v>
      </c>
      <c r="C1830" t="s">
        <v>55</v>
      </c>
      <c r="D1830" t="s">
        <v>48</v>
      </c>
      <c r="E1830" t="s">
        <v>0</v>
      </c>
      <c r="F1830" t="s">
        <v>23</v>
      </c>
      <c r="G1830" t="s">
        <v>21</v>
      </c>
      <c r="H1830">
        <v>17</v>
      </c>
      <c r="I1830" s="2">
        <v>441.83</v>
      </c>
      <c r="J1830" s="2">
        <v>85</v>
      </c>
    </row>
    <row r="1831" spans="1:10" x14ac:dyDescent="0.35">
      <c r="A1831">
        <v>2020</v>
      </c>
      <c r="B1831">
        <v>10</v>
      </c>
      <c r="C1831" t="s">
        <v>55</v>
      </c>
      <c r="D1831" t="s">
        <v>48</v>
      </c>
      <c r="E1831" t="s">
        <v>0</v>
      </c>
      <c r="F1831" t="s">
        <v>29</v>
      </c>
      <c r="G1831" t="s">
        <v>9</v>
      </c>
      <c r="H1831">
        <v>11</v>
      </c>
      <c r="I1831" s="2">
        <v>87.89</v>
      </c>
      <c r="J1831" s="2">
        <v>44</v>
      </c>
    </row>
    <row r="1832" spans="1:10" x14ac:dyDescent="0.35">
      <c r="A1832">
        <v>2020</v>
      </c>
      <c r="B1832">
        <v>10</v>
      </c>
      <c r="C1832" t="s">
        <v>61</v>
      </c>
      <c r="D1832" t="s">
        <v>4</v>
      </c>
      <c r="E1832" t="s">
        <v>3</v>
      </c>
      <c r="F1832" t="s">
        <v>13</v>
      </c>
      <c r="G1832" t="s">
        <v>14</v>
      </c>
      <c r="H1832">
        <v>50</v>
      </c>
      <c r="I1832" s="2">
        <v>799.5</v>
      </c>
      <c r="J1832" s="2">
        <v>300</v>
      </c>
    </row>
    <row r="1833" spans="1:10" x14ac:dyDescent="0.35">
      <c r="A1833">
        <v>2020</v>
      </c>
      <c r="B1833">
        <v>10</v>
      </c>
      <c r="C1833" t="s">
        <v>61</v>
      </c>
      <c r="D1833" t="s">
        <v>4</v>
      </c>
      <c r="E1833" t="s">
        <v>3</v>
      </c>
      <c r="F1833" t="s">
        <v>24</v>
      </c>
      <c r="G1833" t="s">
        <v>14</v>
      </c>
      <c r="H1833">
        <v>87</v>
      </c>
      <c r="I1833" s="2">
        <v>1130.1300000000001</v>
      </c>
      <c r="J1833" s="2">
        <v>261</v>
      </c>
    </row>
    <row r="1834" spans="1:10" x14ac:dyDescent="0.35">
      <c r="A1834">
        <v>2020</v>
      </c>
      <c r="B1834">
        <v>10</v>
      </c>
      <c r="C1834" t="s">
        <v>61</v>
      </c>
      <c r="D1834" t="s">
        <v>4</v>
      </c>
      <c r="E1834" t="s">
        <v>3</v>
      </c>
      <c r="F1834" t="s">
        <v>34</v>
      </c>
      <c r="G1834" t="s">
        <v>12</v>
      </c>
      <c r="H1834">
        <v>197</v>
      </c>
      <c r="I1834" s="2">
        <v>786.03000000000009</v>
      </c>
      <c r="J1834" s="2">
        <v>394</v>
      </c>
    </row>
    <row r="1835" spans="1:10" x14ac:dyDescent="0.35">
      <c r="A1835">
        <v>2020</v>
      </c>
      <c r="B1835">
        <v>10</v>
      </c>
      <c r="C1835" t="s">
        <v>61</v>
      </c>
      <c r="D1835" t="s">
        <v>4</v>
      </c>
      <c r="E1835" t="s">
        <v>3</v>
      </c>
      <c r="F1835" t="s">
        <v>20</v>
      </c>
      <c r="G1835" t="s">
        <v>21</v>
      </c>
      <c r="H1835">
        <v>209</v>
      </c>
      <c r="I1835" s="2">
        <v>3132.91</v>
      </c>
      <c r="J1835" s="2">
        <v>1672</v>
      </c>
    </row>
    <row r="1836" spans="1:10" x14ac:dyDescent="0.35">
      <c r="A1836">
        <v>2020</v>
      </c>
      <c r="B1836">
        <v>10</v>
      </c>
      <c r="C1836" t="s">
        <v>61</v>
      </c>
      <c r="D1836" t="s">
        <v>4</v>
      </c>
      <c r="E1836" t="s">
        <v>3</v>
      </c>
      <c r="F1836" t="s">
        <v>25</v>
      </c>
      <c r="G1836" t="s">
        <v>7</v>
      </c>
      <c r="H1836">
        <v>77</v>
      </c>
      <c r="I1836" s="2">
        <v>1231.23</v>
      </c>
      <c r="J1836" s="2">
        <v>308</v>
      </c>
    </row>
    <row r="1837" spans="1:10" x14ac:dyDescent="0.35">
      <c r="A1837">
        <v>2020</v>
      </c>
      <c r="B1837">
        <v>10</v>
      </c>
      <c r="C1837" t="s">
        <v>61</v>
      </c>
      <c r="D1837" t="s">
        <v>4</v>
      </c>
      <c r="E1837" t="s">
        <v>3</v>
      </c>
      <c r="F1837" t="s">
        <v>8</v>
      </c>
      <c r="G1837" t="s">
        <v>9</v>
      </c>
      <c r="H1837">
        <v>38</v>
      </c>
      <c r="I1837" s="2">
        <v>265.62</v>
      </c>
      <c r="J1837" s="2">
        <v>114</v>
      </c>
    </row>
    <row r="1838" spans="1:10" x14ac:dyDescent="0.35">
      <c r="A1838">
        <v>2020</v>
      </c>
      <c r="B1838">
        <v>10</v>
      </c>
      <c r="C1838" t="s">
        <v>61</v>
      </c>
      <c r="D1838" t="s">
        <v>4</v>
      </c>
      <c r="E1838" t="s">
        <v>3</v>
      </c>
      <c r="F1838" t="s">
        <v>28</v>
      </c>
      <c r="G1838" t="s">
        <v>14</v>
      </c>
      <c r="H1838">
        <v>66</v>
      </c>
      <c r="I1838" s="2">
        <v>989.34</v>
      </c>
      <c r="J1838" s="2">
        <v>264</v>
      </c>
    </row>
    <row r="1839" spans="1:10" x14ac:dyDescent="0.35">
      <c r="A1839">
        <v>2020</v>
      </c>
      <c r="B1839">
        <v>10</v>
      </c>
      <c r="C1839" t="s">
        <v>61</v>
      </c>
      <c r="D1839" t="s">
        <v>4</v>
      </c>
      <c r="E1839" t="s">
        <v>3</v>
      </c>
      <c r="F1839" t="s">
        <v>68</v>
      </c>
      <c r="G1839" t="s">
        <v>21</v>
      </c>
      <c r="H1839">
        <v>92</v>
      </c>
      <c r="I1839" s="2">
        <v>1931.08</v>
      </c>
      <c r="J1839" s="2">
        <v>551.99999999999989</v>
      </c>
    </row>
    <row r="1840" spans="1:10" x14ac:dyDescent="0.35">
      <c r="A1840">
        <v>2020</v>
      </c>
      <c r="B1840">
        <v>10</v>
      </c>
      <c r="C1840" t="s">
        <v>61</v>
      </c>
      <c r="D1840" t="s">
        <v>4</v>
      </c>
      <c r="E1840" t="s">
        <v>3</v>
      </c>
      <c r="F1840" t="s">
        <v>32</v>
      </c>
      <c r="G1840" t="s">
        <v>9</v>
      </c>
      <c r="H1840">
        <v>13</v>
      </c>
      <c r="I1840" s="2">
        <v>142.87</v>
      </c>
      <c r="J1840" s="2">
        <v>65</v>
      </c>
    </row>
    <row r="1841" spans="1:10" x14ac:dyDescent="0.35">
      <c r="A1841">
        <v>2020</v>
      </c>
      <c r="B1841">
        <v>10</v>
      </c>
      <c r="C1841" t="s">
        <v>61</v>
      </c>
      <c r="D1841" t="s">
        <v>4</v>
      </c>
      <c r="E1841" t="s">
        <v>3</v>
      </c>
      <c r="F1841" t="s">
        <v>70</v>
      </c>
      <c r="G1841" t="s">
        <v>14</v>
      </c>
      <c r="H1841">
        <v>18</v>
      </c>
      <c r="I1841" s="2">
        <v>107.82000000000001</v>
      </c>
      <c r="J1841" s="2">
        <v>36</v>
      </c>
    </row>
    <row r="1842" spans="1:10" x14ac:dyDescent="0.35">
      <c r="A1842">
        <v>2020</v>
      </c>
      <c r="B1842">
        <v>10</v>
      </c>
      <c r="C1842" t="s">
        <v>61</v>
      </c>
      <c r="D1842" t="s">
        <v>4</v>
      </c>
      <c r="E1842" t="s">
        <v>3</v>
      </c>
      <c r="F1842" t="s">
        <v>38</v>
      </c>
      <c r="G1842" t="s">
        <v>9</v>
      </c>
      <c r="H1842">
        <v>28</v>
      </c>
      <c r="I1842" s="2">
        <v>279.72000000000003</v>
      </c>
      <c r="J1842" s="2">
        <v>196</v>
      </c>
    </row>
    <row r="1843" spans="1:10" x14ac:dyDescent="0.35">
      <c r="A1843">
        <v>2020</v>
      </c>
      <c r="B1843">
        <v>10</v>
      </c>
      <c r="C1843" t="s">
        <v>61</v>
      </c>
      <c r="D1843" t="s">
        <v>4</v>
      </c>
      <c r="E1843" t="s">
        <v>3</v>
      </c>
      <c r="F1843" t="s">
        <v>31</v>
      </c>
      <c r="G1843" t="s">
        <v>12</v>
      </c>
      <c r="H1843">
        <v>80</v>
      </c>
      <c r="I1843" s="2">
        <v>1599.1999999999998</v>
      </c>
      <c r="J1843" s="2">
        <v>479.99999999999989</v>
      </c>
    </row>
    <row r="1844" spans="1:10" x14ac:dyDescent="0.35">
      <c r="A1844">
        <v>2020</v>
      </c>
      <c r="B1844">
        <v>10</v>
      </c>
      <c r="C1844" t="s">
        <v>61</v>
      </c>
      <c r="D1844" t="s">
        <v>4</v>
      </c>
      <c r="E1844" t="s">
        <v>3</v>
      </c>
      <c r="F1844" t="s">
        <v>15</v>
      </c>
      <c r="G1844" t="s">
        <v>14</v>
      </c>
      <c r="H1844">
        <v>62</v>
      </c>
      <c r="I1844" s="2">
        <v>2479.38</v>
      </c>
      <c r="J1844" s="2">
        <v>310</v>
      </c>
    </row>
    <row r="1845" spans="1:10" x14ac:dyDescent="0.35">
      <c r="A1845">
        <v>2020</v>
      </c>
      <c r="B1845">
        <v>10</v>
      </c>
      <c r="C1845" t="s">
        <v>61</v>
      </c>
      <c r="D1845" t="s">
        <v>4</v>
      </c>
      <c r="E1845" t="s">
        <v>3</v>
      </c>
      <c r="F1845" t="s">
        <v>27</v>
      </c>
      <c r="G1845" t="s">
        <v>12</v>
      </c>
      <c r="H1845">
        <v>231</v>
      </c>
      <c r="I1845" s="2">
        <v>690.69</v>
      </c>
      <c r="J1845" s="2">
        <v>231.00000000000006</v>
      </c>
    </row>
    <row r="1846" spans="1:10" x14ac:dyDescent="0.35">
      <c r="A1846">
        <v>2020</v>
      </c>
      <c r="B1846">
        <v>10</v>
      </c>
      <c r="C1846" t="s">
        <v>61</v>
      </c>
      <c r="D1846" t="s">
        <v>4</v>
      </c>
      <c r="E1846" t="s">
        <v>3</v>
      </c>
      <c r="F1846" t="s">
        <v>37</v>
      </c>
      <c r="G1846" t="s">
        <v>12</v>
      </c>
      <c r="H1846">
        <v>25</v>
      </c>
      <c r="I1846" s="2">
        <v>624.75</v>
      </c>
      <c r="J1846" s="2">
        <v>100</v>
      </c>
    </row>
    <row r="1847" spans="1:10" x14ac:dyDescent="0.35">
      <c r="A1847">
        <v>2020</v>
      </c>
      <c r="B1847">
        <v>10</v>
      </c>
      <c r="C1847" t="s">
        <v>61</v>
      </c>
      <c r="D1847" t="s">
        <v>4</v>
      </c>
      <c r="E1847" t="s">
        <v>3</v>
      </c>
      <c r="F1847" t="s">
        <v>11</v>
      </c>
      <c r="G1847" t="s">
        <v>12</v>
      </c>
      <c r="H1847">
        <v>106</v>
      </c>
      <c r="I1847" s="2">
        <v>528.94000000000005</v>
      </c>
      <c r="J1847" s="2">
        <v>106</v>
      </c>
    </row>
    <row r="1848" spans="1:10" x14ac:dyDescent="0.35">
      <c r="A1848">
        <v>2020</v>
      </c>
      <c r="B1848">
        <v>10</v>
      </c>
      <c r="C1848" t="s">
        <v>61</v>
      </c>
      <c r="D1848" t="s">
        <v>4</v>
      </c>
      <c r="E1848" t="s">
        <v>3</v>
      </c>
      <c r="F1848" t="s">
        <v>39</v>
      </c>
      <c r="G1848" t="s">
        <v>14</v>
      </c>
      <c r="H1848">
        <v>27</v>
      </c>
      <c r="I1848" s="2">
        <v>539.7299999999999</v>
      </c>
      <c r="J1848" s="2">
        <v>296.99999999999994</v>
      </c>
    </row>
    <row r="1849" spans="1:10" x14ac:dyDescent="0.35">
      <c r="A1849">
        <v>2020</v>
      </c>
      <c r="B1849">
        <v>10</v>
      </c>
      <c r="C1849" t="s">
        <v>61</v>
      </c>
      <c r="D1849" t="s">
        <v>4</v>
      </c>
      <c r="E1849" t="s">
        <v>3</v>
      </c>
      <c r="F1849" t="s">
        <v>26</v>
      </c>
      <c r="G1849" t="s">
        <v>9</v>
      </c>
      <c r="H1849">
        <v>176</v>
      </c>
      <c r="I1849" s="2">
        <v>3518.24</v>
      </c>
      <c r="J1849" s="2">
        <v>352</v>
      </c>
    </row>
    <row r="1850" spans="1:10" x14ac:dyDescent="0.35">
      <c r="A1850">
        <v>2020</v>
      </c>
      <c r="B1850">
        <v>10</v>
      </c>
      <c r="C1850" t="s">
        <v>61</v>
      </c>
      <c r="D1850" t="s">
        <v>4</v>
      </c>
      <c r="E1850" t="s">
        <v>3</v>
      </c>
      <c r="F1850" t="s">
        <v>6</v>
      </c>
      <c r="G1850" t="s">
        <v>7</v>
      </c>
      <c r="H1850">
        <v>61</v>
      </c>
      <c r="I1850" s="2">
        <v>548.39</v>
      </c>
      <c r="J1850" s="2">
        <v>61</v>
      </c>
    </row>
    <row r="1851" spans="1:10" x14ac:dyDescent="0.35">
      <c r="A1851">
        <v>2020</v>
      </c>
      <c r="B1851">
        <v>10</v>
      </c>
      <c r="C1851" t="s">
        <v>61</v>
      </c>
      <c r="D1851" t="s">
        <v>4</v>
      </c>
      <c r="E1851" t="s">
        <v>3</v>
      </c>
      <c r="F1851" t="s">
        <v>67</v>
      </c>
      <c r="G1851" t="s">
        <v>7</v>
      </c>
      <c r="H1851">
        <v>14</v>
      </c>
      <c r="I1851" s="2">
        <v>209.86</v>
      </c>
      <c r="J1851" s="2">
        <v>42</v>
      </c>
    </row>
    <row r="1852" spans="1:10" x14ac:dyDescent="0.35">
      <c r="A1852">
        <v>2020</v>
      </c>
      <c r="B1852">
        <v>10</v>
      </c>
      <c r="C1852" t="s">
        <v>57</v>
      </c>
      <c r="D1852" t="s">
        <v>48</v>
      </c>
      <c r="E1852" t="s">
        <v>3</v>
      </c>
      <c r="F1852" t="s">
        <v>13</v>
      </c>
      <c r="G1852" t="s">
        <v>14</v>
      </c>
      <c r="H1852">
        <v>82</v>
      </c>
      <c r="I1852" s="2">
        <v>1311.18</v>
      </c>
      <c r="J1852" s="2">
        <v>492</v>
      </c>
    </row>
    <row r="1853" spans="1:10" x14ac:dyDescent="0.35">
      <c r="A1853">
        <v>2020</v>
      </c>
      <c r="B1853">
        <v>10</v>
      </c>
      <c r="C1853" t="s">
        <v>57</v>
      </c>
      <c r="D1853" t="s">
        <v>48</v>
      </c>
      <c r="E1853" t="s">
        <v>3</v>
      </c>
      <c r="F1853" t="s">
        <v>24</v>
      </c>
      <c r="G1853" t="s">
        <v>14</v>
      </c>
      <c r="H1853">
        <v>78</v>
      </c>
      <c r="I1853" s="2">
        <v>1013.22</v>
      </c>
      <c r="J1853" s="2">
        <v>234</v>
      </c>
    </row>
    <row r="1854" spans="1:10" x14ac:dyDescent="0.35">
      <c r="A1854">
        <v>2020</v>
      </c>
      <c r="B1854">
        <v>10</v>
      </c>
      <c r="C1854" t="s">
        <v>57</v>
      </c>
      <c r="D1854" t="s">
        <v>48</v>
      </c>
      <c r="E1854" t="s">
        <v>3</v>
      </c>
      <c r="F1854" t="s">
        <v>34</v>
      </c>
      <c r="G1854" t="s">
        <v>12</v>
      </c>
      <c r="H1854">
        <v>448</v>
      </c>
      <c r="I1854" s="2">
        <v>1787.52</v>
      </c>
      <c r="J1854" s="2">
        <v>896</v>
      </c>
    </row>
    <row r="1855" spans="1:10" x14ac:dyDescent="0.35">
      <c r="A1855">
        <v>2020</v>
      </c>
      <c r="B1855">
        <v>10</v>
      </c>
      <c r="C1855" t="s">
        <v>57</v>
      </c>
      <c r="D1855" t="s">
        <v>48</v>
      </c>
      <c r="E1855" t="s">
        <v>3</v>
      </c>
      <c r="F1855" t="s">
        <v>20</v>
      </c>
      <c r="G1855" t="s">
        <v>21</v>
      </c>
      <c r="H1855">
        <v>371</v>
      </c>
      <c r="I1855" s="2">
        <v>5561.29</v>
      </c>
      <c r="J1855" s="2">
        <v>2968</v>
      </c>
    </row>
    <row r="1856" spans="1:10" x14ac:dyDescent="0.35">
      <c r="A1856">
        <v>2020</v>
      </c>
      <c r="B1856">
        <v>10</v>
      </c>
      <c r="C1856" t="s">
        <v>57</v>
      </c>
      <c r="D1856" t="s">
        <v>48</v>
      </c>
      <c r="E1856" t="s">
        <v>3</v>
      </c>
      <c r="F1856" t="s">
        <v>25</v>
      </c>
      <c r="G1856" t="s">
        <v>7</v>
      </c>
      <c r="H1856">
        <v>45</v>
      </c>
      <c r="I1856" s="2">
        <v>719.55</v>
      </c>
      <c r="J1856" s="2">
        <v>180</v>
      </c>
    </row>
    <row r="1857" spans="1:10" x14ac:dyDescent="0.35">
      <c r="A1857">
        <v>2020</v>
      </c>
      <c r="B1857">
        <v>10</v>
      </c>
      <c r="C1857" t="s">
        <v>57</v>
      </c>
      <c r="D1857" t="s">
        <v>48</v>
      </c>
      <c r="E1857" t="s">
        <v>3</v>
      </c>
      <c r="F1857" t="s">
        <v>8</v>
      </c>
      <c r="G1857" t="s">
        <v>9</v>
      </c>
      <c r="H1857">
        <v>197</v>
      </c>
      <c r="I1857" s="2">
        <v>1377.03</v>
      </c>
      <c r="J1857" s="2">
        <v>591</v>
      </c>
    </row>
    <row r="1858" spans="1:10" x14ac:dyDescent="0.35">
      <c r="A1858">
        <v>2020</v>
      </c>
      <c r="B1858">
        <v>10</v>
      </c>
      <c r="C1858" t="s">
        <v>57</v>
      </c>
      <c r="D1858" t="s">
        <v>48</v>
      </c>
      <c r="E1858" t="s">
        <v>3</v>
      </c>
      <c r="F1858" t="s">
        <v>68</v>
      </c>
      <c r="G1858" t="s">
        <v>21</v>
      </c>
      <c r="H1858">
        <v>86</v>
      </c>
      <c r="I1858" s="2">
        <v>1805.1399999999999</v>
      </c>
      <c r="J1858" s="2">
        <v>515.99999999999989</v>
      </c>
    </row>
    <row r="1859" spans="1:10" x14ac:dyDescent="0.35">
      <c r="A1859">
        <v>2020</v>
      </c>
      <c r="B1859">
        <v>10</v>
      </c>
      <c r="C1859" t="s">
        <v>57</v>
      </c>
      <c r="D1859" t="s">
        <v>48</v>
      </c>
      <c r="E1859" t="s">
        <v>3</v>
      </c>
      <c r="F1859" t="s">
        <v>32</v>
      </c>
      <c r="G1859" t="s">
        <v>9</v>
      </c>
      <c r="H1859">
        <v>159</v>
      </c>
      <c r="I1859" s="2">
        <v>1747.41</v>
      </c>
      <c r="J1859" s="2">
        <v>795</v>
      </c>
    </row>
    <row r="1860" spans="1:10" x14ac:dyDescent="0.35">
      <c r="A1860">
        <v>2020</v>
      </c>
      <c r="B1860">
        <v>10</v>
      </c>
      <c r="C1860" t="s">
        <v>57</v>
      </c>
      <c r="D1860" t="s">
        <v>48</v>
      </c>
      <c r="E1860" t="s">
        <v>3</v>
      </c>
      <c r="F1860" t="s">
        <v>70</v>
      </c>
      <c r="G1860" t="s">
        <v>14</v>
      </c>
      <c r="H1860">
        <v>36</v>
      </c>
      <c r="I1860" s="2">
        <v>215.64000000000001</v>
      </c>
      <c r="J1860" s="2">
        <v>72</v>
      </c>
    </row>
    <row r="1861" spans="1:10" x14ac:dyDescent="0.35">
      <c r="A1861">
        <v>2020</v>
      </c>
      <c r="B1861">
        <v>10</v>
      </c>
      <c r="C1861" t="s">
        <v>57</v>
      </c>
      <c r="D1861" t="s">
        <v>48</v>
      </c>
      <c r="E1861" t="s">
        <v>3</v>
      </c>
      <c r="F1861" t="s">
        <v>38</v>
      </c>
      <c r="G1861" t="s">
        <v>9</v>
      </c>
      <c r="H1861">
        <v>7</v>
      </c>
      <c r="I1861" s="2">
        <v>69.930000000000007</v>
      </c>
      <c r="J1861" s="2">
        <v>49</v>
      </c>
    </row>
    <row r="1862" spans="1:10" x14ac:dyDescent="0.35">
      <c r="A1862">
        <v>2020</v>
      </c>
      <c r="B1862">
        <v>10</v>
      </c>
      <c r="C1862" t="s">
        <v>57</v>
      </c>
      <c r="D1862" t="s">
        <v>48</v>
      </c>
      <c r="E1862" t="s">
        <v>3</v>
      </c>
      <c r="F1862" t="s">
        <v>31</v>
      </c>
      <c r="G1862" t="s">
        <v>12</v>
      </c>
      <c r="H1862">
        <v>145</v>
      </c>
      <c r="I1862" s="2">
        <v>2898.5499999999997</v>
      </c>
      <c r="J1862" s="2">
        <v>869.99999999999977</v>
      </c>
    </row>
    <row r="1863" spans="1:10" x14ac:dyDescent="0.35">
      <c r="A1863">
        <v>2020</v>
      </c>
      <c r="B1863">
        <v>10</v>
      </c>
      <c r="C1863" t="s">
        <v>57</v>
      </c>
      <c r="D1863" t="s">
        <v>48</v>
      </c>
      <c r="E1863" t="s">
        <v>3</v>
      </c>
      <c r="F1863" t="s">
        <v>15</v>
      </c>
      <c r="G1863" t="s">
        <v>14</v>
      </c>
      <c r="H1863">
        <v>81</v>
      </c>
      <c r="I1863" s="2">
        <v>3239.19</v>
      </c>
      <c r="J1863" s="2">
        <v>405</v>
      </c>
    </row>
    <row r="1864" spans="1:10" x14ac:dyDescent="0.35">
      <c r="A1864">
        <v>2020</v>
      </c>
      <c r="B1864">
        <v>10</v>
      </c>
      <c r="C1864" t="s">
        <v>57</v>
      </c>
      <c r="D1864" t="s">
        <v>48</v>
      </c>
      <c r="E1864" t="s">
        <v>3</v>
      </c>
      <c r="F1864" t="s">
        <v>10</v>
      </c>
      <c r="G1864" t="s">
        <v>7</v>
      </c>
      <c r="H1864">
        <v>40</v>
      </c>
      <c r="I1864" s="2">
        <v>799.59999999999991</v>
      </c>
      <c r="J1864" s="2">
        <v>199.99999999999994</v>
      </c>
    </row>
    <row r="1865" spans="1:10" x14ac:dyDescent="0.35">
      <c r="A1865">
        <v>2020</v>
      </c>
      <c r="B1865">
        <v>10</v>
      </c>
      <c r="C1865" t="s">
        <v>57</v>
      </c>
      <c r="D1865" t="s">
        <v>48</v>
      </c>
      <c r="E1865" t="s">
        <v>3</v>
      </c>
      <c r="F1865" t="s">
        <v>27</v>
      </c>
      <c r="G1865" t="s">
        <v>12</v>
      </c>
      <c r="H1865">
        <v>58</v>
      </c>
      <c r="I1865" s="2">
        <v>173.42000000000002</v>
      </c>
      <c r="J1865" s="2">
        <v>58.000000000000014</v>
      </c>
    </row>
    <row r="1866" spans="1:10" x14ac:dyDescent="0.35">
      <c r="A1866">
        <v>2020</v>
      </c>
      <c r="B1866">
        <v>10</v>
      </c>
      <c r="C1866" t="s">
        <v>57</v>
      </c>
      <c r="D1866" t="s">
        <v>48</v>
      </c>
      <c r="E1866" t="s">
        <v>3</v>
      </c>
      <c r="F1866" t="s">
        <v>37</v>
      </c>
      <c r="G1866" t="s">
        <v>12</v>
      </c>
      <c r="H1866">
        <v>6</v>
      </c>
      <c r="I1866" s="2">
        <v>149.94</v>
      </c>
      <c r="J1866" s="2">
        <v>24</v>
      </c>
    </row>
    <row r="1867" spans="1:10" x14ac:dyDescent="0.35">
      <c r="A1867">
        <v>2020</v>
      </c>
      <c r="B1867">
        <v>10</v>
      </c>
      <c r="C1867" t="s">
        <v>57</v>
      </c>
      <c r="D1867" t="s">
        <v>48</v>
      </c>
      <c r="E1867" t="s">
        <v>3</v>
      </c>
      <c r="F1867" t="s">
        <v>11</v>
      </c>
      <c r="G1867" t="s">
        <v>12</v>
      </c>
      <c r="H1867">
        <v>17</v>
      </c>
      <c r="I1867" s="2">
        <v>84.83</v>
      </c>
      <c r="J1867" s="2">
        <v>17</v>
      </c>
    </row>
    <row r="1868" spans="1:10" x14ac:dyDescent="0.35">
      <c r="A1868">
        <v>2020</v>
      </c>
      <c r="B1868">
        <v>10</v>
      </c>
      <c r="C1868" t="s">
        <v>57</v>
      </c>
      <c r="D1868" t="s">
        <v>48</v>
      </c>
      <c r="E1868" t="s">
        <v>3</v>
      </c>
      <c r="F1868" t="s">
        <v>26</v>
      </c>
      <c r="G1868" t="s">
        <v>9</v>
      </c>
      <c r="H1868">
        <v>59</v>
      </c>
      <c r="I1868" s="2">
        <v>1179.4099999999999</v>
      </c>
      <c r="J1868" s="2">
        <v>118</v>
      </c>
    </row>
    <row r="1869" spans="1:10" x14ac:dyDescent="0.35">
      <c r="A1869">
        <v>2020</v>
      </c>
      <c r="B1869">
        <v>10</v>
      </c>
      <c r="C1869" t="s">
        <v>57</v>
      </c>
      <c r="D1869" t="s">
        <v>48</v>
      </c>
      <c r="E1869" t="s">
        <v>3</v>
      </c>
      <c r="F1869" t="s">
        <v>6</v>
      </c>
      <c r="G1869" t="s">
        <v>7</v>
      </c>
      <c r="H1869">
        <v>42</v>
      </c>
      <c r="I1869" s="2">
        <v>377.58</v>
      </c>
      <c r="J1869" s="2">
        <v>42</v>
      </c>
    </row>
    <row r="1870" spans="1:10" x14ac:dyDescent="0.35">
      <c r="A1870">
        <v>2020</v>
      </c>
      <c r="B1870">
        <v>10</v>
      </c>
      <c r="C1870" t="s">
        <v>57</v>
      </c>
      <c r="D1870" t="s">
        <v>48</v>
      </c>
      <c r="E1870" t="s">
        <v>3</v>
      </c>
      <c r="F1870" t="s">
        <v>67</v>
      </c>
      <c r="G1870" t="s">
        <v>7</v>
      </c>
      <c r="H1870">
        <v>13</v>
      </c>
      <c r="I1870" s="2">
        <v>194.87</v>
      </c>
      <c r="J1870" s="2">
        <v>39</v>
      </c>
    </row>
    <row r="1871" spans="1:10" x14ac:dyDescent="0.35">
      <c r="A1871">
        <v>2020</v>
      </c>
      <c r="B1871">
        <v>10</v>
      </c>
      <c r="C1871" t="s">
        <v>57</v>
      </c>
      <c r="D1871" t="s">
        <v>48</v>
      </c>
      <c r="E1871" t="s">
        <v>3</v>
      </c>
      <c r="F1871" t="s">
        <v>23</v>
      </c>
      <c r="G1871" t="s">
        <v>21</v>
      </c>
      <c r="H1871">
        <v>14</v>
      </c>
      <c r="I1871" s="2">
        <v>363.85999999999996</v>
      </c>
      <c r="J1871" s="2">
        <v>70</v>
      </c>
    </row>
    <row r="1872" spans="1:10" x14ac:dyDescent="0.35">
      <c r="A1872">
        <v>2020</v>
      </c>
      <c r="B1872">
        <v>10</v>
      </c>
      <c r="C1872" t="s">
        <v>60</v>
      </c>
      <c r="D1872" t="s">
        <v>5</v>
      </c>
      <c r="E1872" t="s">
        <v>3</v>
      </c>
      <c r="F1872" t="s">
        <v>13</v>
      </c>
      <c r="G1872" t="s">
        <v>14</v>
      </c>
      <c r="H1872">
        <v>28</v>
      </c>
      <c r="I1872" s="2">
        <v>447.72</v>
      </c>
      <c r="J1872" s="2">
        <v>168</v>
      </c>
    </row>
    <row r="1873" spans="1:10" x14ac:dyDescent="0.35">
      <c r="A1873">
        <v>2020</v>
      </c>
      <c r="B1873">
        <v>10</v>
      </c>
      <c r="C1873" t="s">
        <v>60</v>
      </c>
      <c r="D1873" t="s">
        <v>5</v>
      </c>
      <c r="E1873" t="s">
        <v>3</v>
      </c>
      <c r="F1873" t="s">
        <v>24</v>
      </c>
      <c r="G1873" t="s">
        <v>14</v>
      </c>
      <c r="H1873">
        <v>21</v>
      </c>
      <c r="I1873" s="2">
        <v>272.79000000000002</v>
      </c>
      <c r="J1873" s="2">
        <v>63</v>
      </c>
    </row>
    <row r="1874" spans="1:10" x14ac:dyDescent="0.35">
      <c r="A1874">
        <v>2020</v>
      </c>
      <c r="B1874">
        <v>10</v>
      </c>
      <c r="C1874" t="s">
        <v>60</v>
      </c>
      <c r="D1874" t="s">
        <v>5</v>
      </c>
      <c r="E1874" t="s">
        <v>3</v>
      </c>
      <c r="F1874" t="s">
        <v>34</v>
      </c>
      <c r="G1874" t="s">
        <v>12</v>
      </c>
      <c r="H1874">
        <v>95</v>
      </c>
      <c r="I1874" s="2">
        <v>379.05</v>
      </c>
      <c r="J1874" s="2">
        <v>190</v>
      </c>
    </row>
    <row r="1875" spans="1:10" x14ac:dyDescent="0.35">
      <c r="A1875">
        <v>2020</v>
      </c>
      <c r="B1875">
        <v>10</v>
      </c>
      <c r="C1875" t="s">
        <v>60</v>
      </c>
      <c r="D1875" t="s">
        <v>5</v>
      </c>
      <c r="E1875" t="s">
        <v>3</v>
      </c>
      <c r="F1875" t="s">
        <v>30</v>
      </c>
      <c r="G1875" t="s">
        <v>9</v>
      </c>
      <c r="H1875">
        <v>6</v>
      </c>
      <c r="I1875" s="2">
        <v>59.94</v>
      </c>
      <c r="J1875" s="2">
        <v>12</v>
      </c>
    </row>
    <row r="1876" spans="1:10" x14ac:dyDescent="0.35">
      <c r="A1876">
        <v>2020</v>
      </c>
      <c r="B1876">
        <v>10</v>
      </c>
      <c r="C1876" t="s">
        <v>60</v>
      </c>
      <c r="D1876" t="s">
        <v>5</v>
      </c>
      <c r="E1876" t="s">
        <v>3</v>
      </c>
      <c r="F1876" t="s">
        <v>20</v>
      </c>
      <c r="G1876" t="s">
        <v>21</v>
      </c>
      <c r="H1876">
        <v>63</v>
      </c>
      <c r="I1876" s="2">
        <v>944.37</v>
      </c>
      <c r="J1876" s="2">
        <v>504</v>
      </c>
    </row>
    <row r="1877" spans="1:10" x14ac:dyDescent="0.35">
      <c r="A1877">
        <v>2020</v>
      </c>
      <c r="B1877">
        <v>10</v>
      </c>
      <c r="C1877" t="s">
        <v>60</v>
      </c>
      <c r="D1877" t="s">
        <v>5</v>
      </c>
      <c r="E1877" t="s">
        <v>3</v>
      </c>
      <c r="F1877" t="s">
        <v>8</v>
      </c>
      <c r="G1877" t="s">
        <v>9</v>
      </c>
      <c r="H1877">
        <v>169</v>
      </c>
      <c r="I1877" s="2">
        <v>1181.31</v>
      </c>
      <c r="J1877" s="2">
        <v>507</v>
      </c>
    </row>
    <row r="1878" spans="1:10" x14ac:dyDescent="0.35">
      <c r="A1878">
        <v>2020</v>
      </c>
      <c r="B1878">
        <v>10</v>
      </c>
      <c r="C1878" t="s">
        <v>60</v>
      </c>
      <c r="D1878" t="s">
        <v>5</v>
      </c>
      <c r="E1878" t="s">
        <v>3</v>
      </c>
      <c r="F1878" t="s">
        <v>28</v>
      </c>
      <c r="G1878" t="s">
        <v>14</v>
      </c>
      <c r="H1878">
        <v>34</v>
      </c>
      <c r="I1878" s="2">
        <v>509.66</v>
      </c>
      <c r="J1878" s="2">
        <v>136</v>
      </c>
    </row>
    <row r="1879" spans="1:10" x14ac:dyDescent="0.35">
      <c r="A1879">
        <v>2020</v>
      </c>
      <c r="B1879">
        <v>10</v>
      </c>
      <c r="C1879" t="s">
        <v>60</v>
      </c>
      <c r="D1879" t="s">
        <v>5</v>
      </c>
      <c r="E1879" t="s">
        <v>3</v>
      </c>
      <c r="F1879" t="s">
        <v>68</v>
      </c>
      <c r="G1879" t="s">
        <v>21</v>
      </c>
      <c r="H1879">
        <v>21</v>
      </c>
      <c r="I1879" s="2">
        <v>440.78999999999996</v>
      </c>
      <c r="J1879" s="2">
        <v>125.99999999999996</v>
      </c>
    </row>
    <row r="1880" spans="1:10" x14ac:dyDescent="0.35">
      <c r="A1880">
        <v>2020</v>
      </c>
      <c r="B1880">
        <v>10</v>
      </c>
      <c r="C1880" t="s">
        <v>60</v>
      </c>
      <c r="D1880" t="s">
        <v>5</v>
      </c>
      <c r="E1880" t="s">
        <v>3</v>
      </c>
      <c r="F1880" t="s">
        <v>32</v>
      </c>
      <c r="G1880" t="s">
        <v>9</v>
      </c>
      <c r="H1880">
        <v>3</v>
      </c>
      <c r="I1880" s="2">
        <v>32.97</v>
      </c>
      <c r="J1880" s="2">
        <v>15</v>
      </c>
    </row>
    <row r="1881" spans="1:10" x14ac:dyDescent="0.35">
      <c r="A1881">
        <v>2020</v>
      </c>
      <c r="B1881">
        <v>10</v>
      </c>
      <c r="C1881" t="s">
        <v>60</v>
      </c>
      <c r="D1881" t="s">
        <v>5</v>
      </c>
      <c r="E1881" t="s">
        <v>3</v>
      </c>
      <c r="F1881" t="s">
        <v>70</v>
      </c>
      <c r="G1881" t="s">
        <v>14</v>
      </c>
      <c r="H1881">
        <v>11</v>
      </c>
      <c r="I1881" s="2">
        <v>65.89</v>
      </c>
      <c r="J1881" s="2">
        <v>22</v>
      </c>
    </row>
    <row r="1882" spans="1:10" x14ac:dyDescent="0.35">
      <c r="A1882">
        <v>2020</v>
      </c>
      <c r="B1882">
        <v>10</v>
      </c>
      <c r="C1882" t="s">
        <v>60</v>
      </c>
      <c r="D1882" t="s">
        <v>5</v>
      </c>
      <c r="E1882" t="s">
        <v>3</v>
      </c>
      <c r="F1882" t="s">
        <v>38</v>
      </c>
      <c r="G1882" t="s">
        <v>9</v>
      </c>
      <c r="H1882">
        <v>27</v>
      </c>
      <c r="I1882" s="2">
        <v>269.73</v>
      </c>
      <c r="J1882" s="2">
        <v>189</v>
      </c>
    </row>
    <row r="1883" spans="1:10" x14ac:dyDescent="0.35">
      <c r="A1883">
        <v>2020</v>
      </c>
      <c r="B1883">
        <v>10</v>
      </c>
      <c r="C1883" t="s">
        <v>60</v>
      </c>
      <c r="D1883" t="s">
        <v>5</v>
      </c>
      <c r="E1883" t="s">
        <v>3</v>
      </c>
      <c r="F1883" t="s">
        <v>31</v>
      </c>
      <c r="G1883" t="s">
        <v>12</v>
      </c>
      <c r="H1883">
        <v>12</v>
      </c>
      <c r="I1883" s="2">
        <v>239.88</v>
      </c>
      <c r="J1883" s="2">
        <v>71.999999999999972</v>
      </c>
    </row>
    <row r="1884" spans="1:10" x14ac:dyDescent="0.35">
      <c r="A1884">
        <v>2020</v>
      </c>
      <c r="B1884">
        <v>10</v>
      </c>
      <c r="C1884" t="s">
        <v>60</v>
      </c>
      <c r="D1884" t="s">
        <v>5</v>
      </c>
      <c r="E1884" t="s">
        <v>3</v>
      </c>
      <c r="F1884" t="s">
        <v>15</v>
      </c>
      <c r="G1884" t="s">
        <v>14</v>
      </c>
      <c r="H1884">
        <v>60</v>
      </c>
      <c r="I1884" s="2">
        <v>2399.4</v>
      </c>
      <c r="J1884" s="2">
        <v>300</v>
      </c>
    </row>
    <row r="1885" spans="1:10" x14ac:dyDescent="0.35">
      <c r="A1885">
        <v>2020</v>
      </c>
      <c r="B1885">
        <v>10</v>
      </c>
      <c r="C1885" t="s">
        <v>60</v>
      </c>
      <c r="D1885" t="s">
        <v>5</v>
      </c>
      <c r="E1885" t="s">
        <v>3</v>
      </c>
      <c r="F1885" t="s">
        <v>71</v>
      </c>
      <c r="G1885" t="s">
        <v>7</v>
      </c>
      <c r="H1885">
        <v>16</v>
      </c>
      <c r="I1885" s="2">
        <v>159.84</v>
      </c>
      <c r="J1885" s="2">
        <v>48</v>
      </c>
    </row>
    <row r="1886" spans="1:10" x14ac:dyDescent="0.35">
      <c r="A1886">
        <v>2020</v>
      </c>
      <c r="B1886">
        <v>10</v>
      </c>
      <c r="C1886" t="s">
        <v>60</v>
      </c>
      <c r="D1886" t="s">
        <v>5</v>
      </c>
      <c r="E1886" t="s">
        <v>3</v>
      </c>
      <c r="F1886" t="s">
        <v>41</v>
      </c>
      <c r="G1886" t="s">
        <v>14</v>
      </c>
      <c r="H1886">
        <v>5</v>
      </c>
      <c r="I1886" s="2">
        <v>49.95</v>
      </c>
      <c r="J1886" s="2">
        <v>25</v>
      </c>
    </row>
    <row r="1887" spans="1:10" x14ac:dyDescent="0.35">
      <c r="A1887">
        <v>2020</v>
      </c>
      <c r="B1887">
        <v>10</v>
      </c>
      <c r="C1887" t="s">
        <v>60</v>
      </c>
      <c r="D1887" t="s">
        <v>5</v>
      </c>
      <c r="E1887" t="s">
        <v>3</v>
      </c>
      <c r="F1887" t="s">
        <v>10</v>
      </c>
      <c r="G1887" t="s">
        <v>7</v>
      </c>
      <c r="H1887">
        <v>26</v>
      </c>
      <c r="I1887" s="2">
        <v>519.74</v>
      </c>
      <c r="J1887" s="2">
        <v>129.99999999999994</v>
      </c>
    </row>
    <row r="1888" spans="1:10" x14ac:dyDescent="0.35">
      <c r="A1888">
        <v>2020</v>
      </c>
      <c r="B1888">
        <v>10</v>
      </c>
      <c r="C1888" t="s">
        <v>60</v>
      </c>
      <c r="D1888" t="s">
        <v>5</v>
      </c>
      <c r="E1888" t="s">
        <v>3</v>
      </c>
      <c r="F1888" t="s">
        <v>27</v>
      </c>
      <c r="G1888" t="s">
        <v>12</v>
      </c>
      <c r="H1888">
        <v>131</v>
      </c>
      <c r="I1888" s="2">
        <v>391.69000000000005</v>
      </c>
      <c r="J1888" s="2">
        <v>131.00000000000003</v>
      </c>
    </row>
    <row r="1889" spans="1:10" x14ac:dyDescent="0.35">
      <c r="A1889">
        <v>2020</v>
      </c>
      <c r="B1889">
        <v>10</v>
      </c>
      <c r="C1889" t="s">
        <v>60</v>
      </c>
      <c r="D1889" t="s">
        <v>5</v>
      </c>
      <c r="E1889" t="s">
        <v>3</v>
      </c>
      <c r="F1889" t="s">
        <v>37</v>
      </c>
      <c r="G1889" t="s">
        <v>12</v>
      </c>
      <c r="H1889">
        <v>14</v>
      </c>
      <c r="I1889" s="2">
        <v>349.85999999999996</v>
      </c>
      <c r="J1889" s="2">
        <v>56</v>
      </c>
    </row>
    <row r="1890" spans="1:10" x14ac:dyDescent="0.35">
      <c r="A1890">
        <v>2020</v>
      </c>
      <c r="B1890">
        <v>10</v>
      </c>
      <c r="C1890" t="s">
        <v>60</v>
      </c>
      <c r="D1890" t="s">
        <v>5</v>
      </c>
      <c r="E1890" t="s">
        <v>3</v>
      </c>
      <c r="F1890" t="s">
        <v>11</v>
      </c>
      <c r="G1890" t="s">
        <v>12</v>
      </c>
      <c r="H1890">
        <v>67</v>
      </c>
      <c r="I1890" s="2">
        <v>334.33000000000004</v>
      </c>
      <c r="J1890" s="2">
        <v>67</v>
      </c>
    </row>
    <row r="1891" spans="1:10" x14ac:dyDescent="0.35">
      <c r="A1891">
        <v>2020</v>
      </c>
      <c r="B1891">
        <v>10</v>
      </c>
      <c r="C1891" t="s">
        <v>60</v>
      </c>
      <c r="D1891" t="s">
        <v>5</v>
      </c>
      <c r="E1891" t="s">
        <v>3</v>
      </c>
      <c r="F1891" t="s">
        <v>26</v>
      </c>
      <c r="G1891" t="s">
        <v>9</v>
      </c>
      <c r="H1891">
        <v>3</v>
      </c>
      <c r="I1891" s="2">
        <v>59.97</v>
      </c>
      <c r="J1891" s="2">
        <v>6</v>
      </c>
    </row>
    <row r="1892" spans="1:10" x14ac:dyDescent="0.35">
      <c r="A1892">
        <v>2020</v>
      </c>
      <c r="B1892">
        <v>10</v>
      </c>
      <c r="C1892" t="s">
        <v>60</v>
      </c>
      <c r="D1892" t="s">
        <v>5</v>
      </c>
      <c r="E1892" t="s">
        <v>3</v>
      </c>
      <c r="F1892" t="s">
        <v>6</v>
      </c>
      <c r="G1892" t="s">
        <v>7</v>
      </c>
      <c r="H1892">
        <v>73</v>
      </c>
      <c r="I1892" s="2">
        <v>656.27</v>
      </c>
      <c r="J1892" s="2">
        <v>73</v>
      </c>
    </row>
    <row r="1893" spans="1:10" x14ac:dyDescent="0.35">
      <c r="A1893">
        <v>2020</v>
      </c>
      <c r="B1893">
        <v>10</v>
      </c>
      <c r="C1893" t="s">
        <v>60</v>
      </c>
      <c r="D1893" t="s">
        <v>5</v>
      </c>
      <c r="E1893" t="s">
        <v>3</v>
      </c>
      <c r="F1893" t="s">
        <v>23</v>
      </c>
      <c r="G1893" t="s">
        <v>21</v>
      </c>
      <c r="H1893">
        <v>17</v>
      </c>
      <c r="I1893" s="2">
        <v>441.83</v>
      </c>
      <c r="J1893" s="2">
        <v>85</v>
      </c>
    </row>
    <row r="1894" spans="1:10" x14ac:dyDescent="0.35">
      <c r="A1894">
        <v>2020</v>
      </c>
      <c r="B1894">
        <v>10</v>
      </c>
      <c r="C1894" t="s">
        <v>53</v>
      </c>
      <c r="D1894" t="s">
        <v>48</v>
      </c>
      <c r="E1894" t="s">
        <v>2</v>
      </c>
      <c r="F1894" t="s">
        <v>13</v>
      </c>
      <c r="G1894" t="s">
        <v>14</v>
      </c>
      <c r="H1894">
        <v>20</v>
      </c>
      <c r="I1894" s="2">
        <v>319.8</v>
      </c>
      <c r="J1894" s="2">
        <v>120</v>
      </c>
    </row>
    <row r="1895" spans="1:10" x14ac:dyDescent="0.35">
      <c r="A1895">
        <v>2020</v>
      </c>
      <c r="B1895">
        <v>10</v>
      </c>
      <c r="C1895" t="s">
        <v>53</v>
      </c>
      <c r="D1895" t="s">
        <v>48</v>
      </c>
      <c r="E1895" t="s">
        <v>2</v>
      </c>
      <c r="F1895" t="s">
        <v>24</v>
      </c>
      <c r="G1895" t="s">
        <v>14</v>
      </c>
      <c r="H1895">
        <v>55</v>
      </c>
      <c r="I1895" s="2">
        <v>714.45</v>
      </c>
      <c r="J1895" s="2">
        <v>165</v>
      </c>
    </row>
    <row r="1896" spans="1:10" x14ac:dyDescent="0.35">
      <c r="A1896">
        <v>2020</v>
      </c>
      <c r="B1896">
        <v>10</v>
      </c>
      <c r="C1896" t="s">
        <v>53</v>
      </c>
      <c r="D1896" t="s">
        <v>48</v>
      </c>
      <c r="E1896" t="s">
        <v>2</v>
      </c>
      <c r="F1896" t="s">
        <v>34</v>
      </c>
      <c r="G1896" t="s">
        <v>12</v>
      </c>
      <c r="H1896">
        <v>80</v>
      </c>
      <c r="I1896" s="2">
        <v>319.20000000000005</v>
      </c>
      <c r="J1896" s="2">
        <v>160</v>
      </c>
    </row>
    <row r="1897" spans="1:10" x14ac:dyDescent="0.35">
      <c r="A1897">
        <v>2020</v>
      </c>
      <c r="B1897">
        <v>10</v>
      </c>
      <c r="C1897" t="s">
        <v>53</v>
      </c>
      <c r="D1897" t="s">
        <v>48</v>
      </c>
      <c r="E1897" t="s">
        <v>2</v>
      </c>
      <c r="F1897" t="s">
        <v>20</v>
      </c>
      <c r="G1897" t="s">
        <v>21</v>
      </c>
      <c r="H1897">
        <v>57</v>
      </c>
      <c r="I1897" s="2">
        <v>854.43000000000006</v>
      </c>
      <c r="J1897" s="2">
        <v>456</v>
      </c>
    </row>
    <row r="1898" spans="1:10" x14ac:dyDescent="0.35">
      <c r="A1898">
        <v>2020</v>
      </c>
      <c r="B1898">
        <v>10</v>
      </c>
      <c r="C1898" t="s">
        <v>53</v>
      </c>
      <c r="D1898" t="s">
        <v>48</v>
      </c>
      <c r="E1898" t="s">
        <v>2</v>
      </c>
      <c r="F1898" t="s">
        <v>25</v>
      </c>
      <c r="G1898" t="s">
        <v>7</v>
      </c>
      <c r="H1898">
        <v>15</v>
      </c>
      <c r="I1898" s="2">
        <v>239.85</v>
      </c>
      <c r="J1898" s="2">
        <v>60</v>
      </c>
    </row>
    <row r="1899" spans="1:10" x14ac:dyDescent="0.35">
      <c r="A1899">
        <v>2020</v>
      </c>
      <c r="B1899">
        <v>10</v>
      </c>
      <c r="C1899" t="s">
        <v>53</v>
      </c>
      <c r="D1899" t="s">
        <v>48</v>
      </c>
      <c r="E1899" t="s">
        <v>2</v>
      </c>
      <c r="F1899" t="s">
        <v>8</v>
      </c>
      <c r="G1899" t="s">
        <v>9</v>
      </c>
      <c r="H1899">
        <v>39</v>
      </c>
      <c r="I1899" s="2">
        <v>272.61</v>
      </c>
      <c r="J1899" s="2">
        <v>117</v>
      </c>
    </row>
    <row r="1900" spans="1:10" x14ac:dyDescent="0.35">
      <c r="A1900">
        <v>2020</v>
      </c>
      <c r="B1900">
        <v>10</v>
      </c>
      <c r="C1900" t="s">
        <v>53</v>
      </c>
      <c r="D1900" t="s">
        <v>48</v>
      </c>
      <c r="E1900" t="s">
        <v>2</v>
      </c>
      <c r="F1900" t="s">
        <v>28</v>
      </c>
      <c r="G1900" t="s">
        <v>14</v>
      </c>
      <c r="H1900">
        <v>36</v>
      </c>
      <c r="I1900" s="2">
        <v>539.64</v>
      </c>
      <c r="J1900" s="2">
        <v>144</v>
      </c>
    </row>
    <row r="1901" spans="1:10" x14ac:dyDescent="0.35">
      <c r="A1901">
        <v>2020</v>
      </c>
      <c r="B1901">
        <v>10</v>
      </c>
      <c r="C1901" t="s">
        <v>53</v>
      </c>
      <c r="D1901" t="s">
        <v>48</v>
      </c>
      <c r="E1901" t="s">
        <v>2</v>
      </c>
      <c r="F1901" t="s">
        <v>68</v>
      </c>
      <c r="G1901" t="s">
        <v>21</v>
      </c>
      <c r="H1901">
        <v>11</v>
      </c>
      <c r="I1901" s="2">
        <v>230.89</v>
      </c>
      <c r="J1901" s="2">
        <v>65.999999999999986</v>
      </c>
    </row>
    <row r="1902" spans="1:10" x14ac:dyDescent="0.35">
      <c r="A1902">
        <v>2020</v>
      </c>
      <c r="B1902">
        <v>10</v>
      </c>
      <c r="C1902" t="s">
        <v>53</v>
      </c>
      <c r="D1902" t="s">
        <v>48</v>
      </c>
      <c r="E1902" t="s">
        <v>2</v>
      </c>
      <c r="F1902" t="s">
        <v>32</v>
      </c>
      <c r="G1902" t="s">
        <v>9</v>
      </c>
      <c r="H1902">
        <v>27</v>
      </c>
      <c r="I1902" s="2">
        <v>296.73</v>
      </c>
      <c r="J1902" s="2">
        <v>135</v>
      </c>
    </row>
    <row r="1903" spans="1:10" x14ac:dyDescent="0.35">
      <c r="A1903">
        <v>2020</v>
      </c>
      <c r="B1903">
        <v>10</v>
      </c>
      <c r="C1903" t="s">
        <v>53</v>
      </c>
      <c r="D1903" t="s">
        <v>48</v>
      </c>
      <c r="E1903" t="s">
        <v>2</v>
      </c>
      <c r="F1903" t="s">
        <v>70</v>
      </c>
      <c r="G1903" t="s">
        <v>14</v>
      </c>
      <c r="H1903">
        <v>37</v>
      </c>
      <c r="I1903" s="2">
        <v>221.63</v>
      </c>
      <c r="J1903" s="2">
        <v>74</v>
      </c>
    </row>
    <row r="1904" spans="1:10" x14ac:dyDescent="0.35">
      <c r="A1904">
        <v>2020</v>
      </c>
      <c r="B1904">
        <v>10</v>
      </c>
      <c r="C1904" t="s">
        <v>53</v>
      </c>
      <c r="D1904" t="s">
        <v>48</v>
      </c>
      <c r="E1904" t="s">
        <v>2</v>
      </c>
      <c r="F1904" t="s">
        <v>31</v>
      </c>
      <c r="G1904" t="s">
        <v>12</v>
      </c>
      <c r="H1904">
        <v>29</v>
      </c>
      <c r="I1904" s="2">
        <v>579.70999999999992</v>
      </c>
      <c r="J1904" s="2">
        <v>173.99999999999994</v>
      </c>
    </row>
    <row r="1905" spans="1:10" x14ac:dyDescent="0.35">
      <c r="A1905">
        <v>2020</v>
      </c>
      <c r="B1905">
        <v>10</v>
      </c>
      <c r="C1905" t="s">
        <v>53</v>
      </c>
      <c r="D1905" t="s">
        <v>48</v>
      </c>
      <c r="E1905" t="s">
        <v>2</v>
      </c>
      <c r="F1905" t="s">
        <v>15</v>
      </c>
      <c r="G1905" t="s">
        <v>14</v>
      </c>
      <c r="H1905">
        <v>111</v>
      </c>
      <c r="I1905" s="2">
        <v>4438.8900000000003</v>
      </c>
      <c r="J1905" s="2">
        <v>555</v>
      </c>
    </row>
    <row r="1906" spans="1:10" x14ac:dyDescent="0.35">
      <c r="A1906">
        <v>2020</v>
      </c>
      <c r="B1906">
        <v>10</v>
      </c>
      <c r="C1906" t="s">
        <v>53</v>
      </c>
      <c r="D1906" t="s">
        <v>48</v>
      </c>
      <c r="E1906" t="s">
        <v>2</v>
      </c>
      <c r="F1906" t="s">
        <v>66</v>
      </c>
      <c r="G1906" t="s">
        <v>7</v>
      </c>
      <c r="H1906">
        <v>17</v>
      </c>
      <c r="I1906" s="2">
        <v>424.83</v>
      </c>
      <c r="J1906" s="2">
        <v>271.99999999999994</v>
      </c>
    </row>
    <row r="1907" spans="1:10" x14ac:dyDescent="0.35">
      <c r="A1907">
        <v>2020</v>
      </c>
      <c r="B1907">
        <v>10</v>
      </c>
      <c r="C1907" t="s">
        <v>53</v>
      </c>
      <c r="D1907" t="s">
        <v>48</v>
      </c>
      <c r="E1907" t="s">
        <v>2</v>
      </c>
      <c r="F1907" t="s">
        <v>71</v>
      </c>
      <c r="G1907" t="s">
        <v>7</v>
      </c>
      <c r="H1907">
        <v>79</v>
      </c>
      <c r="I1907" s="2">
        <v>789.21</v>
      </c>
      <c r="J1907" s="2">
        <v>237</v>
      </c>
    </row>
    <row r="1908" spans="1:10" x14ac:dyDescent="0.35">
      <c r="A1908">
        <v>2020</v>
      </c>
      <c r="B1908">
        <v>10</v>
      </c>
      <c r="C1908" t="s">
        <v>53</v>
      </c>
      <c r="D1908" t="s">
        <v>48</v>
      </c>
      <c r="E1908" t="s">
        <v>2</v>
      </c>
      <c r="F1908" t="s">
        <v>10</v>
      </c>
      <c r="G1908" t="s">
        <v>7</v>
      </c>
      <c r="H1908">
        <v>11</v>
      </c>
      <c r="I1908" s="2">
        <v>219.89</v>
      </c>
      <c r="J1908" s="2">
        <v>54.999999999999979</v>
      </c>
    </row>
    <row r="1909" spans="1:10" x14ac:dyDescent="0.35">
      <c r="A1909">
        <v>2020</v>
      </c>
      <c r="B1909">
        <v>10</v>
      </c>
      <c r="C1909" t="s">
        <v>53</v>
      </c>
      <c r="D1909" t="s">
        <v>48</v>
      </c>
      <c r="E1909" t="s">
        <v>2</v>
      </c>
      <c r="F1909" t="s">
        <v>27</v>
      </c>
      <c r="G1909" t="s">
        <v>12</v>
      </c>
      <c r="H1909">
        <v>57</v>
      </c>
      <c r="I1909" s="2">
        <v>170.43</v>
      </c>
      <c r="J1909" s="2">
        <v>57.000000000000014</v>
      </c>
    </row>
    <row r="1910" spans="1:10" x14ac:dyDescent="0.35">
      <c r="A1910">
        <v>2020</v>
      </c>
      <c r="B1910">
        <v>10</v>
      </c>
      <c r="C1910" t="s">
        <v>53</v>
      </c>
      <c r="D1910" t="s">
        <v>48</v>
      </c>
      <c r="E1910" t="s">
        <v>2</v>
      </c>
      <c r="F1910" t="s">
        <v>11</v>
      </c>
      <c r="G1910" t="s">
        <v>12</v>
      </c>
      <c r="H1910">
        <v>15</v>
      </c>
      <c r="I1910" s="2">
        <v>74.850000000000009</v>
      </c>
      <c r="J1910" s="2">
        <v>15</v>
      </c>
    </row>
    <row r="1911" spans="1:10" x14ac:dyDescent="0.35">
      <c r="A1911">
        <v>2020</v>
      </c>
      <c r="B1911">
        <v>10</v>
      </c>
      <c r="C1911" t="s">
        <v>53</v>
      </c>
      <c r="D1911" t="s">
        <v>48</v>
      </c>
      <c r="E1911" t="s">
        <v>2</v>
      </c>
      <c r="F1911" t="s">
        <v>39</v>
      </c>
      <c r="G1911" t="s">
        <v>14</v>
      </c>
      <c r="H1911">
        <v>13</v>
      </c>
      <c r="I1911" s="2">
        <v>259.87</v>
      </c>
      <c r="J1911" s="2">
        <v>142.99999999999997</v>
      </c>
    </row>
    <row r="1912" spans="1:10" x14ac:dyDescent="0.35">
      <c r="A1912">
        <v>2020</v>
      </c>
      <c r="B1912">
        <v>10</v>
      </c>
      <c r="C1912" t="s">
        <v>53</v>
      </c>
      <c r="D1912" t="s">
        <v>48</v>
      </c>
      <c r="E1912" t="s">
        <v>2</v>
      </c>
      <c r="F1912" t="s">
        <v>26</v>
      </c>
      <c r="G1912" t="s">
        <v>9</v>
      </c>
      <c r="H1912">
        <v>36</v>
      </c>
      <c r="I1912" s="2">
        <v>719.64</v>
      </c>
      <c r="J1912" s="2">
        <v>72</v>
      </c>
    </row>
    <row r="1913" spans="1:10" x14ac:dyDescent="0.35">
      <c r="A1913">
        <v>2020</v>
      </c>
      <c r="B1913">
        <v>10</v>
      </c>
      <c r="C1913" t="s">
        <v>53</v>
      </c>
      <c r="D1913" t="s">
        <v>48</v>
      </c>
      <c r="E1913" t="s">
        <v>2</v>
      </c>
      <c r="F1913" t="s">
        <v>6</v>
      </c>
      <c r="G1913" t="s">
        <v>7</v>
      </c>
      <c r="H1913">
        <v>9</v>
      </c>
      <c r="I1913" s="2">
        <v>80.91</v>
      </c>
      <c r="J1913" s="2">
        <v>9</v>
      </c>
    </row>
    <row r="1914" spans="1:10" x14ac:dyDescent="0.35">
      <c r="A1914">
        <v>2020</v>
      </c>
      <c r="B1914">
        <v>10</v>
      </c>
      <c r="C1914" t="s">
        <v>53</v>
      </c>
      <c r="D1914" t="s">
        <v>48</v>
      </c>
      <c r="E1914" t="s">
        <v>2</v>
      </c>
      <c r="F1914" t="s">
        <v>16</v>
      </c>
      <c r="G1914" t="s">
        <v>14</v>
      </c>
      <c r="H1914">
        <v>13</v>
      </c>
      <c r="I1914" s="2">
        <v>168.87</v>
      </c>
      <c r="J1914" s="2">
        <v>26</v>
      </c>
    </row>
    <row r="1915" spans="1:10" x14ac:dyDescent="0.35">
      <c r="A1915">
        <v>2020</v>
      </c>
      <c r="B1915">
        <v>10</v>
      </c>
      <c r="C1915" t="s">
        <v>53</v>
      </c>
      <c r="D1915" t="s">
        <v>48</v>
      </c>
      <c r="E1915" t="s">
        <v>2</v>
      </c>
      <c r="F1915" t="s">
        <v>23</v>
      </c>
      <c r="G1915" t="s">
        <v>21</v>
      </c>
      <c r="H1915">
        <v>17</v>
      </c>
      <c r="I1915" s="2">
        <v>441.83</v>
      </c>
      <c r="J1915" s="2">
        <v>85</v>
      </c>
    </row>
    <row r="1916" spans="1:10" x14ac:dyDescent="0.35">
      <c r="A1916">
        <v>2020</v>
      </c>
      <c r="B1916">
        <v>10</v>
      </c>
      <c r="C1916" t="s">
        <v>54</v>
      </c>
      <c r="D1916" t="s">
        <v>48</v>
      </c>
      <c r="E1916" t="s">
        <v>1</v>
      </c>
      <c r="F1916" t="s">
        <v>13</v>
      </c>
      <c r="G1916" t="s">
        <v>14</v>
      </c>
      <c r="H1916">
        <v>56</v>
      </c>
      <c r="I1916" s="2">
        <v>895.44</v>
      </c>
      <c r="J1916" s="2">
        <v>336</v>
      </c>
    </row>
    <row r="1917" spans="1:10" x14ac:dyDescent="0.35">
      <c r="A1917">
        <v>2020</v>
      </c>
      <c r="B1917">
        <v>10</v>
      </c>
      <c r="C1917" t="s">
        <v>54</v>
      </c>
      <c r="D1917" t="s">
        <v>48</v>
      </c>
      <c r="E1917" t="s">
        <v>1</v>
      </c>
      <c r="F1917" t="s">
        <v>24</v>
      </c>
      <c r="G1917" t="s">
        <v>14</v>
      </c>
      <c r="H1917">
        <v>1</v>
      </c>
      <c r="I1917" s="2">
        <v>12.99</v>
      </c>
      <c r="J1917" s="2">
        <v>3</v>
      </c>
    </row>
    <row r="1918" spans="1:10" x14ac:dyDescent="0.35">
      <c r="A1918">
        <v>2020</v>
      </c>
      <c r="B1918">
        <v>10</v>
      </c>
      <c r="C1918" t="s">
        <v>54</v>
      </c>
      <c r="D1918" t="s">
        <v>48</v>
      </c>
      <c r="E1918" t="s">
        <v>1</v>
      </c>
      <c r="F1918" t="s">
        <v>34</v>
      </c>
      <c r="G1918" t="s">
        <v>12</v>
      </c>
      <c r="H1918">
        <v>146</v>
      </c>
      <c r="I1918" s="2">
        <v>582.54000000000008</v>
      </c>
      <c r="J1918" s="2">
        <v>292</v>
      </c>
    </row>
    <row r="1919" spans="1:10" x14ac:dyDescent="0.35">
      <c r="A1919">
        <v>2020</v>
      </c>
      <c r="B1919">
        <v>10</v>
      </c>
      <c r="C1919" t="s">
        <v>54</v>
      </c>
      <c r="D1919" t="s">
        <v>48</v>
      </c>
      <c r="E1919" t="s">
        <v>1</v>
      </c>
      <c r="F1919" t="s">
        <v>20</v>
      </c>
      <c r="G1919" t="s">
        <v>21</v>
      </c>
      <c r="H1919">
        <v>103</v>
      </c>
      <c r="I1919" s="2">
        <v>1543.97</v>
      </c>
      <c r="J1919" s="2">
        <v>824</v>
      </c>
    </row>
    <row r="1920" spans="1:10" x14ac:dyDescent="0.35">
      <c r="A1920">
        <v>2020</v>
      </c>
      <c r="B1920">
        <v>10</v>
      </c>
      <c r="C1920" t="s">
        <v>54</v>
      </c>
      <c r="D1920" t="s">
        <v>48</v>
      </c>
      <c r="E1920" t="s">
        <v>1</v>
      </c>
      <c r="F1920" t="s">
        <v>25</v>
      </c>
      <c r="G1920" t="s">
        <v>7</v>
      </c>
      <c r="H1920">
        <v>93</v>
      </c>
      <c r="I1920" s="2">
        <v>1487.07</v>
      </c>
      <c r="J1920" s="2">
        <v>372</v>
      </c>
    </row>
    <row r="1921" spans="1:10" x14ac:dyDescent="0.35">
      <c r="A1921">
        <v>2020</v>
      </c>
      <c r="B1921">
        <v>10</v>
      </c>
      <c r="C1921" t="s">
        <v>54</v>
      </c>
      <c r="D1921" t="s">
        <v>48</v>
      </c>
      <c r="E1921" t="s">
        <v>1</v>
      </c>
      <c r="F1921" t="s">
        <v>8</v>
      </c>
      <c r="G1921" t="s">
        <v>9</v>
      </c>
      <c r="H1921">
        <v>11</v>
      </c>
      <c r="I1921" s="2">
        <v>76.89</v>
      </c>
      <c r="J1921" s="2">
        <v>33</v>
      </c>
    </row>
    <row r="1922" spans="1:10" x14ac:dyDescent="0.35">
      <c r="A1922">
        <v>2020</v>
      </c>
      <c r="B1922">
        <v>10</v>
      </c>
      <c r="C1922" t="s">
        <v>54</v>
      </c>
      <c r="D1922" t="s">
        <v>48</v>
      </c>
      <c r="E1922" t="s">
        <v>1</v>
      </c>
      <c r="F1922" t="s">
        <v>28</v>
      </c>
      <c r="G1922" t="s">
        <v>14</v>
      </c>
      <c r="H1922">
        <v>33</v>
      </c>
      <c r="I1922" s="2">
        <v>494.67</v>
      </c>
      <c r="J1922" s="2">
        <v>132</v>
      </c>
    </row>
    <row r="1923" spans="1:10" x14ac:dyDescent="0.35">
      <c r="A1923">
        <v>2020</v>
      </c>
      <c r="B1923">
        <v>10</v>
      </c>
      <c r="C1923" t="s">
        <v>54</v>
      </c>
      <c r="D1923" t="s">
        <v>48</v>
      </c>
      <c r="E1923" t="s">
        <v>1</v>
      </c>
      <c r="F1923" t="s">
        <v>68</v>
      </c>
      <c r="G1923" t="s">
        <v>21</v>
      </c>
      <c r="H1923">
        <v>6</v>
      </c>
      <c r="I1923" s="2">
        <v>125.94</v>
      </c>
      <c r="J1923" s="2">
        <v>35.999999999999986</v>
      </c>
    </row>
    <row r="1924" spans="1:10" x14ac:dyDescent="0.35">
      <c r="A1924">
        <v>2020</v>
      </c>
      <c r="B1924">
        <v>10</v>
      </c>
      <c r="C1924" t="s">
        <v>54</v>
      </c>
      <c r="D1924" t="s">
        <v>48</v>
      </c>
      <c r="E1924" t="s">
        <v>1</v>
      </c>
      <c r="F1924" t="s">
        <v>70</v>
      </c>
      <c r="G1924" t="s">
        <v>14</v>
      </c>
      <c r="H1924">
        <v>58</v>
      </c>
      <c r="I1924" s="2">
        <v>347.42</v>
      </c>
      <c r="J1924" s="2">
        <v>116</v>
      </c>
    </row>
    <row r="1925" spans="1:10" x14ac:dyDescent="0.35">
      <c r="A1925">
        <v>2020</v>
      </c>
      <c r="B1925">
        <v>10</v>
      </c>
      <c r="C1925" t="s">
        <v>54</v>
      </c>
      <c r="D1925" t="s">
        <v>48</v>
      </c>
      <c r="E1925" t="s">
        <v>1</v>
      </c>
      <c r="F1925" t="s">
        <v>38</v>
      </c>
      <c r="G1925" t="s">
        <v>9</v>
      </c>
      <c r="H1925">
        <v>8</v>
      </c>
      <c r="I1925" s="2">
        <v>79.92</v>
      </c>
      <c r="J1925" s="2">
        <v>56</v>
      </c>
    </row>
    <row r="1926" spans="1:10" x14ac:dyDescent="0.35">
      <c r="A1926">
        <v>2020</v>
      </c>
      <c r="B1926">
        <v>10</v>
      </c>
      <c r="C1926" t="s">
        <v>54</v>
      </c>
      <c r="D1926" t="s">
        <v>48</v>
      </c>
      <c r="E1926" t="s">
        <v>1</v>
      </c>
      <c r="F1926" t="s">
        <v>15</v>
      </c>
      <c r="G1926" t="s">
        <v>14</v>
      </c>
      <c r="H1926">
        <v>100</v>
      </c>
      <c r="I1926" s="2">
        <v>3999</v>
      </c>
      <c r="J1926" s="2">
        <v>500</v>
      </c>
    </row>
    <row r="1927" spans="1:10" x14ac:dyDescent="0.35">
      <c r="A1927">
        <v>2020</v>
      </c>
      <c r="B1927">
        <v>10</v>
      </c>
      <c r="C1927" t="s">
        <v>54</v>
      </c>
      <c r="D1927" t="s">
        <v>48</v>
      </c>
      <c r="E1927" t="s">
        <v>1</v>
      </c>
      <c r="F1927" t="s">
        <v>27</v>
      </c>
      <c r="G1927" t="s">
        <v>12</v>
      </c>
      <c r="H1927">
        <v>65</v>
      </c>
      <c r="I1927" s="2">
        <v>194.35000000000002</v>
      </c>
      <c r="J1927" s="2">
        <v>65.000000000000014</v>
      </c>
    </row>
    <row r="1928" spans="1:10" x14ac:dyDescent="0.35">
      <c r="A1928">
        <v>2020</v>
      </c>
      <c r="B1928">
        <v>10</v>
      </c>
      <c r="C1928" t="s">
        <v>54</v>
      </c>
      <c r="D1928" t="s">
        <v>48</v>
      </c>
      <c r="E1928" t="s">
        <v>1</v>
      </c>
      <c r="F1928" t="s">
        <v>11</v>
      </c>
      <c r="G1928" t="s">
        <v>12</v>
      </c>
      <c r="H1928">
        <v>15</v>
      </c>
      <c r="I1928" s="2">
        <v>74.850000000000009</v>
      </c>
      <c r="J1928" s="2">
        <v>15</v>
      </c>
    </row>
    <row r="1929" spans="1:10" x14ac:dyDescent="0.35">
      <c r="A1929">
        <v>2020</v>
      </c>
      <c r="B1929">
        <v>10</v>
      </c>
      <c r="C1929" t="s">
        <v>54</v>
      </c>
      <c r="D1929" t="s">
        <v>48</v>
      </c>
      <c r="E1929" t="s">
        <v>1</v>
      </c>
      <c r="F1929" t="s">
        <v>39</v>
      </c>
      <c r="G1929" t="s">
        <v>14</v>
      </c>
      <c r="H1929">
        <v>24</v>
      </c>
      <c r="I1929" s="2">
        <v>479.76</v>
      </c>
      <c r="J1929" s="2">
        <v>263.99999999999994</v>
      </c>
    </row>
    <row r="1930" spans="1:10" x14ac:dyDescent="0.35">
      <c r="A1930">
        <v>2020</v>
      </c>
      <c r="B1930">
        <v>10</v>
      </c>
      <c r="C1930" t="s">
        <v>54</v>
      </c>
      <c r="D1930" t="s">
        <v>48</v>
      </c>
      <c r="E1930" t="s">
        <v>1</v>
      </c>
      <c r="F1930" t="s">
        <v>26</v>
      </c>
      <c r="G1930" t="s">
        <v>9</v>
      </c>
      <c r="H1930">
        <v>18</v>
      </c>
      <c r="I1930" s="2">
        <v>359.82</v>
      </c>
      <c r="J1930" s="2">
        <v>36</v>
      </c>
    </row>
    <row r="1931" spans="1:10" x14ac:dyDescent="0.35">
      <c r="A1931">
        <v>2020</v>
      </c>
      <c r="B1931">
        <v>10</v>
      </c>
      <c r="C1931" t="s">
        <v>54</v>
      </c>
      <c r="D1931" t="s">
        <v>48</v>
      </c>
      <c r="E1931" t="s">
        <v>1</v>
      </c>
      <c r="F1931" t="s">
        <v>6</v>
      </c>
      <c r="G1931" t="s">
        <v>7</v>
      </c>
      <c r="H1931">
        <v>35</v>
      </c>
      <c r="I1931" s="2">
        <v>314.65000000000003</v>
      </c>
      <c r="J1931" s="2">
        <v>35</v>
      </c>
    </row>
    <row r="1932" spans="1:10" x14ac:dyDescent="0.35">
      <c r="A1932">
        <v>2020</v>
      </c>
      <c r="B1932">
        <v>10</v>
      </c>
      <c r="C1932" t="s">
        <v>54</v>
      </c>
      <c r="D1932" t="s">
        <v>48</v>
      </c>
      <c r="E1932" t="s">
        <v>1</v>
      </c>
      <c r="F1932" t="s">
        <v>67</v>
      </c>
      <c r="G1932" t="s">
        <v>7</v>
      </c>
      <c r="H1932">
        <v>8</v>
      </c>
      <c r="I1932" s="2">
        <v>119.92</v>
      </c>
      <c r="J1932" s="2">
        <v>24</v>
      </c>
    </row>
    <row r="1933" spans="1:10" x14ac:dyDescent="0.35">
      <c r="A1933">
        <v>2020</v>
      </c>
      <c r="B1933">
        <v>10</v>
      </c>
      <c r="C1933" t="s">
        <v>54</v>
      </c>
      <c r="D1933" t="s">
        <v>48</v>
      </c>
      <c r="E1933" t="s">
        <v>1</v>
      </c>
      <c r="F1933" t="s">
        <v>23</v>
      </c>
      <c r="G1933" t="s">
        <v>21</v>
      </c>
      <c r="H1933">
        <v>6</v>
      </c>
      <c r="I1933" s="2">
        <v>155.94</v>
      </c>
      <c r="J1933" s="2">
        <v>30</v>
      </c>
    </row>
    <row r="1934" spans="1:10" x14ac:dyDescent="0.35">
      <c r="A1934">
        <v>2020</v>
      </c>
      <c r="B1934">
        <v>10</v>
      </c>
      <c r="C1934" t="s">
        <v>58</v>
      </c>
      <c r="D1934" t="s">
        <v>5</v>
      </c>
      <c r="E1934" t="s">
        <v>1</v>
      </c>
      <c r="F1934" t="s">
        <v>13</v>
      </c>
      <c r="G1934" t="s">
        <v>14</v>
      </c>
      <c r="H1934">
        <v>54</v>
      </c>
      <c r="I1934" s="2">
        <v>863.46</v>
      </c>
      <c r="J1934" s="2">
        <v>324</v>
      </c>
    </row>
    <row r="1935" spans="1:10" x14ac:dyDescent="0.35">
      <c r="A1935">
        <v>2020</v>
      </c>
      <c r="B1935">
        <v>10</v>
      </c>
      <c r="C1935" t="s">
        <v>58</v>
      </c>
      <c r="D1935" t="s">
        <v>5</v>
      </c>
      <c r="E1935" t="s">
        <v>1</v>
      </c>
      <c r="F1935" t="s">
        <v>24</v>
      </c>
      <c r="G1935" t="s">
        <v>14</v>
      </c>
      <c r="H1935">
        <v>65</v>
      </c>
      <c r="I1935" s="2">
        <v>844.35</v>
      </c>
      <c r="J1935" s="2">
        <v>195</v>
      </c>
    </row>
    <row r="1936" spans="1:10" x14ac:dyDescent="0.35">
      <c r="A1936">
        <v>2020</v>
      </c>
      <c r="B1936">
        <v>10</v>
      </c>
      <c r="C1936" t="s">
        <v>58</v>
      </c>
      <c r="D1936" t="s">
        <v>5</v>
      </c>
      <c r="E1936" t="s">
        <v>1</v>
      </c>
      <c r="F1936" t="s">
        <v>34</v>
      </c>
      <c r="G1936" t="s">
        <v>12</v>
      </c>
      <c r="H1936">
        <v>133</v>
      </c>
      <c r="I1936" s="2">
        <v>530.67000000000007</v>
      </c>
      <c r="J1936" s="2">
        <v>266</v>
      </c>
    </row>
    <row r="1937" spans="1:10" x14ac:dyDescent="0.35">
      <c r="A1937">
        <v>2020</v>
      </c>
      <c r="B1937">
        <v>10</v>
      </c>
      <c r="C1937" t="s">
        <v>58</v>
      </c>
      <c r="D1937" t="s">
        <v>5</v>
      </c>
      <c r="E1937" t="s">
        <v>1</v>
      </c>
      <c r="F1937" t="s">
        <v>18</v>
      </c>
      <c r="G1937" t="s">
        <v>9</v>
      </c>
      <c r="H1937">
        <v>8</v>
      </c>
      <c r="I1937" s="2">
        <v>103.92</v>
      </c>
      <c r="J1937" s="2">
        <v>24</v>
      </c>
    </row>
    <row r="1938" spans="1:10" x14ac:dyDescent="0.35">
      <c r="A1938">
        <v>2020</v>
      </c>
      <c r="B1938">
        <v>10</v>
      </c>
      <c r="C1938" t="s">
        <v>58</v>
      </c>
      <c r="D1938" t="s">
        <v>5</v>
      </c>
      <c r="E1938" t="s">
        <v>1</v>
      </c>
      <c r="F1938" t="s">
        <v>20</v>
      </c>
      <c r="G1938" t="s">
        <v>21</v>
      </c>
      <c r="H1938">
        <v>25</v>
      </c>
      <c r="I1938" s="2">
        <v>374.75</v>
      </c>
      <c r="J1938" s="2">
        <v>200</v>
      </c>
    </row>
    <row r="1939" spans="1:10" x14ac:dyDescent="0.35">
      <c r="A1939">
        <v>2020</v>
      </c>
      <c r="B1939">
        <v>10</v>
      </c>
      <c r="C1939" t="s">
        <v>58</v>
      </c>
      <c r="D1939" t="s">
        <v>5</v>
      </c>
      <c r="E1939" t="s">
        <v>1</v>
      </c>
      <c r="F1939" t="s">
        <v>25</v>
      </c>
      <c r="G1939" t="s">
        <v>7</v>
      </c>
      <c r="H1939">
        <v>35</v>
      </c>
      <c r="I1939" s="2">
        <v>559.65</v>
      </c>
      <c r="J1939" s="2">
        <v>140</v>
      </c>
    </row>
    <row r="1940" spans="1:10" x14ac:dyDescent="0.35">
      <c r="A1940">
        <v>2020</v>
      </c>
      <c r="B1940">
        <v>10</v>
      </c>
      <c r="C1940" t="s">
        <v>58</v>
      </c>
      <c r="D1940" t="s">
        <v>5</v>
      </c>
      <c r="E1940" t="s">
        <v>1</v>
      </c>
      <c r="F1940" t="s">
        <v>8</v>
      </c>
      <c r="G1940" t="s">
        <v>9</v>
      </c>
      <c r="H1940">
        <v>16</v>
      </c>
      <c r="I1940" s="2">
        <v>111.84</v>
      </c>
      <c r="J1940" s="2">
        <v>48</v>
      </c>
    </row>
    <row r="1941" spans="1:10" x14ac:dyDescent="0.35">
      <c r="A1941">
        <v>2020</v>
      </c>
      <c r="B1941">
        <v>10</v>
      </c>
      <c r="C1941" t="s">
        <v>58</v>
      </c>
      <c r="D1941" t="s">
        <v>5</v>
      </c>
      <c r="E1941" t="s">
        <v>1</v>
      </c>
      <c r="F1941" t="s">
        <v>28</v>
      </c>
      <c r="G1941" t="s">
        <v>14</v>
      </c>
      <c r="H1941">
        <v>9</v>
      </c>
      <c r="I1941" s="2">
        <v>134.91</v>
      </c>
      <c r="J1941" s="2">
        <v>36</v>
      </c>
    </row>
    <row r="1942" spans="1:10" x14ac:dyDescent="0.35">
      <c r="A1942">
        <v>2020</v>
      </c>
      <c r="B1942">
        <v>10</v>
      </c>
      <c r="C1942" t="s">
        <v>58</v>
      </c>
      <c r="D1942" t="s">
        <v>5</v>
      </c>
      <c r="E1942" t="s">
        <v>1</v>
      </c>
      <c r="F1942" t="s">
        <v>68</v>
      </c>
      <c r="G1942" t="s">
        <v>21</v>
      </c>
      <c r="H1942">
        <v>19</v>
      </c>
      <c r="I1942" s="2">
        <v>398.80999999999995</v>
      </c>
      <c r="J1942" s="2">
        <v>113.99999999999997</v>
      </c>
    </row>
    <row r="1943" spans="1:10" x14ac:dyDescent="0.35">
      <c r="A1943">
        <v>2020</v>
      </c>
      <c r="B1943">
        <v>10</v>
      </c>
      <c r="C1943" t="s">
        <v>58</v>
      </c>
      <c r="D1943" t="s">
        <v>5</v>
      </c>
      <c r="E1943" t="s">
        <v>1</v>
      </c>
      <c r="F1943" t="s">
        <v>32</v>
      </c>
      <c r="G1943" t="s">
        <v>9</v>
      </c>
      <c r="H1943">
        <v>9</v>
      </c>
      <c r="I1943" s="2">
        <v>98.91</v>
      </c>
      <c r="J1943" s="2">
        <v>45</v>
      </c>
    </row>
    <row r="1944" spans="1:10" x14ac:dyDescent="0.35">
      <c r="A1944">
        <v>2020</v>
      </c>
      <c r="B1944">
        <v>10</v>
      </c>
      <c r="C1944" t="s">
        <v>58</v>
      </c>
      <c r="D1944" t="s">
        <v>5</v>
      </c>
      <c r="E1944" t="s">
        <v>1</v>
      </c>
      <c r="F1944" t="s">
        <v>70</v>
      </c>
      <c r="G1944" t="s">
        <v>14</v>
      </c>
      <c r="H1944">
        <v>12</v>
      </c>
      <c r="I1944" s="2">
        <v>71.88</v>
      </c>
      <c r="J1944" s="2">
        <v>24</v>
      </c>
    </row>
    <row r="1945" spans="1:10" x14ac:dyDescent="0.35">
      <c r="A1945">
        <v>2020</v>
      </c>
      <c r="B1945">
        <v>10</v>
      </c>
      <c r="C1945" t="s">
        <v>58</v>
      </c>
      <c r="D1945" t="s">
        <v>5</v>
      </c>
      <c r="E1945" t="s">
        <v>1</v>
      </c>
      <c r="F1945" t="s">
        <v>38</v>
      </c>
      <c r="G1945" t="s">
        <v>9</v>
      </c>
      <c r="H1945">
        <v>26</v>
      </c>
      <c r="I1945" s="2">
        <v>259.74</v>
      </c>
      <c r="J1945" s="2">
        <v>182</v>
      </c>
    </row>
    <row r="1946" spans="1:10" x14ac:dyDescent="0.35">
      <c r="A1946">
        <v>2020</v>
      </c>
      <c r="B1946">
        <v>10</v>
      </c>
      <c r="C1946" t="s">
        <v>58</v>
      </c>
      <c r="D1946" t="s">
        <v>5</v>
      </c>
      <c r="E1946" t="s">
        <v>1</v>
      </c>
      <c r="F1946" t="s">
        <v>31</v>
      </c>
      <c r="G1946" t="s">
        <v>12</v>
      </c>
      <c r="H1946">
        <v>32</v>
      </c>
      <c r="I1946" s="2">
        <v>639.67999999999995</v>
      </c>
      <c r="J1946" s="2">
        <v>191.99999999999994</v>
      </c>
    </row>
    <row r="1947" spans="1:10" x14ac:dyDescent="0.35">
      <c r="A1947">
        <v>2020</v>
      </c>
      <c r="B1947">
        <v>10</v>
      </c>
      <c r="C1947" t="s">
        <v>58</v>
      </c>
      <c r="D1947" t="s">
        <v>5</v>
      </c>
      <c r="E1947" t="s">
        <v>1</v>
      </c>
      <c r="F1947" t="s">
        <v>15</v>
      </c>
      <c r="G1947" t="s">
        <v>14</v>
      </c>
      <c r="H1947">
        <v>129</v>
      </c>
      <c r="I1947" s="2">
        <v>5158.71</v>
      </c>
      <c r="J1947" s="2">
        <v>645</v>
      </c>
    </row>
    <row r="1948" spans="1:10" x14ac:dyDescent="0.35">
      <c r="A1948">
        <v>2020</v>
      </c>
      <c r="B1948">
        <v>10</v>
      </c>
      <c r="C1948" t="s">
        <v>58</v>
      </c>
      <c r="D1948" t="s">
        <v>5</v>
      </c>
      <c r="E1948" t="s">
        <v>1</v>
      </c>
      <c r="F1948" t="s">
        <v>42</v>
      </c>
      <c r="G1948" t="s">
        <v>12</v>
      </c>
      <c r="H1948">
        <v>30</v>
      </c>
      <c r="I1948" s="2">
        <v>479.7</v>
      </c>
      <c r="J1948" s="2">
        <v>60</v>
      </c>
    </row>
    <row r="1949" spans="1:10" x14ac:dyDescent="0.35">
      <c r="A1949">
        <v>2020</v>
      </c>
      <c r="B1949">
        <v>10</v>
      </c>
      <c r="C1949" t="s">
        <v>58</v>
      </c>
      <c r="D1949" t="s">
        <v>5</v>
      </c>
      <c r="E1949" t="s">
        <v>1</v>
      </c>
      <c r="F1949" t="s">
        <v>66</v>
      </c>
      <c r="G1949" t="s">
        <v>7</v>
      </c>
      <c r="H1949">
        <v>5</v>
      </c>
      <c r="I1949" s="2">
        <v>124.94999999999999</v>
      </c>
      <c r="J1949" s="2">
        <v>79.999999999999986</v>
      </c>
    </row>
    <row r="1950" spans="1:10" x14ac:dyDescent="0.35">
      <c r="A1950">
        <v>2020</v>
      </c>
      <c r="B1950">
        <v>10</v>
      </c>
      <c r="C1950" t="s">
        <v>58</v>
      </c>
      <c r="D1950" t="s">
        <v>5</v>
      </c>
      <c r="E1950" t="s">
        <v>1</v>
      </c>
      <c r="F1950" t="s">
        <v>41</v>
      </c>
      <c r="G1950" t="s">
        <v>14</v>
      </c>
      <c r="H1950">
        <v>9</v>
      </c>
      <c r="I1950" s="2">
        <v>89.91</v>
      </c>
      <c r="J1950" s="2">
        <v>45</v>
      </c>
    </row>
    <row r="1951" spans="1:10" x14ac:dyDescent="0.35">
      <c r="A1951">
        <v>2020</v>
      </c>
      <c r="B1951">
        <v>10</v>
      </c>
      <c r="C1951" t="s">
        <v>58</v>
      </c>
      <c r="D1951" t="s">
        <v>5</v>
      </c>
      <c r="E1951" t="s">
        <v>1</v>
      </c>
      <c r="F1951" t="s">
        <v>10</v>
      </c>
      <c r="G1951" t="s">
        <v>7</v>
      </c>
      <c r="H1951">
        <v>31</v>
      </c>
      <c r="I1951" s="2">
        <v>619.68999999999994</v>
      </c>
      <c r="J1951" s="2">
        <v>154.99999999999994</v>
      </c>
    </row>
    <row r="1952" spans="1:10" x14ac:dyDescent="0.35">
      <c r="A1952">
        <v>2020</v>
      </c>
      <c r="B1952">
        <v>10</v>
      </c>
      <c r="C1952" t="s">
        <v>58</v>
      </c>
      <c r="D1952" t="s">
        <v>5</v>
      </c>
      <c r="E1952" t="s">
        <v>1</v>
      </c>
      <c r="F1952" t="s">
        <v>27</v>
      </c>
      <c r="G1952" t="s">
        <v>12</v>
      </c>
      <c r="H1952">
        <v>28</v>
      </c>
      <c r="I1952" s="2">
        <v>83.72</v>
      </c>
      <c r="J1952" s="2">
        <v>28.000000000000007</v>
      </c>
    </row>
    <row r="1953" spans="1:10" x14ac:dyDescent="0.35">
      <c r="A1953">
        <v>2020</v>
      </c>
      <c r="B1953">
        <v>10</v>
      </c>
      <c r="C1953" t="s">
        <v>58</v>
      </c>
      <c r="D1953" t="s">
        <v>5</v>
      </c>
      <c r="E1953" t="s">
        <v>1</v>
      </c>
      <c r="F1953" t="s">
        <v>37</v>
      </c>
      <c r="G1953" t="s">
        <v>12</v>
      </c>
      <c r="H1953">
        <v>5</v>
      </c>
      <c r="I1953" s="2">
        <v>124.94999999999999</v>
      </c>
      <c r="J1953" s="2">
        <v>20</v>
      </c>
    </row>
    <row r="1954" spans="1:10" x14ac:dyDescent="0.35">
      <c r="A1954">
        <v>2020</v>
      </c>
      <c r="B1954">
        <v>10</v>
      </c>
      <c r="C1954" t="s">
        <v>58</v>
      </c>
      <c r="D1954" t="s">
        <v>5</v>
      </c>
      <c r="E1954" t="s">
        <v>1</v>
      </c>
      <c r="F1954" t="s">
        <v>26</v>
      </c>
      <c r="G1954" t="s">
        <v>9</v>
      </c>
      <c r="H1954">
        <v>26</v>
      </c>
      <c r="I1954" s="2">
        <v>519.74</v>
      </c>
      <c r="J1954" s="2">
        <v>52</v>
      </c>
    </row>
    <row r="1955" spans="1:10" x14ac:dyDescent="0.35">
      <c r="A1955">
        <v>2020</v>
      </c>
      <c r="B1955">
        <v>10</v>
      </c>
      <c r="C1955" t="s">
        <v>58</v>
      </c>
      <c r="D1955" t="s">
        <v>5</v>
      </c>
      <c r="E1955" t="s">
        <v>1</v>
      </c>
      <c r="F1955" t="s">
        <v>6</v>
      </c>
      <c r="G1955" t="s">
        <v>7</v>
      </c>
      <c r="H1955">
        <v>50</v>
      </c>
      <c r="I1955" s="2">
        <v>449.5</v>
      </c>
      <c r="J1955" s="2">
        <v>50</v>
      </c>
    </row>
    <row r="1956" spans="1:10" x14ac:dyDescent="0.35">
      <c r="A1956">
        <v>2020</v>
      </c>
      <c r="B1956">
        <v>10</v>
      </c>
      <c r="C1956" t="s">
        <v>58</v>
      </c>
      <c r="D1956" t="s">
        <v>5</v>
      </c>
      <c r="E1956" t="s">
        <v>1</v>
      </c>
      <c r="F1956" t="s">
        <v>67</v>
      </c>
      <c r="G1956" t="s">
        <v>7</v>
      </c>
      <c r="H1956">
        <v>18</v>
      </c>
      <c r="I1956" s="2">
        <v>269.82</v>
      </c>
      <c r="J1956" s="2">
        <v>54</v>
      </c>
    </row>
    <row r="1957" spans="1:10" x14ac:dyDescent="0.35">
      <c r="A1957">
        <v>2020</v>
      </c>
      <c r="B1957">
        <v>10</v>
      </c>
      <c r="C1957" t="s">
        <v>58</v>
      </c>
      <c r="D1957" t="s">
        <v>5</v>
      </c>
      <c r="E1957" t="s">
        <v>1</v>
      </c>
      <c r="F1957" t="s">
        <v>23</v>
      </c>
      <c r="G1957" t="s">
        <v>21</v>
      </c>
      <c r="H1957">
        <v>12</v>
      </c>
      <c r="I1957" s="2">
        <v>311.88</v>
      </c>
      <c r="J1957" s="2">
        <v>60</v>
      </c>
    </row>
    <row r="1958" spans="1:10" x14ac:dyDescent="0.35">
      <c r="A1958">
        <v>2020</v>
      </c>
      <c r="B1958">
        <v>11</v>
      </c>
      <c r="C1958" t="s">
        <v>56</v>
      </c>
      <c r="D1958" t="s">
        <v>4</v>
      </c>
      <c r="E1958" t="s">
        <v>2</v>
      </c>
      <c r="F1958" t="s">
        <v>13</v>
      </c>
      <c r="G1958" t="s">
        <v>14</v>
      </c>
      <c r="H1958">
        <v>99</v>
      </c>
      <c r="I1958" s="2">
        <v>1583.01</v>
      </c>
      <c r="J1958" s="2">
        <v>594</v>
      </c>
    </row>
    <row r="1959" spans="1:10" x14ac:dyDescent="0.35">
      <c r="A1959">
        <v>2020</v>
      </c>
      <c r="B1959">
        <v>11</v>
      </c>
      <c r="C1959" t="s">
        <v>56</v>
      </c>
      <c r="D1959" t="s">
        <v>4</v>
      </c>
      <c r="E1959" t="s">
        <v>2</v>
      </c>
      <c r="F1959" t="s">
        <v>24</v>
      </c>
      <c r="G1959" t="s">
        <v>14</v>
      </c>
      <c r="H1959">
        <v>33</v>
      </c>
      <c r="I1959" s="2">
        <v>428.67</v>
      </c>
      <c r="J1959" s="2">
        <v>99</v>
      </c>
    </row>
    <row r="1960" spans="1:10" x14ac:dyDescent="0.35">
      <c r="A1960">
        <v>2020</v>
      </c>
      <c r="B1960">
        <v>11</v>
      </c>
      <c r="C1960" t="s">
        <v>56</v>
      </c>
      <c r="D1960" t="s">
        <v>4</v>
      </c>
      <c r="E1960" t="s">
        <v>2</v>
      </c>
      <c r="F1960" t="s">
        <v>34</v>
      </c>
      <c r="G1960" t="s">
        <v>12</v>
      </c>
      <c r="H1960">
        <v>102</v>
      </c>
      <c r="I1960" s="2">
        <v>406.98</v>
      </c>
      <c r="J1960" s="2">
        <v>204</v>
      </c>
    </row>
    <row r="1961" spans="1:10" x14ac:dyDescent="0.35">
      <c r="A1961">
        <v>2020</v>
      </c>
      <c r="B1961">
        <v>11</v>
      </c>
      <c r="C1961" t="s">
        <v>56</v>
      </c>
      <c r="D1961" t="s">
        <v>4</v>
      </c>
      <c r="E1961" t="s">
        <v>2</v>
      </c>
      <c r="F1961" t="s">
        <v>25</v>
      </c>
      <c r="G1961" t="s">
        <v>7</v>
      </c>
      <c r="H1961">
        <v>18</v>
      </c>
      <c r="I1961" s="2">
        <v>287.82</v>
      </c>
      <c r="J1961" s="2">
        <v>72</v>
      </c>
    </row>
    <row r="1962" spans="1:10" x14ac:dyDescent="0.35">
      <c r="A1962">
        <v>2020</v>
      </c>
      <c r="B1962">
        <v>11</v>
      </c>
      <c r="C1962" t="s">
        <v>56</v>
      </c>
      <c r="D1962" t="s">
        <v>4</v>
      </c>
      <c r="E1962" t="s">
        <v>2</v>
      </c>
      <c r="F1962" t="s">
        <v>8</v>
      </c>
      <c r="G1962" t="s">
        <v>9</v>
      </c>
      <c r="H1962">
        <v>55</v>
      </c>
      <c r="I1962" s="2">
        <v>384.45</v>
      </c>
      <c r="J1962" s="2">
        <v>165</v>
      </c>
    </row>
    <row r="1963" spans="1:10" x14ac:dyDescent="0.35">
      <c r="A1963">
        <v>2020</v>
      </c>
      <c r="B1963">
        <v>11</v>
      </c>
      <c r="C1963" t="s">
        <v>56</v>
      </c>
      <c r="D1963" t="s">
        <v>4</v>
      </c>
      <c r="E1963" t="s">
        <v>2</v>
      </c>
      <c r="F1963" t="s">
        <v>17</v>
      </c>
      <c r="G1963" t="s">
        <v>14</v>
      </c>
      <c r="H1963">
        <v>2</v>
      </c>
      <c r="I1963" s="2">
        <v>21.98</v>
      </c>
      <c r="J1963" s="2">
        <v>2</v>
      </c>
    </row>
    <row r="1964" spans="1:10" x14ac:dyDescent="0.35">
      <c r="A1964">
        <v>2020</v>
      </c>
      <c r="B1964">
        <v>11</v>
      </c>
      <c r="C1964" t="s">
        <v>56</v>
      </c>
      <c r="D1964" t="s">
        <v>4</v>
      </c>
      <c r="E1964" t="s">
        <v>2</v>
      </c>
      <c r="F1964" t="s">
        <v>28</v>
      </c>
      <c r="G1964" t="s">
        <v>14</v>
      </c>
      <c r="H1964">
        <v>27</v>
      </c>
      <c r="I1964" s="2">
        <v>404.73</v>
      </c>
      <c r="J1964" s="2">
        <v>108</v>
      </c>
    </row>
    <row r="1965" spans="1:10" x14ac:dyDescent="0.35">
      <c r="A1965">
        <v>2020</v>
      </c>
      <c r="B1965">
        <v>11</v>
      </c>
      <c r="C1965" t="s">
        <v>56</v>
      </c>
      <c r="D1965" t="s">
        <v>4</v>
      </c>
      <c r="E1965" t="s">
        <v>2</v>
      </c>
      <c r="F1965" t="s">
        <v>43</v>
      </c>
      <c r="G1965" t="s">
        <v>12</v>
      </c>
      <c r="H1965">
        <v>5</v>
      </c>
      <c r="I1965" s="2">
        <v>104.94999999999999</v>
      </c>
      <c r="J1965" s="2">
        <v>49.999999999999993</v>
      </c>
    </row>
    <row r="1966" spans="1:10" x14ac:dyDescent="0.35">
      <c r="A1966">
        <v>2020</v>
      </c>
      <c r="B1966">
        <v>11</v>
      </c>
      <c r="C1966" t="s">
        <v>56</v>
      </c>
      <c r="D1966" t="s">
        <v>4</v>
      </c>
      <c r="E1966" t="s">
        <v>2</v>
      </c>
      <c r="F1966" t="s">
        <v>68</v>
      </c>
      <c r="G1966" t="s">
        <v>21</v>
      </c>
      <c r="H1966">
        <v>58</v>
      </c>
      <c r="I1966" s="2">
        <v>1217.4199999999998</v>
      </c>
      <c r="J1966" s="2">
        <v>347.99999999999989</v>
      </c>
    </row>
    <row r="1967" spans="1:10" x14ac:dyDescent="0.35">
      <c r="A1967">
        <v>2020</v>
      </c>
      <c r="B1967">
        <v>11</v>
      </c>
      <c r="C1967" t="s">
        <v>56</v>
      </c>
      <c r="D1967" t="s">
        <v>4</v>
      </c>
      <c r="E1967" t="s">
        <v>2</v>
      </c>
      <c r="F1967" t="s">
        <v>32</v>
      </c>
      <c r="G1967" t="s">
        <v>9</v>
      </c>
      <c r="H1967">
        <v>9</v>
      </c>
      <c r="I1967" s="2">
        <v>98.91</v>
      </c>
      <c r="J1967" s="2">
        <v>45</v>
      </c>
    </row>
    <row r="1968" spans="1:10" x14ac:dyDescent="0.35">
      <c r="A1968">
        <v>2020</v>
      </c>
      <c r="B1968">
        <v>11</v>
      </c>
      <c r="C1968" t="s">
        <v>56</v>
      </c>
      <c r="D1968" t="s">
        <v>4</v>
      </c>
      <c r="E1968" t="s">
        <v>2</v>
      </c>
      <c r="F1968" t="s">
        <v>70</v>
      </c>
      <c r="G1968" t="s">
        <v>14</v>
      </c>
      <c r="H1968">
        <v>34</v>
      </c>
      <c r="I1968" s="2">
        <v>203.66</v>
      </c>
      <c r="J1968" s="2">
        <v>68</v>
      </c>
    </row>
    <row r="1969" spans="1:10" x14ac:dyDescent="0.35">
      <c r="A1969">
        <v>2020</v>
      </c>
      <c r="B1969">
        <v>11</v>
      </c>
      <c r="C1969" t="s">
        <v>56</v>
      </c>
      <c r="D1969" t="s">
        <v>4</v>
      </c>
      <c r="E1969" t="s">
        <v>2</v>
      </c>
      <c r="F1969" t="s">
        <v>38</v>
      </c>
      <c r="G1969" t="s">
        <v>9</v>
      </c>
      <c r="H1969">
        <v>6</v>
      </c>
      <c r="I1969" s="2">
        <v>59.94</v>
      </c>
      <c r="J1969" s="2">
        <v>42</v>
      </c>
    </row>
    <row r="1970" spans="1:10" x14ac:dyDescent="0.35">
      <c r="A1970">
        <v>2020</v>
      </c>
      <c r="B1970">
        <v>11</v>
      </c>
      <c r="C1970" t="s">
        <v>56</v>
      </c>
      <c r="D1970" t="s">
        <v>4</v>
      </c>
      <c r="E1970" t="s">
        <v>2</v>
      </c>
      <c r="F1970" t="s">
        <v>31</v>
      </c>
      <c r="G1970" t="s">
        <v>12</v>
      </c>
      <c r="H1970">
        <v>17</v>
      </c>
      <c r="I1970" s="2">
        <v>339.83</v>
      </c>
      <c r="J1970" s="2">
        <v>101.99999999999997</v>
      </c>
    </row>
    <row r="1971" spans="1:10" x14ac:dyDescent="0.35">
      <c r="A1971">
        <v>2020</v>
      </c>
      <c r="B1971">
        <v>11</v>
      </c>
      <c r="C1971" t="s">
        <v>56</v>
      </c>
      <c r="D1971" t="s">
        <v>4</v>
      </c>
      <c r="E1971" t="s">
        <v>2</v>
      </c>
      <c r="F1971" t="s">
        <v>15</v>
      </c>
      <c r="G1971" t="s">
        <v>14</v>
      </c>
      <c r="H1971">
        <v>59</v>
      </c>
      <c r="I1971" s="2">
        <v>2359.4100000000003</v>
      </c>
      <c r="J1971" s="2">
        <v>295</v>
      </c>
    </row>
    <row r="1972" spans="1:10" x14ac:dyDescent="0.35">
      <c r="A1972">
        <v>2020</v>
      </c>
      <c r="B1972">
        <v>11</v>
      </c>
      <c r="C1972" t="s">
        <v>56</v>
      </c>
      <c r="D1972" t="s">
        <v>4</v>
      </c>
      <c r="E1972" t="s">
        <v>2</v>
      </c>
      <c r="F1972" t="s">
        <v>42</v>
      </c>
      <c r="G1972" t="s">
        <v>12</v>
      </c>
      <c r="H1972">
        <v>8</v>
      </c>
      <c r="I1972" s="2">
        <v>127.92</v>
      </c>
      <c r="J1972" s="2">
        <v>16</v>
      </c>
    </row>
    <row r="1973" spans="1:10" x14ac:dyDescent="0.35">
      <c r="A1973">
        <v>2020</v>
      </c>
      <c r="B1973">
        <v>11</v>
      </c>
      <c r="C1973" t="s">
        <v>56</v>
      </c>
      <c r="D1973" t="s">
        <v>4</v>
      </c>
      <c r="E1973" t="s">
        <v>2</v>
      </c>
      <c r="F1973" t="s">
        <v>71</v>
      </c>
      <c r="G1973" t="s">
        <v>7</v>
      </c>
      <c r="H1973">
        <v>56</v>
      </c>
      <c r="I1973" s="2">
        <v>559.44000000000005</v>
      </c>
      <c r="J1973" s="2">
        <v>168</v>
      </c>
    </row>
    <row r="1974" spans="1:10" x14ac:dyDescent="0.35">
      <c r="A1974">
        <v>2020</v>
      </c>
      <c r="B1974">
        <v>11</v>
      </c>
      <c r="C1974" t="s">
        <v>56</v>
      </c>
      <c r="D1974" t="s">
        <v>4</v>
      </c>
      <c r="E1974" t="s">
        <v>2</v>
      </c>
      <c r="F1974" t="s">
        <v>19</v>
      </c>
      <c r="G1974" t="s">
        <v>9</v>
      </c>
      <c r="H1974">
        <v>6</v>
      </c>
      <c r="I1974" s="2">
        <v>119.94</v>
      </c>
      <c r="J1974" s="2">
        <v>35.999999999999986</v>
      </c>
    </row>
    <row r="1975" spans="1:10" x14ac:dyDescent="0.35">
      <c r="A1975">
        <v>2020</v>
      </c>
      <c r="B1975">
        <v>11</v>
      </c>
      <c r="C1975" t="s">
        <v>56</v>
      </c>
      <c r="D1975" t="s">
        <v>4</v>
      </c>
      <c r="E1975" t="s">
        <v>2</v>
      </c>
      <c r="F1975" t="s">
        <v>10</v>
      </c>
      <c r="G1975" t="s">
        <v>7</v>
      </c>
      <c r="H1975">
        <v>4</v>
      </c>
      <c r="I1975" s="2">
        <v>79.959999999999994</v>
      </c>
      <c r="J1975" s="2">
        <v>19.999999999999993</v>
      </c>
    </row>
    <row r="1976" spans="1:10" x14ac:dyDescent="0.35">
      <c r="A1976">
        <v>2020</v>
      </c>
      <c r="B1976">
        <v>11</v>
      </c>
      <c r="C1976" t="s">
        <v>56</v>
      </c>
      <c r="D1976" t="s">
        <v>4</v>
      </c>
      <c r="E1976" t="s">
        <v>2</v>
      </c>
      <c r="F1976" t="s">
        <v>27</v>
      </c>
      <c r="G1976" t="s">
        <v>12</v>
      </c>
      <c r="H1976">
        <v>34</v>
      </c>
      <c r="I1976" s="2">
        <v>101.66000000000001</v>
      </c>
      <c r="J1976" s="2">
        <v>34.000000000000007</v>
      </c>
    </row>
    <row r="1977" spans="1:10" x14ac:dyDescent="0.35">
      <c r="A1977">
        <v>2020</v>
      </c>
      <c r="B1977">
        <v>11</v>
      </c>
      <c r="C1977" t="s">
        <v>56</v>
      </c>
      <c r="D1977" t="s">
        <v>4</v>
      </c>
      <c r="E1977" t="s">
        <v>2</v>
      </c>
      <c r="F1977" t="s">
        <v>11</v>
      </c>
      <c r="G1977" t="s">
        <v>12</v>
      </c>
      <c r="H1977">
        <v>2</v>
      </c>
      <c r="I1977" s="2">
        <v>9.98</v>
      </c>
      <c r="J1977" s="2">
        <v>2</v>
      </c>
    </row>
    <row r="1978" spans="1:10" x14ac:dyDescent="0.35">
      <c r="A1978">
        <v>2020</v>
      </c>
      <c r="B1978">
        <v>11</v>
      </c>
      <c r="C1978" t="s">
        <v>56</v>
      </c>
      <c r="D1978" t="s">
        <v>4</v>
      </c>
      <c r="E1978" t="s">
        <v>2</v>
      </c>
      <c r="F1978" t="s">
        <v>26</v>
      </c>
      <c r="G1978" t="s">
        <v>9</v>
      </c>
      <c r="H1978">
        <v>32</v>
      </c>
      <c r="I1978" s="2">
        <v>639.67999999999995</v>
      </c>
      <c r="J1978" s="2">
        <v>64</v>
      </c>
    </row>
    <row r="1979" spans="1:10" x14ac:dyDescent="0.35">
      <c r="A1979">
        <v>2020</v>
      </c>
      <c r="B1979">
        <v>11</v>
      </c>
      <c r="C1979" t="s">
        <v>56</v>
      </c>
      <c r="D1979" t="s">
        <v>4</v>
      </c>
      <c r="E1979" t="s">
        <v>2</v>
      </c>
      <c r="F1979" t="s">
        <v>6</v>
      </c>
      <c r="G1979" t="s">
        <v>7</v>
      </c>
      <c r="H1979">
        <v>30</v>
      </c>
      <c r="I1979" s="2">
        <v>269.7</v>
      </c>
      <c r="J1979" s="2">
        <v>30</v>
      </c>
    </row>
    <row r="1980" spans="1:10" x14ac:dyDescent="0.35">
      <c r="A1980">
        <v>2020</v>
      </c>
      <c r="B1980">
        <v>11</v>
      </c>
      <c r="C1980" t="s">
        <v>56</v>
      </c>
      <c r="D1980" t="s">
        <v>4</v>
      </c>
      <c r="E1980" t="s">
        <v>2</v>
      </c>
      <c r="F1980" t="s">
        <v>67</v>
      </c>
      <c r="G1980" t="s">
        <v>7</v>
      </c>
      <c r="H1980">
        <v>19</v>
      </c>
      <c r="I1980" s="2">
        <v>284.81</v>
      </c>
      <c r="J1980" s="2">
        <v>57</v>
      </c>
    </row>
    <row r="1981" spans="1:10" x14ac:dyDescent="0.35">
      <c r="A1981">
        <v>2020</v>
      </c>
      <c r="B1981">
        <v>11</v>
      </c>
      <c r="C1981" t="s">
        <v>56</v>
      </c>
      <c r="D1981" t="s">
        <v>4</v>
      </c>
      <c r="E1981" t="s">
        <v>2</v>
      </c>
      <c r="F1981" t="s">
        <v>23</v>
      </c>
      <c r="G1981" t="s">
        <v>21</v>
      </c>
      <c r="H1981">
        <v>10</v>
      </c>
      <c r="I1981" s="2">
        <v>259.89999999999998</v>
      </c>
      <c r="J1981" s="2">
        <v>50</v>
      </c>
    </row>
    <row r="1982" spans="1:10" x14ac:dyDescent="0.35">
      <c r="A1982">
        <v>2020</v>
      </c>
      <c r="B1982">
        <v>11</v>
      </c>
      <c r="C1982" t="s">
        <v>59</v>
      </c>
      <c r="D1982" t="s">
        <v>4</v>
      </c>
      <c r="E1982" t="s">
        <v>1</v>
      </c>
      <c r="F1982" t="s">
        <v>13</v>
      </c>
      <c r="G1982" t="s">
        <v>14</v>
      </c>
      <c r="H1982">
        <v>87</v>
      </c>
      <c r="I1982" s="2">
        <v>1391.13</v>
      </c>
      <c r="J1982" s="2">
        <v>522</v>
      </c>
    </row>
    <row r="1983" spans="1:10" x14ac:dyDescent="0.35">
      <c r="A1983">
        <v>2020</v>
      </c>
      <c r="B1983">
        <v>11</v>
      </c>
      <c r="C1983" t="s">
        <v>59</v>
      </c>
      <c r="D1983" t="s">
        <v>4</v>
      </c>
      <c r="E1983" t="s">
        <v>1</v>
      </c>
      <c r="F1983" t="s">
        <v>24</v>
      </c>
      <c r="G1983" t="s">
        <v>14</v>
      </c>
      <c r="H1983">
        <v>52</v>
      </c>
      <c r="I1983" s="2">
        <v>675.48</v>
      </c>
      <c r="J1983" s="2">
        <v>156</v>
      </c>
    </row>
    <row r="1984" spans="1:10" x14ac:dyDescent="0.35">
      <c r="A1984">
        <v>2020</v>
      </c>
      <c r="B1984">
        <v>11</v>
      </c>
      <c r="C1984" t="s">
        <v>59</v>
      </c>
      <c r="D1984" t="s">
        <v>4</v>
      </c>
      <c r="E1984" t="s">
        <v>1</v>
      </c>
      <c r="F1984" t="s">
        <v>34</v>
      </c>
      <c r="G1984" t="s">
        <v>12</v>
      </c>
      <c r="H1984">
        <v>86</v>
      </c>
      <c r="I1984" s="2">
        <v>343.14000000000004</v>
      </c>
      <c r="J1984" s="2">
        <v>172</v>
      </c>
    </row>
    <row r="1985" spans="1:10" x14ac:dyDescent="0.35">
      <c r="A1985">
        <v>2020</v>
      </c>
      <c r="B1985">
        <v>11</v>
      </c>
      <c r="C1985" t="s">
        <v>59</v>
      </c>
      <c r="D1985" t="s">
        <v>4</v>
      </c>
      <c r="E1985" t="s">
        <v>1</v>
      </c>
      <c r="F1985" t="s">
        <v>20</v>
      </c>
      <c r="G1985" t="s">
        <v>21</v>
      </c>
      <c r="H1985">
        <v>62</v>
      </c>
      <c r="I1985" s="2">
        <v>929.38</v>
      </c>
      <c r="J1985" s="2">
        <v>496</v>
      </c>
    </row>
    <row r="1986" spans="1:10" x14ac:dyDescent="0.35">
      <c r="A1986">
        <v>2020</v>
      </c>
      <c r="B1986">
        <v>11</v>
      </c>
      <c r="C1986" t="s">
        <v>59</v>
      </c>
      <c r="D1986" t="s">
        <v>4</v>
      </c>
      <c r="E1986" t="s">
        <v>1</v>
      </c>
      <c r="F1986" t="s">
        <v>25</v>
      </c>
      <c r="G1986" t="s">
        <v>7</v>
      </c>
      <c r="H1986">
        <v>21</v>
      </c>
      <c r="I1986" s="2">
        <v>335.79</v>
      </c>
      <c r="J1986" s="2">
        <v>84</v>
      </c>
    </row>
    <row r="1987" spans="1:10" x14ac:dyDescent="0.35">
      <c r="A1987">
        <v>2020</v>
      </c>
      <c r="B1987">
        <v>11</v>
      </c>
      <c r="C1987" t="s">
        <v>59</v>
      </c>
      <c r="D1987" t="s">
        <v>4</v>
      </c>
      <c r="E1987" t="s">
        <v>1</v>
      </c>
      <c r="F1987" t="s">
        <v>8</v>
      </c>
      <c r="G1987" t="s">
        <v>9</v>
      </c>
      <c r="H1987">
        <v>78</v>
      </c>
      <c r="I1987" s="2">
        <v>545.22</v>
      </c>
      <c r="J1987" s="2">
        <v>234</v>
      </c>
    </row>
    <row r="1988" spans="1:10" x14ac:dyDescent="0.35">
      <c r="A1988">
        <v>2020</v>
      </c>
      <c r="B1988">
        <v>11</v>
      </c>
      <c r="C1988" t="s">
        <v>59</v>
      </c>
      <c r="D1988" t="s">
        <v>4</v>
      </c>
      <c r="E1988" t="s">
        <v>1</v>
      </c>
      <c r="F1988" t="s">
        <v>28</v>
      </c>
      <c r="G1988" t="s">
        <v>14</v>
      </c>
      <c r="H1988">
        <v>33</v>
      </c>
      <c r="I1988" s="2">
        <v>494.67</v>
      </c>
      <c r="J1988" s="2">
        <v>132</v>
      </c>
    </row>
    <row r="1989" spans="1:10" x14ac:dyDescent="0.35">
      <c r="A1989">
        <v>2020</v>
      </c>
      <c r="B1989">
        <v>11</v>
      </c>
      <c r="C1989" t="s">
        <v>59</v>
      </c>
      <c r="D1989" t="s">
        <v>4</v>
      </c>
      <c r="E1989" t="s">
        <v>1</v>
      </c>
      <c r="F1989" t="s">
        <v>70</v>
      </c>
      <c r="G1989" t="s">
        <v>14</v>
      </c>
      <c r="H1989">
        <v>55</v>
      </c>
      <c r="I1989" s="2">
        <v>329.45</v>
      </c>
      <c r="J1989" s="2">
        <v>110</v>
      </c>
    </row>
    <row r="1990" spans="1:10" x14ac:dyDescent="0.35">
      <c r="A1990">
        <v>2020</v>
      </c>
      <c r="B1990">
        <v>11</v>
      </c>
      <c r="C1990" t="s">
        <v>59</v>
      </c>
      <c r="D1990" t="s">
        <v>4</v>
      </c>
      <c r="E1990" t="s">
        <v>1</v>
      </c>
      <c r="F1990" t="s">
        <v>38</v>
      </c>
      <c r="G1990" t="s">
        <v>9</v>
      </c>
      <c r="H1990">
        <v>40</v>
      </c>
      <c r="I1990" s="2">
        <v>399.6</v>
      </c>
      <c r="J1990" s="2">
        <v>280</v>
      </c>
    </row>
    <row r="1991" spans="1:10" x14ac:dyDescent="0.35">
      <c r="A1991">
        <v>2020</v>
      </c>
      <c r="B1991">
        <v>11</v>
      </c>
      <c r="C1991" t="s">
        <v>59</v>
      </c>
      <c r="D1991" t="s">
        <v>4</v>
      </c>
      <c r="E1991" t="s">
        <v>1</v>
      </c>
      <c r="F1991" t="s">
        <v>15</v>
      </c>
      <c r="G1991" t="s">
        <v>14</v>
      </c>
      <c r="H1991">
        <v>95</v>
      </c>
      <c r="I1991" s="2">
        <v>3799.05</v>
      </c>
      <c r="J1991" s="2">
        <v>475</v>
      </c>
    </row>
    <row r="1992" spans="1:10" x14ac:dyDescent="0.35">
      <c r="A1992">
        <v>2020</v>
      </c>
      <c r="B1992">
        <v>11</v>
      </c>
      <c r="C1992" t="s">
        <v>59</v>
      </c>
      <c r="D1992" t="s">
        <v>4</v>
      </c>
      <c r="E1992" t="s">
        <v>1</v>
      </c>
      <c r="F1992" t="s">
        <v>42</v>
      </c>
      <c r="G1992" t="s">
        <v>12</v>
      </c>
      <c r="H1992">
        <v>26</v>
      </c>
      <c r="I1992" s="2">
        <v>415.74</v>
      </c>
      <c r="J1992" s="2">
        <v>52</v>
      </c>
    </row>
    <row r="1993" spans="1:10" x14ac:dyDescent="0.35">
      <c r="A1993">
        <v>2020</v>
      </c>
      <c r="B1993">
        <v>11</v>
      </c>
      <c r="C1993" t="s">
        <v>59</v>
      </c>
      <c r="D1993" t="s">
        <v>4</v>
      </c>
      <c r="E1993" t="s">
        <v>1</v>
      </c>
      <c r="F1993" t="s">
        <v>71</v>
      </c>
      <c r="G1993" t="s">
        <v>7</v>
      </c>
      <c r="H1993">
        <v>6</v>
      </c>
      <c r="I1993" s="2">
        <v>59.94</v>
      </c>
      <c r="J1993" s="2">
        <v>18</v>
      </c>
    </row>
    <row r="1994" spans="1:10" x14ac:dyDescent="0.35">
      <c r="A1994">
        <v>2020</v>
      </c>
      <c r="B1994">
        <v>11</v>
      </c>
      <c r="C1994" t="s">
        <v>59</v>
      </c>
      <c r="D1994" t="s">
        <v>4</v>
      </c>
      <c r="E1994" t="s">
        <v>1</v>
      </c>
      <c r="F1994" t="s">
        <v>41</v>
      </c>
      <c r="G1994" t="s">
        <v>14</v>
      </c>
      <c r="H1994">
        <v>12</v>
      </c>
      <c r="I1994" s="2">
        <v>119.88</v>
      </c>
      <c r="J1994" s="2">
        <v>60</v>
      </c>
    </row>
    <row r="1995" spans="1:10" x14ac:dyDescent="0.35">
      <c r="A1995">
        <v>2020</v>
      </c>
      <c r="B1995">
        <v>11</v>
      </c>
      <c r="C1995" t="s">
        <v>59</v>
      </c>
      <c r="D1995" t="s">
        <v>4</v>
      </c>
      <c r="E1995" t="s">
        <v>1</v>
      </c>
      <c r="F1995" t="s">
        <v>10</v>
      </c>
      <c r="G1995" t="s">
        <v>7</v>
      </c>
      <c r="H1995">
        <v>9</v>
      </c>
      <c r="I1995" s="2">
        <v>179.91</v>
      </c>
      <c r="J1995" s="2">
        <v>44.999999999999986</v>
      </c>
    </row>
    <row r="1996" spans="1:10" x14ac:dyDescent="0.35">
      <c r="A1996">
        <v>2020</v>
      </c>
      <c r="B1996">
        <v>11</v>
      </c>
      <c r="C1996" t="s">
        <v>59</v>
      </c>
      <c r="D1996" t="s">
        <v>4</v>
      </c>
      <c r="E1996" t="s">
        <v>1</v>
      </c>
      <c r="F1996" t="s">
        <v>27</v>
      </c>
      <c r="G1996" t="s">
        <v>12</v>
      </c>
      <c r="H1996">
        <v>173</v>
      </c>
      <c r="I1996" s="2">
        <v>517.27</v>
      </c>
      <c r="J1996" s="2">
        <v>173.00000000000003</v>
      </c>
    </row>
    <row r="1997" spans="1:10" x14ac:dyDescent="0.35">
      <c r="A1997">
        <v>2020</v>
      </c>
      <c r="B1997">
        <v>11</v>
      </c>
      <c r="C1997" t="s">
        <v>59</v>
      </c>
      <c r="D1997" t="s">
        <v>4</v>
      </c>
      <c r="E1997" t="s">
        <v>1</v>
      </c>
      <c r="F1997" t="s">
        <v>11</v>
      </c>
      <c r="G1997" t="s">
        <v>12</v>
      </c>
      <c r="H1997">
        <v>19</v>
      </c>
      <c r="I1997" s="2">
        <v>94.81</v>
      </c>
      <c r="J1997" s="2">
        <v>19</v>
      </c>
    </row>
    <row r="1998" spans="1:10" x14ac:dyDescent="0.35">
      <c r="A1998">
        <v>2020</v>
      </c>
      <c r="B1998">
        <v>11</v>
      </c>
      <c r="C1998" t="s">
        <v>59</v>
      </c>
      <c r="D1998" t="s">
        <v>4</v>
      </c>
      <c r="E1998" t="s">
        <v>1</v>
      </c>
      <c r="F1998" t="s">
        <v>26</v>
      </c>
      <c r="G1998" t="s">
        <v>9</v>
      </c>
      <c r="H1998">
        <v>48</v>
      </c>
      <c r="I1998" s="2">
        <v>959.52</v>
      </c>
      <c r="J1998" s="2">
        <v>96</v>
      </c>
    </row>
    <row r="1999" spans="1:10" x14ac:dyDescent="0.35">
      <c r="A1999">
        <v>2020</v>
      </c>
      <c r="B1999">
        <v>11</v>
      </c>
      <c r="C1999" t="s">
        <v>59</v>
      </c>
      <c r="D1999" t="s">
        <v>4</v>
      </c>
      <c r="E1999" t="s">
        <v>1</v>
      </c>
      <c r="F1999" t="s">
        <v>6</v>
      </c>
      <c r="G1999" t="s">
        <v>7</v>
      </c>
      <c r="H1999">
        <v>35</v>
      </c>
      <c r="I1999" s="2">
        <v>314.65000000000003</v>
      </c>
      <c r="J1999" s="2">
        <v>35</v>
      </c>
    </row>
    <row r="2000" spans="1:10" x14ac:dyDescent="0.35">
      <c r="A2000">
        <v>2020</v>
      </c>
      <c r="B2000">
        <v>11</v>
      </c>
      <c r="C2000" t="s">
        <v>59</v>
      </c>
      <c r="D2000" t="s">
        <v>4</v>
      </c>
      <c r="E2000" t="s">
        <v>1</v>
      </c>
      <c r="F2000" t="s">
        <v>67</v>
      </c>
      <c r="G2000" t="s">
        <v>7</v>
      </c>
      <c r="H2000">
        <v>10</v>
      </c>
      <c r="I2000" s="2">
        <v>149.9</v>
      </c>
      <c r="J2000" s="2">
        <v>30</v>
      </c>
    </row>
    <row r="2001" spans="1:10" x14ac:dyDescent="0.35">
      <c r="A2001">
        <v>2020</v>
      </c>
      <c r="B2001">
        <v>11</v>
      </c>
      <c r="C2001" t="s">
        <v>62</v>
      </c>
      <c r="D2001" t="s">
        <v>5</v>
      </c>
      <c r="E2001" t="s">
        <v>0</v>
      </c>
      <c r="F2001" t="s">
        <v>13</v>
      </c>
      <c r="G2001" t="s">
        <v>14</v>
      </c>
      <c r="H2001">
        <v>54</v>
      </c>
      <c r="I2001" s="2">
        <v>863.46</v>
      </c>
      <c r="J2001" s="2">
        <v>324</v>
      </c>
    </row>
    <row r="2002" spans="1:10" x14ac:dyDescent="0.35">
      <c r="A2002">
        <v>2020</v>
      </c>
      <c r="B2002">
        <v>11</v>
      </c>
      <c r="C2002" t="s">
        <v>62</v>
      </c>
      <c r="D2002" t="s">
        <v>5</v>
      </c>
      <c r="E2002" t="s">
        <v>0</v>
      </c>
      <c r="F2002" t="s">
        <v>24</v>
      </c>
      <c r="G2002" t="s">
        <v>14</v>
      </c>
      <c r="H2002">
        <v>63</v>
      </c>
      <c r="I2002" s="2">
        <v>818.37</v>
      </c>
      <c r="J2002" s="2">
        <v>189</v>
      </c>
    </row>
    <row r="2003" spans="1:10" x14ac:dyDescent="0.35">
      <c r="A2003">
        <v>2020</v>
      </c>
      <c r="B2003">
        <v>11</v>
      </c>
      <c r="C2003" t="s">
        <v>62</v>
      </c>
      <c r="D2003" t="s">
        <v>5</v>
      </c>
      <c r="E2003" t="s">
        <v>0</v>
      </c>
      <c r="F2003" t="s">
        <v>34</v>
      </c>
      <c r="G2003" t="s">
        <v>12</v>
      </c>
      <c r="H2003">
        <v>54</v>
      </c>
      <c r="I2003" s="2">
        <v>215.46</v>
      </c>
      <c r="J2003" s="2">
        <v>108</v>
      </c>
    </row>
    <row r="2004" spans="1:10" x14ac:dyDescent="0.35">
      <c r="A2004">
        <v>2020</v>
      </c>
      <c r="B2004">
        <v>11</v>
      </c>
      <c r="C2004" t="s">
        <v>62</v>
      </c>
      <c r="D2004" t="s">
        <v>5</v>
      </c>
      <c r="E2004" t="s">
        <v>0</v>
      </c>
      <c r="F2004" t="s">
        <v>30</v>
      </c>
      <c r="G2004" t="s">
        <v>9</v>
      </c>
      <c r="H2004">
        <v>9</v>
      </c>
      <c r="I2004" s="2">
        <v>89.91</v>
      </c>
      <c r="J2004" s="2">
        <v>18</v>
      </c>
    </row>
    <row r="2005" spans="1:10" x14ac:dyDescent="0.35">
      <c r="A2005">
        <v>2020</v>
      </c>
      <c r="B2005">
        <v>11</v>
      </c>
      <c r="C2005" t="s">
        <v>62</v>
      </c>
      <c r="D2005" t="s">
        <v>5</v>
      </c>
      <c r="E2005" t="s">
        <v>0</v>
      </c>
      <c r="F2005" t="s">
        <v>20</v>
      </c>
      <c r="G2005" t="s">
        <v>21</v>
      </c>
      <c r="H2005">
        <v>222</v>
      </c>
      <c r="I2005" s="2">
        <v>3327.78</v>
      </c>
      <c r="J2005" s="2">
        <v>1776</v>
      </c>
    </row>
    <row r="2006" spans="1:10" x14ac:dyDescent="0.35">
      <c r="A2006">
        <v>2020</v>
      </c>
      <c r="B2006">
        <v>11</v>
      </c>
      <c r="C2006" t="s">
        <v>62</v>
      </c>
      <c r="D2006" t="s">
        <v>5</v>
      </c>
      <c r="E2006" t="s">
        <v>0</v>
      </c>
      <c r="F2006" t="s">
        <v>25</v>
      </c>
      <c r="G2006" t="s">
        <v>7</v>
      </c>
      <c r="H2006">
        <v>26</v>
      </c>
      <c r="I2006" s="2">
        <v>415.74</v>
      </c>
      <c r="J2006" s="2">
        <v>104</v>
      </c>
    </row>
    <row r="2007" spans="1:10" x14ac:dyDescent="0.35">
      <c r="A2007">
        <v>2020</v>
      </c>
      <c r="B2007">
        <v>11</v>
      </c>
      <c r="C2007" t="s">
        <v>62</v>
      </c>
      <c r="D2007" t="s">
        <v>5</v>
      </c>
      <c r="E2007" t="s">
        <v>0</v>
      </c>
      <c r="F2007" t="s">
        <v>8</v>
      </c>
      <c r="G2007" t="s">
        <v>9</v>
      </c>
      <c r="H2007">
        <v>52</v>
      </c>
      <c r="I2007" s="2">
        <v>363.48</v>
      </c>
      <c r="J2007" s="2">
        <v>156</v>
      </c>
    </row>
    <row r="2008" spans="1:10" x14ac:dyDescent="0.35">
      <c r="A2008">
        <v>2020</v>
      </c>
      <c r="B2008">
        <v>11</v>
      </c>
      <c r="C2008" t="s">
        <v>62</v>
      </c>
      <c r="D2008" t="s">
        <v>5</v>
      </c>
      <c r="E2008" t="s">
        <v>0</v>
      </c>
      <c r="F2008" t="s">
        <v>28</v>
      </c>
      <c r="G2008" t="s">
        <v>14</v>
      </c>
      <c r="H2008">
        <v>44</v>
      </c>
      <c r="I2008" s="2">
        <v>659.56000000000006</v>
      </c>
      <c r="J2008" s="2">
        <v>176</v>
      </c>
    </row>
    <row r="2009" spans="1:10" x14ac:dyDescent="0.35">
      <c r="A2009">
        <v>2020</v>
      </c>
      <c r="B2009">
        <v>11</v>
      </c>
      <c r="C2009" t="s">
        <v>62</v>
      </c>
      <c r="D2009" t="s">
        <v>5</v>
      </c>
      <c r="E2009" t="s">
        <v>0</v>
      </c>
      <c r="F2009" t="s">
        <v>43</v>
      </c>
      <c r="G2009" t="s">
        <v>12</v>
      </c>
      <c r="H2009">
        <v>29</v>
      </c>
      <c r="I2009" s="2">
        <v>608.70999999999992</v>
      </c>
      <c r="J2009" s="2">
        <v>289.99999999999994</v>
      </c>
    </row>
    <row r="2010" spans="1:10" x14ac:dyDescent="0.35">
      <c r="A2010">
        <v>2020</v>
      </c>
      <c r="B2010">
        <v>11</v>
      </c>
      <c r="C2010" t="s">
        <v>62</v>
      </c>
      <c r="D2010" t="s">
        <v>5</v>
      </c>
      <c r="E2010" t="s">
        <v>0</v>
      </c>
      <c r="F2010" t="s">
        <v>68</v>
      </c>
      <c r="G2010" t="s">
        <v>21</v>
      </c>
      <c r="H2010">
        <v>47</v>
      </c>
      <c r="I2010" s="2">
        <v>986.53</v>
      </c>
      <c r="J2010" s="2">
        <v>281.99999999999994</v>
      </c>
    </row>
    <row r="2011" spans="1:10" x14ac:dyDescent="0.35">
      <c r="A2011">
        <v>2020</v>
      </c>
      <c r="B2011">
        <v>11</v>
      </c>
      <c r="C2011" t="s">
        <v>62</v>
      </c>
      <c r="D2011" t="s">
        <v>5</v>
      </c>
      <c r="E2011" t="s">
        <v>0</v>
      </c>
      <c r="F2011" t="s">
        <v>32</v>
      </c>
      <c r="G2011" t="s">
        <v>9</v>
      </c>
      <c r="H2011">
        <v>32</v>
      </c>
      <c r="I2011" s="2">
        <v>351.68</v>
      </c>
      <c r="J2011" s="2">
        <v>160</v>
      </c>
    </row>
    <row r="2012" spans="1:10" x14ac:dyDescent="0.35">
      <c r="A2012">
        <v>2020</v>
      </c>
      <c r="B2012">
        <v>11</v>
      </c>
      <c r="C2012" t="s">
        <v>62</v>
      </c>
      <c r="D2012" t="s">
        <v>5</v>
      </c>
      <c r="E2012" t="s">
        <v>0</v>
      </c>
      <c r="F2012" t="s">
        <v>70</v>
      </c>
      <c r="G2012" t="s">
        <v>14</v>
      </c>
      <c r="H2012">
        <v>36</v>
      </c>
      <c r="I2012" s="2">
        <v>215.64000000000001</v>
      </c>
      <c r="J2012" s="2">
        <v>72</v>
      </c>
    </row>
    <row r="2013" spans="1:10" x14ac:dyDescent="0.35">
      <c r="A2013">
        <v>2020</v>
      </c>
      <c r="B2013">
        <v>11</v>
      </c>
      <c r="C2013" t="s">
        <v>62</v>
      </c>
      <c r="D2013" t="s">
        <v>5</v>
      </c>
      <c r="E2013" t="s">
        <v>0</v>
      </c>
      <c r="F2013" t="s">
        <v>31</v>
      </c>
      <c r="G2013" t="s">
        <v>12</v>
      </c>
      <c r="H2013">
        <v>25</v>
      </c>
      <c r="I2013" s="2">
        <v>499.74999999999994</v>
      </c>
      <c r="J2013" s="2">
        <v>149.99999999999994</v>
      </c>
    </row>
    <row r="2014" spans="1:10" x14ac:dyDescent="0.35">
      <c r="A2014">
        <v>2020</v>
      </c>
      <c r="B2014">
        <v>11</v>
      </c>
      <c r="C2014" t="s">
        <v>62</v>
      </c>
      <c r="D2014" t="s">
        <v>5</v>
      </c>
      <c r="E2014" t="s">
        <v>0</v>
      </c>
      <c r="F2014" t="s">
        <v>15</v>
      </c>
      <c r="G2014" t="s">
        <v>14</v>
      </c>
      <c r="H2014">
        <v>172</v>
      </c>
      <c r="I2014" s="2">
        <v>6878.2800000000007</v>
      </c>
      <c r="J2014" s="2">
        <v>860</v>
      </c>
    </row>
    <row r="2015" spans="1:10" x14ac:dyDescent="0.35">
      <c r="A2015">
        <v>2020</v>
      </c>
      <c r="B2015">
        <v>11</v>
      </c>
      <c r="C2015" t="s">
        <v>62</v>
      </c>
      <c r="D2015" t="s">
        <v>5</v>
      </c>
      <c r="E2015" t="s">
        <v>0</v>
      </c>
      <c r="F2015" t="s">
        <v>71</v>
      </c>
      <c r="G2015" t="s">
        <v>7</v>
      </c>
      <c r="H2015">
        <v>23</v>
      </c>
      <c r="I2015" s="2">
        <v>229.77</v>
      </c>
      <c r="J2015" s="2">
        <v>69</v>
      </c>
    </row>
    <row r="2016" spans="1:10" x14ac:dyDescent="0.35">
      <c r="A2016">
        <v>2020</v>
      </c>
      <c r="B2016">
        <v>11</v>
      </c>
      <c r="C2016" t="s">
        <v>62</v>
      </c>
      <c r="D2016" t="s">
        <v>5</v>
      </c>
      <c r="E2016" t="s">
        <v>0</v>
      </c>
      <c r="F2016" t="s">
        <v>19</v>
      </c>
      <c r="G2016" t="s">
        <v>9</v>
      </c>
      <c r="H2016">
        <v>1</v>
      </c>
      <c r="I2016" s="2">
        <v>19.989999999999998</v>
      </c>
      <c r="J2016" s="2">
        <v>5.9999999999999982</v>
      </c>
    </row>
    <row r="2017" spans="1:10" x14ac:dyDescent="0.35">
      <c r="A2017">
        <v>2020</v>
      </c>
      <c r="B2017">
        <v>11</v>
      </c>
      <c r="C2017" t="s">
        <v>62</v>
      </c>
      <c r="D2017" t="s">
        <v>5</v>
      </c>
      <c r="E2017" t="s">
        <v>0</v>
      </c>
      <c r="F2017" t="s">
        <v>41</v>
      </c>
      <c r="G2017" t="s">
        <v>14</v>
      </c>
      <c r="H2017">
        <v>18</v>
      </c>
      <c r="I2017" s="2">
        <v>179.82</v>
      </c>
      <c r="J2017" s="2">
        <v>90</v>
      </c>
    </row>
    <row r="2018" spans="1:10" x14ac:dyDescent="0.35">
      <c r="A2018">
        <v>2020</v>
      </c>
      <c r="B2018">
        <v>11</v>
      </c>
      <c r="C2018" t="s">
        <v>62</v>
      </c>
      <c r="D2018" t="s">
        <v>5</v>
      </c>
      <c r="E2018" t="s">
        <v>0</v>
      </c>
      <c r="F2018" t="s">
        <v>27</v>
      </c>
      <c r="G2018" t="s">
        <v>12</v>
      </c>
      <c r="H2018">
        <v>80</v>
      </c>
      <c r="I2018" s="2">
        <v>239.20000000000002</v>
      </c>
      <c r="J2018" s="2">
        <v>80.000000000000014</v>
      </c>
    </row>
    <row r="2019" spans="1:10" x14ac:dyDescent="0.35">
      <c r="A2019">
        <v>2020</v>
      </c>
      <c r="B2019">
        <v>11</v>
      </c>
      <c r="C2019" t="s">
        <v>62</v>
      </c>
      <c r="D2019" t="s">
        <v>5</v>
      </c>
      <c r="E2019" t="s">
        <v>0</v>
      </c>
      <c r="F2019" t="s">
        <v>37</v>
      </c>
      <c r="G2019" t="s">
        <v>12</v>
      </c>
      <c r="H2019">
        <v>20</v>
      </c>
      <c r="I2019" s="2">
        <v>499.79999999999995</v>
      </c>
      <c r="J2019" s="2">
        <v>80</v>
      </c>
    </row>
    <row r="2020" spans="1:10" x14ac:dyDescent="0.35">
      <c r="A2020">
        <v>2020</v>
      </c>
      <c r="B2020">
        <v>11</v>
      </c>
      <c r="C2020" t="s">
        <v>62</v>
      </c>
      <c r="D2020" t="s">
        <v>5</v>
      </c>
      <c r="E2020" t="s">
        <v>0</v>
      </c>
      <c r="F2020" t="s">
        <v>11</v>
      </c>
      <c r="G2020" t="s">
        <v>12</v>
      </c>
      <c r="H2020">
        <v>19</v>
      </c>
      <c r="I2020" s="2">
        <v>94.81</v>
      </c>
      <c r="J2020" s="2">
        <v>19</v>
      </c>
    </row>
    <row r="2021" spans="1:10" x14ac:dyDescent="0.35">
      <c r="A2021">
        <v>2020</v>
      </c>
      <c r="B2021">
        <v>11</v>
      </c>
      <c r="C2021" t="s">
        <v>62</v>
      </c>
      <c r="D2021" t="s">
        <v>5</v>
      </c>
      <c r="E2021" t="s">
        <v>0</v>
      </c>
      <c r="F2021" t="s">
        <v>39</v>
      </c>
      <c r="G2021" t="s">
        <v>14</v>
      </c>
      <c r="H2021">
        <v>6</v>
      </c>
      <c r="I2021" s="2">
        <v>119.94</v>
      </c>
      <c r="J2021" s="2">
        <v>65.999999999999986</v>
      </c>
    </row>
    <row r="2022" spans="1:10" x14ac:dyDescent="0.35">
      <c r="A2022">
        <v>2020</v>
      </c>
      <c r="B2022">
        <v>11</v>
      </c>
      <c r="C2022" t="s">
        <v>62</v>
      </c>
      <c r="D2022" t="s">
        <v>5</v>
      </c>
      <c r="E2022" t="s">
        <v>0</v>
      </c>
      <c r="F2022" t="s">
        <v>26</v>
      </c>
      <c r="G2022" t="s">
        <v>9</v>
      </c>
      <c r="H2022">
        <v>68</v>
      </c>
      <c r="I2022" s="2">
        <v>1359.32</v>
      </c>
      <c r="J2022" s="2">
        <v>136</v>
      </c>
    </row>
    <row r="2023" spans="1:10" x14ac:dyDescent="0.35">
      <c r="A2023">
        <v>2020</v>
      </c>
      <c r="B2023">
        <v>11</v>
      </c>
      <c r="C2023" t="s">
        <v>62</v>
      </c>
      <c r="D2023" t="s">
        <v>5</v>
      </c>
      <c r="E2023" t="s">
        <v>0</v>
      </c>
      <c r="F2023" t="s">
        <v>6</v>
      </c>
      <c r="G2023" t="s">
        <v>7</v>
      </c>
      <c r="H2023">
        <v>89</v>
      </c>
      <c r="I2023" s="2">
        <v>800.11</v>
      </c>
      <c r="J2023" s="2">
        <v>89</v>
      </c>
    </row>
    <row r="2024" spans="1:10" x14ac:dyDescent="0.35">
      <c r="A2024">
        <v>2020</v>
      </c>
      <c r="B2024">
        <v>11</v>
      </c>
      <c r="C2024" t="s">
        <v>55</v>
      </c>
      <c r="D2024" t="s">
        <v>48</v>
      </c>
      <c r="E2024" t="s">
        <v>0</v>
      </c>
      <c r="F2024" t="s">
        <v>13</v>
      </c>
      <c r="G2024" t="s">
        <v>14</v>
      </c>
      <c r="H2024">
        <v>130</v>
      </c>
      <c r="I2024" s="2">
        <v>2078.6999999999998</v>
      </c>
      <c r="J2024" s="2">
        <v>780</v>
      </c>
    </row>
    <row r="2025" spans="1:10" x14ac:dyDescent="0.35">
      <c r="A2025">
        <v>2020</v>
      </c>
      <c r="B2025">
        <v>11</v>
      </c>
      <c r="C2025" t="s">
        <v>55</v>
      </c>
      <c r="D2025" t="s">
        <v>48</v>
      </c>
      <c r="E2025" t="s">
        <v>0</v>
      </c>
      <c r="F2025" t="s">
        <v>24</v>
      </c>
      <c r="G2025" t="s">
        <v>14</v>
      </c>
      <c r="H2025">
        <v>55</v>
      </c>
      <c r="I2025" s="2">
        <v>714.45</v>
      </c>
      <c r="J2025" s="2">
        <v>165</v>
      </c>
    </row>
    <row r="2026" spans="1:10" x14ac:dyDescent="0.35">
      <c r="A2026">
        <v>2020</v>
      </c>
      <c r="B2026">
        <v>11</v>
      </c>
      <c r="C2026" t="s">
        <v>55</v>
      </c>
      <c r="D2026" t="s">
        <v>48</v>
      </c>
      <c r="E2026" t="s">
        <v>0</v>
      </c>
      <c r="F2026" t="s">
        <v>34</v>
      </c>
      <c r="G2026" t="s">
        <v>12</v>
      </c>
      <c r="H2026">
        <v>317</v>
      </c>
      <c r="I2026" s="2">
        <v>1264.8300000000002</v>
      </c>
      <c r="J2026" s="2">
        <v>634</v>
      </c>
    </row>
    <row r="2027" spans="1:10" x14ac:dyDescent="0.35">
      <c r="A2027">
        <v>2020</v>
      </c>
      <c r="B2027">
        <v>11</v>
      </c>
      <c r="C2027" t="s">
        <v>55</v>
      </c>
      <c r="D2027" t="s">
        <v>48</v>
      </c>
      <c r="E2027" t="s">
        <v>0</v>
      </c>
      <c r="F2027" t="s">
        <v>18</v>
      </c>
      <c r="G2027" t="s">
        <v>9</v>
      </c>
      <c r="H2027">
        <v>11</v>
      </c>
      <c r="I2027" s="2">
        <v>142.89000000000001</v>
      </c>
      <c r="J2027" s="2">
        <v>33</v>
      </c>
    </row>
    <row r="2028" spans="1:10" x14ac:dyDescent="0.35">
      <c r="A2028">
        <v>2020</v>
      </c>
      <c r="B2028">
        <v>11</v>
      </c>
      <c r="C2028" t="s">
        <v>55</v>
      </c>
      <c r="D2028" t="s">
        <v>48</v>
      </c>
      <c r="E2028" t="s">
        <v>0</v>
      </c>
      <c r="F2028" t="s">
        <v>30</v>
      </c>
      <c r="G2028" t="s">
        <v>9</v>
      </c>
      <c r="H2028">
        <v>16</v>
      </c>
      <c r="I2028" s="2">
        <v>159.84</v>
      </c>
      <c r="J2028" s="2">
        <v>32</v>
      </c>
    </row>
    <row r="2029" spans="1:10" x14ac:dyDescent="0.35">
      <c r="A2029">
        <v>2020</v>
      </c>
      <c r="B2029">
        <v>11</v>
      </c>
      <c r="C2029" t="s">
        <v>55</v>
      </c>
      <c r="D2029" t="s">
        <v>48</v>
      </c>
      <c r="E2029" t="s">
        <v>0</v>
      </c>
      <c r="F2029" t="s">
        <v>20</v>
      </c>
      <c r="G2029" t="s">
        <v>21</v>
      </c>
      <c r="H2029">
        <v>38</v>
      </c>
      <c r="I2029" s="2">
        <v>569.62</v>
      </c>
      <c r="J2029" s="2">
        <v>304</v>
      </c>
    </row>
    <row r="2030" spans="1:10" x14ac:dyDescent="0.35">
      <c r="A2030">
        <v>2020</v>
      </c>
      <c r="B2030">
        <v>11</v>
      </c>
      <c r="C2030" t="s">
        <v>55</v>
      </c>
      <c r="D2030" t="s">
        <v>48</v>
      </c>
      <c r="E2030" t="s">
        <v>0</v>
      </c>
      <c r="F2030" t="s">
        <v>25</v>
      </c>
      <c r="G2030" t="s">
        <v>7</v>
      </c>
      <c r="H2030">
        <v>43</v>
      </c>
      <c r="I2030" s="2">
        <v>687.57</v>
      </c>
      <c r="J2030" s="2">
        <v>172</v>
      </c>
    </row>
    <row r="2031" spans="1:10" x14ac:dyDescent="0.35">
      <c r="A2031">
        <v>2020</v>
      </c>
      <c r="B2031">
        <v>11</v>
      </c>
      <c r="C2031" t="s">
        <v>55</v>
      </c>
      <c r="D2031" t="s">
        <v>48</v>
      </c>
      <c r="E2031" t="s">
        <v>0</v>
      </c>
      <c r="F2031" t="s">
        <v>8</v>
      </c>
      <c r="G2031" t="s">
        <v>9</v>
      </c>
      <c r="H2031">
        <v>108</v>
      </c>
      <c r="I2031" s="2">
        <v>754.92000000000007</v>
      </c>
      <c r="J2031" s="2">
        <v>324</v>
      </c>
    </row>
    <row r="2032" spans="1:10" x14ac:dyDescent="0.35">
      <c r="A2032">
        <v>2020</v>
      </c>
      <c r="B2032">
        <v>11</v>
      </c>
      <c r="C2032" t="s">
        <v>55</v>
      </c>
      <c r="D2032" t="s">
        <v>48</v>
      </c>
      <c r="E2032" t="s">
        <v>0</v>
      </c>
      <c r="F2032" t="s">
        <v>43</v>
      </c>
      <c r="G2032" t="s">
        <v>12</v>
      </c>
      <c r="H2032">
        <v>38</v>
      </c>
      <c r="I2032" s="2">
        <v>797.61999999999989</v>
      </c>
      <c r="J2032" s="2">
        <v>379.99999999999994</v>
      </c>
    </row>
    <row r="2033" spans="1:10" x14ac:dyDescent="0.35">
      <c r="A2033">
        <v>2020</v>
      </c>
      <c r="B2033">
        <v>11</v>
      </c>
      <c r="C2033" t="s">
        <v>55</v>
      </c>
      <c r="D2033" t="s">
        <v>48</v>
      </c>
      <c r="E2033" t="s">
        <v>0</v>
      </c>
      <c r="F2033" t="s">
        <v>68</v>
      </c>
      <c r="G2033" t="s">
        <v>21</v>
      </c>
      <c r="H2033">
        <v>7</v>
      </c>
      <c r="I2033" s="2">
        <v>146.92999999999998</v>
      </c>
      <c r="J2033" s="2">
        <v>41.999999999999986</v>
      </c>
    </row>
    <row r="2034" spans="1:10" x14ac:dyDescent="0.35">
      <c r="A2034">
        <v>2020</v>
      </c>
      <c r="B2034">
        <v>11</v>
      </c>
      <c r="C2034" t="s">
        <v>55</v>
      </c>
      <c r="D2034" t="s">
        <v>48</v>
      </c>
      <c r="E2034" t="s">
        <v>0</v>
      </c>
      <c r="F2034" t="s">
        <v>32</v>
      </c>
      <c r="G2034" t="s">
        <v>9</v>
      </c>
      <c r="H2034">
        <v>29</v>
      </c>
      <c r="I2034" s="2">
        <v>318.70999999999998</v>
      </c>
      <c r="J2034" s="2">
        <v>145</v>
      </c>
    </row>
    <row r="2035" spans="1:10" x14ac:dyDescent="0.35">
      <c r="A2035">
        <v>2020</v>
      </c>
      <c r="B2035">
        <v>11</v>
      </c>
      <c r="C2035" t="s">
        <v>55</v>
      </c>
      <c r="D2035" t="s">
        <v>48</v>
      </c>
      <c r="E2035" t="s">
        <v>0</v>
      </c>
      <c r="F2035" t="s">
        <v>70</v>
      </c>
      <c r="G2035" t="s">
        <v>14</v>
      </c>
      <c r="H2035">
        <v>15</v>
      </c>
      <c r="I2035" s="2">
        <v>89.850000000000009</v>
      </c>
      <c r="J2035" s="2">
        <v>30</v>
      </c>
    </row>
    <row r="2036" spans="1:10" x14ac:dyDescent="0.35">
      <c r="A2036">
        <v>2020</v>
      </c>
      <c r="B2036">
        <v>11</v>
      </c>
      <c r="C2036" t="s">
        <v>55</v>
      </c>
      <c r="D2036" t="s">
        <v>48</v>
      </c>
      <c r="E2036" t="s">
        <v>0</v>
      </c>
      <c r="F2036" t="s">
        <v>38</v>
      </c>
      <c r="G2036" t="s">
        <v>9</v>
      </c>
      <c r="H2036">
        <v>57</v>
      </c>
      <c r="I2036" s="2">
        <v>569.43000000000006</v>
      </c>
      <c r="J2036" s="2">
        <v>399</v>
      </c>
    </row>
    <row r="2037" spans="1:10" x14ac:dyDescent="0.35">
      <c r="A2037">
        <v>2020</v>
      </c>
      <c r="B2037">
        <v>11</v>
      </c>
      <c r="C2037" t="s">
        <v>55</v>
      </c>
      <c r="D2037" t="s">
        <v>48</v>
      </c>
      <c r="E2037" t="s">
        <v>0</v>
      </c>
      <c r="F2037" t="s">
        <v>31</v>
      </c>
      <c r="G2037" t="s">
        <v>12</v>
      </c>
      <c r="H2037">
        <v>19</v>
      </c>
      <c r="I2037" s="2">
        <v>379.80999999999995</v>
      </c>
      <c r="J2037" s="2">
        <v>113.99999999999997</v>
      </c>
    </row>
    <row r="2038" spans="1:10" x14ac:dyDescent="0.35">
      <c r="A2038">
        <v>2020</v>
      </c>
      <c r="B2038">
        <v>11</v>
      </c>
      <c r="C2038" t="s">
        <v>55</v>
      </c>
      <c r="D2038" t="s">
        <v>48</v>
      </c>
      <c r="E2038" t="s">
        <v>0</v>
      </c>
      <c r="F2038" t="s">
        <v>15</v>
      </c>
      <c r="G2038" t="s">
        <v>14</v>
      </c>
      <c r="H2038">
        <v>67</v>
      </c>
      <c r="I2038" s="2">
        <v>2679.33</v>
      </c>
      <c r="J2038" s="2">
        <v>335</v>
      </c>
    </row>
    <row r="2039" spans="1:10" x14ac:dyDescent="0.35">
      <c r="A2039">
        <v>2020</v>
      </c>
      <c r="B2039">
        <v>11</v>
      </c>
      <c r="C2039" t="s">
        <v>55</v>
      </c>
      <c r="D2039" t="s">
        <v>48</v>
      </c>
      <c r="E2039" t="s">
        <v>0</v>
      </c>
      <c r="F2039" t="s">
        <v>42</v>
      </c>
      <c r="G2039" t="s">
        <v>12</v>
      </c>
      <c r="H2039">
        <v>52</v>
      </c>
      <c r="I2039" s="2">
        <v>831.48</v>
      </c>
      <c r="J2039" s="2">
        <v>104</v>
      </c>
    </row>
    <row r="2040" spans="1:10" x14ac:dyDescent="0.35">
      <c r="A2040">
        <v>2020</v>
      </c>
      <c r="B2040">
        <v>11</v>
      </c>
      <c r="C2040" t="s">
        <v>55</v>
      </c>
      <c r="D2040" t="s">
        <v>48</v>
      </c>
      <c r="E2040" t="s">
        <v>0</v>
      </c>
      <c r="F2040" t="s">
        <v>66</v>
      </c>
      <c r="G2040" t="s">
        <v>7</v>
      </c>
      <c r="H2040">
        <v>3</v>
      </c>
      <c r="I2040" s="2">
        <v>74.97</v>
      </c>
      <c r="J2040" s="2">
        <v>47.999999999999993</v>
      </c>
    </row>
    <row r="2041" spans="1:10" x14ac:dyDescent="0.35">
      <c r="A2041">
        <v>2020</v>
      </c>
      <c r="B2041">
        <v>11</v>
      </c>
      <c r="C2041" t="s">
        <v>55</v>
      </c>
      <c r="D2041" t="s">
        <v>48</v>
      </c>
      <c r="E2041" t="s">
        <v>0</v>
      </c>
      <c r="F2041" t="s">
        <v>71</v>
      </c>
      <c r="G2041" t="s">
        <v>7</v>
      </c>
      <c r="H2041">
        <v>32</v>
      </c>
      <c r="I2041" s="2">
        <v>319.68</v>
      </c>
      <c r="J2041" s="2">
        <v>96</v>
      </c>
    </row>
    <row r="2042" spans="1:10" x14ac:dyDescent="0.35">
      <c r="A2042">
        <v>2020</v>
      </c>
      <c r="B2042">
        <v>11</v>
      </c>
      <c r="C2042" t="s">
        <v>55</v>
      </c>
      <c r="D2042" t="s">
        <v>48</v>
      </c>
      <c r="E2042" t="s">
        <v>0</v>
      </c>
      <c r="F2042" t="s">
        <v>19</v>
      </c>
      <c r="G2042" t="s">
        <v>9</v>
      </c>
      <c r="H2042">
        <v>25</v>
      </c>
      <c r="I2042" s="2">
        <v>499.74999999999994</v>
      </c>
      <c r="J2042" s="2">
        <v>149.99999999999994</v>
      </c>
    </row>
    <row r="2043" spans="1:10" x14ac:dyDescent="0.35">
      <c r="A2043">
        <v>2020</v>
      </c>
      <c r="B2043">
        <v>11</v>
      </c>
      <c r="C2043" t="s">
        <v>55</v>
      </c>
      <c r="D2043" t="s">
        <v>48</v>
      </c>
      <c r="E2043" t="s">
        <v>0</v>
      </c>
      <c r="F2043" t="s">
        <v>41</v>
      </c>
      <c r="G2043" t="s">
        <v>14</v>
      </c>
      <c r="H2043">
        <v>95</v>
      </c>
      <c r="I2043" s="2">
        <v>949.05000000000007</v>
      </c>
      <c r="J2043" s="2">
        <v>475</v>
      </c>
    </row>
    <row r="2044" spans="1:10" x14ac:dyDescent="0.35">
      <c r="A2044">
        <v>2020</v>
      </c>
      <c r="B2044">
        <v>11</v>
      </c>
      <c r="C2044" t="s">
        <v>55</v>
      </c>
      <c r="D2044" t="s">
        <v>48</v>
      </c>
      <c r="E2044" t="s">
        <v>0</v>
      </c>
      <c r="F2044" t="s">
        <v>10</v>
      </c>
      <c r="G2044" t="s">
        <v>7</v>
      </c>
      <c r="H2044">
        <v>19</v>
      </c>
      <c r="I2044" s="2">
        <v>379.80999999999995</v>
      </c>
      <c r="J2044" s="2">
        <v>94.999999999999972</v>
      </c>
    </row>
    <row r="2045" spans="1:10" x14ac:dyDescent="0.35">
      <c r="A2045">
        <v>2020</v>
      </c>
      <c r="B2045">
        <v>11</v>
      </c>
      <c r="C2045" t="s">
        <v>55</v>
      </c>
      <c r="D2045" t="s">
        <v>48</v>
      </c>
      <c r="E2045" t="s">
        <v>0</v>
      </c>
      <c r="F2045" t="s">
        <v>27</v>
      </c>
      <c r="G2045" t="s">
        <v>12</v>
      </c>
      <c r="H2045">
        <v>261</v>
      </c>
      <c r="I2045" s="2">
        <v>780.3900000000001</v>
      </c>
      <c r="J2045" s="2">
        <v>261.00000000000006</v>
      </c>
    </row>
    <row r="2046" spans="1:10" x14ac:dyDescent="0.35">
      <c r="A2046">
        <v>2020</v>
      </c>
      <c r="B2046">
        <v>11</v>
      </c>
      <c r="C2046" t="s">
        <v>55</v>
      </c>
      <c r="D2046" t="s">
        <v>48</v>
      </c>
      <c r="E2046" t="s">
        <v>0</v>
      </c>
      <c r="F2046" t="s">
        <v>37</v>
      </c>
      <c r="G2046" t="s">
        <v>12</v>
      </c>
      <c r="H2046">
        <v>11</v>
      </c>
      <c r="I2046" s="2">
        <v>274.89</v>
      </c>
      <c r="J2046" s="2">
        <v>44</v>
      </c>
    </row>
    <row r="2047" spans="1:10" x14ac:dyDescent="0.35">
      <c r="A2047">
        <v>2020</v>
      </c>
      <c r="B2047">
        <v>11</v>
      </c>
      <c r="C2047" t="s">
        <v>55</v>
      </c>
      <c r="D2047" t="s">
        <v>48</v>
      </c>
      <c r="E2047" t="s">
        <v>0</v>
      </c>
      <c r="F2047" t="s">
        <v>11</v>
      </c>
      <c r="G2047" t="s">
        <v>12</v>
      </c>
      <c r="H2047">
        <v>58</v>
      </c>
      <c r="I2047" s="2">
        <v>289.42</v>
      </c>
      <c r="J2047" s="2">
        <v>58</v>
      </c>
    </row>
    <row r="2048" spans="1:10" x14ac:dyDescent="0.35">
      <c r="A2048">
        <v>2020</v>
      </c>
      <c r="B2048">
        <v>11</v>
      </c>
      <c r="C2048" t="s">
        <v>55</v>
      </c>
      <c r="D2048" t="s">
        <v>48</v>
      </c>
      <c r="E2048" t="s">
        <v>0</v>
      </c>
      <c r="F2048" t="s">
        <v>39</v>
      </c>
      <c r="G2048" t="s">
        <v>14</v>
      </c>
      <c r="H2048">
        <v>12</v>
      </c>
      <c r="I2048" s="2">
        <v>239.88</v>
      </c>
      <c r="J2048" s="2">
        <v>131.99999999999997</v>
      </c>
    </row>
    <row r="2049" spans="1:10" x14ac:dyDescent="0.35">
      <c r="A2049">
        <v>2020</v>
      </c>
      <c r="B2049">
        <v>11</v>
      </c>
      <c r="C2049" t="s">
        <v>55</v>
      </c>
      <c r="D2049" t="s">
        <v>48</v>
      </c>
      <c r="E2049" t="s">
        <v>0</v>
      </c>
      <c r="F2049" t="s">
        <v>26</v>
      </c>
      <c r="G2049" t="s">
        <v>9</v>
      </c>
      <c r="H2049">
        <v>81</v>
      </c>
      <c r="I2049" s="2">
        <v>1619.1899999999998</v>
      </c>
      <c r="J2049" s="2">
        <v>162</v>
      </c>
    </row>
    <row r="2050" spans="1:10" x14ac:dyDescent="0.35">
      <c r="A2050">
        <v>2020</v>
      </c>
      <c r="B2050">
        <v>11</v>
      </c>
      <c r="C2050" t="s">
        <v>55</v>
      </c>
      <c r="D2050" t="s">
        <v>48</v>
      </c>
      <c r="E2050" t="s">
        <v>0</v>
      </c>
      <c r="F2050" t="s">
        <v>6</v>
      </c>
      <c r="G2050" t="s">
        <v>7</v>
      </c>
      <c r="H2050">
        <v>53</v>
      </c>
      <c r="I2050" s="2">
        <v>476.47</v>
      </c>
      <c r="J2050" s="2">
        <v>53</v>
      </c>
    </row>
    <row r="2051" spans="1:10" x14ac:dyDescent="0.35">
      <c r="A2051">
        <v>2020</v>
      </c>
      <c r="B2051">
        <v>11</v>
      </c>
      <c r="C2051" t="s">
        <v>55</v>
      </c>
      <c r="D2051" t="s">
        <v>48</v>
      </c>
      <c r="E2051" t="s">
        <v>0</v>
      </c>
      <c r="F2051" t="s">
        <v>67</v>
      </c>
      <c r="G2051" t="s">
        <v>7</v>
      </c>
      <c r="H2051">
        <v>5</v>
      </c>
      <c r="I2051" s="2">
        <v>74.95</v>
      </c>
      <c r="J2051" s="2">
        <v>15</v>
      </c>
    </row>
    <row r="2052" spans="1:10" x14ac:dyDescent="0.35">
      <c r="A2052">
        <v>2020</v>
      </c>
      <c r="B2052">
        <v>11</v>
      </c>
      <c r="C2052" t="s">
        <v>55</v>
      </c>
      <c r="D2052" t="s">
        <v>48</v>
      </c>
      <c r="E2052" t="s">
        <v>0</v>
      </c>
      <c r="F2052" t="s">
        <v>23</v>
      </c>
      <c r="G2052" t="s">
        <v>21</v>
      </c>
      <c r="H2052">
        <v>31</v>
      </c>
      <c r="I2052" s="2">
        <v>805.68999999999994</v>
      </c>
      <c r="J2052" s="2">
        <v>155</v>
      </c>
    </row>
    <row r="2053" spans="1:10" x14ac:dyDescent="0.35">
      <c r="A2053">
        <v>2020</v>
      </c>
      <c r="B2053">
        <v>11</v>
      </c>
      <c r="C2053" t="s">
        <v>55</v>
      </c>
      <c r="D2053" t="s">
        <v>48</v>
      </c>
      <c r="E2053" t="s">
        <v>0</v>
      </c>
      <c r="F2053" t="s">
        <v>29</v>
      </c>
      <c r="G2053" t="s">
        <v>9</v>
      </c>
      <c r="H2053">
        <v>1</v>
      </c>
      <c r="I2053" s="2">
        <v>7.99</v>
      </c>
      <c r="J2053" s="2">
        <v>4</v>
      </c>
    </row>
    <row r="2054" spans="1:10" x14ac:dyDescent="0.35">
      <c r="A2054">
        <v>2020</v>
      </c>
      <c r="B2054">
        <v>11</v>
      </c>
      <c r="C2054" t="s">
        <v>61</v>
      </c>
      <c r="D2054" t="s">
        <v>4</v>
      </c>
      <c r="E2054" t="s">
        <v>3</v>
      </c>
      <c r="F2054" t="s">
        <v>13</v>
      </c>
      <c r="G2054" t="s">
        <v>14</v>
      </c>
      <c r="H2054">
        <v>80</v>
      </c>
      <c r="I2054" s="2">
        <v>1279.2</v>
      </c>
      <c r="J2054" s="2">
        <v>480</v>
      </c>
    </row>
    <row r="2055" spans="1:10" x14ac:dyDescent="0.35">
      <c r="A2055">
        <v>2020</v>
      </c>
      <c r="B2055">
        <v>11</v>
      </c>
      <c r="C2055" t="s">
        <v>61</v>
      </c>
      <c r="D2055" t="s">
        <v>4</v>
      </c>
      <c r="E2055" t="s">
        <v>3</v>
      </c>
      <c r="F2055" t="s">
        <v>24</v>
      </c>
      <c r="G2055" t="s">
        <v>14</v>
      </c>
      <c r="H2055">
        <v>26</v>
      </c>
      <c r="I2055" s="2">
        <v>337.74</v>
      </c>
      <c r="J2055" s="2">
        <v>78</v>
      </c>
    </row>
    <row r="2056" spans="1:10" x14ac:dyDescent="0.35">
      <c r="A2056">
        <v>2020</v>
      </c>
      <c r="B2056">
        <v>11</v>
      </c>
      <c r="C2056" t="s">
        <v>61</v>
      </c>
      <c r="D2056" t="s">
        <v>4</v>
      </c>
      <c r="E2056" t="s">
        <v>3</v>
      </c>
      <c r="F2056" t="s">
        <v>34</v>
      </c>
      <c r="G2056" t="s">
        <v>12</v>
      </c>
      <c r="H2056">
        <v>270</v>
      </c>
      <c r="I2056" s="2">
        <v>1077.3</v>
      </c>
      <c r="J2056" s="2">
        <v>540</v>
      </c>
    </row>
    <row r="2057" spans="1:10" x14ac:dyDescent="0.35">
      <c r="A2057">
        <v>2020</v>
      </c>
      <c r="B2057">
        <v>11</v>
      </c>
      <c r="C2057" t="s">
        <v>61</v>
      </c>
      <c r="D2057" t="s">
        <v>4</v>
      </c>
      <c r="E2057" t="s">
        <v>3</v>
      </c>
      <c r="F2057" t="s">
        <v>20</v>
      </c>
      <c r="G2057" t="s">
        <v>21</v>
      </c>
      <c r="H2057">
        <v>191</v>
      </c>
      <c r="I2057" s="2">
        <v>2863.09</v>
      </c>
      <c r="J2057" s="2">
        <v>1528</v>
      </c>
    </row>
    <row r="2058" spans="1:10" x14ac:dyDescent="0.35">
      <c r="A2058">
        <v>2020</v>
      </c>
      <c r="B2058">
        <v>11</v>
      </c>
      <c r="C2058" t="s">
        <v>61</v>
      </c>
      <c r="D2058" t="s">
        <v>4</v>
      </c>
      <c r="E2058" t="s">
        <v>3</v>
      </c>
      <c r="F2058" t="s">
        <v>25</v>
      </c>
      <c r="G2058" t="s">
        <v>7</v>
      </c>
      <c r="H2058">
        <v>76</v>
      </c>
      <c r="I2058" s="2">
        <v>1215.24</v>
      </c>
      <c r="J2058" s="2">
        <v>304</v>
      </c>
    </row>
    <row r="2059" spans="1:10" x14ac:dyDescent="0.35">
      <c r="A2059">
        <v>2020</v>
      </c>
      <c r="B2059">
        <v>11</v>
      </c>
      <c r="C2059" t="s">
        <v>61</v>
      </c>
      <c r="D2059" t="s">
        <v>4</v>
      </c>
      <c r="E2059" t="s">
        <v>3</v>
      </c>
      <c r="F2059" t="s">
        <v>8</v>
      </c>
      <c r="G2059" t="s">
        <v>9</v>
      </c>
      <c r="H2059">
        <v>57</v>
      </c>
      <c r="I2059" s="2">
        <v>398.43</v>
      </c>
      <c r="J2059" s="2">
        <v>171</v>
      </c>
    </row>
    <row r="2060" spans="1:10" x14ac:dyDescent="0.35">
      <c r="A2060">
        <v>2020</v>
      </c>
      <c r="B2060">
        <v>11</v>
      </c>
      <c r="C2060" t="s">
        <v>61</v>
      </c>
      <c r="D2060" t="s">
        <v>4</v>
      </c>
      <c r="E2060" t="s">
        <v>3</v>
      </c>
      <c r="F2060" t="s">
        <v>28</v>
      </c>
      <c r="G2060" t="s">
        <v>14</v>
      </c>
      <c r="H2060">
        <v>40</v>
      </c>
      <c r="I2060" s="2">
        <v>599.6</v>
      </c>
      <c r="J2060" s="2">
        <v>160</v>
      </c>
    </row>
    <row r="2061" spans="1:10" x14ac:dyDescent="0.35">
      <c r="A2061">
        <v>2020</v>
      </c>
      <c r="B2061">
        <v>11</v>
      </c>
      <c r="C2061" t="s">
        <v>61</v>
      </c>
      <c r="D2061" t="s">
        <v>4</v>
      </c>
      <c r="E2061" t="s">
        <v>3</v>
      </c>
      <c r="F2061" t="s">
        <v>43</v>
      </c>
      <c r="G2061" t="s">
        <v>12</v>
      </c>
      <c r="H2061">
        <v>35</v>
      </c>
      <c r="I2061" s="2">
        <v>734.65</v>
      </c>
      <c r="J2061" s="2">
        <v>349.99999999999994</v>
      </c>
    </row>
    <row r="2062" spans="1:10" x14ac:dyDescent="0.35">
      <c r="A2062">
        <v>2020</v>
      </c>
      <c r="B2062">
        <v>11</v>
      </c>
      <c r="C2062" t="s">
        <v>61</v>
      </c>
      <c r="D2062" t="s">
        <v>4</v>
      </c>
      <c r="E2062" t="s">
        <v>3</v>
      </c>
      <c r="F2062" t="s">
        <v>68</v>
      </c>
      <c r="G2062" t="s">
        <v>21</v>
      </c>
      <c r="H2062">
        <v>34</v>
      </c>
      <c r="I2062" s="2">
        <v>713.66</v>
      </c>
      <c r="J2062" s="2">
        <v>203.99999999999994</v>
      </c>
    </row>
    <row r="2063" spans="1:10" x14ac:dyDescent="0.35">
      <c r="A2063">
        <v>2020</v>
      </c>
      <c r="B2063">
        <v>11</v>
      </c>
      <c r="C2063" t="s">
        <v>61</v>
      </c>
      <c r="D2063" t="s">
        <v>4</v>
      </c>
      <c r="E2063" t="s">
        <v>3</v>
      </c>
      <c r="F2063" t="s">
        <v>32</v>
      </c>
      <c r="G2063" t="s">
        <v>9</v>
      </c>
      <c r="H2063">
        <v>10</v>
      </c>
      <c r="I2063" s="2">
        <v>109.9</v>
      </c>
      <c r="J2063" s="2">
        <v>50</v>
      </c>
    </row>
    <row r="2064" spans="1:10" x14ac:dyDescent="0.35">
      <c r="A2064">
        <v>2020</v>
      </c>
      <c r="B2064">
        <v>11</v>
      </c>
      <c r="C2064" t="s">
        <v>61</v>
      </c>
      <c r="D2064" t="s">
        <v>4</v>
      </c>
      <c r="E2064" t="s">
        <v>3</v>
      </c>
      <c r="F2064" t="s">
        <v>70</v>
      </c>
      <c r="G2064" t="s">
        <v>14</v>
      </c>
      <c r="H2064">
        <v>76</v>
      </c>
      <c r="I2064" s="2">
        <v>455.24</v>
      </c>
      <c r="J2064" s="2">
        <v>152</v>
      </c>
    </row>
    <row r="2065" spans="1:10" x14ac:dyDescent="0.35">
      <c r="A2065">
        <v>2020</v>
      </c>
      <c r="B2065">
        <v>11</v>
      </c>
      <c r="C2065" t="s">
        <v>61</v>
      </c>
      <c r="D2065" t="s">
        <v>4</v>
      </c>
      <c r="E2065" t="s">
        <v>3</v>
      </c>
      <c r="F2065" t="s">
        <v>31</v>
      </c>
      <c r="G2065" t="s">
        <v>12</v>
      </c>
      <c r="H2065">
        <v>31</v>
      </c>
      <c r="I2065" s="2">
        <v>619.68999999999994</v>
      </c>
      <c r="J2065" s="2">
        <v>185.99999999999994</v>
      </c>
    </row>
    <row r="2066" spans="1:10" x14ac:dyDescent="0.35">
      <c r="A2066">
        <v>2020</v>
      </c>
      <c r="B2066">
        <v>11</v>
      </c>
      <c r="C2066" t="s">
        <v>61</v>
      </c>
      <c r="D2066" t="s">
        <v>4</v>
      </c>
      <c r="E2066" t="s">
        <v>3</v>
      </c>
      <c r="F2066" t="s">
        <v>15</v>
      </c>
      <c r="G2066" t="s">
        <v>14</v>
      </c>
      <c r="H2066">
        <v>80</v>
      </c>
      <c r="I2066" s="2">
        <v>3199.2000000000003</v>
      </c>
      <c r="J2066" s="2">
        <v>400</v>
      </c>
    </row>
    <row r="2067" spans="1:10" x14ac:dyDescent="0.35">
      <c r="A2067">
        <v>2020</v>
      </c>
      <c r="B2067">
        <v>11</v>
      </c>
      <c r="C2067" t="s">
        <v>61</v>
      </c>
      <c r="D2067" t="s">
        <v>4</v>
      </c>
      <c r="E2067" t="s">
        <v>3</v>
      </c>
      <c r="F2067" t="s">
        <v>42</v>
      </c>
      <c r="G2067" t="s">
        <v>12</v>
      </c>
      <c r="H2067">
        <v>31</v>
      </c>
      <c r="I2067" s="2">
        <v>495.69</v>
      </c>
      <c r="J2067" s="2">
        <v>62</v>
      </c>
    </row>
    <row r="2068" spans="1:10" x14ac:dyDescent="0.35">
      <c r="A2068">
        <v>2020</v>
      </c>
      <c r="B2068">
        <v>11</v>
      </c>
      <c r="C2068" t="s">
        <v>61</v>
      </c>
      <c r="D2068" t="s">
        <v>4</v>
      </c>
      <c r="E2068" t="s">
        <v>3</v>
      </c>
      <c r="F2068" t="s">
        <v>71</v>
      </c>
      <c r="G2068" t="s">
        <v>7</v>
      </c>
      <c r="H2068">
        <v>4</v>
      </c>
      <c r="I2068" s="2">
        <v>39.96</v>
      </c>
      <c r="J2068" s="2">
        <v>12</v>
      </c>
    </row>
    <row r="2069" spans="1:10" x14ac:dyDescent="0.35">
      <c r="A2069">
        <v>2020</v>
      </c>
      <c r="B2069">
        <v>11</v>
      </c>
      <c r="C2069" t="s">
        <v>61</v>
      </c>
      <c r="D2069" t="s">
        <v>4</v>
      </c>
      <c r="E2069" t="s">
        <v>3</v>
      </c>
      <c r="F2069" t="s">
        <v>41</v>
      </c>
      <c r="G2069" t="s">
        <v>14</v>
      </c>
      <c r="H2069">
        <v>48</v>
      </c>
      <c r="I2069" s="2">
        <v>479.52</v>
      </c>
      <c r="J2069" s="2">
        <v>240</v>
      </c>
    </row>
    <row r="2070" spans="1:10" x14ac:dyDescent="0.35">
      <c r="A2070">
        <v>2020</v>
      </c>
      <c r="B2070">
        <v>11</v>
      </c>
      <c r="C2070" t="s">
        <v>61</v>
      </c>
      <c r="D2070" t="s">
        <v>4</v>
      </c>
      <c r="E2070" t="s">
        <v>3</v>
      </c>
      <c r="F2070" t="s">
        <v>10</v>
      </c>
      <c r="G2070" t="s">
        <v>7</v>
      </c>
      <c r="H2070">
        <v>39</v>
      </c>
      <c r="I2070" s="2">
        <v>779.6099999999999</v>
      </c>
      <c r="J2070" s="2">
        <v>194.99999999999994</v>
      </c>
    </row>
    <row r="2071" spans="1:10" x14ac:dyDescent="0.35">
      <c r="A2071">
        <v>2020</v>
      </c>
      <c r="B2071">
        <v>11</v>
      </c>
      <c r="C2071" t="s">
        <v>61</v>
      </c>
      <c r="D2071" t="s">
        <v>4</v>
      </c>
      <c r="E2071" t="s">
        <v>3</v>
      </c>
      <c r="F2071" t="s">
        <v>27</v>
      </c>
      <c r="G2071" t="s">
        <v>12</v>
      </c>
      <c r="H2071">
        <v>157</v>
      </c>
      <c r="I2071" s="2">
        <v>469.43</v>
      </c>
      <c r="J2071" s="2">
        <v>157.00000000000003</v>
      </c>
    </row>
    <row r="2072" spans="1:10" x14ac:dyDescent="0.35">
      <c r="A2072">
        <v>2020</v>
      </c>
      <c r="B2072">
        <v>11</v>
      </c>
      <c r="C2072" t="s">
        <v>61</v>
      </c>
      <c r="D2072" t="s">
        <v>4</v>
      </c>
      <c r="E2072" t="s">
        <v>3</v>
      </c>
      <c r="F2072" t="s">
        <v>37</v>
      </c>
      <c r="G2072" t="s">
        <v>12</v>
      </c>
      <c r="H2072">
        <v>22</v>
      </c>
      <c r="I2072" s="2">
        <v>549.78</v>
      </c>
      <c r="J2072" s="2">
        <v>88</v>
      </c>
    </row>
    <row r="2073" spans="1:10" x14ac:dyDescent="0.35">
      <c r="A2073">
        <v>2020</v>
      </c>
      <c r="B2073">
        <v>11</v>
      </c>
      <c r="C2073" t="s">
        <v>61</v>
      </c>
      <c r="D2073" t="s">
        <v>4</v>
      </c>
      <c r="E2073" t="s">
        <v>3</v>
      </c>
      <c r="F2073" t="s">
        <v>11</v>
      </c>
      <c r="G2073" t="s">
        <v>12</v>
      </c>
      <c r="H2073">
        <v>39</v>
      </c>
      <c r="I2073" s="2">
        <v>194.61</v>
      </c>
      <c r="J2073" s="2">
        <v>39</v>
      </c>
    </row>
    <row r="2074" spans="1:10" x14ac:dyDescent="0.35">
      <c r="A2074">
        <v>2020</v>
      </c>
      <c r="B2074">
        <v>11</v>
      </c>
      <c r="C2074" t="s">
        <v>61</v>
      </c>
      <c r="D2074" t="s">
        <v>4</v>
      </c>
      <c r="E2074" t="s">
        <v>3</v>
      </c>
      <c r="F2074" t="s">
        <v>26</v>
      </c>
      <c r="G2074" t="s">
        <v>9</v>
      </c>
      <c r="H2074">
        <v>180</v>
      </c>
      <c r="I2074" s="2">
        <v>3598.2</v>
      </c>
      <c r="J2074" s="2">
        <v>360</v>
      </c>
    </row>
    <row r="2075" spans="1:10" x14ac:dyDescent="0.35">
      <c r="A2075">
        <v>2020</v>
      </c>
      <c r="B2075">
        <v>11</v>
      </c>
      <c r="C2075" t="s">
        <v>61</v>
      </c>
      <c r="D2075" t="s">
        <v>4</v>
      </c>
      <c r="E2075" t="s">
        <v>3</v>
      </c>
      <c r="F2075" t="s">
        <v>6</v>
      </c>
      <c r="G2075" t="s">
        <v>7</v>
      </c>
      <c r="H2075">
        <v>31</v>
      </c>
      <c r="I2075" s="2">
        <v>278.69</v>
      </c>
      <c r="J2075" s="2">
        <v>31</v>
      </c>
    </row>
    <row r="2076" spans="1:10" x14ac:dyDescent="0.35">
      <c r="A2076">
        <v>2020</v>
      </c>
      <c r="B2076">
        <v>11</v>
      </c>
      <c r="C2076" t="s">
        <v>61</v>
      </c>
      <c r="D2076" t="s">
        <v>4</v>
      </c>
      <c r="E2076" t="s">
        <v>3</v>
      </c>
      <c r="F2076" t="s">
        <v>23</v>
      </c>
      <c r="G2076" t="s">
        <v>21</v>
      </c>
      <c r="H2076">
        <v>30</v>
      </c>
      <c r="I2076" s="2">
        <v>779.69999999999993</v>
      </c>
      <c r="J2076" s="2">
        <v>150</v>
      </c>
    </row>
    <row r="2077" spans="1:10" x14ac:dyDescent="0.35">
      <c r="A2077">
        <v>2020</v>
      </c>
      <c r="B2077">
        <v>11</v>
      </c>
      <c r="C2077" t="s">
        <v>57</v>
      </c>
      <c r="D2077" t="s">
        <v>48</v>
      </c>
      <c r="E2077" t="s">
        <v>3</v>
      </c>
      <c r="F2077" t="s">
        <v>13</v>
      </c>
      <c r="G2077" t="s">
        <v>14</v>
      </c>
      <c r="H2077">
        <v>80</v>
      </c>
      <c r="I2077" s="2">
        <v>1279.2</v>
      </c>
      <c r="J2077" s="2">
        <v>480</v>
      </c>
    </row>
    <row r="2078" spans="1:10" x14ac:dyDescent="0.35">
      <c r="A2078">
        <v>2020</v>
      </c>
      <c r="B2078">
        <v>11</v>
      </c>
      <c r="C2078" t="s">
        <v>57</v>
      </c>
      <c r="D2078" t="s">
        <v>48</v>
      </c>
      <c r="E2078" t="s">
        <v>3</v>
      </c>
      <c r="F2078" t="s">
        <v>24</v>
      </c>
      <c r="G2078" t="s">
        <v>14</v>
      </c>
      <c r="H2078">
        <v>101</v>
      </c>
      <c r="I2078" s="2">
        <v>1311.99</v>
      </c>
      <c r="J2078" s="2">
        <v>303</v>
      </c>
    </row>
    <row r="2079" spans="1:10" x14ac:dyDescent="0.35">
      <c r="A2079">
        <v>2020</v>
      </c>
      <c r="B2079">
        <v>11</v>
      </c>
      <c r="C2079" t="s">
        <v>57</v>
      </c>
      <c r="D2079" t="s">
        <v>48</v>
      </c>
      <c r="E2079" t="s">
        <v>3</v>
      </c>
      <c r="F2079" t="s">
        <v>34</v>
      </c>
      <c r="G2079" t="s">
        <v>12</v>
      </c>
      <c r="H2079">
        <v>377</v>
      </c>
      <c r="I2079" s="2">
        <v>1504.23</v>
      </c>
      <c r="J2079" s="2">
        <v>754</v>
      </c>
    </row>
    <row r="2080" spans="1:10" x14ac:dyDescent="0.35">
      <c r="A2080">
        <v>2020</v>
      </c>
      <c r="B2080">
        <v>11</v>
      </c>
      <c r="C2080" t="s">
        <v>57</v>
      </c>
      <c r="D2080" t="s">
        <v>48</v>
      </c>
      <c r="E2080" t="s">
        <v>3</v>
      </c>
      <c r="F2080" t="s">
        <v>20</v>
      </c>
      <c r="G2080" t="s">
        <v>21</v>
      </c>
      <c r="H2080">
        <v>179</v>
      </c>
      <c r="I2080" s="2">
        <v>2683.21</v>
      </c>
      <c r="J2080" s="2">
        <v>1432</v>
      </c>
    </row>
    <row r="2081" spans="1:10" x14ac:dyDescent="0.35">
      <c r="A2081">
        <v>2020</v>
      </c>
      <c r="B2081">
        <v>11</v>
      </c>
      <c r="C2081" t="s">
        <v>57</v>
      </c>
      <c r="D2081" t="s">
        <v>48</v>
      </c>
      <c r="E2081" t="s">
        <v>3</v>
      </c>
      <c r="F2081" t="s">
        <v>25</v>
      </c>
      <c r="G2081" t="s">
        <v>7</v>
      </c>
      <c r="H2081">
        <v>42</v>
      </c>
      <c r="I2081" s="2">
        <v>671.58</v>
      </c>
      <c r="J2081" s="2">
        <v>168</v>
      </c>
    </row>
    <row r="2082" spans="1:10" x14ac:dyDescent="0.35">
      <c r="A2082">
        <v>2020</v>
      </c>
      <c r="B2082">
        <v>11</v>
      </c>
      <c r="C2082" t="s">
        <v>57</v>
      </c>
      <c r="D2082" t="s">
        <v>48</v>
      </c>
      <c r="E2082" t="s">
        <v>3</v>
      </c>
      <c r="F2082" t="s">
        <v>8</v>
      </c>
      <c r="G2082" t="s">
        <v>9</v>
      </c>
      <c r="H2082">
        <v>135</v>
      </c>
      <c r="I2082" s="2">
        <v>943.65</v>
      </c>
      <c r="J2082" s="2">
        <v>405</v>
      </c>
    </row>
    <row r="2083" spans="1:10" x14ac:dyDescent="0.35">
      <c r="A2083">
        <v>2020</v>
      </c>
      <c r="B2083">
        <v>11</v>
      </c>
      <c r="C2083" t="s">
        <v>57</v>
      </c>
      <c r="D2083" t="s">
        <v>48</v>
      </c>
      <c r="E2083" t="s">
        <v>3</v>
      </c>
      <c r="F2083" t="s">
        <v>28</v>
      </c>
      <c r="G2083" t="s">
        <v>14</v>
      </c>
      <c r="H2083">
        <v>11</v>
      </c>
      <c r="I2083" s="2">
        <v>164.89000000000001</v>
      </c>
      <c r="J2083" s="2">
        <v>44</v>
      </c>
    </row>
    <row r="2084" spans="1:10" x14ac:dyDescent="0.35">
      <c r="A2084">
        <v>2020</v>
      </c>
      <c r="B2084">
        <v>11</v>
      </c>
      <c r="C2084" t="s">
        <v>57</v>
      </c>
      <c r="D2084" t="s">
        <v>48</v>
      </c>
      <c r="E2084" t="s">
        <v>3</v>
      </c>
      <c r="F2084" t="s">
        <v>43</v>
      </c>
      <c r="G2084" t="s">
        <v>12</v>
      </c>
      <c r="H2084">
        <v>89</v>
      </c>
      <c r="I2084" s="2">
        <v>1868.11</v>
      </c>
      <c r="J2084" s="2">
        <v>889.99999999999989</v>
      </c>
    </row>
    <row r="2085" spans="1:10" x14ac:dyDescent="0.35">
      <c r="A2085">
        <v>2020</v>
      </c>
      <c r="B2085">
        <v>11</v>
      </c>
      <c r="C2085" t="s">
        <v>57</v>
      </c>
      <c r="D2085" t="s">
        <v>48</v>
      </c>
      <c r="E2085" t="s">
        <v>3</v>
      </c>
      <c r="F2085" t="s">
        <v>68</v>
      </c>
      <c r="G2085" t="s">
        <v>21</v>
      </c>
      <c r="H2085">
        <v>128</v>
      </c>
      <c r="I2085" s="2">
        <v>2686.72</v>
      </c>
      <c r="J2085" s="2">
        <v>767.99999999999977</v>
      </c>
    </row>
    <row r="2086" spans="1:10" x14ac:dyDescent="0.35">
      <c r="A2086">
        <v>2020</v>
      </c>
      <c r="B2086">
        <v>11</v>
      </c>
      <c r="C2086" t="s">
        <v>57</v>
      </c>
      <c r="D2086" t="s">
        <v>48</v>
      </c>
      <c r="E2086" t="s">
        <v>3</v>
      </c>
      <c r="F2086" t="s">
        <v>32</v>
      </c>
      <c r="G2086" t="s">
        <v>9</v>
      </c>
      <c r="H2086">
        <v>246</v>
      </c>
      <c r="I2086" s="2">
        <v>2703.54</v>
      </c>
      <c r="J2086" s="2">
        <v>1230</v>
      </c>
    </row>
    <row r="2087" spans="1:10" x14ac:dyDescent="0.35">
      <c r="A2087">
        <v>2020</v>
      </c>
      <c r="B2087">
        <v>11</v>
      </c>
      <c r="C2087" t="s">
        <v>57</v>
      </c>
      <c r="D2087" t="s">
        <v>48</v>
      </c>
      <c r="E2087" t="s">
        <v>3</v>
      </c>
      <c r="F2087" t="s">
        <v>70</v>
      </c>
      <c r="G2087" t="s">
        <v>14</v>
      </c>
      <c r="H2087">
        <v>4</v>
      </c>
      <c r="I2087" s="2">
        <v>23.96</v>
      </c>
      <c r="J2087" s="2">
        <v>8</v>
      </c>
    </row>
    <row r="2088" spans="1:10" x14ac:dyDescent="0.35">
      <c r="A2088">
        <v>2020</v>
      </c>
      <c r="B2088">
        <v>11</v>
      </c>
      <c r="C2088" t="s">
        <v>57</v>
      </c>
      <c r="D2088" t="s">
        <v>48</v>
      </c>
      <c r="E2088" t="s">
        <v>3</v>
      </c>
      <c r="F2088" t="s">
        <v>38</v>
      </c>
      <c r="G2088" t="s">
        <v>9</v>
      </c>
      <c r="H2088">
        <v>6</v>
      </c>
      <c r="I2088" s="2">
        <v>59.94</v>
      </c>
      <c r="J2088" s="2">
        <v>42</v>
      </c>
    </row>
    <row r="2089" spans="1:10" x14ac:dyDescent="0.35">
      <c r="A2089">
        <v>2020</v>
      </c>
      <c r="B2089">
        <v>11</v>
      </c>
      <c r="C2089" t="s">
        <v>57</v>
      </c>
      <c r="D2089" t="s">
        <v>48</v>
      </c>
      <c r="E2089" t="s">
        <v>3</v>
      </c>
      <c r="F2089" t="s">
        <v>31</v>
      </c>
      <c r="G2089" t="s">
        <v>12</v>
      </c>
      <c r="H2089">
        <v>74</v>
      </c>
      <c r="I2089" s="2">
        <v>1479.26</v>
      </c>
      <c r="J2089" s="2">
        <v>443.99999999999989</v>
      </c>
    </row>
    <row r="2090" spans="1:10" x14ac:dyDescent="0.35">
      <c r="A2090">
        <v>2020</v>
      </c>
      <c r="B2090">
        <v>11</v>
      </c>
      <c r="C2090" t="s">
        <v>57</v>
      </c>
      <c r="D2090" t="s">
        <v>48</v>
      </c>
      <c r="E2090" t="s">
        <v>3</v>
      </c>
      <c r="F2090" t="s">
        <v>15</v>
      </c>
      <c r="G2090" t="s">
        <v>14</v>
      </c>
      <c r="H2090">
        <v>80</v>
      </c>
      <c r="I2090" s="2">
        <v>3199.2000000000003</v>
      </c>
      <c r="J2090" s="2">
        <v>400</v>
      </c>
    </row>
    <row r="2091" spans="1:10" x14ac:dyDescent="0.35">
      <c r="A2091">
        <v>2020</v>
      </c>
      <c r="B2091">
        <v>11</v>
      </c>
      <c r="C2091" t="s">
        <v>57</v>
      </c>
      <c r="D2091" t="s">
        <v>48</v>
      </c>
      <c r="E2091" t="s">
        <v>3</v>
      </c>
      <c r="F2091" t="s">
        <v>42</v>
      </c>
      <c r="G2091" t="s">
        <v>12</v>
      </c>
      <c r="H2091">
        <v>58</v>
      </c>
      <c r="I2091" s="2">
        <v>927.42</v>
      </c>
      <c r="J2091" s="2">
        <v>116</v>
      </c>
    </row>
    <row r="2092" spans="1:10" x14ac:dyDescent="0.35">
      <c r="A2092">
        <v>2020</v>
      </c>
      <c r="B2092">
        <v>11</v>
      </c>
      <c r="C2092" t="s">
        <v>57</v>
      </c>
      <c r="D2092" t="s">
        <v>48</v>
      </c>
      <c r="E2092" t="s">
        <v>3</v>
      </c>
      <c r="F2092" t="s">
        <v>71</v>
      </c>
      <c r="G2092" t="s">
        <v>7</v>
      </c>
      <c r="H2092">
        <v>27</v>
      </c>
      <c r="I2092" s="2">
        <v>269.73</v>
      </c>
      <c r="J2092" s="2">
        <v>81</v>
      </c>
    </row>
    <row r="2093" spans="1:10" x14ac:dyDescent="0.35">
      <c r="A2093">
        <v>2020</v>
      </c>
      <c r="B2093">
        <v>11</v>
      </c>
      <c r="C2093" t="s">
        <v>57</v>
      </c>
      <c r="D2093" t="s">
        <v>48</v>
      </c>
      <c r="E2093" t="s">
        <v>3</v>
      </c>
      <c r="F2093" t="s">
        <v>41</v>
      </c>
      <c r="G2093" t="s">
        <v>14</v>
      </c>
      <c r="H2093">
        <v>10</v>
      </c>
      <c r="I2093" s="2">
        <v>99.9</v>
      </c>
      <c r="J2093" s="2">
        <v>50</v>
      </c>
    </row>
    <row r="2094" spans="1:10" x14ac:dyDescent="0.35">
      <c r="A2094">
        <v>2020</v>
      </c>
      <c r="B2094">
        <v>11</v>
      </c>
      <c r="C2094" t="s">
        <v>57</v>
      </c>
      <c r="D2094" t="s">
        <v>48</v>
      </c>
      <c r="E2094" t="s">
        <v>3</v>
      </c>
      <c r="F2094" t="s">
        <v>10</v>
      </c>
      <c r="G2094" t="s">
        <v>7</v>
      </c>
      <c r="H2094">
        <v>10</v>
      </c>
      <c r="I2094" s="2">
        <v>199.89999999999998</v>
      </c>
      <c r="J2094" s="2">
        <v>49.999999999999986</v>
      </c>
    </row>
    <row r="2095" spans="1:10" x14ac:dyDescent="0.35">
      <c r="A2095">
        <v>2020</v>
      </c>
      <c r="B2095">
        <v>11</v>
      </c>
      <c r="C2095" t="s">
        <v>57</v>
      </c>
      <c r="D2095" t="s">
        <v>48</v>
      </c>
      <c r="E2095" t="s">
        <v>3</v>
      </c>
      <c r="F2095" t="s">
        <v>27</v>
      </c>
      <c r="G2095" t="s">
        <v>12</v>
      </c>
      <c r="H2095">
        <v>169</v>
      </c>
      <c r="I2095" s="2">
        <v>505.31000000000006</v>
      </c>
      <c r="J2095" s="2">
        <v>169.00000000000003</v>
      </c>
    </row>
    <row r="2096" spans="1:10" x14ac:dyDescent="0.35">
      <c r="A2096">
        <v>2020</v>
      </c>
      <c r="B2096">
        <v>11</v>
      </c>
      <c r="C2096" t="s">
        <v>57</v>
      </c>
      <c r="D2096" t="s">
        <v>48</v>
      </c>
      <c r="E2096" t="s">
        <v>3</v>
      </c>
      <c r="F2096" t="s">
        <v>11</v>
      </c>
      <c r="G2096" t="s">
        <v>12</v>
      </c>
      <c r="H2096">
        <v>17</v>
      </c>
      <c r="I2096" s="2">
        <v>84.83</v>
      </c>
      <c r="J2096" s="2">
        <v>17</v>
      </c>
    </row>
    <row r="2097" spans="1:10" x14ac:dyDescent="0.35">
      <c r="A2097">
        <v>2020</v>
      </c>
      <c r="B2097">
        <v>11</v>
      </c>
      <c r="C2097" t="s">
        <v>57</v>
      </c>
      <c r="D2097" t="s">
        <v>48</v>
      </c>
      <c r="E2097" t="s">
        <v>3</v>
      </c>
      <c r="F2097" t="s">
        <v>39</v>
      </c>
      <c r="G2097" t="s">
        <v>14</v>
      </c>
      <c r="H2097">
        <v>10</v>
      </c>
      <c r="I2097" s="2">
        <v>199.89999999999998</v>
      </c>
      <c r="J2097" s="2">
        <v>109.99999999999999</v>
      </c>
    </row>
    <row r="2098" spans="1:10" x14ac:dyDescent="0.35">
      <c r="A2098">
        <v>2020</v>
      </c>
      <c r="B2098">
        <v>11</v>
      </c>
      <c r="C2098" t="s">
        <v>57</v>
      </c>
      <c r="D2098" t="s">
        <v>48</v>
      </c>
      <c r="E2098" t="s">
        <v>3</v>
      </c>
      <c r="F2098" t="s">
        <v>26</v>
      </c>
      <c r="G2098" t="s">
        <v>9</v>
      </c>
      <c r="H2098">
        <v>72</v>
      </c>
      <c r="I2098" s="2">
        <v>1439.28</v>
      </c>
      <c r="J2098" s="2">
        <v>144</v>
      </c>
    </row>
    <row r="2099" spans="1:10" x14ac:dyDescent="0.35">
      <c r="A2099">
        <v>2020</v>
      </c>
      <c r="B2099">
        <v>11</v>
      </c>
      <c r="C2099" t="s">
        <v>57</v>
      </c>
      <c r="D2099" t="s">
        <v>48</v>
      </c>
      <c r="E2099" t="s">
        <v>3</v>
      </c>
      <c r="F2099" t="s">
        <v>6</v>
      </c>
      <c r="G2099" t="s">
        <v>7</v>
      </c>
      <c r="H2099">
        <v>106</v>
      </c>
      <c r="I2099" s="2">
        <v>952.94</v>
      </c>
      <c r="J2099" s="2">
        <v>106</v>
      </c>
    </row>
    <row r="2100" spans="1:10" x14ac:dyDescent="0.35">
      <c r="A2100">
        <v>2020</v>
      </c>
      <c r="B2100">
        <v>11</v>
      </c>
      <c r="C2100" t="s">
        <v>57</v>
      </c>
      <c r="D2100" t="s">
        <v>48</v>
      </c>
      <c r="E2100" t="s">
        <v>3</v>
      </c>
      <c r="F2100" t="s">
        <v>67</v>
      </c>
      <c r="G2100" t="s">
        <v>7</v>
      </c>
      <c r="H2100">
        <v>13</v>
      </c>
      <c r="I2100" s="2">
        <v>194.87</v>
      </c>
      <c r="J2100" s="2">
        <v>39</v>
      </c>
    </row>
    <row r="2101" spans="1:10" x14ac:dyDescent="0.35">
      <c r="A2101">
        <v>2020</v>
      </c>
      <c r="B2101">
        <v>11</v>
      </c>
      <c r="C2101" t="s">
        <v>57</v>
      </c>
      <c r="D2101" t="s">
        <v>48</v>
      </c>
      <c r="E2101" t="s">
        <v>3</v>
      </c>
      <c r="F2101" t="s">
        <v>16</v>
      </c>
      <c r="G2101" t="s">
        <v>14</v>
      </c>
      <c r="H2101">
        <v>46</v>
      </c>
      <c r="I2101" s="2">
        <v>597.54</v>
      </c>
      <c r="J2101" s="2">
        <v>92</v>
      </c>
    </row>
    <row r="2102" spans="1:10" x14ac:dyDescent="0.35">
      <c r="A2102">
        <v>2020</v>
      </c>
      <c r="B2102">
        <v>11</v>
      </c>
      <c r="C2102" t="s">
        <v>57</v>
      </c>
      <c r="D2102" t="s">
        <v>48</v>
      </c>
      <c r="E2102" t="s">
        <v>3</v>
      </c>
      <c r="F2102" t="s">
        <v>23</v>
      </c>
      <c r="G2102" t="s">
        <v>21</v>
      </c>
      <c r="H2102">
        <v>4</v>
      </c>
      <c r="I2102" s="2">
        <v>103.96</v>
      </c>
      <c r="J2102" s="2">
        <v>20</v>
      </c>
    </row>
    <row r="2103" spans="1:10" x14ac:dyDescent="0.35">
      <c r="A2103">
        <v>2020</v>
      </c>
      <c r="B2103">
        <v>11</v>
      </c>
      <c r="C2103" t="s">
        <v>60</v>
      </c>
      <c r="D2103" t="s">
        <v>5</v>
      </c>
      <c r="E2103" t="s">
        <v>3</v>
      </c>
      <c r="F2103" t="s">
        <v>13</v>
      </c>
      <c r="G2103" t="s">
        <v>14</v>
      </c>
      <c r="H2103">
        <v>45</v>
      </c>
      <c r="I2103" s="2">
        <v>719.55</v>
      </c>
      <c r="J2103" s="2">
        <v>270</v>
      </c>
    </row>
    <row r="2104" spans="1:10" x14ac:dyDescent="0.35">
      <c r="A2104">
        <v>2020</v>
      </c>
      <c r="B2104">
        <v>11</v>
      </c>
      <c r="C2104" t="s">
        <v>60</v>
      </c>
      <c r="D2104" t="s">
        <v>5</v>
      </c>
      <c r="E2104" t="s">
        <v>3</v>
      </c>
      <c r="F2104" t="s">
        <v>24</v>
      </c>
      <c r="G2104" t="s">
        <v>14</v>
      </c>
      <c r="H2104">
        <v>9</v>
      </c>
      <c r="I2104" s="2">
        <v>116.91</v>
      </c>
      <c r="J2104" s="2">
        <v>27</v>
      </c>
    </row>
    <row r="2105" spans="1:10" x14ac:dyDescent="0.35">
      <c r="A2105">
        <v>2020</v>
      </c>
      <c r="B2105">
        <v>11</v>
      </c>
      <c r="C2105" t="s">
        <v>60</v>
      </c>
      <c r="D2105" t="s">
        <v>5</v>
      </c>
      <c r="E2105" t="s">
        <v>3</v>
      </c>
      <c r="F2105" t="s">
        <v>34</v>
      </c>
      <c r="G2105" t="s">
        <v>12</v>
      </c>
      <c r="H2105">
        <v>40</v>
      </c>
      <c r="I2105" s="2">
        <v>159.60000000000002</v>
      </c>
      <c r="J2105" s="2">
        <v>80</v>
      </c>
    </row>
    <row r="2106" spans="1:10" x14ac:dyDescent="0.35">
      <c r="A2106">
        <v>2020</v>
      </c>
      <c r="B2106">
        <v>11</v>
      </c>
      <c r="C2106" t="s">
        <v>60</v>
      </c>
      <c r="D2106" t="s">
        <v>5</v>
      </c>
      <c r="E2106" t="s">
        <v>3</v>
      </c>
      <c r="F2106" t="s">
        <v>18</v>
      </c>
      <c r="G2106" t="s">
        <v>9</v>
      </c>
      <c r="H2106">
        <v>10</v>
      </c>
      <c r="I2106" s="2">
        <v>129.9</v>
      </c>
      <c r="J2106" s="2">
        <v>30</v>
      </c>
    </row>
    <row r="2107" spans="1:10" x14ac:dyDescent="0.35">
      <c r="A2107">
        <v>2020</v>
      </c>
      <c r="B2107">
        <v>11</v>
      </c>
      <c r="C2107" t="s">
        <v>60</v>
      </c>
      <c r="D2107" t="s">
        <v>5</v>
      </c>
      <c r="E2107" t="s">
        <v>3</v>
      </c>
      <c r="F2107" t="s">
        <v>30</v>
      </c>
      <c r="G2107" t="s">
        <v>9</v>
      </c>
      <c r="H2107">
        <v>12</v>
      </c>
      <c r="I2107" s="2">
        <v>119.88</v>
      </c>
      <c r="J2107" s="2">
        <v>24</v>
      </c>
    </row>
    <row r="2108" spans="1:10" x14ac:dyDescent="0.35">
      <c r="A2108">
        <v>2020</v>
      </c>
      <c r="B2108">
        <v>11</v>
      </c>
      <c r="C2108" t="s">
        <v>60</v>
      </c>
      <c r="D2108" t="s">
        <v>5</v>
      </c>
      <c r="E2108" t="s">
        <v>3</v>
      </c>
      <c r="F2108" t="s">
        <v>20</v>
      </c>
      <c r="G2108" t="s">
        <v>21</v>
      </c>
      <c r="H2108">
        <v>50</v>
      </c>
      <c r="I2108" s="2">
        <v>749.5</v>
      </c>
      <c r="J2108" s="2">
        <v>400</v>
      </c>
    </row>
    <row r="2109" spans="1:10" x14ac:dyDescent="0.35">
      <c r="A2109">
        <v>2020</v>
      </c>
      <c r="B2109">
        <v>11</v>
      </c>
      <c r="C2109" t="s">
        <v>60</v>
      </c>
      <c r="D2109" t="s">
        <v>5</v>
      </c>
      <c r="E2109" t="s">
        <v>3</v>
      </c>
      <c r="F2109" t="s">
        <v>25</v>
      </c>
      <c r="G2109" t="s">
        <v>7</v>
      </c>
      <c r="H2109">
        <v>21</v>
      </c>
      <c r="I2109" s="2">
        <v>335.79</v>
      </c>
      <c r="J2109" s="2">
        <v>84</v>
      </c>
    </row>
    <row r="2110" spans="1:10" x14ac:dyDescent="0.35">
      <c r="A2110">
        <v>2020</v>
      </c>
      <c r="B2110">
        <v>11</v>
      </c>
      <c r="C2110" t="s">
        <v>60</v>
      </c>
      <c r="D2110" t="s">
        <v>5</v>
      </c>
      <c r="E2110" t="s">
        <v>3</v>
      </c>
      <c r="F2110" t="s">
        <v>8</v>
      </c>
      <c r="G2110" t="s">
        <v>9</v>
      </c>
      <c r="H2110">
        <v>60</v>
      </c>
      <c r="I2110" s="2">
        <v>419.40000000000003</v>
      </c>
      <c r="J2110" s="2">
        <v>180</v>
      </c>
    </row>
    <row r="2111" spans="1:10" x14ac:dyDescent="0.35">
      <c r="A2111">
        <v>2020</v>
      </c>
      <c r="B2111">
        <v>11</v>
      </c>
      <c r="C2111" t="s">
        <v>60</v>
      </c>
      <c r="D2111" t="s">
        <v>5</v>
      </c>
      <c r="E2111" t="s">
        <v>3</v>
      </c>
      <c r="F2111" t="s">
        <v>43</v>
      </c>
      <c r="G2111" t="s">
        <v>12</v>
      </c>
      <c r="H2111">
        <v>27</v>
      </c>
      <c r="I2111" s="2">
        <v>566.7299999999999</v>
      </c>
      <c r="J2111" s="2">
        <v>269.99999999999994</v>
      </c>
    </row>
    <row r="2112" spans="1:10" x14ac:dyDescent="0.35">
      <c r="A2112">
        <v>2020</v>
      </c>
      <c r="B2112">
        <v>11</v>
      </c>
      <c r="C2112" t="s">
        <v>60</v>
      </c>
      <c r="D2112" t="s">
        <v>5</v>
      </c>
      <c r="E2112" t="s">
        <v>3</v>
      </c>
      <c r="F2112" t="s">
        <v>68</v>
      </c>
      <c r="G2112" t="s">
        <v>21</v>
      </c>
      <c r="H2112">
        <v>9</v>
      </c>
      <c r="I2112" s="2">
        <v>188.91</v>
      </c>
      <c r="J2112" s="2">
        <v>53.999999999999986</v>
      </c>
    </row>
    <row r="2113" spans="1:10" x14ac:dyDescent="0.35">
      <c r="A2113">
        <v>2020</v>
      </c>
      <c r="B2113">
        <v>11</v>
      </c>
      <c r="C2113" t="s">
        <v>60</v>
      </c>
      <c r="D2113" t="s">
        <v>5</v>
      </c>
      <c r="E2113" t="s">
        <v>3</v>
      </c>
      <c r="F2113" t="s">
        <v>32</v>
      </c>
      <c r="G2113" t="s">
        <v>9</v>
      </c>
      <c r="H2113">
        <v>128</v>
      </c>
      <c r="I2113" s="2">
        <v>1406.72</v>
      </c>
      <c r="J2113" s="2">
        <v>640</v>
      </c>
    </row>
    <row r="2114" spans="1:10" x14ac:dyDescent="0.35">
      <c r="A2114">
        <v>2020</v>
      </c>
      <c r="B2114">
        <v>11</v>
      </c>
      <c r="C2114" t="s">
        <v>60</v>
      </c>
      <c r="D2114" t="s">
        <v>5</v>
      </c>
      <c r="E2114" t="s">
        <v>3</v>
      </c>
      <c r="F2114" t="s">
        <v>70</v>
      </c>
      <c r="G2114" t="s">
        <v>14</v>
      </c>
      <c r="H2114">
        <v>12</v>
      </c>
      <c r="I2114" s="2">
        <v>71.88</v>
      </c>
      <c r="J2114" s="2">
        <v>24</v>
      </c>
    </row>
    <row r="2115" spans="1:10" x14ac:dyDescent="0.35">
      <c r="A2115">
        <v>2020</v>
      </c>
      <c r="B2115">
        <v>11</v>
      </c>
      <c r="C2115" t="s">
        <v>60</v>
      </c>
      <c r="D2115" t="s">
        <v>5</v>
      </c>
      <c r="E2115" t="s">
        <v>3</v>
      </c>
      <c r="F2115" t="s">
        <v>38</v>
      </c>
      <c r="G2115" t="s">
        <v>9</v>
      </c>
      <c r="H2115">
        <v>18</v>
      </c>
      <c r="I2115" s="2">
        <v>179.82</v>
      </c>
      <c r="J2115" s="2">
        <v>126</v>
      </c>
    </row>
    <row r="2116" spans="1:10" x14ac:dyDescent="0.35">
      <c r="A2116">
        <v>2020</v>
      </c>
      <c r="B2116">
        <v>11</v>
      </c>
      <c r="C2116" t="s">
        <v>60</v>
      </c>
      <c r="D2116" t="s">
        <v>5</v>
      </c>
      <c r="E2116" t="s">
        <v>3</v>
      </c>
      <c r="F2116" t="s">
        <v>15</v>
      </c>
      <c r="G2116" t="s">
        <v>14</v>
      </c>
      <c r="H2116">
        <v>68</v>
      </c>
      <c r="I2116" s="2">
        <v>2719.32</v>
      </c>
      <c r="J2116" s="2">
        <v>340</v>
      </c>
    </row>
    <row r="2117" spans="1:10" x14ac:dyDescent="0.35">
      <c r="A2117">
        <v>2020</v>
      </c>
      <c r="B2117">
        <v>11</v>
      </c>
      <c r="C2117" t="s">
        <v>60</v>
      </c>
      <c r="D2117" t="s">
        <v>5</v>
      </c>
      <c r="E2117" t="s">
        <v>3</v>
      </c>
      <c r="F2117" t="s">
        <v>42</v>
      </c>
      <c r="G2117" t="s">
        <v>12</v>
      </c>
      <c r="H2117">
        <v>31</v>
      </c>
      <c r="I2117" s="2">
        <v>495.69</v>
      </c>
      <c r="J2117" s="2">
        <v>62</v>
      </c>
    </row>
    <row r="2118" spans="1:10" x14ac:dyDescent="0.35">
      <c r="A2118">
        <v>2020</v>
      </c>
      <c r="B2118">
        <v>11</v>
      </c>
      <c r="C2118" t="s">
        <v>60</v>
      </c>
      <c r="D2118" t="s">
        <v>5</v>
      </c>
      <c r="E2118" t="s">
        <v>3</v>
      </c>
      <c r="F2118" t="s">
        <v>19</v>
      </c>
      <c r="G2118" t="s">
        <v>9</v>
      </c>
      <c r="H2118">
        <v>13</v>
      </c>
      <c r="I2118" s="2">
        <v>259.87</v>
      </c>
      <c r="J2118" s="2">
        <v>77.999999999999972</v>
      </c>
    </row>
    <row r="2119" spans="1:10" x14ac:dyDescent="0.35">
      <c r="A2119">
        <v>2020</v>
      </c>
      <c r="B2119">
        <v>11</v>
      </c>
      <c r="C2119" t="s">
        <v>60</v>
      </c>
      <c r="D2119" t="s">
        <v>5</v>
      </c>
      <c r="E2119" t="s">
        <v>3</v>
      </c>
      <c r="F2119" t="s">
        <v>41</v>
      </c>
      <c r="G2119" t="s">
        <v>14</v>
      </c>
      <c r="H2119">
        <v>73</v>
      </c>
      <c r="I2119" s="2">
        <v>729.27</v>
      </c>
      <c r="J2119" s="2">
        <v>365</v>
      </c>
    </row>
    <row r="2120" spans="1:10" x14ac:dyDescent="0.35">
      <c r="A2120">
        <v>2020</v>
      </c>
      <c r="B2120">
        <v>11</v>
      </c>
      <c r="C2120" t="s">
        <v>60</v>
      </c>
      <c r="D2120" t="s">
        <v>5</v>
      </c>
      <c r="E2120" t="s">
        <v>3</v>
      </c>
      <c r="F2120" t="s">
        <v>27</v>
      </c>
      <c r="G2120" t="s">
        <v>12</v>
      </c>
      <c r="H2120">
        <v>116</v>
      </c>
      <c r="I2120" s="2">
        <v>346.84000000000003</v>
      </c>
      <c r="J2120" s="2">
        <v>116.00000000000003</v>
      </c>
    </row>
    <row r="2121" spans="1:10" x14ac:dyDescent="0.35">
      <c r="A2121">
        <v>2020</v>
      </c>
      <c r="B2121">
        <v>11</v>
      </c>
      <c r="C2121" t="s">
        <v>60</v>
      </c>
      <c r="D2121" t="s">
        <v>5</v>
      </c>
      <c r="E2121" t="s">
        <v>3</v>
      </c>
      <c r="F2121" t="s">
        <v>11</v>
      </c>
      <c r="G2121" t="s">
        <v>12</v>
      </c>
      <c r="H2121">
        <v>11</v>
      </c>
      <c r="I2121" s="2">
        <v>54.89</v>
      </c>
      <c r="J2121" s="2">
        <v>11</v>
      </c>
    </row>
    <row r="2122" spans="1:10" x14ac:dyDescent="0.35">
      <c r="A2122">
        <v>2020</v>
      </c>
      <c r="B2122">
        <v>11</v>
      </c>
      <c r="C2122" t="s">
        <v>60</v>
      </c>
      <c r="D2122" t="s">
        <v>5</v>
      </c>
      <c r="E2122" t="s">
        <v>3</v>
      </c>
      <c r="F2122" t="s">
        <v>6</v>
      </c>
      <c r="G2122" t="s">
        <v>7</v>
      </c>
      <c r="H2122">
        <v>62</v>
      </c>
      <c r="I2122" s="2">
        <v>557.38</v>
      </c>
      <c r="J2122" s="2">
        <v>62</v>
      </c>
    </row>
    <row r="2123" spans="1:10" x14ac:dyDescent="0.35">
      <c r="A2123">
        <v>2020</v>
      </c>
      <c r="B2123">
        <v>11</v>
      </c>
      <c r="C2123" t="s">
        <v>60</v>
      </c>
      <c r="D2123" t="s">
        <v>5</v>
      </c>
      <c r="E2123" t="s">
        <v>3</v>
      </c>
      <c r="F2123" t="s">
        <v>16</v>
      </c>
      <c r="G2123" t="s">
        <v>14</v>
      </c>
      <c r="H2123">
        <v>11</v>
      </c>
      <c r="I2123" s="2">
        <v>142.89000000000001</v>
      </c>
      <c r="J2123" s="2">
        <v>22</v>
      </c>
    </row>
    <row r="2124" spans="1:10" x14ac:dyDescent="0.35">
      <c r="A2124">
        <v>2020</v>
      </c>
      <c r="B2124">
        <v>11</v>
      </c>
      <c r="C2124" t="s">
        <v>53</v>
      </c>
      <c r="D2124" t="s">
        <v>48</v>
      </c>
      <c r="E2124" t="s">
        <v>2</v>
      </c>
      <c r="F2124" t="s">
        <v>13</v>
      </c>
      <c r="G2124" t="s">
        <v>14</v>
      </c>
      <c r="H2124">
        <v>63</v>
      </c>
      <c r="I2124" s="2">
        <v>1007.37</v>
      </c>
      <c r="J2124" s="2">
        <v>378</v>
      </c>
    </row>
    <row r="2125" spans="1:10" x14ac:dyDescent="0.35">
      <c r="A2125">
        <v>2020</v>
      </c>
      <c r="B2125">
        <v>11</v>
      </c>
      <c r="C2125" t="s">
        <v>53</v>
      </c>
      <c r="D2125" t="s">
        <v>48</v>
      </c>
      <c r="E2125" t="s">
        <v>2</v>
      </c>
      <c r="F2125" t="s">
        <v>24</v>
      </c>
      <c r="G2125" t="s">
        <v>14</v>
      </c>
      <c r="H2125">
        <v>79</v>
      </c>
      <c r="I2125" s="2">
        <v>1026.21</v>
      </c>
      <c r="J2125" s="2">
        <v>237</v>
      </c>
    </row>
    <row r="2126" spans="1:10" x14ac:dyDescent="0.35">
      <c r="A2126">
        <v>2020</v>
      </c>
      <c r="B2126">
        <v>11</v>
      </c>
      <c r="C2126" t="s">
        <v>53</v>
      </c>
      <c r="D2126" t="s">
        <v>48</v>
      </c>
      <c r="E2126" t="s">
        <v>2</v>
      </c>
      <c r="F2126" t="s">
        <v>34</v>
      </c>
      <c r="G2126" t="s">
        <v>12</v>
      </c>
      <c r="H2126">
        <v>244</v>
      </c>
      <c r="I2126" s="2">
        <v>973.56000000000006</v>
      </c>
      <c r="J2126" s="2">
        <v>488</v>
      </c>
    </row>
    <row r="2127" spans="1:10" x14ac:dyDescent="0.35">
      <c r="A2127">
        <v>2020</v>
      </c>
      <c r="B2127">
        <v>11</v>
      </c>
      <c r="C2127" t="s">
        <v>53</v>
      </c>
      <c r="D2127" t="s">
        <v>48</v>
      </c>
      <c r="E2127" t="s">
        <v>2</v>
      </c>
      <c r="F2127" t="s">
        <v>30</v>
      </c>
      <c r="G2127" t="s">
        <v>9</v>
      </c>
      <c r="H2127">
        <v>8</v>
      </c>
      <c r="I2127" s="2">
        <v>79.92</v>
      </c>
      <c r="J2127" s="2">
        <v>16</v>
      </c>
    </row>
    <row r="2128" spans="1:10" x14ac:dyDescent="0.35">
      <c r="A2128">
        <v>2020</v>
      </c>
      <c r="B2128">
        <v>11</v>
      </c>
      <c r="C2128" t="s">
        <v>53</v>
      </c>
      <c r="D2128" t="s">
        <v>48</v>
      </c>
      <c r="E2128" t="s">
        <v>2</v>
      </c>
      <c r="F2128" t="s">
        <v>20</v>
      </c>
      <c r="G2128" t="s">
        <v>21</v>
      </c>
      <c r="H2128">
        <v>67</v>
      </c>
      <c r="I2128" s="2">
        <v>1004.33</v>
      </c>
      <c r="J2128" s="2">
        <v>536</v>
      </c>
    </row>
    <row r="2129" spans="1:10" x14ac:dyDescent="0.35">
      <c r="A2129">
        <v>2020</v>
      </c>
      <c r="B2129">
        <v>11</v>
      </c>
      <c r="C2129" t="s">
        <v>53</v>
      </c>
      <c r="D2129" t="s">
        <v>48</v>
      </c>
      <c r="E2129" t="s">
        <v>2</v>
      </c>
      <c r="F2129" t="s">
        <v>25</v>
      </c>
      <c r="G2129" t="s">
        <v>7</v>
      </c>
      <c r="H2129">
        <v>18</v>
      </c>
      <c r="I2129" s="2">
        <v>287.82</v>
      </c>
      <c r="J2129" s="2">
        <v>72</v>
      </c>
    </row>
    <row r="2130" spans="1:10" x14ac:dyDescent="0.35">
      <c r="A2130">
        <v>2020</v>
      </c>
      <c r="B2130">
        <v>11</v>
      </c>
      <c r="C2130" t="s">
        <v>53</v>
      </c>
      <c r="D2130" t="s">
        <v>48</v>
      </c>
      <c r="E2130" t="s">
        <v>2</v>
      </c>
      <c r="F2130" t="s">
        <v>8</v>
      </c>
      <c r="G2130" t="s">
        <v>9</v>
      </c>
      <c r="H2130">
        <v>116</v>
      </c>
      <c r="I2130" s="2">
        <v>810.84</v>
      </c>
      <c r="J2130" s="2">
        <v>348</v>
      </c>
    </row>
    <row r="2131" spans="1:10" x14ac:dyDescent="0.35">
      <c r="A2131">
        <v>2020</v>
      </c>
      <c r="B2131">
        <v>11</v>
      </c>
      <c r="C2131" t="s">
        <v>53</v>
      </c>
      <c r="D2131" t="s">
        <v>48</v>
      </c>
      <c r="E2131" t="s">
        <v>2</v>
      </c>
      <c r="F2131" t="s">
        <v>28</v>
      </c>
      <c r="G2131" t="s">
        <v>14</v>
      </c>
      <c r="H2131">
        <v>86</v>
      </c>
      <c r="I2131" s="2">
        <v>1289.1400000000001</v>
      </c>
      <c r="J2131" s="2">
        <v>344</v>
      </c>
    </row>
    <row r="2132" spans="1:10" x14ac:dyDescent="0.35">
      <c r="A2132">
        <v>2020</v>
      </c>
      <c r="B2132">
        <v>11</v>
      </c>
      <c r="C2132" t="s">
        <v>53</v>
      </c>
      <c r="D2132" t="s">
        <v>48</v>
      </c>
      <c r="E2132" t="s">
        <v>2</v>
      </c>
      <c r="F2132" t="s">
        <v>43</v>
      </c>
      <c r="G2132" t="s">
        <v>12</v>
      </c>
      <c r="H2132">
        <v>6</v>
      </c>
      <c r="I2132" s="2">
        <v>125.94</v>
      </c>
      <c r="J2132" s="2">
        <v>59.999999999999986</v>
      </c>
    </row>
    <row r="2133" spans="1:10" x14ac:dyDescent="0.35">
      <c r="A2133">
        <v>2020</v>
      </c>
      <c r="B2133">
        <v>11</v>
      </c>
      <c r="C2133" t="s">
        <v>53</v>
      </c>
      <c r="D2133" t="s">
        <v>48</v>
      </c>
      <c r="E2133" t="s">
        <v>2</v>
      </c>
      <c r="F2133" t="s">
        <v>68</v>
      </c>
      <c r="G2133" t="s">
        <v>21</v>
      </c>
      <c r="H2133">
        <v>7</v>
      </c>
      <c r="I2133" s="2">
        <v>146.92999999999998</v>
      </c>
      <c r="J2133" s="2">
        <v>41.999999999999986</v>
      </c>
    </row>
    <row r="2134" spans="1:10" x14ac:dyDescent="0.35">
      <c r="A2134">
        <v>2020</v>
      </c>
      <c r="B2134">
        <v>11</v>
      </c>
      <c r="C2134" t="s">
        <v>53</v>
      </c>
      <c r="D2134" t="s">
        <v>48</v>
      </c>
      <c r="E2134" t="s">
        <v>2</v>
      </c>
      <c r="F2134" t="s">
        <v>32</v>
      </c>
      <c r="G2134" t="s">
        <v>9</v>
      </c>
      <c r="H2134">
        <v>36</v>
      </c>
      <c r="I2134" s="2">
        <v>395.64</v>
      </c>
      <c r="J2134" s="2">
        <v>180</v>
      </c>
    </row>
    <row r="2135" spans="1:10" x14ac:dyDescent="0.35">
      <c r="A2135">
        <v>2020</v>
      </c>
      <c r="B2135">
        <v>11</v>
      </c>
      <c r="C2135" t="s">
        <v>53</v>
      </c>
      <c r="D2135" t="s">
        <v>48</v>
      </c>
      <c r="E2135" t="s">
        <v>2</v>
      </c>
      <c r="F2135" t="s">
        <v>70</v>
      </c>
      <c r="G2135" t="s">
        <v>14</v>
      </c>
      <c r="H2135">
        <v>24</v>
      </c>
      <c r="I2135" s="2">
        <v>143.76</v>
      </c>
      <c r="J2135" s="2">
        <v>48</v>
      </c>
    </row>
    <row r="2136" spans="1:10" x14ac:dyDescent="0.35">
      <c r="A2136">
        <v>2020</v>
      </c>
      <c r="B2136">
        <v>11</v>
      </c>
      <c r="C2136" t="s">
        <v>53</v>
      </c>
      <c r="D2136" t="s">
        <v>48</v>
      </c>
      <c r="E2136" t="s">
        <v>2</v>
      </c>
      <c r="F2136" t="s">
        <v>38</v>
      </c>
      <c r="G2136" t="s">
        <v>9</v>
      </c>
      <c r="H2136">
        <v>16</v>
      </c>
      <c r="I2136" s="2">
        <v>159.84</v>
      </c>
      <c r="J2136" s="2">
        <v>112</v>
      </c>
    </row>
    <row r="2137" spans="1:10" x14ac:dyDescent="0.35">
      <c r="A2137">
        <v>2020</v>
      </c>
      <c r="B2137">
        <v>11</v>
      </c>
      <c r="C2137" t="s">
        <v>53</v>
      </c>
      <c r="D2137" t="s">
        <v>48</v>
      </c>
      <c r="E2137" t="s">
        <v>2</v>
      </c>
      <c r="F2137" t="s">
        <v>31</v>
      </c>
      <c r="G2137" t="s">
        <v>12</v>
      </c>
      <c r="H2137">
        <v>33</v>
      </c>
      <c r="I2137" s="2">
        <v>659.67</v>
      </c>
      <c r="J2137" s="2">
        <v>197.99999999999994</v>
      </c>
    </row>
    <row r="2138" spans="1:10" x14ac:dyDescent="0.35">
      <c r="A2138">
        <v>2020</v>
      </c>
      <c r="B2138">
        <v>11</v>
      </c>
      <c r="C2138" t="s">
        <v>53</v>
      </c>
      <c r="D2138" t="s">
        <v>48</v>
      </c>
      <c r="E2138" t="s">
        <v>2</v>
      </c>
      <c r="F2138" t="s">
        <v>15</v>
      </c>
      <c r="G2138" t="s">
        <v>14</v>
      </c>
      <c r="H2138">
        <v>71</v>
      </c>
      <c r="I2138" s="2">
        <v>2839.29</v>
      </c>
      <c r="J2138" s="2">
        <v>355</v>
      </c>
    </row>
    <row r="2139" spans="1:10" x14ac:dyDescent="0.35">
      <c r="A2139">
        <v>2020</v>
      </c>
      <c r="B2139">
        <v>11</v>
      </c>
      <c r="C2139" t="s">
        <v>53</v>
      </c>
      <c r="D2139" t="s">
        <v>48</v>
      </c>
      <c r="E2139" t="s">
        <v>2</v>
      </c>
      <c r="F2139" t="s">
        <v>71</v>
      </c>
      <c r="G2139" t="s">
        <v>7</v>
      </c>
      <c r="H2139">
        <v>102</v>
      </c>
      <c r="I2139" s="2">
        <v>1018.98</v>
      </c>
      <c r="J2139" s="2">
        <v>306</v>
      </c>
    </row>
    <row r="2140" spans="1:10" x14ac:dyDescent="0.35">
      <c r="A2140">
        <v>2020</v>
      </c>
      <c r="B2140">
        <v>11</v>
      </c>
      <c r="C2140" t="s">
        <v>53</v>
      </c>
      <c r="D2140" t="s">
        <v>48</v>
      </c>
      <c r="E2140" t="s">
        <v>2</v>
      </c>
      <c r="F2140" t="s">
        <v>41</v>
      </c>
      <c r="G2140" t="s">
        <v>14</v>
      </c>
      <c r="H2140">
        <v>36</v>
      </c>
      <c r="I2140" s="2">
        <v>359.64</v>
      </c>
      <c r="J2140" s="2">
        <v>180</v>
      </c>
    </row>
    <row r="2141" spans="1:10" x14ac:dyDescent="0.35">
      <c r="A2141">
        <v>2020</v>
      </c>
      <c r="B2141">
        <v>11</v>
      </c>
      <c r="C2141" t="s">
        <v>53</v>
      </c>
      <c r="D2141" t="s">
        <v>48</v>
      </c>
      <c r="E2141" t="s">
        <v>2</v>
      </c>
      <c r="F2141" t="s">
        <v>10</v>
      </c>
      <c r="G2141" t="s">
        <v>7</v>
      </c>
      <c r="H2141">
        <v>33</v>
      </c>
      <c r="I2141" s="2">
        <v>659.67</v>
      </c>
      <c r="J2141" s="2">
        <v>164.99999999999994</v>
      </c>
    </row>
    <row r="2142" spans="1:10" x14ac:dyDescent="0.35">
      <c r="A2142">
        <v>2020</v>
      </c>
      <c r="B2142">
        <v>11</v>
      </c>
      <c r="C2142" t="s">
        <v>53</v>
      </c>
      <c r="D2142" t="s">
        <v>48</v>
      </c>
      <c r="E2142" t="s">
        <v>2</v>
      </c>
      <c r="F2142" t="s">
        <v>27</v>
      </c>
      <c r="G2142" t="s">
        <v>12</v>
      </c>
      <c r="H2142">
        <v>105</v>
      </c>
      <c r="I2142" s="2">
        <v>313.95000000000005</v>
      </c>
      <c r="J2142" s="2">
        <v>105.00000000000003</v>
      </c>
    </row>
    <row r="2143" spans="1:10" x14ac:dyDescent="0.35">
      <c r="A2143">
        <v>2020</v>
      </c>
      <c r="B2143">
        <v>11</v>
      </c>
      <c r="C2143" t="s">
        <v>53</v>
      </c>
      <c r="D2143" t="s">
        <v>48</v>
      </c>
      <c r="E2143" t="s">
        <v>2</v>
      </c>
      <c r="F2143" t="s">
        <v>37</v>
      </c>
      <c r="G2143" t="s">
        <v>12</v>
      </c>
      <c r="H2143">
        <v>4</v>
      </c>
      <c r="I2143" s="2">
        <v>99.96</v>
      </c>
      <c r="J2143" s="2">
        <v>16</v>
      </c>
    </row>
    <row r="2144" spans="1:10" x14ac:dyDescent="0.35">
      <c r="A2144">
        <v>2020</v>
      </c>
      <c r="B2144">
        <v>11</v>
      </c>
      <c r="C2144" t="s">
        <v>53</v>
      </c>
      <c r="D2144" t="s">
        <v>48</v>
      </c>
      <c r="E2144" t="s">
        <v>2</v>
      </c>
      <c r="F2144" t="s">
        <v>39</v>
      </c>
      <c r="G2144" t="s">
        <v>14</v>
      </c>
      <c r="H2144">
        <v>8</v>
      </c>
      <c r="I2144" s="2">
        <v>159.91999999999999</v>
      </c>
      <c r="J2144" s="2">
        <v>87.999999999999986</v>
      </c>
    </row>
    <row r="2145" spans="1:10" x14ac:dyDescent="0.35">
      <c r="A2145">
        <v>2020</v>
      </c>
      <c r="B2145">
        <v>11</v>
      </c>
      <c r="C2145" t="s">
        <v>53</v>
      </c>
      <c r="D2145" t="s">
        <v>48</v>
      </c>
      <c r="E2145" t="s">
        <v>2</v>
      </c>
      <c r="F2145" t="s">
        <v>26</v>
      </c>
      <c r="G2145" t="s">
        <v>9</v>
      </c>
      <c r="H2145">
        <v>41</v>
      </c>
      <c r="I2145" s="2">
        <v>819.58999999999992</v>
      </c>
      <c r="J2145" s="2">
        <v>82</v>
      </c>
    </row>
    <row r="2146" spans="1:10" x14ac:dyDescent="0.35">
      <c r="A2146">
        <v>2020</v>
      </c>
      <c r="B2146">
        <v>11</v>
      </c>
      <c r="C2146" t="s">
        <v>53</v>
      </c>
      <c r="D2146" t="s">
        <v>48</v>
      </c>
      <c r="E2146" t="s">
        <v>2</v>
      </c>
      <c r="F2146" t="s">
        <v>6</v>
      </c>
      <c r="G2146" t="s">
        <v>7</v>
      </c>
      <c r="H2146">
        <v>14</v>
      </c>
      <c r="I2146" s="2">
        <v>125.86</v>
      </c>
      <c r="J2146" s="2">
        <v>14</v>
      </c>
    </row>
    <row r="2147" spans="1:10" x14ac:dyDescent="0.35">
      <c r="A2147">
        <v>2020</v>
      </c>
      <c r="B2147">
        <v>11</v>
      </c>
      <c r="C2147" t="s">
        <v>53</v>
      </c>
      <c r="D2147" t="s">
        <v>48</v>
      </c>
      <c r="E2147" t="s">
        <v>2</v>
      </c>
      <c r="F2147" t="s">
        <v>23</v>
      </c>
      <c r="G2147" t="s">
        <v>21</v>
      </c>
      <c r="H2147">
        <v>9</v>
      </c>
      <c r="I2147" s="2">
        <v>233.91</v>
      </c>
      <c r="J2147" s="2">
        <v>45</v>
      </c>
    </row>
    <row r="2148" spans="1:10" x14ac:dyDescent="0.35">
      <c r="A2148">
        <v>2020</v>
      </c>
      <c r="B2148">
        <v>11</v>
      </c>
      <c r="C2148" t="s">
        <v>53</v>
      </c>
      <c r="D2148" t="s">
        <v>48</v>
      </c>
      <c r="E2148" t="s">
        <v>2</v>
      </c>
      <c r="F2148" t="s">
        <v>29</v>
      </c>
      <c r="G2148" t="s">
        <v>9</v>
      </c>
      <c r="H2148">
        <v>4</v>
      </c>
      <c r="I2148" s="2">
        <v>31.96</v>
      </c>
      <c r="J2148" s="2">
        <v>16</v>
      </c>
    </row>
    <row r="2149" spans="1:10" x14ac:dyDescent="0.35">
      <c r="A2149">
        <v>2020</v>
      </c>
      <c r="B2149">
        <v>11</v>
      </c>
      <c r="C2149" t="s">
        <v>54</v>
      </c>
      <c r="D2149" t="s">
        <v>48</v>
      </c>
      <c r="E2149" t="s">
        <v>1</v>
      </c>
      <c r="F2149" t="s">
        <v>13</v>
      </c>
      <c r="G2149" t="s">
        <v>14</v>
      </c>
      <c r="H2149">
        <v>59</v>
      </c>
      <c r="I2149" s="2">
        <v>943.41</v>
      </c>
      <c r="J2149" s="2">
        <v>354</v>
      </c>
    </row>
    <row r="2150" spans="1:10" x14ac:dyDescent="0.35">
      <c r="A2150">
        <v>2020</v>
      </c>
      <c r="B2150">
        <v>11</v>
      </c>
      <c r="C2150" t="s">
        <v>54</v>
      </c>
      <c r="D2150" t="s">
        <v>48</v>
      </c>
      <c r="E2150" t="s">
        <v>1</v>
      </c>
      <c r="F2150" t="s">
        <v>24</v>
      </c>
      <c r="G2150" t="s">
        <v>14</v>
      </c>
      <c r="H2150">
        <v>42</v>
      </c>
      <c r="I2150" s="2">
        <v>545.58000000000004</v>
      </c>
      <c r="J2150" s="2">
        <v>126</v>
      </c>
    </row>
    <row r="2151" spans="1:10" x14ac:dyDescent="0.35">
      <c r="A2151">
        <v>2020</v>
      </c>
      <c r="B2151">
        <v>11</v>
      </c>
      <c r="C2151" t="s">
        <v>54</v>
      </c>
      <c r="D2151" t="s">
        <v>48</v>
      </c>
      <c r="E2151" t="s">
        <v>1</v>
      </c>
      <c r="F2151" t="s">
        <v>34</v>
      </c>
      <c r="G2151" t="s">
        <v>12</v>
      </c>
      <c r="H2151">
        <v>113</v>
      </c>
      <c r="I2151" s="2">
        <v>450.87</v>
      </c>
      <c r="J2151" s="2">
        <v>226</v>
      </c>
    </row>
    <row r="2152" spans="1:10" x14ac:dyDescent="0.35">
      <c r="A2152">
        <v>2020</v>
      </c>
      <c r="B2152">
        <v>11</v>
      </c>
      <c r="C2152" t="s">
        <v>54</v>
      </c>
      <c r="D2152" t="s">
        <v>48</v>
      </c>
      <c r="E2152" t="s">
        <v>1</v>
      </c>
      <c r="F2152" t="s">
        <v>20</v>
      </c>
      <c r="G2152" t="s">
        <v>21</v>
      </c>
      <c r="H2152">
        <v>81</v>
      </c>
      <c r="I2152" s="2">
        <v>1214.19</v>
      </c>
      <c r="J2152" s="2">
        <v>648</v>
      </c>
    </row>
    <row r="2153" spans="1:10" x14ac:dyDescent="0.35">
      <c r="A2153">
        <v>2020</v>
      </c>
      <c r="B2153">
        <v>11</v>
      </c>
      <c r="C2153" t="s">
        <v>54</v>
      </c>
      <c r="D2153" t="s">
        <v>48</v>
      </c>
      <c r="E2153" t="s">
        <v>1</v>
      </c>
      <c r="F2153" t="s">
        <v>25</v>
      </c>
      <c r="G2153" t="s">
        <v>7</v>
      </c>
      <c r="H2153">
        <v>33</v>
      </c>
      <c r="I2153" s="2">
        <v>527.66999999999996</v>
      </c>
      <c r="J2153" s="2">
        <v>132</v>
      </c>
    </row>
    <row r="2154" spans="1:10" x14ac:dyDescent="0.35">
      <c r="A2154">
        <v>2020</v>
      </c>
      <c r="B2154">
        <v>11</v>
      </c>
      <c r="C2154" t="s">
        <v>54</v>
      </c>
      <c r="D2154" t="s">
        <v>48</v>
      </c>
      <c r="E2154" t="s">
        <v>1</v>
      </c>
      <c r="F2154" t="s">
        <v>8</v>
      </c>
      <c r="G2154" t="s">
        <v>9</v>
      </c>
      <c r="H2154">
        <v>79</v>
      </c>
      <c r="I2154" s="2">
        <v>552.21</v>
      </c>
      <c r="J2154" s="2">
        <v>237</v>
      </c>
    </row>
    <row r="2155" spans="1:10" x14ac:dyDescent="0.35">
      <c r="A2155">
        <v>2020</v>
      </c>
      <c r="B2155">
        <v>11</v>
      </c>
      <c r="C2155" t="s">
        <v>54</v>
      </c>
      <c r="D2155" t="s">
        <v>48</v>
      </c>
      <c r="E2155" t="s">
        <v>1</v>
      </c>
      <c r="F2155" t="s">
        <v>28</v>
      </c>
      <c r="G2155" t="s">
        <v>14</v>
      </c>
      <c r="H2155">
        <v>63</v>
      </c>
      <c r="I2155" s="2">
        <v>944.37</v>
      </c>
      <c r="J2155" s="2">
        <v>252</v>
      </c>
    </row>
    <row r="2156" spans="1:10" x14ac:dyDescent="0.35">
      <c r="A2156">
        <v>2020</v>
      </c>
      <c r="B2156">
        <v>11</v>
      </c>
      <c r="C2156" t="s">
        <v>54</v>
      </c>
      <c r="D2156" t="s">
        <v>48</v>
      </c>
      <c r="E2156" t="s">
        <v>1</v>
      </c>
      <c r="F2156" t="s">
        <v>43</v>
      </c>
      <c r="G2156" t="s">
        <v>12</v>
      </c>
      <c r="H2156">
        <v>5</v>
      </c>
      <c r="I2156" s="2">
        <v>104.94999999999999</v>
      </c>
      <c r="J2156" s="2">
        <v>49.999999999999993</v>
      </c>
    </row>
    <row r="2157" spans="1:10" x14ac:dyDescent="0.35">
      <c r="A2157">
        <v>2020</v>
      </c>
      <c r="B2157">
        <v>11</v>
      </c>
      <c r="C2157" t="s">
        <v>54</v>
      </c>
      <c r="D2157" t="s">
        <v>48</v>
      </c>
      <c r="E2157" t="s">
        <v>1</v>
      </c>
      <c r="F2157" t="s">
        <v>68</v>
      </c>
      <c r="G2157" t="s">
        <v>21</v>
      </c>
      <c r="H2157">
        <v>15</v>
      </c>
      <c r="I2157" s="2">
        <v>314.84999999999997</v>
      </c>
      <c r="J2157" s="2">
        <v>89.999999999999972</v>
      </c>
    </row>
    <row r="2158" spans="1:10" x14ac:dyDescent="0.35">
      <c r="A2158">
        <v>2020</v>
      </c>
      <c r="B2158">
        <v>11</v>
      </c>
      <c r="C2158" t="s">
        <v>54</v>
      </c>
      <c r="D2158" t="s">
        <v>48</v>
      </c>
      <c r="E2158" t="s">
        <v>1</v>
      </c>
      <c r="F2158" t="s">
        <v>70</v>
      </c>
      <c r="G2158" t="s">
        <v>14</v>
      </c>
      <c r="H2158">
        <v>110</v>
      </c>
      <c r="I2158" s="2">
        <v>658.9</v>
      </c>
      <c r="J2158" s="2">
        <v>220</v>
      </c>
    </row>
    <row r="2159" spans="1:10" x14ac:dyDescent="0.35">
      <c r="A2159">
        <v>2020</v>
      </c>
      <c r="B2159">
        <v>11</v>
      </c>
      <c r="C2159" t="s">
        <v>54</v>
      </c>
      <c r="D2159" t="s">
        <v>48</v>
      </c>
      <c r="E2159" t="s">
        <v>1</v>
      </c>
      <c r="F2159" t="s">
        <v>38</v>
      </c>
      <c r="G2159" t="s">
        <v>9</v>
      </c>
      <c r="H2159">
        <v>21</v>
      </c>
      <c r="I2159" s="2">
        <v>209.79</v>
      </c>
      <c r="J2159" s="2">
        <v>147</v>
      </c>
    </row>
    <row r="2160" spans="1:10" x14ac:dyDescent="0.35">
      <c r="A2160">
        <v>2020</v>
      </c>
      <c r="B2160">
        <v>11</v>
      </c>
      <c r="C2160" t="s">
        <v>54</v>
      </c>
      <c r="D2160" t="s">
        <v>48</v>
      </c>
      <c r="E2160" t="s">
        <v>1</v>
      </c>
      <c r="F2160" t="s">
        <v>31</v>
      </c>
      <c r="G2160" t="s">
        <v>12</v>
      </c>
      <c r="H2160">
        <v>29</v>
      </c>
      <c r="I2160" s="2">
        <v>579.70999999999992</v>
      </c>
      <c r="J2160" s="2">
        <v>173.99999999999994</v>
      </c>
    </row>
    <row r="2161" spans="1:10" x14ac:dyDescent="0.35">
      <c r="A2161">
        <v>2020</v>
      </c>
      <c r="B2161">
        <v>11</v>
      </c>
      <c r="C2161" t="s">
        <v>54</v>
      </c>
      <c r="D2161" t="s">
        <v>48</v>
      </c>
      <c r="E2161" t="s">
        <v>1</v>
      </c>
      <c r="F2161" t="s">
        <v>15</v>
      </c>
      <c r="G2161" t="s">
        <v>14</v>
      </c>
      <c r="H2161">
        <v>69</v>
      </c>
      <c r="I2161" s="2">
        <v>2759.31</v>
      </c>
      <c r="J2161" s="2">
        <v>345</v>
      </c>
    </row>
    <row r="2162" spans="1:10" x14ac:dyDescent="0.35">
      <c r="A2162">
        <v>2020</v>
      </c>
      <c r="B2162">
        <v>11</v>
      </c>
      <c r="C2162" t="s">
        <v>54</v>
      </c>
      <c r="D2162" t="s">
        <v>48</v>
      </c>
      <c r="E2162" t="s">
        <v>1</v>
      </c>
      <c r="F2162" t="s">
        <v>42</v>
      </c>
      <c r="G2162" t="s">
        <v>12</v>
      </c>
      <c r="H2162">
        <v>30</v>
      </c>
      <c r="I2162" s="2">
        <v>479.7</v>
      </c>
      <c r="J2162" s="2">
        <v>60</v>
      </c>
    </row>
    <row r="2163" spans="1:10" x14ac:dyDescent="0.35">
      <c r="A2163">
        <v>2020</v>
      </c>
      <c r="B2163">
        <v>11</v>
      </c>
      <c r="C2163" t="s">
        <v>54</v>
      </c>
      <c r="D2163" t="s">
        <v>48</v>
      </c>
      <c r="E2163" t="s">
        <v>1</v>
      </c>
      <c r="F2163" t="s">
        <v>71</v>
      </c>
      <c r="G2163" t="s">
        <v>7</v>
      </c>
      <c r="H2163">
        <v>44</v>
      </c>
      <c r="I2163" s="2">
        <v>439.56</v>
      </c>
      <c r="J2163" s="2">
        <v>132</v>
      </c>
    </row>
    <row r="2164" spans="1:10" x14ac:dyDescent="0.35">
      <c r="A2164">
        <v>2020</v>
      </c>
      <c r="B2164">
        <v>11</v>
      </c>
      <c r="C2164" t="s">
        <v>54</v>
      </c>
      <c r="D2164" t="s">
        <v>48</v>
      </c>
      <c r="E2164" t="s">
        <v>1</v>
      </c>
      <c r="F2164" t="s">
        <v>41</v>
      </c>
      <c r="G2164" t="s">
        <v>14</v>
      </c>
      <c r="H2164">
        <v>23</v>
      </c>
      <c r="I2164" s="2">
        <v>229.77</v>
      </c>
      <c r="J2164" s="2">
        <v>115</v>
      </c>
    </row>
    <row r="2165" spans="1:10" x14ac:dyDescent="0.35">
      <c r="A2165">
        <v>2020</v>
      </c>
      <c r="B2165">
        <v>11</v>
      </c>
      <c r="C2165" t="s">
        <v>54</v>
      </c>
      <c r="D2165" t="s">
        <v>48</v>
      </c>
      <c r="E2165" t="s">
        <v>1</v>
      </c>
      <c r="F2165" t="s">
        <v>10</v>
      </c>
      <c r="G2165" t="s">
        <v>7</v>
      </c>
      <c r="H2165">
        <v>8</v>
      </c>
      <c r="I2165" s="2">
        <v>159.91999999999999</v>
      </c>
      <c r="J2165" s="2">
        <v>39.999999999999986</v>
      </c>
    </row>
    <row r="2166" spans="1:10" x14ac:dyDescent="0.35">
      <c r="A2166">
        <v>2020</v>
      </c>
      <c r="B2166">
        <v>11</v>
      </c>
      <c r="C2166" t="s">
        <v>54</v>
      </c>
      <c r="D2166" t="s">
        <v>48</v>
      </c>
      <c r="E2166" t="s">
        <v>1</v>
      </c>
      <c r="F2166" t="s">
        <v>27</v>
      </c>
      <c r="G2166" t="s">
        <v>12</v>
      </c>
      <c r="H2166">
        <v>58</v>
      </c>
      <c r="I2166" s="2">
        <v>173.42000000000002</v>
      </c>
      <c r="J2166" s="2">
        <v>58.000000000000014</v>
      </c>
    </row>
    <row r="2167" spans="1:10" x14ac:dyDescent="0.35">
      <c r="A2167">
        <v>2020</v>
      </c>
      <c r="B2167">
        <v>11</v>
      </c>
      <c r="C2167" t="s">
        <v>54</v>
      </c>
      <c r="D2167" t="s">
        <v>48</v>
      </c>
      <c r="E2167" t="s">
        <v>1</v>
      </c>
      <c r="F2167" t="s">
        <v>11</v>
      </c>
      <c r="G2167" t="s">
        <v>12</v>
      </c>
      <c r="H2167">
        <v>19</v>
      </c>
      <c r="I2167" s="2">
        <v>94.81</v>
      </c>
      <c r="J2167" s="2">
        <v>19</v>
      </c>
    </row>
    <row r="2168" spans="1:10" x14ac:dyDescent="0.35">
      <c r="A2168">
        <v>2020</v>
      </c>
      <c r="B2168">
        <v>11</v>
      </c>
      <c r="C2168" t="s">
        <v>54</v>
      </c>
      <c r="D2168" t="s">
        <v>48</v>
      </c>
      <c r="E2168" t="s">
        <v>1</v>
      </c>
      <c r="F2168" t="s">
        <v>39</v>
      </c>
      <c r="G2168" t="s">
        <v>14</v>
      </c>
      <c r="H2168">
        <v>32</v>
      </c>
      <c r="I2168" s="2">
        <v>639.67999999999995</v>
      </c>
      <c r="J2168" s="2">
        <v>351.99999999999994</v>
      </c>
    </row>
    <row r="2169" spans="1:10" x14ac:dyDescent="0.35">
      <c r="A2169">
        <v>2020</v>
      </c>
      <c r="B2169">
        <v>11</v>
      </c>
      <c r="C2169" t="s">
        <v>54</v>
      </c>
      <c r="D2169" t="s">
        <v>48</v>
      </c>
      <c r="E2169" t="s">
        <v>1</v>
      </c>
      <c r="F2169" t="s">
        <v>26</v>
      </c>
      <c r="G2169" t="s">
        <v>9</v>
      </c>
      <c r="H2169">
        <v>70</v>
      </c>
      <c r="I2169" s="2">
        <v>1399.3</v>
      </c>
      <c r="J2169" s="2">
        <v>140</v>
      </c>
    </row>
    <row r="2170" spans="1:10" x14ac:dyDescent="0.35">
      <c r="A2170">
        <v>2020</v>
      </c>
      <c r="B2170">
        <v>11</v>
      </c>
      <c r="C2170" t="s">
        <v>54</v>
      </c>
      <c r="D2170" t="s">
        <v>48</v>
      </c>
      <c r="E2170" t="s">
        <v>1</v>
      </c>
      <c r="F2170" t="s">
        <v>6</v>
      </c>
      <c r="G2170" t="s">
        <v>7</v>
      </c>
      <c r="H2170">
        <v>20</v>
      </c>
      <c r="I2170" s="2">
        <v>179.8</v>
      </c>
      <c r="J2170" s="2">
        <v>20</v>
      </c>
    </row>
    <row r="2171" spans="1:10" x14ac:dyDescent="0.35">
      <c r="A2171">
        <v>2020</v>
      </c>
      <c r="B2171">
        <v>11</v>
      </c>
      <c r="C2171" t="s">
        <v>54</v>
      </c>
      <c r="D2171" t="s">
        <v>48</v>
      </c>
      <c r="E2171" t="s">
        <v>1</v>
      </c>
      <c r="F2171" t="s">
        <v>67</v>
      </c>
      <c r="G2171" t="s">
        <v>7</v>
      </c>
      <c r="H2171">
        <v>8</v>
      </c>
      <c r="I2171" s="2">
        <v>119.92</v>
      </c>
      <c r="J2171" s="2">
        <v>24</v>
      </c>
    </row>
    <row r="2172" spans="1:10" x14ac:dyDescent="0.35">
      <c r="A2172">
        <v>2020</v>
      </c>
      <c r="B2172">
        <v>11</v>
      </c>
      <c r="C2172" t="s">
        <v>54</v>
      </c>
      <c r="D2172" t="s">
        <v>48</v>
      </c>
      <c r="E2172" t="s">
        <v>1</v>
      </c>
      <c r="F2172" t="s">
        <v>23</v>
      </c>
      <c r="G2172" t="s">
        <v>21</v>
      </c>
      <c r="H2172">
        <v>4</v>
      </c>
      <c r="I2172" s="2">
        <v>103.96</v>
      </c>
      <c r="J2172" s="2">
        <v>20</v>
      </c>
    </row>
    <row r="2173" spans="1:10" x14ac:dyDescent="0.35">
      <c r="A2173">
        <v>2020</v>
      </c>
      <c r="B2173">
        <v>11</v>
      </c>
      <c r="C2173" t="s">
        <v>58</v>
      </c>
      <c r="D2173" t="s">
        <v>5</v>
      </c>
      <c r="E2173" t="s">
        <v>1</v>
      </c>
      <c r="F2173" t="s">
        <v>13</v>
      </c>
      <c r="G2173" t="s">
        <v>14</v>
      </c>
      <c r="H2173">
        <v>73</v>
      </c>
      <c r="I2173" s="2">
        <v>1167.27</v>
      </c>
      <c r="J2173" s="2">
        <v>438</v>
      </c>
    </row>
    <row r="2174" spans="1:10" x14ac:dyDescent="0.35">
      <c r="A2174">
        <v>2020</v>
      </c>
      <c r="B2174">
        <v>11</v>
      </c>
      <c r="C2174" t="s">
        <v>58</v>
      </c>
      <c r="D2174" t="s">
        <v>5</v>
      </c>
      <c r="E2174" t="s">
        <v>1</v>
      </c>
      <c r="F2174" t="s">
        <v>24</v>
      </c>
      <c r="G2174" t="s">
        <v>14</v>
      </c>
      <c r="H2174">
        <v>55</v>
      </c>
      <c r="I2174" s="2">
        <v>714.45</v>
      </c>
      <c r="J2174" s="2">
        <v>165</v>
      </c>
    </row>
    <row r="2175" spans="1:10" x14ac:dyDescent="0.35">
      <c r="A2175">
        <v>2020</v>
      </c>
      <c r="B2175">
        <v>11</v>
      </c>
      <c r="C2175" t="s">
        <v>58</v>
      </c>
      <c r="D2175" t="s">
        <v>5</v>
      </c>
      <c r="E2175" t="s">
        <v>1</v>
      </c>
      <c r="F2175" t="s">
        <v>34</v>
      </c>
      <c r="G2175" t="s">
        <v>12</v>
      </c>
      <c r="H2175">
        <v>52</v>
      </c>
      <c r="I2175" s="2">
        <v>207.48000000000002</v>
      </c>
      <c r="J2175" s="2">
        <v>104</v>
      </c>
    </row>
    <row r="2176" spans="1:10" x14ac:dyDescent="0.35">
      <c r="A2176">
        <v>2020</v>
      </c>
      <c r="B2176">
        <v>11</v>
      </c>
      <c r="C2176" t="s">
        <v>58</v>
      </c>
      <c r="D2176" t="s">
        <v>5</v>
      </c>
      <c r="E2176" t="s">
        <v>1</v>
      </c>
      <c r="F2176" t="s">
        <v>20</v>
      </c>
      <c r="G2176" t="s">
        <v>21</v>
      </c>
      <c r="H2176">
        <v>82</v>
      </c>
      <c r="I2176" s="2">
        <v>1229.18</v>
      </c>
      <c r="J2176" s="2">
        <v>656</v>
      </c>
    </row>
    <row r="2177" spans="1:10" x14ac:dyDescent="0.35">
      <c r="A2177">
        <v>2020</v>
      </c>
      <c r="B2177">
        <v>11</v>
      </c>
      <c r="C2177" t="s">
        <v>58</v>
      </c>
      <c r="D2177" t="s">
        <v>5</v>
      </c>
      <c r="E2177" t="s">
        <v>1</v>
      </c>
      <c r="F2177" t="s">
        <v>25</v>
      </c>
      <c r="G2177" t="s">
        <v>7</v>
      </c>
      <c r="H2177">
        <v>50</v>
      </c>
      <c r="I2177" s="2">
        <v>799.5</v>
      </c>
      <c r="J2177" s="2">
        <v>200</v>
      </c>
    </row>
    <row r="2178" spans="1:10" x14ac:dyDescent="0.35">
      <c r="A2178">
        <v>2020</v>
      </c>
      <c r="B2178">
        <v>11</v>
      </c>
      <c r="C2178" t="s">
        <v>58</v>
      </c>
      <c r="D2178" t="s">
        <v>5</v>
      </c>
      <c r="E2178" t="s">
        <v>1</v>
      </c>
      <c r="F2178" t="s">
        <v>8</v>
      </c>
      <c r="G2178" t="s">
        <v>9</v>
      </c>
      <c r="H2178">
        <v>60</v>
      </c>
      <c r="I2178" s="2">
        <v>419.40000000000003</v>
      </c>
      <c r="J2178" s="2">
        <v>180</v>
      </c>
    </row>
    <row r="2179" spans="1:10" x14ac:dyDescent="0.35">
      <c r="A2179">
        <v>2020</v>
      </c>
      <c r="B2179">
        <v>11</v>
      </c>
      <c r="C2179" t="s">
        <v>58</v>
      </c>
      <c r="D2179" t="s">
        <v>5</v>
      </c>
      <c r="E2179" t="s">
        <v>1</v>
      </c>
      <c r="F2179" t="s">
        <v>28</v>
      </c>
      <c r="G2179" t="s">
        <v>14</v>
      </c>
      <c r="H2179">
        <v>13</v>
      </c>
      <c r="I2179" s="2">
        <v>194.87</v>
      </c>
      <c r="J2179" s="2">
        <v>52</v>
      </c>
    </row>
    <row r="2180" spans="1:10" x14ac:dyDescent="0.35">
      <c r="A2180">
        <v>2020</v>
      </c>
      <c r="B2180">
        <v>11</v>
      </c>
      <c r="C2180" t="s">
        <v>58</v>
      </c>
      <c r="D2180" t="s">
        <v>5</v>
      </c>
      <c r="E2180" t="s">
        <v>1</v>
      </c>
      <c r="F2180" t="s">
        <v>43</v>
      </c>
      <c r="G2180" t="s">
        <v>12</v>
      </c>
      <c r="H2180">
        <v>12</v>
      </c>
      <c r="I2180" s="2">
        <v>251.88</v>
      </c>
      <c r="J2180" s="2">
        <v>119.99999999999997</v>
      </c>
    </row>
    <row r="2181" spans="1:10" x14ac:dyDescent="0.35">
      <c r="A2181">
        <v>2020</v>
      </c>
      <c r="B2181">
        <v>11</v>
      </c>
      <c r="C2181" t="s">
        <v>58</v>
      </c>
      <c r="D2181" t="s">
        <v>5</v>
      </c>
      <c r="E2181" t="s">
        <v>1</v>
      </c>
      <c r="F2181" t="s">
        <v>68</v>
      </c>
      <c r="G2181" t="s">
        <v>21</v>
      </c>
      <c r="H2181">
        <v>8</v>
      </c>
      <c r="I2181" s="2">
        <v>167.92</v>
      </c>
      <c r="J2181" s="2">
        <v>47.999999999999986</v>
      </c>
    </row>
    <row r="2182" spans="1:10" x14ac:dyDescent="0.35">
      <c r="A2182">
        <v>2020</v>
      </c>
      <c r="B2182">
        <v>11</v>
      </c>
      <c r="C2182" t="s">
        <v>58</v>
      </c>
      <c r="D2182" t="s">
        <v>5</v>
      </c>
      <c r="E2182" t="s">
        <v>1</v>
      </c>
      <c r="F2182" t="s">
        <v>32</v>
      </c>
      <c r="G2182" t="s">
        <v>9</v>
      </c>
      <c r="H2182">
        <v>3</v>
      </c>
      <c r="I2182" s="2">
        <v>32.97</v>
      </c>
      <c r="J2182" s="2">
        <v>15</v>
      </c>
    </row>
    <row r="2183" spans="1:10" x14ac:dyDescent="0.35">
      <c r="A2183">
        <v>2020</v>
      </c>
      <c r="B2183">
        <v>11</v>
      </c>
      <c r="C2183" t="s">
        <v>58</v>
      </c>
      <c r="D2183" t="s">
        <v>5</v>
      </c>
      <c r="E2183" t="s">
        <v>1</v>
      </c>
      <c r="F2183" t="s">
        <v>70</v>
      </c>
      <c r="G2183" t="s">
        <v>14</v>
      </c>
      <c r="H2183">
        <v>59</v>
      </c>
      <c r="I2183" s="2">
        <v>353.41</v>
      </c>
      <c r="J2183" s="2">
        <v>118</v>
      </c>
    </row>
    <row r="2184" spans="1:10" x14ac:dyDescent="0.35">
      <c r="A2184">
        <v>2020</v>
      </c>
      <c r="B2184">
        <v>11</v>
      </c>
      <c r="C2184" t="s">
        <v>58</v>
      </c>
      <c r="D2184" t="s">
        <v>5</v>
      </c>
      <c r="E2184" t="s">
        <v>1</v>
      </c>
      <c r="F2184" t="s">
        <v>38</v>
      </c>
      <c r="G2184" t="s">
        <v>9</v>
      </c>
      <c r="H2184">
        <v>10</v>
      </c>
      <c r="I2184" s="2">
        <v>99.9</v>
      </c>
      <c r="J2184" s="2">
        <v>70</v>
      </c>
    </row>
    <row r="2185" spans="1:10" x14ac:dyDescent="0.35">
      <c r="A2185">
        <v>2020</v>
      </c>
      <c r="B2185">
        <v>11</v>
      </c>
      <c r="C2185" t="s">
        <v>58</v>
      </c>
      <c r="D2185" t="s">
        <v>5</v>
      </c>
      <c r="E2185" t="s">
        <v>1</v>
      </c>
      <c r="F2185" t="s">
        <v>31</v>
      </c>
      <c r="G2185" t="s">
        <v>12</v>
      </c>
      <c r="H2185">
        <v>39</v>
      </c>
      <c r="I2185" s="2">
        <v>779.6099999999999</v>
      </c>
      <c r="J2185" s="2">
        <v>233.99999999999994</v>
      </c>
    </row>
    <row r="2186" spans="1:10" x14ac:dyDescent="0.35">
      <c r="A2186">
        <v>2020</v>
      </c>
      <c r="B2186">
        <v>11</v>
      </c>
      <c r="C2186" t="s">
        <v>58</v>
      </c>
      <c r="D2186" t="s">
        <v>5</v>
      </c>
      <c r="E2186" t="s">
        <v>1</v>
      </c>
      <c r="F2186" t="s">
        <v>15</v>
      </c>
      <c r="G2186" t="s">
        <v>14</v>
      </c>
      <c r="H2186">
        <v>65</v>
      </c>
      <c r="I2186" s="2">
        <v>2599.35</v>
      </c>
      <c r="J2186" s="2">
        <v>325</v>
      </c>
    </row>
    <row r="2187" spans="1:10" x14ac:dyDescent="0.35">
      <c r="A2187">
        <v>2020</v>
      </c>
      <c r="B2187">
        <v>11</v>
      </c>
      <c r="C2187" t="s">
        <v>58</v>
      </c>
      <c r="D2187" t="s">
        <v>5</v>
      </c>
      <c r="E2187" t="s">
        <v>1</v>
      </c>
      <c r="F2187" t="s">
        <v>42</v>
      </c>
      <c r="G2187" t="s">
        <v>12</v>
      </c>
      <c r="H2187">
        <v>9</v>
      </c>
      <c r="I2187" s="2">
        <v>143.91</v>
      </c>
      <c r="J2187" s="2">
        <v>18</v>
      </c>
    </row>
    <row r="2188" spans="1:10" x14ac:dyDescent="0.35">
      <c r="A2188">
        <v>2020</v>
      </c>
      <c r="B2188">
        <v>11</v>
      </c>
      <c r="C2188" t="s">
        <v>58</v>
      </c>
      <c r="D2188" t="s">
        <v>5</v>
      </c>
      <c r="E2188" t="s">
        <v>1</v>
      </c>
      <c r="F2188" t="s">
        <v>41</v>
      </c>
      <c r="G2188" t="s">
        <v>14</v>
      </c>
      <c r="H2188">
        <v>25</v>
      </c>
      <c r="I2188" s="2">
        <v>249.75</v>
      </c>
      <c r="J2188" s="2">
        <v>125</v>
      </c>
    </row>
    <row r="2189" spans="1:10" x14ac:dyDescent="0.35">
      <c r="A2189">
        <v>2020</v>
      </c>
      <c r="B2189">
        <v>11</v>
      </c>
      <c r="C2189" t="s">
        <v>58</v>
      </c>
      <c r="D2189" t="s">
        <v>5</v>
      </c>
      <c r="E2189" t="s">
        <v>1</v>
      </c>
      <c r="F2189" t="s">
        <v>10</v>
      </c>
      <c r="G2189" t="s">
        <v>7</v>
      </c>
      <c r="H2189">
        <v>23</v>
      </c>
      <c r="I2189" s="2">
        <v>459.77</v>
      </c>
      <c r="J2189" s="2">
        <v>114.99999999999996</v>
      </c>
    </row>
    <row r="2190" spans="1:10" x14ac:dyDescent="0.35">
      <c r="A2190">
        <v>2020</v>
      </c>
      <c r="B2190">
        <v>11</v>
      </c>
      <c r="C2190" t="s">
        <v>58</v>
      </c>
      <c r="D2190" t="s">
        <v>5</v>
      </c>
      <c r="E2190" t="s">
        <v>1</v>
      </c>
      <c r="F2190" t="s">
        <v>27</v>
      </c>
      <c r="G2190" t="s">
        <v>12</v>
      </c>
      <c r="H2190">
        <v>20</v>
      </c>
      <c r="I2190" s="2">
        <v>59.800000000000004</v>
      </c>
      <c r="J2190" s="2">
        <v>20.000000000000004</v>
      </c>
    </row>
    <row r="2191" spans="1:10" x14ac:dyDescent="0.35">
      <c r="A2191">
        <v>2020</v>
      </c>
      <c r="B2191">
        <v>11</v>
      </c>
      <c r="C2191" t="s">
        <v>58</v>
      </c>
      <c r="D2191" t="s">
        <v>5</v>
      </c>
      <c r="E2191" t="s">
        <v>1</v>
      </c>
      <c r="F2191" t="s">
        <v>37</v>
      </c>
      <c r="G2191" t="s">
        <v>12</v>
      </c>
      <c r="H2191">
        <v>15</v>
      </c>
      <c r="I2191" s="2">
        <v>374.84999999999997</v>
      </c>
      <c r="J2191" s="2">
        <v>60</v>
      </c>
    </row>
    <row r="2192" spans="1:10" x14ac:dyDescent="0.35">
      <c r="A2192">
        <v>2020</v>
      </c>
      <c r="B2192">
        <v>11</v>
      </c>
      <c r="C2192" t="s">
        <v>58</v>
      </c>
      <c r="D2192" t="s">
        <v>5</v>
      </c>
      <c r="E2192" t="s">
        <v>1</v>
      </c>
      <c r="F2192" t="s">
        <v>11</v>
      </c>
      <c r="G2192" t="s">
        <v>12</v>
      </c>
      <c r="H2192">
        <v>2</v>
      </c>
      <c r="I2192" s="2">
        <v>9.98</v>
      </c>
      <c r="J2192" s="2">
        <v>2</v>
      </c>
    </row>
    <row r="2193" spans="1:10" x14ac:dyDescent="0.35">
      <c r="A2193">
        <v>2020</v>
      </c>
      <c r="B2193">
        <v>11</v>
      </c>
      <c r="C2193" t="s">
        <v>58</v>
      </c>
      <c r="D2193" t="s">
        <v>5</v>
      </c>
      <c r="E2193" t="s">
        <v>1</v>
      </c>
      <c r="F2193" t="s">
        <v>26</v>
      </c>
      <c r="G2193" t="s">
        <v>9</v>
      </c>
      <c r="H2193">
        <v>16</v>
      </c>
      <c r="I2193" s="2">
        <v>319.83999999999997</v>
      </c>
      <c r="J2193" s="2">
        <v>32</v>
      </c>
    </row>
    <row r="2194" spans="1:10" x14ac:dyDescent="0.35">
      <c r="A2194">
        <v>2020</v>
      </c>
      <c r="B2194">
        <v>11</v>
      </c>
      <c r="C2194" t="s">
        <v>58</v>
      </c>
      <c r="D2194" t="s">
        <v>5</v>
      </c>
      <c r="E2194" t="s">
        <v>1</v>
      </c>
      <c r="F2194" t="s">
        <v>6</v>
      </c>
      <c r="G2194" t="s">
        <v>7</v>
      </c>
      <c r="H2194">
        <v>98</v>
      </c>
      <c r="I2194" s="2">
        <v>881.02</v>
      </c>
      <c r="J2194" s="2">
        <v>98</v>
      </c>
    </row>
    <row r="2195" spans="1:10" x14ac:dyDescent="0.35">
      <c r="A2195">
        <v>2020</v>
      </c>
      <c r="B2195">
        <v>11</v>
      </c>
      <c r="C2195" t="s">
        <v>58</v>
      </c>
      <c r="D2195" t="s">
        <v>5</v>
      </c>
      <c r="E2195" t="s">
        <v>1</v>
      </c>
      <c r="F2195" t="s">
        <v>67</v>
      </c>
      <c r="G2195" t="s">
        <v>7</v>
      </c>
      <c r="H2195">
        <v>24</v>
      </c>
      <c r="I2195" s="2">
        <v>359.76</v>
      </c>
      <c r="J2195" s="2">
        <v>72</v>
      </c>
    </row>
    <row r="2196" spans="1:10" x14ac:dyDescent="0.35">
      <c r="A2196">
        <v>2020</v>
      </c>
      <c r="B2196">
        <v>11</v>
      </c>
      <c r="C2196" t="s">
        <v>58</v>
      </c>
      <c r="D2196" t="s">
        <v>5</v>
      </c>
      <c r="E2196" t="s">
        <v>1</v>
      </c>
      <c r="F2196" t="s">
        <v>23</v>
      </c>
      <c r="G2196" t="s">
        <v>21</v>
      </c>
      <c r="H2196">
        <v>7</v>
      </c>
      <c r="I2196" s="2">
        <v>181.92999999999998</v>
      </c>
      <c r="J2196" s="2">
        <v>35</v>
      </c>
    </row>
    <row r="2197" spans="1:10" x14ac:dyDescent="0.35">
      <c r="A2197">
        <v>2020</v>
      </c>
      <c r="B2197">
        <v>12</v>
      </c>
      <c r="C2197" t="s">
        <v>56</v>
      </c>
      <c r="D2197" t="s">
        <v>4</v>
      </c>
      <c r="E2197" t="s">
        <v>2</v>
      </c>
      <c r="F2197" t="s">
        <v>13</v>
      </c>
      <c r="G2197" t="s">
        <v>14</v>
      </c>
      <c r="H2197">
        <v>39</v>
      </c>
      <c r="I2197" s="2">
        <v>623.61</v>
      </c>
      <c r="J2197" s="2">
        <v>234</v>
      </c>
    </row>
    <row r="2198" spans="1:10" x14ac:dyDescent="0.35">
      <c r="A2198">
        <v>2020</v>
      </c>
      <c r="B2198">
        <v>12</v>
      </c>
      <c r="C2198" t="s">
        <v>56</v>
      </c>
      <c r="D2198" t="s">
        <v>4</v>
      </c>
      <c r="E2198" t="s">
        <v>2</v>
      </c>
      <c r="F2198" t="s">
        <v>24</v>
      </c>
      <c r="G2198" t="s">
        <v>14</v>
      </c>
      <c r="H2198">
        <v>71</v>
      </c>
      <c r="I2198" s="2">
        <v>922.29</v>
      </c>
      <c r="J2198" s="2">
        <v>213</v>
      </c>
    </row>
    <row r="2199" spans="1:10" x14ac:dyDescent="0.35">
      <c r="A2199">
        <v>2020</v>
      </c>
      <c r="B2199">
        <v>12</v>
      </c>
      <c r="C2199" t="s">
        <v>56</v>
      </c>
      <c r="D2199" t="s">
        <v>4</v>
      </c>
      <c r="E2199" t="s">
        <v>2</v>
      </c>
      <c r="F2199" t="s">
        <v>34</v>
      </c>
      <c r="G2199" t="s">
        <v>12</v>
      </c>
      <c r="H2199">
        <v>143</v>
      </c>
      <c r="I2199" s="2">
        <v>570.57000000000005</v>
      </c>
      <c r="J2199" s="2">
        <v>286</v>
      </c>
    </row>
    <row r="2200" spans="1:10" x14ac:dyDescent="0.35">
      <c r="A2200">
        <v>2020</v>
      </c>
      <c r="B2200">
        <v>12</v>
      </c>
      <c r="C2200" t="s">
        <v>56</v>
      </c>
      <c r="D2200" t="s">
        <v>4</v>
      </c>
      <c r="E2200" t="s">
        <v>2</v>
      </c>
      <c r="F2200" t="s">
        <v>18</v>
      </c>
      <c r="G2200" t="s">
        <v>9</v>
      </c>
      <c r="H2200">
        <v>8</v>
      </c>
      <c r="I2200" s="2">
        <v>103.92</v>
      </c>
      <c r="J2200" s="2">
        <v>24</v>
      </c>
    </row>
    <row r="2201" spans="1:10" x14ac:dyDescent="0.35">
      <c r="A2201">
        <v>2020</v>
      </c>
      <c r="B2201">
        <v>12</v>
      </c>
      <c r="C2201" t="s">
        <v>56</v>
      </c>
      <c r="D2201" t="s">
        <v>4</v>
      </c>
      <c r="E2201" t="s">
        <v>2</v>
      </c>
      <c r="F2201" t="s">
        <v>30</v>
      </c>
      <c r="G2201" t="s">
        <v>9</v>
      </c>
      <c r="H2201">
        <v>19</v>
      </c>
      <c r="I2201" s="2">
        <v>189.81</v>
      </c>
      <c r="J2201" s="2">
        <v>38</v>
      </c>
    </row>
    <row r="2202" spans="1:10" x14ac:dyDescent="0.35">
      <c r="A2202">
        <v>2020</v>
      </c>
      <c r="B2202">
        <v>12</v>
      </c>
      <c r="C2202" t="s">
        <v>56</v>
      </c>
      <c r="D2202" t="s">
        <v>4</v>
      </c>
      <c r="E2202" t="s">
        <v>2</v>
      </c>
      <c r="F2202" t="s">
        <v>25</v>
      </c>
      <c r="G2202" t="s">
        <v>7</v>
      </c>
      <c r="H2202">
        <v>39</v>
      </c>
      <c r="I2202" s="2">
        <v>623.61</v>
      </c>
      <c r="J2202" s="2">
        <v>156</v>
      </c>
    </row>
    <row r="2203" spans="1:10" x14ac:dyDescent="0.35">
      <c r="A2203">
        <v>2020</v>
      </c>
      <c r="B2203">
        <v>12</v>
      </c>
      <c r="C2203" t="s">
        <v>56</v>
      </c>
      <c r="D2203" t="s">
        <v>4</v>
      </c>
      <c r="E2203" t="s">
        <v>2</v>
      </c>
      <c r="F2203" t="s">
        <v>8</v>
      </c>
      <c r="G2203" t="s">
        <v>9</v>
      </c>
      <c r="H2203">
        <v>108</v>
      </c>
      <c r="I2203" s="2">
        <v>754.92000000000007</v>
      </c>
      <c r="J2203" s="2">
        <v>324</v>
      </c>
    </row>
    <row r="2204" spans="1:10" x14ac:dyDescent="0.35">
      <c r="A2204">
        <v>2020</v>
      </c>
      <c r="B2204">
        <v>12</v>
      </c>
      <c r="C2204" t="s">
        <v>56</v>
      </c>
      <c r="D2204" t="s">
        <v>4</v>
      </c>
      <c r="E2204" t="s">
        <v>2</v>
      </c>
      <c r="F2204" t="s">
        <v>28</v>
      </c>
      <c r="G2204" t="s">
        <v>14</v>
      </c>
      <c r="H2204">
        <v>27</v>
      </c>
      <c r="I2204" s="2">
        <v>404.73</v>
      </c>
      <c r="J2204" s="2">
        <v>108</v>
      </c>
    </row>
    <row r="2205" spans="1:10" x14ac:dyDescent="0.35">
      <c r="A2205">
        <v>2020</v>
      </c>
      <c r="B2205">
        <v>12</v>
      </c>
      <c r="C2205" t="s">
        <v>56</v>
      </c>
      <c r="D2205" t="s">
        <v>4</v>
      </c>
      <c r="E2205" t="s">
        <v>2</v>
      </c>
      <c r="F2205" t="s">
        <v>43</v>
      </c>
      <c r="G2205" t="s">
        <v>12</v>
      </c>
      <c r="H2205">
        <v>49</v>
      </c>
      <c r="I2205" s="2">
        <v>1028.51</v>
      </c>
      <c r="J2205" s="2">
        <v>489.99999999999989</v>
      </c>
    </row>
    <row r="2206" spans="1:10" x14ac:dyDescent="0.35">
      <c r="A2206">
        <v>2020</v>
      </c>
      <c r="B2206">
        <v>12</v>
      </c>
      <c r="C2206" t="s">
        <v>56</v>
      </c>
      <c r="D2206" t="s">
        <v>4</v>
      </c>
      <c r="E2206" t="s">
        <v>2</v>
      </c>
      <c r="F2206" t="s">
        <v>32</v>
      </c>
      <c r="G2206" t="s">
        <v>9</v>
      </c>
      <c r="H2206">
        <v>10</v>
      </c>
      <c r="I2206" s="2">
        <v>109.9</v>
      </c>
      <c r="J2206" s="2">
        <v>50</v>
      </c>
    </row>
    <row r="2207" spans="1:10" x14ac:dyDescent="0.35">
      <c r="A2207">
        <v>2020</v>
      </c>
      <c r="B2207">
        <v>12</v>
      </c>
      <c r="C2207" t="s">
        <v>56</v>
      </c>
      <c r="D2207" t="s">
        <v>4</v>
      </c>
      <c r="E2207" t="s">
        <v>2</v>
      </c>
      <c r="F2207" t="s">
        <v>70</v>
      </c>
      <c r="G2207" t="s">
        <v>14</v>
      </c>
      <c r="H2207">
        <v>16</v>
      </c>
      <c r="I2207" s="2">
        <v>95.84</v>
      </c>
      <c r="J2207" s="2">
        <v>32</v>
      </c>
    </row>
    <row r="2208" spans="1:10" x14ac:dyDescent="0.35">
      <c r="A2208">
        <v>2020</v>
      </c>
      <c r="B2208">
        <v>12</v>
      </c>
      <c r="C2208" t="s">
        <v>56</v>
      </c>
      <c r="D2208" t="s">
        <v>4</v>
      </c>
      <c r="E2208" t="s">
        <v>2</v>
      </c>
      <c r="F2208" t="s">
        <v>38</v>
      </c>
      <c r="G2208" t="s">
        <v>9</v>
      </c>
      <c r="H2208">
        <v>27</v>
      </c>
      <c r="I2208" s="2">
        <v>269.73</v>
      </c>
      <c r="J2208" s="2">
        <v>189</v>
      </c>
    </row>
    <row r="2209" spans="1:10" x14ac:dyDescent="0.35">
      <c r="A2209">
        <v>2020</v>
      </c>
      <c r="B2209">
        <v>12</v>
      </c>
      <c r="C2209" t="s">
        <v>56</v>
      </c>
      <c r="D2209" t="s">
        <v>4</v>
      </c>
      <c r="E2209" t="s">
        <v>2</v>
      </c>
      <c r="F2209" t="s">
        <v>31</v>
      </c>
      <c r="G2209" t="s">
        <v>12</v>
      </c>
      <c r="H2209">
        <v>69</v>
      </c>
      <c r="I2209" s="2">
        <v>1379.31</v>
      </c>
      <c r="J2209" s="2">
        <v>413.99999999999989</v>
      </c>
    </row>
    <row r="2210" spans="1:10" x14ac:dyDescent="0.35">
      <c r="A2210">
        <v>2020</v>
      </c>
      <c r="B2210">
        <v>12</v>
      </c>
      <c r="C2210" t="s">
        <v>56</v>
      </c>
      <c r="D2210" t="s">
        <v>4</v>
      </c>
      <c r="E2210" t="s">
        <v>2</v>
      </c>
      <c r="F2210" t="s">
        <v>15</v>
      </c>
      <c r="G2210" t="s">
        <v>14</v>
      </c>
      <c r="H2210">
        <v>39</v>
      </c>
      <c r="I2210" s="2">
        <v>1559.6100000000001</v>
      </c>
      <c r="J2210" s="2">
        <v>195</v>
      </c>
    </row>
    <row r="2211" spans="1:10" x14ac:dyDescent="0.35">
      <c r="A2211">
        <v>2020</v>
      </c>
      <c r="B2211">
        <v>12</v>
      </c>
      <c r="C2211" t="s">
        <v>56</v>
      </c>
      <c r="D2211" t="s">
        <v>4</v>
      </c>
      <c r="E2211" t="s">
        <v>2</v>
      </c>
      <c r="F2211" t="s">
        <v>42</v>
      </c>
      <c r="G2211" t="s">
        <v>12</v>
      </c>
      <c r="H2211">
        <v>147</v>
      </c>
      <c r="I2211" s="2">
        <v>2350.5300000000002</v>
      </c>
      <c r="J2211" s="2">
        <v>294</v>
      </c>
    </row>
    <row r="2212" spans="1:10" x14ac:dyDescent="0.35">
      <c r="A2212">
        <v>2020</v>
      </c>
      <c r="B2212">
        <v>12</v>
      </c>
      <c r="C2212" t="s">
        <v>56</v>
      </c>
      <c r="D2212" t="s">
        <v>4</v>
      </c>
      <c r="E2212" t="s">
        <v>2</v>
      </c>
      <c r="F2212" t="s">
        <v>66</v>
      </c>
      <c r="G2212" t="s">
        <v>7</v>
      </c>
      <c r="H2212">
        <v>20</v>
      </c>
      <c r="I2212" s="2">
        <v>499.79999999999995</v>
      </c>
      <c r="J2212" s="2">
        <v>319.99999999999994</v>
      </c>
    </row>
    <row r="2213" spans="1:10" x14ac:dyDescent="0.35">
      <c r="A2213">
        <v>2020</v>
      </c>
      <c r="B2213">
        <v>12</v>
      </c>
      <c r="C2213" t="s">
        <v>56</v>
      </c>
      <c r="D2213" t="s">
        <v>4</v>
      </c>
      <c r="E2213" t="s">
        <v>2</v>
      </c>
      <c r="F2213" t="s">
        <v>71</v>
      </c>
      <c r="G2213" t="s">
        <v>7</v>
      </c>
      <c r="H2213">
        <v>74</v>
      </c>
      <c r="I2213" s="2">
        <v>739.26</v>
      </c>
      <c r="J2213" s="2">
        <v>222</v>
      </c>
    </row>
    <row r="2214" spans="1:10" x14ac:dyDescent="0.35">
      <c r="A2214">
        <v>2020</v>
      </c>
      <c r="B2214">
        <v>12</v>
      </c>
      <c r="C2214" t="s">
        <v>56</v>
      </c>
      <c r="D2214" t="s">
        <v>4</v>
      </c>
      <c r="E2214" t="s">
        <v>2</v>
      </c>
      <c r="F2214" t="s">
        <v>19</v>
      </c>
      <c r="G2214" t="s">
        <v>9</v>
      </c>
      <c r="H2214">
        <v>7</v>
      </c>
      <c r="I2214" s="2">
        <v>139.92999999999998</v>
      </c>
      <c r="J2214" s="2">
        <v>41.999999999999986</v>
      </c>
    </row>
    <row r="2215" spans="1:10" x14ac:dyDescent="0.35">
      <c r="A2215">
        <v>2020</v>
      </c>
      <c r="B2215">
        <v>12</v>
      </c>
      <c r="C2215" t="s">
        <v>56</v>
      </c>
      <c r="D2215" t="s">
        <v>4</v>
      </c>
      <c r="E2215" t="s">
        <v>2</v>
      </c>
      <c r="F2215" t="s">
        <v>41</v>
      </c>
      <c r="G2215" t="s">
        <v>14</v>
      </c>
      <c r="H2215">
        <v>23</v>
      </c>
      <c r="I2215" s="2">
        <v>229.77</v>
      </c>
      <c r="J2215" s="2">
        <v>115</v>
      </c>
    </row>
    <row r="2216" spans="1:10" x14ac:dyDescent="0.35">
      <c r="A2216">
        <v>2020</v>
      </c>
      <c r="B2216">
        <v>12</v>
      </c>
      <c r="C2216" t="s">
        <v>56</v>
      </c>
      <c r="D2216" t="s">
        <v>4</v>
      </c>
      <c r="E2216" t="s">
        <v>2</v>
      </c>
      <c r="F2216" t="s">
        <v>10</v>
      </c>
      <c r="G2216" t="s">
        <v>7</v>
      </c>
      <c r="H2216">
        <v>43</v>
      </c>
      <c r="I2216" s="2">
        <v>859.56999999999994</v>
      </c>
      <c r="J2216" s="2">
        <v>214.99999999999991</v>
      </c>
    </row>
    <row r="2217" spans="1:10" x14ac:dyDescent="0.35">
      <c r="A2217">
        <v>2020</v>
      </c>
      <c r="B2217">
        <v>12</v>
      </c>
      <c r="C2217" t="s">
        <v>56</v>
      </c>
      <c r="D2217" t="s">
        <v>4</v>
      </c>
      <c r="E2217" t="s">
        <v>2</v>
      </c>
      <c r="F2217" t="s">
        <v>27</v>
      </c>
      <c r="G2217" t="s">
        <v>12</v>
      </c>
      <c r="H2217">
        <v>70</v>
      </c>
      <c r="I2217" s="2">
        <v>209.3</v>
      </c>
      <c r="J2217" s="2">
        <v>70.000000000000014</v>
      </c>
    </row>
    <row r="2218" spans="1:10" x14ac:dyDescent="0.35">
      <c r="A2218">
        <v>2020</v>
      </c>
      <c r="B2218">
        <v>12</v>
      </c>
      <c r="C2218" t="s">
        <v>56</v>
      </c>
      <c r="D2218" t="s">
        <v>4</v>
      </c>
      <c r="E2218" t="s">
        <v>2</v>
      </c>
      <c r="F2218" t="s">
        <v>37</v>
      </c>
      <c r="G2218" t="s">
        <v>12</v>
      </c>
      <c r="H2218">
        <v>7</v>
      </c>
      <c r="I2218" s="2">
        <v>174.92999999999998</v>
      </c>
      <c r="J2218" s="2">
        <v>28</v>
      </c>
    </row>
    <row r="2219" spans="1:10" x14ac:dyDescent="0.35">
      <c r="A2219">
        <v>2020</v>
      </c>
      <c r="B2219">
        <v>12</v>
      </c>
      <c r="C2219" t="s">
        <v>56</v>
      </c>
      <c r="D2219" t="s">
        <v>4</v>
      </c>
      <c r="E2219" t="s">
        <v>2</v>
      </c>
      <c r="F2219" t="s">
        <v>11</v>
      </c>
      <c r="G2219" t="s">
        <v>12</v>
      </c>
      <c r="H2219">
        <v>45</v>
      </c>
      <c r="I2219" s="2">
        <v>224.55</v>
      </c>
      <c r="J2219" s="2">
        <v>45</v>
      </c>
    </row>
    <row r="2220" spans="1:10" x14ac:dyDescent="0.35">
      <c r="A2220">
        <v>2020</v>
      </c>
      <c r="B2220">
        <v>12</v>
      </c>
      <c r="C2220" t="s">
        <v>56</v>
      </c>
      <c r="D2220" t="s">
        <v>4</v>
      </c>
      <c r="E2220" t="s">
        <v>2</v>
      </c>
      <c r="F2220" t="s">
        <v>26</v>
      </c>
      <c r="G2220" t="s">
        <v>9</v>
      </c>
      <c r="H2220">
        <v>162</v>
      </c>
      <c r="I2220" s="2">
        <v>3238.3799999999997</v>
      </c>
      <c r="J2220" s="2">
        <v>324</v>
      </c>
    </row>
    <row r="2221" spans="1:10" x14ac:dyDescent="0.35">
      <c r="A2221">
        <v>2020</v>
      </c>
      <c r="B2221">
        <v>12</v>
      </c>
      <c r="C2221" t="s">
        <v>56</v>
      </c>
      <c r="D2221" t="s">
        <v>4</v>
      </c>
      <c r="E2221" t="s">
        <v>2</v>
      </c>
      <c r="F2221" t="s">
        <v>6</v>
      </c>
      <c r="G2221" t="s">
        <v>7</v>
      </c>
      <c r="H2221">
        <v>27</v>
      </c>
      <c r="I2221" s="2">
        <v>242.73000000000002</v>
      </c>
      <c r="J2221" s="2">
        <v>27</v>
      </c>
    </row>
    <row r="2222" spans="1:10" x14ac:dyDescent="0.35">
      <c r="A2222">
        <v>2020</v>
      </c>
      <c r="B2222">
        <v>12</v>
      </c>
      <c r="C2222" t="s">
        <v>56</v>
      </c>
      <c r="D2222" t="s">
        <v>4</v>
      </c>
      <c r="E2222" t="s">
        <v>2</v>
      </c>
      <c r="F2222" t="s">
        <v>16</v>
      </c>
      <c r="G2222" t="s">
        <v>14</v>
      </c>
      <c r="H2222">
        <v>9</v>
      </c>
      <c r="I2222" s="2">
        <v>116.91</v>
      </c>
      <c r="J2222" s="2">
        <v>18</v>
      </c>
    </row>
    <row r="2223" spans="1:10" x14ac:dyDescent="0.35">
      <c r="A2223">
        <v>2020</v>
      </c>
      <c r="B2223">
        <v>12</v>
      </c>
      <c r="C2223" t="s">
        <v>56</v>
      </c>
      <c r="D2223" t="s">
        <v>4</v>
      </c>
      <c r="E2223" t="s">
        <v>2</v>
      </c>
      <c r="F2223" t="s">
        <v>23</v>
      </c>
      <c r="G2223" t="s">
        <v>21</v>
      </c>
      <c r="H2223">
        <v>6</v>
      </c>
      <c r="I2223" s="2">
        <v>155.94</v>
      </c>
      <c r="J2223" s="2">
        <v>30</v>
      </c>
    </row>
    <row r="2224" spans="1:10" x14ac:dyDescent="0.35">
      <c r="A2224">
        <v>2020</v>
      </c>
      <c r="B2224">
        <v>12</v>
      </c>
      <c r="C2224" t="s">
        <v>59</v>
      </c>
      <c r="D2224" t="s">
        <v>4</v>
      </c>
      <c r="E2224" t="s">
        <v>1</v>
      </c>
      <c r="F2224" t="s">
        <v>13</v>
      </c>
      <c r="G2224" t="s">
        <v>14</v>
      </c>
      <c r="H2224">
        <v>15</v>
      </c>
      <c r="I2224" s="2">
        <v>239.85</v>
      </c>
      <c r="J2224" s="2">
        <v>90</v>
      </c>
    </row>
    <row r="2225" spans="1:10" x14ac:dyDescent="0.35">
      <c r="A2225">
        <v>2020</v>
      </c>
      <c r="B2225">
        <v>12</v>
      </c>
      <c r="C2225" t="s">
        <v>59</v>
      </c>
      <c r="D2225" t="s">
        <v>4</v>
      </c>
      <c r="E2225" t="s">
        <v>1</v>
      </c>
      <c r="F2225" t="s">
        <v>24</v>
      </c>
      <c r="G2225" t="s">
        <v>14</v>
      </c>
      <c r="H2225">
        <v>27</v>
      </c>
      <c r="I2225" s="2">
        <v>350.73</v>
      </c>
      <c r="J2225" s="2">
        <v>81</v>
      </c>
    </row>
    <row r="2226" spans="1:10" x14ac:dyDescent="0.35">
      <c r="A2226">
        <v>2020</v>
      </c>
      <c r="B2226">
        <v>12</v>
      </c>
      <c r="C2226" t="s">
        <v>59</v>
      </c>
      <c r="D2226" t="s">
        <v>4</v>
      </c>
      <c r="E2226" t="s">
        <v>1</v>
      </c>
      <c r="F2226" t="s">
        <v>34</v>
      </c>
      <c r="G2226" t="s">
        <v>12</v>
      </c>
      <c r="H2226">
        <v>208</v>
      </c>
      <c r="I2226" s="2">
        <v>829.92000000000007</v>
      </c>
      <c r="J2226" s="2">
        <v>416</v>
      </c>
    </row>
    <row r="2227" spans="1:10" x14ac:dyDescent="0.35">
      <c r="A2227">
        <v>2020</v>
      </c>
      <c r="B2227">
        <v>12</v>
      </c>
      <c r="C2227" t="s">
        <v>59</v>
      </c>
      <c r="D2227" t="s">
        <v>4</v>
      </c>
      <c r="E2227" t="s">
        <v>1</v>
      </c>
      <c r="F2227" t="s">
        <v>20</v>
      </c>
      <c r="G2227" t="s">
        <v>21</v>
      </c>
      <c r="H2227">
        <v>58</v>
      </c>
      <c r="I2227" s="2">
        <v>869.42</v>
      </c>
      <c r="J2227" s="2">
        <v>464</v>
      </c>
    </row>
    <row r="2228" spans="1:10" x14ac:dyDescent="0.35">
      <c r="A2228">
        <v>2020</v>
      </c>
      <c r="B2228">
        <v>12</v>
      </c>
      <c r="C2228" t="s">
        <v>59</v>
      </c>
      <c r="D2228" t="s">
        <v>4</v>
      </c>
      <c r="E2228" t="s">
        <v>1</v>
      </c>
      <c r="F2228" t="s">
        <v>25</v>
      </c>
      <c r="G2228" t="s">
        <v>7</v>
      </c>
      <c r="H2228">
        <v>68</v>
      </c>
      <c r="I2228" s="2">
        <v>1087.32</v>
      </c>
      <c r="J2228" s="2">
        <v>272</v>
      </c>
    </row>
    <row r="2229" spans="1:10" x14ac:dyDescent="0.35">
      <c r="A2229">
        <v>2020</v>
      </c>
      <c r="B2229">
        <v>12</v>
      </c>
      <c r="C2229" t="s">
        <v>59</v>
      </c>
      <c r="D2229" t="s">
        <v>4</v>
      </c>
      <c r="E2229" t="s">
        <v>1</v>
      </c>
      <c r="F2229" t="s">
        <v>8</v>
      </c>
      <c r="G2229" t="s">
        <v>9</v>
      </c>
      <c r="H2229">
        <v>88</v>
      </c>
      <c r="I2229" s="2">
        <v>615.12</v>
      </c>
      <c r="J2229" s="2">
        <v>264</v>
      </c>
    </row>
    <row r="2230" spans="1:10" x14ac:dyDescent="0.35">
      <c r="A2230">
        <v>2020</v>
      </c>
      <c r="B2230">
        <v>12</v>
      </c>
      <c r="C2230" t="s">
        <v>59</v>
      </c>
      <c r="D2230" t="s">
        <v>4</v>
      </c>
      <c r="E2230" t="s">
        <v>1</v>
      </c>
      <c r="F2230" t="s">
        <v>28</v>
      </c>
      <c r="G2230" t="s">
        <v>14</v>
      </c>
      <c r="H2230">
        <v>37</v>
      </c>
      <c r="I2230" s="2">
        <v>554.63</v>
      </c>
      <c r="J2230" s="2">
        <v>148</v>
      </c>
    </row>
    <row r="2231" spans="1:10" x14ac:dyDescent="0.35">
      <c r="A2231">
        <v>2020</v>
      </c>
      <c r="B2231">
        <v>12</v>
      </c>
      <c r="C2231" t="s">
        <v>59</v>
      </c>
      <c r="D2231" t="s">
        <v>4</v>
      </c>
      <c r="E2231" t="s">
        <v>1</v>
      </c>
      <c r="F2231" t="s">
        <v>43</v>
      </c>
      <c r="G2231" t="s">
        <v>12</v>
      </c>
      <c r="H2231">
        <v>24</v>
      </c>
      <c r="I2231" s="2">
        <v>503.76</v>
      </c>
      <c r="J2231" s="2">
        <v>239.99999999999994</v>
      </c>
    </row>
    <row r="2232" spans="1:10" x14ac:dyDescent="0.35">
      <c r="A2232">
        <v>2020</v>
      </c>
      <c r="B2232">
        <v>12</v>
      </c>
      <c r="C2232" t="s">
        <v>59</v>
      </c>
      <c r="D2232" t="s">
        <v>4</v>
      </c>
      <c r="E2232" t="s">
        <v>1</v>
      </c>
      <c r="F2232" t="s">
        <v>32</v>
      </c>
      <c r="G2232" t="s">
        <v>9</v>
      </c>
      <c r="H2232">
        <v>7</v>
      </c>
      <c r="I2232" s="2">
        <v>76.930000000000007</v>
      </c>
      <c r="J2232" s="2">
        <v>35</v>
      </c>
    </row>
    <row r="2233" spans="1:10" x14ac:dyDescent="0.35">
      <c r="A2233">
        <v>2020</v>
      </c>
      <c r="B2233">
        <v>12</v>
      </c>
      <c r="C2233" t="s">
        <v>59</v>
      </c>
      <c r="D2233" t="s">
        <v>4</v>
      </c>
      <c r="E2233" t="s">
        <v>1</v>
      </c>
      <c r="F2233" t="s">
        <v>70</v>
      </c>
      <c r="G2233" t="s">
        <v>14</v>
      </c>
      <c r="H2233">
        <v>65</v>
      </c>
      <c r="I2233" s="2">
        <v>389.35</v>
      </c>
      <c r="J2233" s="2">
        <v>130</v>
      </c>
    </row>
    <row r="2234" spans="1:10" x14ac:dyDescent="0.35">
      <c r="A2234">
        <v>2020</v>
      </c>
      <c r="B2234">
        <v>12</v>
      </c>
      <c r="C2234" t="s">
        <v>59</v>
      </c>
      <c r="D2234" t="s">
        <v>4</v>
      </c>
      <c r="E2234" t="s">
        <v>1</v>
      </c>
      <c r="F2234" t="s">
        <v>38</v>
      </c>
      <c r="G2234" t="s">
        <v>9</v>
      </c>
      <c r="H2234">
        <v>33</v>
      </c>
      <c r="I2234" s="2">
        <v>329.67</v>
      </c>
      <c r="J2234" s="2">
        <v>231</v>
      </c>
    </row>
    <row r="2235" spans="1:10" x14ac:dyDescent="0.35">
      <c r="A2235">
        <v>2020</v>
      </c>
      <c r="B2235">
        <v>12</v>
      </c>
      <c r="C2235" t="s">
        <v>59</v>
      </c>
      <c r="D2235" t="s">
        <v>4</v>
      </c>
      <c r="E2235" t="s">
        <v>1</v>
      </c>
      <c r="F2235" t="s">
        <v>31</v>
      </c>
      <c r="G2235" t="s">
        <v>12</v>
      </c>
      <c r="H2235">
        <v>6</v>
      </c>
      <c r="I2235" s="2">
        <v>119.94</v>
      </c>
      <c r="J2235" s="2">
        <v>35.999999999999986</v>
      </c>
    </row>
    <row r="2236" spans="1:10" x14ac:dyDescent="0.35">
      <c r="A2236">
        <v>2020</v>
      </c>
      <c r="B2236">
        <v>12</v>
      </c>
      <c r="C2236" t="s">
        <v>59</v>
      </c>
      <c r="D2236" t="s">
        <v>4</v>
      </c>
      <c r="E2236" t="s">
        <v>1</v>
      </c>
      <c r="F2236" t="s">
        <v>15</v>
      </c>
      <c r="G2236" t="s">
        <v>14</v>
      </c>
      <c r="H2236">
        <v>84</v>
      </c>
      <c r="I2236" s="2">
        <v>3359.1600000000003</v>
      </c>
      <c r="J2236" s="2">
        <v>420</v>
      </c>
    </row>
    <row r="2237" spans="1:10" x14ac:dyDescent="0.35">
      <c r="A2237">
        <v>2020</v>
      </c>
      <c r="B2237">
        <v>12</v>
      </c>
      <c r="C2237" t="s">
        <v>59</v>
      </c>
      <c r="D2237" t="s">
        <v>4</v>
      </c>
      <c r="E2237" t="s">
        <v>1</v>
      </c>
      <c r="F2237" t="s">
        <v>42</v>
      </c>
      <c r="G2237" t="s">
        <v>12</v>
      </c>
      <c r="H2237">
        <v>147</v>
      </c>
      <c r="I2237" s="2">
        <v>2350.5300000000002</v>
      </c>
      <c r="J2237" s="2">
        <v>294</v>
      </c>
    </row>
    <row r="2238" spans="1:10" x14ac:dyDescent="0.35">
      <c r="A2238">
        <v>2020</v>
      </c>
      <c r="B2238">
        <v>12</v>
      </c>
      <c r="C2238" t="s">
        <v>59</v>
      </c>
      <c r="D2238" t="s">
        <v>4</v>
      </c>
      <c r="E2238" t="s">
        <v>1</v>
      </c>
      <c r="F2238" t="s">
        <v>71</v>
      </c>
      <c r="G2238" t="s">
        <v>7</v>
      </c>
      <c r="H2238">
        <v>70</v>
      </c>
      <c r="I2238" s="2">
        <v>699.30000000000007</v>
      </c>
      <c r="J2238" s="2">
        <v>210</v>
      </c>
    </row>
    <row r="2239" spans="1:10" x14ac:dyDescent="0.35">
      <c r="A2239">
        <v>2020</v>
      </c>
      <c r="B2239">
        <v>12</v>
      </c>
      <c r="C2239" t="s">
        <v>59</v>
      </c>
      <c r="D2239" t="s">
        <v>4</v>
      </c>
      <c r="E2239" t="s">
        <v>1</v>
      </c>
      <c r="F2239" t="s">
        <v>10</v>
      </c>
      <c r="G2239" t="s">
        <v>7</v>
      </c>
      <c r="H2239">
        <v>16</v>
      </c>
      <c r="I2239" s="2">
        <v>319.83999999999997</v>
      </c>
      <c r="J2239" s="2">
        <v>79.999999999999972</v>
      </c>
    </row>
    <row r="2240" spans="1:10" x14ac:dyDescent="0.35">
      <c r="A2240">
        <v>2020</v>
      </c>
      <c r="B2240">
        <v>12</v>
      </c>
      <c r="C2240" t="s">
        <v>59</v>
      </c>
      <c r="D2240" t="s">
        <v>4</v>
      </c>
      <c r="E2240" t="s">
        <v>1</v>
      </c>
      <c r="F2240" t="s">
        <v>27</v>
      </c>
      <c r="G2240" t="s">
        <v>12</v>
      </c>
      <c r="H2240">
        <v>179</v>
      </c>
      <c r="I2240" s="2">
        <v>535.21</v>
      </c>
      <c r="J2240" s="2">
        <v>179.00000000000003</v>
      </c>
    </row>
    <row r="2241" spans="1:10" x14ac:dyDescent="0.35">
      <c r="A2241">
        <v>2020</v>
      </c>
      <c r="B2241">
        <v>12</v>
      </c>
      <c r="C2241" t="s">
        <v>59</v>
      </c>
      <c r="D2241" t="s">
        <v>4</v>
      </c>
      <c r="E2241" t="s">
        <v>1</v>
      </c>
      <c r="F2241" t="s">
        <v>11</v>
      </c>
      <c r="G2241" t="s">
        <v>12</v>
      </c>
      <c r="H2241">
        <v>16</v>
      </c>
      <c r="I2241" s="2">
        <v>79.84</v>
      </c>
      <c r="J2241" s="2">
        <v>16</v>
      </c>
    </row>
    <row r="2242" spans="1:10" x14ac:dyDescent="0.35">
      <c r="A2242">
        <v>2020</v>
      </c>
      <c r="B2242">
        <v>12</v>
      </c>
      <c r="C2242" t="s">
        <v>59</v>
      </c>
      <c r="D2242" t="s">
        <v>4</v>
      </c>
      <c r="E2242" t="s">
        <v>1</v>
      </c>
      <c r="F2242" t="s">
        <v>26</v>
      </c>
      <c r="G2242" t="s">
        <v>9</v>
      </c>
      <c r="H2242">
        <v>81</v>
      </c>
      <c r="I2242" s="2">
        <v>1619.1899999999998</v>
      </c>
      <c r="J2242" s="2">
        <v>162</v>
      </c>
    </row>
    <row r="2243" spans="1:10" x14ac:dyDescent="0.35">
      <c r="A2243">
        <v>2020</v>
      </c>
      <c r="B2243">
        <v>12</v>
      </c>
      <c r="C2243" t="s">
        <v>59</v>
      </c>
      <c r="D2243" t="s">
        <v>4</v>
      </c>
      <c r="E2243" t="s">
        <v>1</v>
      </c>
      <c r="F2243" t="s">
        <v>16</v>
      </c>
      <c r="G2243" t="s">
        <v>14</v>
      </c>
      <c r="H2243">
        <v>9</v>
      </c>
      <c r="I2243" s="2">
        <v>116.91</v>
      </c>
      <c r="J2243" s="2">
        <v>18</v>
      </c>
    </row>
    <row r="2244" spans="1:10" x14ac:dyDescent="0.35">
      <c r="A2244">
        <v>2020</v>
      </c>
      <c r="B2244">
        <v>12</v>
      </c>
      <c r="C2244" t="s">
        <v>62</v>
      </c>
      <c r="D2244" t="s">
        <v>5</v>
      </c>
      <c r="E2244" t="s">
        <v>0</v>
      </c>
      <c r="F2244" t="s">
        <v>13</v>
      </c>
      <c r="G2244" t="s">
        <v>14</v>
      </c>
      <c r="H2244">
        <v>93</v>
      </c>
      <c r="I2244" s="2">
        <v>1487.07</v>
      </c>
      <c r="J2244" s="2">
        <v>558</v>
      </c>
    </row>
    <row r="2245" spans="1:10" x14ac:dyDescent="0.35">
      <c r="A2245">
        <v>2020</v>
      </c>
      <c r="B2245">
        <v>12</v>
      </c>
      <c r="C2245" t="s">
        <v>62</v>
      </c>
      <c r="D2245" t="s">
        <v>5</v>
      </c>
      <c r="E2245" t="s">
        <v>0</v>
      </c>
      <c r="F2245" t="s">
        <v>24</v>
      </c>
      <c r="G2245" t="s">
        <v>14</v>
      </c>
      <c r="H2245">
        <v>45</v>
      </c>
      <c r="I2245" s="2">
        <v>584.54999999999995</v>
      </c>
      <c r="J2245" s="2">
        <v>135</v>
      </c>
    </row>
    <row r="2246" spans="1:10" x14ac:dyDescent="0.35">
      <c r="A2246">
        <v>2020</v>
      </c>
      <c r="B2246">
        <v>12</v>
      </c>
      <c r="C2246" t="s">
        <v>62</v>
      </c>
      <c r="D2246" t="s">
        <v>5</v>
      </c>
      <c r="E2246" t="s">
        <v>0</v>
      </c>
      <c r="F2246" t="s">
        <v>34</v>
      </c>
      <c r="G2246" t="s">
        <v>12</v>
      </c>
      <c r="H2246">
        <v>181</v>
      </c>
      <c r="I2246" s="2">
        <v>722.19</v>
      </c>
      <c r="J2246" s="2">
        <v>362</v>
      </c>
    </row>
    <row r="2247" spans="1:10" x14ac:dyDescent="0.35">
      <c r="A2247">
        <v>2020</v>
      </c>
      <c r="B2247">
        <v>12</v>
      </c>
      <c r="C2247" t="s">
        <v>62</v>
      </c>
      <c r="D2247" t="s">
        <v>5</v>
      </c>
      <c r="E2247" t="s">
        <v>0</v>
      </c>
      <c r="F2247" t="s">
        <v>18</v>
      </c>
      <c r="G2247" t="s">
        <v>9</v>
      </c>
      <c r="H2247">
        <v>94</v>
      </c>
      <c r="I2247" s="2">
        <v>1221.06</v>
      </c>
      <c r="J2247" s="2">
        <v>282</v>
      </c>
    </row>
    <row r="2248" spans="1:10" x14ac:dyDescent="0.35">
      <c r="A2248">
        <v>2020</v>
      </c>
      <c r="B2248">
        <v>12</v>
      </c>
      <c r="C2248" t="s">
        <v>62</v>
      </c>
      <c r="D2248" t="s">
        <v>5</v>
      </c>
      <c r="E2248" t="s">
        <v>0</v>
      </c>
      <c r="F2248" t="s">
        <v>30</v>
      </c>
      <c r="G2248" t="s">
        <v>9</v>
      </c>
      <c r="H2248">
        <v>10</v>
      </c>
      <c r="I2248" s="2">
        <v>99.9</v>
      </c>
      <c r="J2248" s="2">
        <v>20</v>
      </c>
    </row>
    <row r="2249" spans="1:10" x14ac:dyDescent="0.35">
      <c r="A2249">
        <v>2020</v>
      </c>
      <c r="B2249">
        <v>12</v>
      </c>
      <c r="C2249" t="s">
        <v>62</v>
      </c>
      <c r="D2249" t="s">
        <v>5</v>
      </c>
      <c r="E2249" t="s">
        <v>0</v>
      </c>
      <c r="F2249" t="s">
        <v>20</v>
      </c>
      <c r="G2249" t="s">
        <v>21</v>
      </c>
      <c r="H2249">
        <v>212</v>
      </c>
      <c r="I2249" s="2">
        <v>3177.88</v>
      </c>
      <c r="J2249" s="2">
        <v>1696</v>
      </c>
    </row>
    <row r="2250" spans="1:10" x14ac:dyDescent="0.35">
      <c r="A2250">
        <v>2020</v>
      </c>
      <c r="B2250">
        <v>12</v>
      </c>
      <c r="C2250" t="s">
        <v>62</v>
      </c>
      <c r="D2250" t="s">
        <v>5</v>
      </c>
      <c r="E2250" t="s">
        <v>0</v>
      </c>
      <c r="F2250" t="s">
        <v>25</v>
      </c>
      <c r="G2250" t="s">
        <v>7</v>
      </c>
      <c r="H2250">
        <v>12</v>
      </c>
      <c r="I2250" s="2">
        <v>191.88</v>
      </c>
      <c r="J2250" s="2">
        <v>48</v>
      </c>
    </row>
    <row r="2251" spans="1:10" x14ac:dyDescent="0.35">
      <c r="A2251">
        <v>2020</v>
      </c>
      <c r="B2251">
        <v>12</v>
      </c>
      <c r="C2251" t="s">
        <v>62</v>
      </c>
      <c r="D2251" t="s">
        <v>5</v>
      </c>
      <c r="E2251" t="s">
        <v>0</v>
      </c>
      <c r="F2251" t="s">
        <v>8</v>
      </c>
      <c r="G2251" t="s">
        <v>9</v>
      </c>
      <c r="H2251">
        <v>60</v>
      </c>
      <c r="I2251" s="2">
        <v>419.40000000000003</v>
      </c>
      <c r="J2251" s="2">
        <v>180</v>
      </c>
    </row>
    <row r="2252" spans="1:10" x14ac:dyDescent="0.35">
      <c r="A2252">
        <v>2020</v>
      </c>
      <c r="B2252">
        <v>12</v>
      </c>
      <c r="C2252" t="s">
        <v>62</v>
      </c>
      <c r="D2252" t="s">
        <v>5</v>
      </c>
      <c r="E2252" t="s">
        <v>0</v>
      </c>
      <c r="F2252" t="s">
        <v>28</v>
      </c>
      <c r="G2252" t="s">
        <v>14</v>
      </c>
      <c r="H2252">
        <v>76</v>
      </c>
      <c r="I2252" s="2">
        <v>1139.24</v>
      </c>
      <c r="J2252" s="2">
        <v>304</v>
      </c>
    </row>
    <row r="2253" spans="1:10" x14ac:dyDescent="0.35">
      <c r="A2253">
        <v>2020</v>
      </c>
      <c r="B2253">
        <v>12</v>
      </c>
      <c r="C2253" t="s">
        <v>62</v>
      </c>
      <c r="D2253" t="s">
        <v>5</v>
      </c>
      <c r="E2253" t="s">
        <v>0</v>
      </c>
      <c r="F2253" t="s">
        <v>43</v>
      </c>
      <c r="G2253" t="s">
        <v>12</v>
      </c>
      <c r="H2253">
        <v>17</v>
      </c>
      <c r="I2253" s="2">
        <v>356.83</v>
      </c>
      <c r="J2253" s="2">
        <v>169.99999999999997</v>
      </c>
    </row>
    <row r="2254" spans="1:10" x14ac:dyDescent="0.35">
      <c r="A2254">
        <v>2020</v>
      </c>
      <c r="B2254">
        <v>12</v>
      </c>
      <c r="C2254" t="s">
        <v>62</v>
      </c>
      <c r="D2254" t="s">
        <v>5</v>
      </c>
      <c r="E2254" t="s">
        <v>0</v>
      </c>
      <c r="F2254" t="s">
        <v>68</v>
      </c>
      <c r="G2254" t="s">
        <v>21</v>
      </c>
      <c r="H2254">
        <v>10</v>
      </c>
      <c r="I2254" s="2">
        <v>209.89999999999998</v>
      </c>
      <c r="J2254" s="2">
        <v>59.999999999999986</v>
      </c>
    </row>
    <row r="2255" spans="1:10" x14ac:dyDescent="0.35">
      <c r="A2255">
        <v>2020</v>
      </c>
      <c r="B2255">
        <v>12</v>
      </c>
      <c r="C2255" t="s">
        <v>62</v>
      </c>
      <c r="D2255" t="s">
        <v>5</v>
      </c>
      <c r="E2255" t="s">
        <v>0</v>
      </c>
      <c r="F2255" t="s">
        <v>32</v>
      </c>
      <c r="G2255" t="s">
        <v>9</v>
      </c>
      <c r="H2255">
        <v>39</v>
      </c>
      <c r="I2255" s="2">
        <v>428.61</v>
      </c>
      <c r="J2255" s="2">
        <v>195</v>
      </c>
    </row>
    <row r="2256" spans="1:10" x14ac:dyDescent="0.35">
      <c r="A2256">
        <v>2020</v>
      </c>
      <c r="B2256">
        <v>12</v>
      </c>
      <c r="C2256" t="s">
        <v>62</v>
      </c>
      <c r="D2256" t="s">
        <v>5</v>
      </c>
      <c r="E2256" t="s">
        <v>0</v>
      </c>
      <c r="F2256" t="s">
        <v>70</v>
      </c>
      <c r="G2256" t="s">
        <v>14</v>
      </c>
      <c r="H2256">
        <v>46</v>
      </c>
      <c r="I2256" s="2">
        <v>275.54000000000002</v>
      </c>
      <c r="J2256" s="2">
        <v>92</v>
      </c>
    </row>
    <row r="2257" spans="1:10" x14ac:dyDescent="0.35">
      <c r="A2257">
        <v>2020</v>
      </c>
      <c r="B2257">
        <v>12</v>
      </c>
      <c r="C2257" t="s">
        <v>62</v>
      </c>
      <c r="D2257" t="s">
        <v>5</v>
      </c>
      <c r="E2257" t="s">
        <v>0</v>
      </c>
      <c r="F2257" t="s">
        <v>38</v>
      </c>
      <c r="G2257" t="s">
        <v>9</v>
      </c>
      <c r="H2257">
        <v>34</v>
      </c>
      <c r="I2257" s="2">
        <v>339.66</v>
      </c>
      <c r="J2257" s="2">
        <v>238</v>
      </c>
    </row>
    <row r="2258" spans="1:10" x14ac:dyDescent="0.35">
      <c r="A2258">
        <v>2020</v>
      </c>
      <c r="B2258">
        <v>12</v>
      </c>
      <c r="C2258" t="s">
        <v>62</v>
      </c>
      <c r="D2258" t="s">
        <v>5</v>
      </c>
      <c r="E2258" t="s">
        <v>0</v>
      </c>
      <c r="F2258" t="s">
        <v>15</v>
      </c>
      <c r="G2258" t="s">
        <v>14</v>
      </c>
      <c r="H2258">
        <v>72</v>
      </c>
      <c r="I2258" s="2">
        <v>2879.28</v>
      </c>
      <c r="J2258" s="2">
        <v>360</v>
      </c>
    </row>
    <row r="2259" spans="1:10" x14ac:dyDescent="0.35">
      <c r="A2259">
        <v>2020</v>
      </c>
      <c r="B2259">
        <v>12</v>
      </c>
      <c r="C2259" t="s">
        <v>62</v>
      </c>
      <c r="D2259" t="s">
        <v>5</v>
      </c>
      <c r="E2259" t="s">
        <v>0</v>
      </c>
      <c r="F2259" t="s">
        <v>42</v>
      </c>
      <c r="G2259" t="s">
        <v>12</v>
      </c>
      <c r="H2259">
        <v>64</v>
      </c>
      <c r="I2259" s="2">
        <v>1023.36</v>
      </c>
      <c r="J2259" s="2">
        <v>128</v>
      </c>
    </row>
    <row r="2260" spans="1:10" x14ac:dyDescent="0.35">
      <c r="A2260">
        <v>2020</v>
      </c>
      <c r="B2260">
        <v>12</v>
      </c>
      <c r="C2260" t="s">
        <v>62</v>
      </c>
      <c r="D2260" t="s">
        <v>5</v>
      </c>
      <c r="E2260" t="s">
        <v>0</v>
      </c>
      <c r="F2260" t="s">
        <v>66</v>
      </c>
      <c r="G2260" t="s">
        <v>7</v>
      </c>
      <c r="H2260">
        <v>15</v>
      </c>
      <c r="I2260" s="2">
        <v>374.84999999999997</v>
      </c>
      <c r="J2260" s="2">
        <v>239.99999999999997</v>
      </c>
    </row>
    <row r="2261" spans="1:10" x14ac:dyDescent="0.35">
      <c r="A2261">
        <v>2020</v>
      </c>
      <c r="B2261">
        <v>12</v>
      </c>
      <c r="C2261" t="s">
        <v>62</v>
      </c>
      <c r="D2261" t="s">
        <v>5</v>
      </c>
      <c r="E2261" t="s">
        <v>0</v>
      </c>
      <c r="F2261" t="s">
        <v>71</v>
      </c>
      <c r="G2261" t="s">
        <v>7</v>
      </c>
      <c r="H2261">
        <v>96</v>
      </c>
      <c r="I2261" s="2">
        <v>959.04</v>
      </c>
      <c r="J2261" s="2">
        <v>288</v>
      </c>
    </row>
    <row r="2262" spans="1:10" x14ac:dyDescent="0.35">
      <c r="A2262">
        <v>2020</v>
      </c>
      <c r="B2262">
        <v>12</v>
      </c>
      <c r="C2262" t="s">
        <v>62</v>
      </c>
      <c r="D2262" t="s">
        <v>5</v>
      </c>
      <c r="E2262" t="s">
        <v>0</v>
      </c>
      <c r="F2262" t="s">
        <v>19</v>
      </c>
      <c r="G2262" t="s">
        <v>9</v>
      </c>
      <c r="H2262">
        <v>20</v>
      </c>
      <c r="I2262" s="2">
        <v>399.79999999999995</v>
      </c>
      <c r="J2262" s="2">
        <v>119.99999999999997</v>
      </c>
    </row>
    <row r="2263" spans="1:10" x14ac:dyDescent="0.35">
      <c r="A2263">
        <v>2020</v>
      </c>
      <c r="B2263">
        <v>12</v>
      </c>
      <c r="C2263" t="s">
        <v>62</v>
      </c>
      <c r="D2263" t="s">
        <v>5</v>
      </c>
      <c r="E2263" t="s">
        <v>0</v>
      </c>
      <c r="F2263" t="s">
        <v>41</v>
      </c>
      <c r="G2263" t="s">
        <v>14</v>
      </c>
      <c r="H2263">
        <v>34</v>
      </c>
      <c r="I2263" s="2">
        <v>339.66</v>
      </c>
      <c r="J2263" s="2">
        <v>170</v>
      </c>
    </row>
    <row r="2264" spans="1:10" x14ac:dyDescent="0.35">
      <c r="A2264">
        <v>2020</v>
      </c>
      <c r="B2264">
        <v>12</v>
      </c>
      <c r="C2264" t="s">
        <v>62</v>
      </c>
      <c r="D2264" t="s">
        <v>5</v>
      </c>
      <c r="E2264" t="s">
        <v>0</v>
      </c>
      <c r="F2264" t="s">
        <v>10</v>
      </c>
      <c r="G2264" t="s">
        <v>7</v>
      </c>
      <c r="H2264">
        <v>56</v>
      </c>
      <c r="I2264" s="2">
        <v>1119.4399999999998</v>
      </c>
      <c r="J2264" s="2">
        <v>279.99999999999989</v>
      </c>
    </row>
    <row r="2265" spans="1:10" x14ac:dyDescent="0.35">
      <c r="A2265">
        <v>2020</v>
      </c>
      <c r="B2265">
        <v>12</v>
      </c>
      <c r="C2265" t="s">
        <v>62</v>
      </c>
      <c r="D2265" t="s">
        <v>5</v>
      </c>
      <c r="E2265" t="s">
        <v>0</v>
      </c>
      <c r="F2265" t="s">
        <v>27</v>
      </c>
      <c r="G2265" t="s">
        <v>12</v>
      </c>
      <c r="H2265">
        <v>184</v>
      </c>
      <c r="I2265" s="2">
        <v>550.16000000000008</v>
      </c>
      <c r="J2265" s="2">
        <v>184.00000000000003</v>
      </c>
    </row>
    <row r="2266" spans="1:10" x14ac:dyDescent="0.35">
      <c r="A2266">
        <v>2020</v>
      </c>
      <c r="B2266">
        <v>12</v>
      </c>
      <c r="C2266" t="s">
        <v>62</v>
      </c>
      <c r="D2266" t="s">
        <v>5</v>
      </c>
      <c r="E2266" t="s">
        <v>0</v>
      </c>
      <c r="F2266" t="s">
        <v>37</v>
      </c>
      <c r="G2266" t="s">
        <v>12</v>
      </c>
      <c r="H2266">
        <v>6</v>
      </c>
      <c r="I2266" s="2">
        <v>149.94</v>
      </c>
      <c r="J2266" s="2">
        <v>24</v>
      </c>
    </row>
    <row r="2267" spans="1:10" x14ac:dyDescent="0.35">
      <c r="A2267">
        <v>2020</v>
      </c>
      <c r="B2267">
        <v>12</v>
      </c>
      <c r="C2267" t="s">
        <v>62</v>
      </c>
      <c r="D2267" t="s">
        <v>5</v>
      </c>
      <c r="E2267" t="s">
        <v>0</v>
      </c>
      <c r="F2267" t="s">
        <v>11</v>
      </c>
      <c r="G2267" t="s">
        <v>12</v>
      </c>
      <c r="H2267">
        <v>7</v>
      </c>
      <c r="I2267" s="2">
        <v>34.93</v>
      </c>
      <c r="J2267" s="2">
        <v>7</v>
      </c>
    </row>
    <row r="2268" spans="1:10" x14ac:dyDescent="0.35">
      <c r="A2268">
        <v>2020</v>
      </c>
      <c r="B2268">
        <v>12</v>
      </c>
      <c r="C2268" t="s">
        <v>62</v>
      </c>
      <c r="D2268" t="s">
        <v>5</v>
      </c>
      <c r="E2268" t="s">
        <v>0</v>
      </c>
      <c r="F2268" t="s">
        <v>39</v>
      </c>
      <c r="G2268" t="s">
        <v>14</v>
      </c>
      <c r="H2268">
        <v>4</v>
      </c>
      <c r="I2268" s="2">
        <v>79.959999999999994</v>
      </c>
      <c r="J2268" s="2">
        <v>43.999999999999993</v>
      </c>
    </row>
    <row r="2269" spans="1:10" x14ac:dyDescent="0.35">
      <c r="A2269">
        <v>2020</v>
      </c>
      <c r="B2269">
        <v>12</v>
      </c>
      <c r="C2269" t="s">
        <v>62</v>
      </c>
      <c r="D2269" t="s">
        <v>5</v>
      </c>
      <c r="E2269" t="s">
        <v>0</v>
      </c>
      <c r="F2269" t="s">
        <v>26</v>
      </c>
      <c r="G2269" t="s">
        <v>9</v>
      </c>
      <c r="H2269">
        <v>47</v>
      </c>
      <c r="I2269" s="2">
        <v>939.53</v>
      </c>
      <c r="J2269" s="2">
        <v>94</v>
      </c>
    </row>
    <row r="2270" spans="1:10" x14ac:dyDescent="0.35">
      <c r="A2270">
        <v>2020</v>
      </c>
      <c r="B2270">
        <v>12</v>
      </c>
      <c r="C2270" t="s">
        <v>62</v>
      </c>
      <c r="D2270" t="s">
        <v>5</v>
      </c>
      <c r="E2270" t="s">
        <v>0</v>
      </c>
      <c r="F2270" t="s">
        <v>6</v>
      </c>
      <c r="G2270" t="s">
        <v>7</v>
      </c>
      <c r="H2270">
        <v>47</v>
      </c>
      <c r="I2270" s="2">
        <v>422.53000000000003</v>
      </c>
      <c r="J2270" s="2">
        <v>47</v>
      </c>
    </row>
    <row r="2271" spans="1:10" x14ac:dyDescent="0.35">
      <c r="A2271">
        <v>2020</v>
      </c>
      <c r="B2271">
        <v>12</v>
      </c>
      <c r="C2271" t="s">
        <v>62</v>
      </c>
      <c r="D2271" t="s">
        <v>5</v>
      </c>
      <c r="E2271" t="s">
        <v>0</v>
      </c>
      <c r="F2271" t="s">
        <v>23</v>
      </c>
      <c r="G2271" t="s">
        <v>21</v>
      </c>
      <c r="H2271">
        <v>10</v>
      </c>
      <c r="I2271" s="2">
        <v>259.89999999999998</v>
      </c>
      <c r="J2271" s="2">
        <v>50</v>
      </c>
    </row>
    <row r="2272" spans="1:10" x14ac:dyDescent="0.35">
      <c r="A2272">
        <v>2020</v>
      </c>
      <c r="B2272">
        <v>12</v>
      </c>
      <c r="C2272" t="s">
        <v>62</v>
      </c>
      <c r="D2272" t="s">
        <v>5</v>
      </c>
      <c r="E2272" t="s">
        <v>0</v>
      </c>
      <c r="F2272" t="s">
        <v>29</v>
      </c>
      <c r="G2272" t="s">
        <v>9</v>
      </c>
      <c r="H2272">
        <v>10</v>
      </c>
      <c r="I2272" s="2">
        <v>79.900000000000006</v>
      </c>
      <c r="J2272" s="2">
        <v>40</v>
      </c>
    </row>
    <row r="2273" spans="1:10" x14ac:dyDescent="0.35">
      <c r="A2273">
        <v>2020</v>
      </c>
      <c r="B2273">
        <v>12</v>
      </c>
      <c r="C2273" t="s">
        <v>55</v>
      </c>
      <c r="D2273" t="s">
        <v>48</v>
      </c>
      <c r="E2273" t="s">
        <v>0</v>
      </c>
      <c r="F2273" t="s">
        <v>13</v>
      </c>
      <c r="G2273" t="s">
        <v>14</v>
      </c>
      <c r="H2273">
        <v>128</v>
      </c>
      <c r="I2273" s="2">
        <v>2046.72</v>
      </c>
      <c r="J2273" s="2">
        <v>768</v>
      </c>
    </row>
    <row r="2274" spans="1:10" x14ac:dyDescent="0.35">
      <c r="A2274">
        <v>2020</v>
      </c>
      <c r="B2274">
        <v>12</v>
      </c>
      <c r="C2274" t="s">
        <v>55</v>
      </c>
      <c r="D2274" t="s">
        <v>48</v>
      </c>
      <c r="E2274" t="s">
        <v>0</v>
      </c>
      <c r="F2274" t="s">
        <v>24</v>
      </c>
      <c r="G2274" t="s">
        <v>14</v>
      </c>
      <c r="H2274">
        <v>45</v>
      </c>
      <c r="I2274" s="2">
        <v>584.54999999999995</v>
      </c>
      <c r="J2274" s="2">
        <v>135</v>
      </c>
    </row>
    <row r="2275" spans="1:10" x14ac:dyDescent="0.35">
      <c r="A2275">
        <v>2020</v>
      </c>
      <c r="B2275">
        <v>12</v>
      </c>
      <c r="C2275" t="s">
        <v>55</v>
      </c>
      <c r="D2275" t="s">
        <v>48</v>
      </c>
      <c r="E2275" t="s">
        <v>0</v>
      </c>
      <c r="F2275" t="s">
        <v>34</v>
      </c>
      <c r="G2275" t="s">
        <v>12</v>
      </c>
      <c r="H2275">
        <v>436</v>
      </c>
      <c r="I2275" s="2">
        <v>1739.64</v>
      </c>
      <c r="J2275" s="2">
        <v>872</v>
      </c>
    </row>
    <row r="2276" spans="1:10" x14ac:dyDescent="0.35">
      <c r="A2276">
        <v>2020</v>
      </c>
      <c r="B2276">
        <v>12</v>
      </c>
      <c r="C2276" t="s">
        <v>55</v>
      </c>
      <c r="D2276" t="s">
        <v>48</v>
      </c>
      <c r="E2276" t="s">
        <v>0</v>
      </c>
      <c r="F2276" t="s">
        <v>18</v>
      </c>
      <c r="G2276" t="s">
        <v>9</v>
      </c>
      <c r="H2276">
        <v>13</v>
      </c>
      <c r="I2276" s="2">
        <v>168.87</v>
      </c>
      <c r="J2276" s="2">
        <v>39</v>
      </c>
    </row>
    <row r="2277" spans="1:10" x14ac:dyDescent="0.35">
      <c r="A2277">
        <v>2020</v>
      </c>
      <c r="B2277">
        <v>12</v>
      </c>
      <c r="C2277" t="s">
        <v>55</v>
      </c>
      <c r="D2277" t="s">
        <v>48</v>
      </c>
      <c r="E2277" t="s">
        <v>0</v>
      </c>
      <c r="F2277" t="s">
        <v>30</v>
      </c>
      <c r="G2277" t="s">
        <v>9</v>
      </c>
      <c r="H2277">
        <v>2</v>
      </c>
      <c r="I2277" s="2">
        <v>19.98</v>
      </c>
      <c r="J2277" s="2">
        <v>4</v>
      </c>
    </row>
    <row r="2278" spans="1:10" x14ac:dyDescent="0.35">
      <c r="A2278">
        <v>2020</v>
      </c>
      <c r="B2278">
        <v>12</v>
      </c>
      <c r="C2278" t="s">
        <v>55</v>
      </c>
      <c r="D2278" t="s">
        <v>48</v>
      </c>
      <c r="E2278" t="s">
        <v>0</v>
      </c>
      <c r="F2278" t="s">
        <v>20</v>
      </c>
      <c r="G2278" t="s">
        <v>21</v>
      </c>
      <c r="H2278">
        <v>12</v>
      </c>
      <c r="I2278" s="2">
        <v>179.88</v>
      </c>
      <c r="J2278" s="2">
        <v>96</v>
      </c>
    </row>
    <row r="2279" spans="1:10" x14ac:dyDescent="0.35">
      <c r="A2279">
        <v>2020</v>
      </c>
      <c r="B2279">
        <v>12</v>
      </c>
      <c r="C2279" t="s">
        <v>55</v>
      </c>
      <c r="D2279" t="s">
        <v>48</v>
      </c>
      <c r="E2279" t="s">
        <v>0</v>
      </c>
      <c r="F2279" t="s">
        <v>25</v>
      </c>
      <c r="G2279" t="s">
        <v>7</v>
      </c>
      <c r="H2279">
        <v>75</v>
      </c>
      <c r="I2279" s="2">
        <v>1199.25</v>
      </c>
      <c r="J2279" s="2">
        <v>300</v>
      </c>
    </row>
    <row r="2280" spans="1:10" x14ac:dyDescent="0.35">
      <c r="A2280">
        <v>2020</v>
      </c>
      <c r="B2280">
        <v>12</v>
      </c>
      <c r="C2280" t="s">
        <v>55</v>
      </c>
      <c r="D2280" t="s">
        <v>48</v>
      </c>
      <c r="E2280" t="s">
        <v>0</v>
      </c>
      <c r="F2280" t="s">
        <v>8</v>
      </c>
      <c r="G2280" t="s">
        <v>9</v>
      </c>
      <c r="H2280">
        <v>209</v>
      </c>
      <c r="I2280" s="2">
        <v>1460.91</v>
      </c>
      <c r="J2280" s="2">
        <v>627</v>
      </c>
    </row>
    <row r="2281" spans="1:10" x14ac:dyDescent="0.35">
      <c r="A2281">
        <v>2020</v>
      </c>
      <c r="B2281">
        <v>12</v>
      </c>
      <c r="C2281" t="s">
        <v>55</v>
      </c>
      <c r="D2281" t="s">
        <v>48</v>
      </c>
      <c r="E2281" t="s">
        <v>0</v>
      </c>
      <c r="F2281" t="s">
        <v>17</v>
      </c>
      <c r="G2281" t="s">
        <v>14</v>
      </c>
      <c r="H2281">
        <v>30</v>
      </c>
      <c r="I2281" s="2">
        <v>329.7</v>
      </c>
      <c r="J2281" s="2">
        <v>30</v>
      </c>
    </row>
    <row r="2282" spans="1:10" x14ac:dyDescent="0.35">
      <c r="A2282">
        <v>2020</v>
      </c>
      <c r="B2282">
        <v>12</v>
      </c>
      <c r="C2282" t="s">
        <v>55</v>
      </c>
      <c r="D2282" t="s">
        <v>48</v>
      </c>
      <c r="E2282" t="s">
        <v>0</v>
      </c>
      <c r="F2282" t="s">
        <v>43</v>
      </c>
      <c r="G2282" t="s">
        <v>12</v>
      </c>
      <c r="H2282">
        <v>35</v>
      </c>
      <c r="I2282" s="2">
        <v>734.65</v>
      </c>
      <c r="J2282" s="2">
        <v>349.99999999999994</v>
      </c>
    </row>
    <row r="2283" spans="1:10" x14ac:dyDescent="0.35">
      <c r="A2283">
        <v>2020</v>
      </c>
      <c r="B2283">
        <v>12</v>
      </c>
      <c r="C2283" t="s">
        <v>55</v>
      </c>
      <c r="D2283" t="s">
        <v>48</v>
      </c>
      <c r="E2283" t="s">
        <v>0</v>
      </c>
      <c r="F2283" t="s">
        <v>68</v>
      </c>
      <c r="G2283" t="s">
        <v>21</v>
      </c>
      <c r="H2283">
        <v>29</v>
      </c>
      <c r="I2283" s="2">
        <v>608.70999999999992</v>
      </c>
      <c r="J2283" s="2">
        <v>173.99999999999994</v>
      </c>
    </row>
    <row r="2284" spans="1:10" x14ac:dyDescent="0.35">
      <c r="A2284">
        <v>2020</v>
      </c>
      <c r="B2284">
        <v>12</v>
      </c>
      <c r="C2284" t="s">
        <v>55</v>
      </c>
      <c r="D2284" t="s">
        <v>48</v>
      </c>
      <c r="E2284" t="s">
        <v>0</v>
      </c>
      <c r="F2284" t="s">
        <v>70</v>
      </c>
      <c r="G2284" t="s">
        <v>14</v>
      </c>
      <c r="H2284">
        <v>4</v>
      </c>
      <c r="I2284" s="2">
        <v>23.96</v>
      </c>
      <c r="J2284" s="2">
        <v>8</v>
      </c>
    </row>
    <row r="2285" spans="1:10" x14ac:dyDescent="0.35">
      <c r="A2285">
        <v>2020</v>
      </c>
      <c r="B2285">
        <v>12</v>
      </c>
      <c r="C2285" t="s">
        <v>55</v>
      </c>
      <c r="D2285" t="s">
        <v>48</v>
      </c>
      <c r="E2285" t="s">
        <v>0</v>
      </c>
      <c r="F2285" t="s">
        <v>38</v>
      </c>
      <c r="G2285" t="s">
        <v>9</v>
      </c>
      <c r="H2285">
        <v>59</v>
      </c>
      <c r="I2285" s="2">
        <v>589.41</v>
      </c>
      <c r="J2285" s="2">
        <v>413</v>
      </c>
    </row>
    <row r="2286" spans="1:10" x14ac:dyDescent="0.35">
      <c r="A2286">
        <v>2020</v>
      </c>
      <c r="B2286">
        <v>12</v>
      </c>
      <c r="C2286" t="s">
        <v>55</v>
      </c>
      <c r="D2286" t="s">
        <v>48</v>
      </c>
      <c r="E2286" t="s">
        <v>0</v>
      </c>
      <c r="F2286" t="s">
        <v>31</v>
      </c>
      <c r="G2286" t="s">
        <v>12</v>
      </c>
      <c r="H2286">
        <v>10</v>
      </c>
      <c r="I2286" s="2">
        <v>199.89999999999998</v>
      </c>
      <c r="J2286" s="2">
        <v>59.999999999999986</v>
      </c>
    </row>
    <row r="2287" spans="1:10" x14ac:dyDescent="0.35">
      <c r="A2287">
        <v>2020</v>
      </c>
      <c r="B2287">
        <v>12</v>
      </c>
      <c r="C2287" t="s">
        <v>55</v>
      </c>
      <c r="D2287" t="s">
        <v>48</v>
      </c>
      <c r="E2287" t="s">
        <v>0</v>
      </c>
      <c r="F2287" t="s">
        <v>15</v>
      </c>
      <c r="G2287" t="s">
        <v>14</v>
      </c>
      <c r="H2287">
        <v>104</v>
      </c>
      <c r="I2287" s="2">
        <v>4158.96</v>
      </c>
      <c r="J2287" s="2">
        <v>520</v>
      </c>
    </row>
    <row r="2288" spans="1:10" x14ac:dyDescent="0.35">
      <c r="A2288">
        <v>2020</v>
      </c>
      <c r="B2288">
        <v>12</v>
      </c>
      <c r="C2288" t="s">
        <v>55</v>
      </c>
      <c r="D2288" t="s">
        <v>48</v>
      </c>
      <c r="E2288" t="s">
        <v>0</v>
      </c>
      <c r="F2288" t="s">
        <v>42</v>
      </c>
      <c r="G2288" t="s">
        <v>12</v>
      </c>
      <c r="H2288">
        <v>88</v>
      </c>
      <c r="I2288" s="2">
        <v>1407.1200000000001</v>
      </c>
      <c r="J2288" s="2">
        <v>176</v>
      </c>
    </row>
    <row r="2289" spans="1:10" x14ac:dyDescent="0.35">
      <c r="A2289">
        <v>2020</v>
      </c>
      <c r="B2289">
        <v>12</v>
      </c>
      <c r="C2289" t="s">
        <v>55</v>
      </c>
      <c r="D2289" t="s">
        <v>48</v>
      </c>
      <c r="E2289" t="s">
        <v>0</v>
      </c>
      <c r="F2289" t="s">
        <v>66</v>
      </c>
      <c r="G2289" t="s">
        <v>7</v>
      </c>
      <c r="H2289">
        <v>7</v>
      </c>
      <c r="I2289" s="2">
        <v>174.92999999999998</v>
      </c>
      <c r="J2289" s="2">
        <v>111.99999999999999</v>
      </c>
    </row>
    <row r="2290" spans="1:10" x14ac:dyDescent="0.35">
      <c r="A2290">
        <v>2020</v>
      </c>
      <c r="B2290">
        <v>12</v>
      </c>
      <c r="C2290" t="s">
        <v>55</v>
      </c>
      <c r="D2290" t="s">
        <v>48</v>
      </c>
      <c r="E2290" t="s">
        <v>0</v>
      </c>
      <c r="F2290" t="s">
        <v>71</v>
      </c>
      <c r="G2290" t="s">
        <v>7</v>
      </c>
      <c r="H2290">
        <v>130</v>
      </c>
      <c r="I2290" s="2">
        <v>1298.7</v>
      </c>
      <c r="J2290" s="2">
        <v>390</v>
      </c>
    </row>
    <row r="2291" spans="1:10" x14ac:dyDescent="0.35">
      <c r="A2291">
        <v>2020</v>
      </c>
      <c r="B2291">
        <v>12</v>
      </c>
      <c r="C2291" t="s">
        <v>55</v>
      </c>
      <c r="D2291" t="s">
        <v>48</v>
      </c>
      <c r="E2291" t="s">
        <v>0</v>
      </c>
      <c r="F2291" t="s">
        <v>19</v>
      </c>
      <c r="G2291" t="s">
        <v>9</v>
      </c>
      <c r="H2291">
        <v>28</v>
      </c>
      <c r="I2291" s="2">
        <v>559.71999999999991</v>
      </c>
      <c r="J2291" s="2">
        <v>167.99999999999994</v>
      </c>
    </row>
    <row r="2292" spans="1:10" x14ac:dyDescent="0.35">
      <c r="A2292">
        <v>2020</v>
      </c>
      <c r="B2292">
        <v>12</v>
      </c>
      <c r="C2292" t="s">
        <v>55</v>
      </c>
      <c r="D2292" t="s">
        <v>48</v>
      </c>
      <c r="E2292" t="s">
        <v>0</v>
      </c>
      <c r="F2292" t="s">
        <v>41</v>
      </c>
      <c r="G2292" t="s">
        <v>14</v>
      </c>
      <c r="H2292">
        <v>23</v>
      </c>
      <c r="I2292" s="2">
        <v>229.77</v>
      </c>
      <c r="J2292" s="2">
        <v>115</v>
      </c>
    </row>
    <row r="2293" spans="1:10" x14ac:dyDescent="0.35">
      <c r="A2293">
        <v>2020</v>
      </c>
      <c r="B2293">
        <v>12</v>
      </c>
      <c r="C2293" t="s">
        <v>55</v>
      </c>
      <c r="D2293" t="s">
        <v>48</v>
      </c>
      <c r="E2293" t="s">
        <v>0</v>
      </c>
      <c r="F2293" t="s">
        <v>10</v>
      </c>
      <c r="G2293" t="s">
        <v>7</v>
      </c>
      <c r="H2293">
        <v>37</v>
      </c>
      <c r="I2293" s="2">
        <v>739.63</v>
      </c>
      <c r="J2293" s="2">
        <v>184.99999999999994</v>
      </c>
    </row>
    <row r="2294" spans="1:10" x14ac:dyDescent="0.35">
      <c r="A2294">
        <v>2020</v>
      </c>
      <c r="B2294">
        <v>12</v>
      </c>
      <c r="C2294" t="s">
        <v>55</v>
      </c>
      <c r="D2294" t="s">
        <v>48</v>
      </c>
      <c r="E2294" t="s">
        <v>0</v>
      </c>
      <c r="F2294" t="s">
        <v>27</v>
      </c>
      <c r="G2294" t="s">
        <v>12</v>
      </c>
      <c r="H2294">
        <v>150</v>
      </c>
      <c r="I2294" s="2">
        <v>448.50000000000006</v>
      </c>
      <c r="J2294" s="2">
        <v>150.00000000000003</v>
      </c>
    </row>
    <row r="2295" spans="1:10" x14ac:dyDescent="0.35">
      <c r="A2295">
        <v>2020</v>
      </c>
      <c r="B2295">
        <v>12</v>
      </c>
      <c r="C2295" t="s">
        <v>55</v>
      </c>
      <c r="D2295" t="s">
        <v>48</v>
      </c>
      <c r="E2295" t="s">
        <v>0</v>
      </c>
      <c r="F2295" t="s">
        <v>37</v>
      </c>
      <c r="G2295" t="s">
        <v>12</v>
      </c>
      <c r="H2295">
        <v>8</v>
      </c>
      <c r="I2295" s="2">
        <v>199.92</v>
      </c>
      <c r="J2295" s="2">
        <v>32</v>
      </c>
    </row>
    <row r="2296" spans="1:10" x14ac:dyDescent="0.35">
      <c r="A2296">
        <v>2020</v>
      </c>
      <c r="B2296">
        <v>12</v>
      </c>
      <c r="C2296" t="s">
        <v>55</v>
      </c>
      <c r="D2296" t="s">
        <v>48</v>
      </c>
      <c r="E2296" t="s">
        <v>0</v>
      </c>
      <c r="F2296" t="s">
        <v>11</v>
      </c>
      <c r="G2296" t="s">
        <v>12</v>
      </c>
      <c r="H2296">
        <v>10</v>
      </c>
      <c r="I2296" s="2">
        <v>49.900000000000006</v>
      </c>
      <c r="J2296" s="2">
        <v>10</v>
      </c>
    </row>
    <row r="2297" spans="1:10" x14ac:dyDescent="0.35">
      <c r="A2297">
        <v>2020</v>
      </c>
      <c r="B2297">
        <v>12</v>
      </c>
      <c r="C2297" t="s">
        <v>55</v>
      </c>
      <c r="D2297" t="s">
        <v>48</v>
      </c>
      <c r="E2297" t="s">
        <v>0</v>
      </c>
      <c r="F2297" t="s">
        <v>26</v>
      </c>
      <c r="G2297" t="s">
        <v>9</v>
      </c>
      <c r="H2297">
        <v>249</v>
      </c>
      <c r="I2297" s="2">
        <v>4977.5099999999993</v>
      </c>
      <c r="J2297" s="2">
        <v>498</v>
      </c>
    </row>
    <row r="2298" spans="1:10" x14ac:dyDescent="0.35">
      <c r="A2298">
        <v>2020</v>
      </c>
      <c r="B2298">
        <v>12</v>
      </c>
      <c r="C2298" t="s">
        <v>55</v>
      </c>
      <c r="D2298" t="s">
        <v>48</v>
      </c>
      <c r="E2298" t="s">
        <v>0</v>
      </c>
      <c r="F2298" t="s">
        <v>6</v>
      </c>
      <c r="G2298" t="s">
        <v>7</v>
      </c>
      <c r="H2298">
        <v>9</v>
      </c>
      <c r="I2298" s="2">
        <v>80.91</v>
      </c>
      <c r="J2298" s="2">
        <v>9</v>
      </c>
    </row>
    <row r="2299" spans="1:10" x14ac:dyDescent="0.35">
      <c r="A2299">
        <v>2020</v>
      </c>
      <c r="B2299">
        <v>12</v>
      </c>
      <c r="C2299" t="s">
        <v>55</v>
      </c>
      <c r="D2299" t="s">
        <v>48</v>
      </c>
      <c r="E2299" t="s">
        <v>0</v>
      </c>
      <c r="F2299" t="s">
        <v>67</v>
      </c>
      <c r="G2299" t="s">
        <v>7</v>
      </c>
      <c r="H2299">
        <v>5</v>
      </c>
      <c r="I2299" s="2">
        <v>74.95</v>
      </c>
      <c r="J2299" s="2">
        <v>15</v>
      </c>
    </row>
    <row r="2300" spans="1:10" x14ac:dyDescent="0.35">
      <c r="A2300">
        <v>2020</v>
      </c>
      <c r="B2300">
        <v>12</v>
      </c>
      <c r="C2300" t="s">
        <v>55</v>
      </c>
      <c r="D2300" t="s">
        <v>48</v>
      </c>
      <c r="E2300" t="s">
        <v>0</v>
      </c>
      <c r="F2300" t="s">
        <v>16</v>
      </c>
      <c r="G2300" t="s">
        <v>14</v>
      </c>
      <c r="H2300">
        <v>9</v>
      </c>
      <c r="I2300" s="2">
        <v>116.91</v>
      </c>
      <c r="J2300" s="2">
        <v>18</v>
      </c>
    </row>
    <row r="2301" spans="1:10" x14ac:dyDescent="0.35">
      <c r="A2301">
        <v>2020</v>
      </c>
      <c r="B2301">
        <v>12</v>
      </c>
      <c r="C2301" t="s">
        <v>55</v>
      </c>
      <c r="D2301" t="s">
        <v>48</v>
      </c>
      <c r="E2301" t="s">
        <v>0</v>
      </c>
      <c r="F2301" t="s">
        <v>29</v>
      </c>
      <c r="G2301" t="s">
        <v>9</v>
      </c>
      <c r="H2301">
        <v>31</v>
      </c>
      <c r="I2301" s="2">
        <v>247.69</v>
      </c>
      <c r="J2301" s="2">
        <v>124</v>
      </c>
    </row>
    <row r="2302" spans="1:10" x14ac:dyDescent="0.35">
      <c r="A2302">
        <v>2020</v>
      </c>
      <c r="B2302">
        <v>12</v>
      </c>
      <c r="C2302" t="s">
        <v>61</v>
      </c>
      <c r="D2302" t="s">
        <v>4</v>
      </c>
      <c r="E2302" t="s">
        <v>3</v>
      </c>
      <c r="F2302" t="s">
        <v>13</v>
      </c>
      <c r="G2302" t="s">
        <v>14</v>
      </c>
      <c r="H2302">
        <v>45</v>
      </c>
      <c r="I2302" s="2">
        <v>719.55</v>
      </c>
      <c r="J2302" s="2">
        <v>270</v>
      </c>
    </row>
    <row r="2303" spans="1:10" x14ac:dyDescent="0.35">
      <c r="A2303">
        <v>2020</v>
      </c>
      <c r="B2303">
        <v>12</v>
      </c>
      <c r="C2303" t="s">
        <v>61</v>
      </c>
      <c r="D2303" t="s">
        <v>4</v>
      </c>
      <c r="E2303" t="s">
        <v>3</v>
      </c>
      <c r="F2303" t="s">
        <v>24</v>
      </c>
      <c r="G2303" t="s">
        <v>14</v>
      </c>
      <c r="H2303">
        <v>28</v>
      </c>
      <c r="I2303" s="2">
        <v>363.72</v>
      </c>
      <c r="J2303" s="2">
        <v>84</v>
      </c>
    </row>
    <row r="2304" spans="1:10" x14ac:dyDescent="0.35">
      <c r="A2304">
        <v>2020</v>
      </c>
      <c r="B2304">
        <v>12</v>
      </c>
      <c r="C2304" t="s">
        <v>61</v>
      </c>
      <c r="D2304" t="s">
        <v>4</v>
      </c>
      <c r="E2304" t="s">
        <v>3</v>
      </c>
      <c r="F2304" t="s">
        <v>34</v>
      </c>
      <c r="G2304" t="s">
        <v>12</v>
      </c>
      <c r="H2304">
        <v>165</v>
      </c>
      <c r="I2304" s="2">
        <v>658.35</v>
      </c>
      <c r="J2304" s="2">
        <v>330</v>
      </c>
    </row>
    <row r="2305" spans="1:10" x14ac:dyDescent="0.35">
      <c r="A2305">
        <v>2020</v>
      </c>
      <c r="B2305">
        <v>12</v>
      </c>
      <c r="C2305" t="s">
        <v>61</v>
      </c>
      <c r="D2305" t="s">
        <v>4</v>
      </c>
      <c r="E2305" t="s">
        <v>3</v>
      </c>
      <c r="F2305" t="s">
        <v>20</v>
      </c>
      <c r="G2305" t="s">
        <v>21</v>
      </c>
      <c r="H2305">
        <v>227</v>
      </c>
      <c r="I2305" s="2">
        <v>3402.73</v>
      </c>
      <c r="J2305" s="2">
        <v>1816</v>
      </c>
    </row>
    <row r="2306" spans="1:10" x14ac:dyDescent="0.35">
      <c r="A2306">
        <v>2020</v>
      </c>
      <c r="B2306">
        <v>12</v>
      </c>
      <c r="C2306" t="s">
        <v>61</v>
      </c>
      <c r="D2306" t="s">
        <v>4</v>
      </c>
      <c r="E2306" t="s">
        <v>3</v>
      </c>
      <c r="F2306" t="s">
        <v>25</v>
      </c>
      <c r="G2306" t="s">
        <v>7</v>
      </c>
      <c r="H2306">
        <v>27</v>
      </c>
      <c r="I2306" s="2">
        <v>431.73</v>
      </c>
      <c r="J2306" s="2">
        <v>108</v>
      </c>
    </row>
    <row r="2307" spans="1:10" x14ac:dyDescent="0.35">
      <c r="A2307">
        <v>2020</v>
      </c>
      <c r="B2307">
        <v>12</v>
      </c>
      <c r="C2307" t="s">
        <v>61</v>
      </c>
      <c r="D2307" t="s">
        <v>4</v>
      </c>
      <c r="E2307" t="s">
        <v>3</v>
      </c>
      <c r="F2307" t="s">
        <v>8</v>
      </c>
      <c r="G2307" t="s">
        <v>9</v>
      </c>
      <c r="H2307">
        <v>11</v>
      </c>
      <c r="I2307" s="2">
        <v>76.89</v>
      </c>
      <c r="J2307" s="2">
        <v>33</v>
      </c>
    </row>
    <row r="2308" spans="1:10" x14ac:dyDescent="0.35">
      <c r="A2308">
        <v>2020</v>
      </c>
      <c r="B2308">
        <v>12</v>
      </c>
      <c r="C2308" t="s">
        <v>61</v>
      </c>
      <c r="D2308" t="s">
        <v>4</v>
      </c>
      <c r="E2308" t="s">
        <v>3</v>
      </c>
      <c r="F2308" t="s">
        <v>17</v>
      </c>
      <c r="G2308" t="s">
        <v>14</v>
      </c>
      <c r="H2308">
        <v>25</v>
      </c>
      <c r="I2308" s="2">
        <v>274.75</v>
      </c>
      <c r="J2308" s="2">
        <v>25</v>
      </c>
    </row>
    <row r="2309" spans="1:10" x14ac:dyDescent="0.35">
      <c r="A2309">
        <v>2020</v>
      </c>
      <c r="B2309">
        <v>12</v>
      </c>
      <c r="C2309" t="s">
        <v>61</v>
      </c>
      <c r="D2309" t="s">
        <v>4</v>
      </c>
      <c r="E2309" t="s">
        <v>3</v>
      </c>
      <c r="F2309" t="s">
        <v>28</v>
      </c>
      <c r="G2309" t="s">
        <v>14</v>
      </c>
      <c r="H2309">
        <v>59</v>
      </c>
      <c r="I2309" s="2">
        <v>884.41</v>
      </c>
      <c r="J2309" s="2">
        <v>236</v>
      </c>
    </row>
    <row r="2310" spans="1:10" x14ac:dyDescent="0.35">
      <c r="A2310">
        <v>2020</v>
      </c>
      <c r="B2310">
        <v>12</v>
      </c>
      <c r="C2310" t="s">
        <v>61</v>
      </c>
      <c r="D2310" t="s">
        <v>4</v>
      </c>
      <c r="E2310" t="s">
        <v>3</v>
      </c>
      <c r="F2310" t="s">
        <v>43</v>
      </c>
      <c r="G2310" t="s">
        <v>12</v>
      </c>
      <c r="H2310">
        <v>77</v>
      </c>
      <c r="I2310" s="2">
        <v>1616.2299999999998</v>
      </c>
      <c r="J2310" s="2">
        <v>769.99999999999989</v>
      </c>
    </row>
    <row r="2311" spans="1:10" x14ac:dyDescent="0.35">
      <c r="A2311">
        <v>2020</v>
      </c>
      <c r="B2311">
        <v>12</v>
      </c>
      <c r="C2311" t="s">
        <v>61</v>
      </c>
      <c r="D2311" t="s">
        <v>4</v>
      </c>
      <c r="E2311" t="s">
        <v>3</v>
      </c>
      <c r="F2311" t="s">
        <v>68</v>
      </c>
      <c r="G2311" t="s">
        <v>21</v>
      </c>
      <c r="H2311">
        <v>121</v>
      </c>
      <c r="I2311" s="2">
        <v>2539.79</v>
      </c>
      <c r="J2311" s="2">
        <v>725.99999999999977</v>
      </c>
    </row>
    <row r="2312" spans="1:10" x14ac:dyDescent="0.35">
      <c r="A2312">
        <v>2020</v>
      </c>
      <c r="B2312">
        <v>12</v>
      </c>
      <c r="C2312" t="s">
        <v>61</v>
      </c>
      <c r="D2312" t="s">
        <v>4</v>
      </c>
      <c r="E2312" t="s">
        <v>3</v>
      </c>
      <c r="F2312" t="s">
        <v>32</v>
      </c>
      <c r="G2312" t="s">
        <v>9</v>
      </c>
      <c r="H2312">
        <v>38</v>
      </c>
      <c r="I2312" s="2">
        <v>417.62</v>
      </c>
      <c r="J2312" s="2">
        <v>190</v>
      </c>
    </row>
    <row r="2313" spans="1:10" x14ac:dyDescent="0.35">
      <c r="A2313">
        <v>2020</v>
      </c>
      <c r="B2313">
        <v>12</v>
      </c>
      <c r="C2313" t="s">
        <v>61</v>
      </c>
      <c r="D2313" t="s">
        <v>4</v>
      </c>
      <c r="E2313" t="s">
        <v>3</v>
      </c>
      <c r="F2313" t="s">
        <v>70</v>
      </c>
      <c r="G2313" t="s">
        <v>14</v>
      </c>
      <c r="H2313">
        <v>73</v>
      </c>
      <c r="I2313" s="2">
        <v>437.27000000000004</v>
      </c>
      <c r="J2313" s="2">
        <v>146</v>
      </c>
    </row>
    <row r="2314" spans="1:10" x14ac:dyDescent="0.35">
      <c r="A2314">
        <v>2020</v>
      </c>
      <c r="B2314">
        <v>12</v>
      </c>
      <c r="C2314" t="s">
        <v>61</v>
      </c>
      <c r="D2314" t="s">
        <v>4</v>
      </c>
      <c r="E2314" t="s">
        <v>3</v>
      </c>
      <c r="F2314" t="s">
        <v>38</v>
      </c>
      <c r="G2314" t="s">
        <v>9</v>
      </c>
      <c r="H2314">
        <v>18</v>
      </c>
      <c r="I2314" s="2">
        <v>179.82</v>
      </c>
      <c r="J2314" s="2">
        <v>126</v>
      </c>
    </row>
    <row r="2315" spans="1:10" x14ac:dyDescent="0.35">
      <c r="A2315">
        <v>2020</v>
      </c>
      <c r="B2315">
        <v>12</v>
      </c>
      <c r="C2315" t="s">
        <v>61</v>
      </c>
      <c r="D2315" t="s">
        <v>4</v>
      </c>
      <c r="E2315" t="s">
        <v>3</v>
      </c>
      <c r="F2315" t="s">
        <v>31</v>
      </c>
      <c r="G2315" t="s">
        <v>12</v>
      </c>
      <c r="H2315">
        <v>12</v>
      </c>
      <c r="I2315" s="2">
        <v>239.88</v>
      </c>
      <c r="J2315" s="2">
        <v>71.999999999999972</v>
      </c>
    </row>
    <row r="2316" spans="1:10" x14ac:dyDescent="0.35">
      <c r="A2316">
        <v>2020</v>
      </c>
      <c r="B2316">
        <v>12</v>
      </c>
      <c r="C2316" t="s">
        <v>61</v>
      </c>
      <c r="D2316" t="s">
        <v>4</v>
      </c>
      <c r="E2316" t="s">
        <v>3</v>
      </c>
      <c r="F2316" t="s">
        <v>15</v>
      </c>
      <c r="G2316" t="s">
        <v>14</v>
      </c>
      <c r="H2316">
        <v>118</v>
      </c>
      <c r="I2316" s="2">
        <v>4718.8200000000006</v>
      </c>
      <c r="J2316" s="2">
        <v>590</v>
      </c>
    </row>
    <row r="2317" spans="1:10" x14ac:dyDescent="0.35">
      <c r="A2317">
        <v>2020</v>
      </c>
      <c r="B2317">
        <v>12</v>
      </c>
      <c r="C2317" t="s">
        <v>61</v>
      </c>
      <c r="D2317" t="s">
        <v>4</v>
      </c>
      <c r="E2317" t="s">
        <v>3</v>
      </c>
      <c r="F2317" t="s">
        <v>42</v>
      </c>
      <c r="G2317" t="s">
        <v>12</v>
      </c>
      <c r="H2317">
        <v>105</v>
      </c>
      <c r="I2317" s="2">
        <v>1678.95</v>
      </c>
      <c r="J2317" s="2">
        <v>210</v>
      </c>
    </row>
    <row r="2318" spans="1:10" x14ac:dyDescent="0.35">
      <c r="A2318">
        <v>2020</v>
      </c>
      <c r="B2318">
        <v>12</v>
      </c>
      <c r="C2318" t="s">
        <v>61</v>
      </c>
      <c r="D2318" t="s">
        <v>4</v>
      </c>
      <c r="E2318" t="s">
        <v>3</v>
      </c>
      <c r="F2318" t="s">
        <v>71</v>
      </c>
      <c r="G2318" t="s">
        <v>7</v>
      </c>
      <c r="H2318">
        <v>4</v>
      </c>
      <c r="I2318" s="2">
        <v>39.96</v>
      </c>
      <c r="J2318" s="2">
        <v>12</v>
      </c>
    </row>
    <row r="2319" spans="1:10" x14ac:dyDescent="0.35">
      <c r="A2319">
        <v>2020</v>
      </c>
      <c r="B2319">
        <v>12</v>
      </c>
      <c r="C2319" t="s">
        <v>61</v>
      </c>
      <c r="D2319" t="s">
        <v>4</v>
      </c>
      <c r="E2319" t="s">
        <v>3</v>
      </c>
      <c r="F2319" t="s">
        <v>41</v>
      </c>
      <c r="G2319" t="s">
        <v>14</v>
      </c>
      <c r="H2319">
        <v>130</v>
      </c>
      <c r="I2319" s="2">
        <v>1298.7</v>
      </c>
      <c r="J2319" s="2">
        <v>650</v>
      </c>
    </row>
    <row r="2320" spans="1:10" x14ac:dyDescent="0.35">
      <c r="A2320">
        <v>2020</v>
      </c>
      <c r="B2320">
        <v>12</v>
      </c>
      <c r="C2320" t="s">
        <v>61</v>
      </c>
      <c r="D2320" t="s">
        <v>4</v>
      </c>
      <c r="E2320" t="s">
        <v>3</v>
      </c>
      <c r="F2320" t="s">
        <v>10</v>
      </c>
      <c r="G2320" t="s">
        <v>7</v>
      </c>
      <c r="H2320">
        <v>108</v>
      </c>
      <c r="I2320" s="2">
        <v>2158.9199999999996</v>
      </c>
      <c r="J2320" s="2">
        <v>539.99999999999977</v>
      </c>
    </row>
    <row r="2321" spans="1:10" x14ac:dyDescent="0.35">
      <c r="A2321">
        <v>2020</v>
      </c>
      <c r="B2321">
        <v>12</v>
      </c>
      <c r="C2321" t="s">
        <v>61</v>
      </c>
      <c r="D2321" t="s">
        <v>4</v>
      </c>
      <c r="E2321" t="s">
        <v>3</v>
      </c>
      <c r="F2321" t="s">
        <v>27</v>
      </c>
      <c r="G2321" t="s">
        <v>12</v>
      </c>
      <c r="H2321">
        <v>178</v>
      </c>
      <c r="I2321" s="2">
        <v>532.22</v>
      </c>
      <c r="J2321" s="2">
        <v>178.00000000000003</v>
      </c>
    </row>
    <row r="2322" spans="1:10" x14ac:dyDescent="0.35">
      <c r="A2322">
        <v>2020</v>
      </c>
      <c r="B2322">
        <v>12</v>
      </c>
      <c r="C2322" t="s">
        <v>61</v>
      </c>
      <c r="D2322" t="s">
        <v>4</v>
      </c>
      <c r="E2322" t="s">
        <v>3</v>
      </c>
      <c r="F2322" t="s">
        <v>37</v>
      </c>
      <c r="G2322" t="s">
        <v>12</v>
      </c>
      <c r="H2322">
        <v>14</v>
      </c>
      <c r="I2322" s="2">
        <v>349.85999999999996</v>
      </c>
      <c r="J2322" s="2">
        <v>56</v>
      </c>
    </row>
    <row r="2323" spans="1:10" x14ac:dyDescent="0.35">
      <c r="A2323">
        <v>2020</v>
      </c>
      <c r="B2323">
        <v>12</v>
      </c>
      <c r="C2323" t="s">
        <v>61</v>
      </c>
      <c r="D2323" t="s">
        <v>4</v>
      </c>
      <c r="E2323" t="s">
        <v>3</v>
      </c>
      <c r="F2323" t="s">
        <v>11</v>
      </c>
      <c r="G2323" t="s">
        <v>12</v>
      </c>
      <c r="H2323">
        <v>10</v>
      </c>
      <c r="I2323" s="2">
        <v>49.900000000000006</v>
      </c>
      <c r="J2323" s="2">
        <v>10</v>
      </c>
    </row>
    <row r="2324" spans="1:10" x14ac:dyDescent="0.35">
      <c r="A2324">
        <v>2020</v>
      </c>
      <c r="B2324">
        <v>12</v>
      </c>
      <c r="C2324" t="s">
        <v>61</v>
      </c>
      <c r="D2324" t="s">
        <v>4</v>
      </c>
      <c r="E2324" t="s">
        <v>3</v>
      </c>
      <c r="F2324" t="s">
        <v>39</v>
      </c>
      <c r="G2324" t="s">
        <v>14</v>
      </c>
      <c r="H2324">
        <v>53</v>
      </c>
      <c r="I2324" s="2">
        <v>1059.47</v>
      </c>
      <c r="J2324" s="2">
        <v>582.99999999999989</v>
      </c>
    </row>
    <row r="2325" spans="1:10" x14ac:dyDescent="0.35">
      <c r="A2325">
        <v>2020</v>
      </c>
      <c r="B2325">
        <v>12</v>
      </c>
      <c r="C2325" t="s">
        <v>61</v>
      </c>
      <c r="D2325" t="s">
        <v>4</v>
      </c>
      <c r="E2325" t="s">
        <v>3</v>
      </c>
      <c r="F2325" t="s">
        <v>26</v>
      </c>
      <c r="G2325" t="s">
        <v>9</v>
      </c>
      <c r="H2325">
        <v>128</v>
      </c>
      <c r="I2325" s="2">
        <v>2558.7199999999998</v>
      </c>
      <c r="J2325" s="2">
        <v>256</v>
      </c>
    </row>
    <row r="2326" spans="1:10" x14ac:dyDescent="0.35">
      <c r="A2326">
        <v>2020</v>
      </c>
      <c r="B2326">
        <v>12</v>
      </c>
      <c r="C2326" t="s">
        <v>61</v>
      </c>
      <c r="D2326" t="s">
        <v>4</v>
      </c>
      <c r="E2326" t="s">
        <v>3</v>
      </c>
      <c r="F2326" t="s">
        <v>6</v>
      </c>
      <c r="G2326" t="s">
        <v>7</v>
      </c>
      <c r="H2326">
        <v>40</v>
      </c>
      <c r="I2326" s="2">
        <v>359.6</v>
      </c>
      <c r="J2326" s="2">
        <v>40</v>
      </c>
    </row>
    <row r="2327" spans="1:10" x14ac:dyDescent="0.35">
      <c r="A2327">
        <v>2020</v>
      </c>
      <c r="B2327">
        <v>12</v>
      </c>
      <c r="C2327" t="s">
        <v>61</v>
      </c>
      <c r="D2327" t="s">
        <v>4</v>
      </c>
      <c r="E2327" t="s">
        <v>3</v>
      </c>
      <c r="F2327" t="s">
        <v>16</v>
      </c>
      <c r="G2327" t="s">
        <v>14</v>
      </c>
      <c r="H2327">
        <v>13</v>
      </c>
      <c r="I2327" s="2">
        <v>168.87</v>
      </c>
      <c r="J2327" s="2">
        <v>26</v>
      </c>
    </row>
    <row r="2328" spans="1:10" x14ac:dyDescent="0.35">
      <c r="A2328">
        <v>2020</v>
      </c>
      <c r="B2328">
        <v>12</v>
      </c>
      <c r="C2328" t="s">
        <v>61</v>
      </c>
      <c r="D2328" t="s">
        <v>4</v>
      </c>
      <c r="E2328" t="s">
        <v>3</v>
      </c>
      <c r="F2328" t="s">
        <v>23</v>
      </c>
      <c r="G2328" t="s">
        <v>21</v>
      </c>
      <c r="H2328">
        <v>59</v>
      </c>
      <c r="I2328" s="2">
        <v>1533.4099999999999</v>
      </c>
      <c r="J2328" s="2">
        <v>295</v>
      </c>
    </row>
    <row r="2329" spans="1:10" x14ac:dyDescent="0.35">
      <c r="A2329">
        <v>2020</v>
      </c>
      <c r="B2329">
        <v>12</v>
      </c>
      <c r="C2329" t="s">
        <v>57</v>
      </c>
      <c r="D2329" t="s">
        <v>48</v>
      </c>
      <c r="E2329" t="s">
        <v>3</v>
      </c>
      <c r="F2329" t="s">
        <v>13</v>
      </c>
      <c r="G2329" t="s">
        <v>14</v>
      </c>
      <c r="H2329">
        <v>41</v>
      </c>
      <c r="I2329" s="2">
        <v>655.59</v>
      </c>
      <c r="J2329" s="2">
        <v>246</v>
      </c>
    </row>
    <row r="2330" spans="1:10" x14ac:dyDescent="0.35">
      <c r="A2330">
        <v>2020</v>
      </c>
      <c r="B2330">
        <v>12</v>
      </c>
      <c r="C2330" t="s">
        <v>57</v>
      </c>
      <c r="D2330" t="s">
        <v>48</v>
      </c>
      <c r="E2330" t="s">
        <v>3</v>
      </c>
      <c r="F2330" t="s">
        <v>24</v>
      </c>
      <c r="G2330" t="s">
        <v>14</v>
      </c>
      <c r="H2330">
        <v>39</v>
      </c>
      <c r="I2330" s="2">
        <v>506.61</v>
      </c>
      <c r="J2330" s="2">
        <v>117</v>
      </c>
    </row>
    <row r="2331" spans="1:10" x14ac:dyDescent="0.35">
      <c r="A2331">
        <v>2020</v>
      </c>
      <c r="B2331">
        <v>12</v>
      </c>
      <c r="C2331" t="s">
        <v>57</v>
      </c>
      <c r="D2331" t="s">
        <v>48</v>
      </c>
      <c r="E2331" t="s">
        <v>3</v>
      </c>
      <c r="F2331" t="s">
        <v>34</v>
      </c>
      <c r="G2331" t="s">
        <v>12</v>
      </c>
      <c r="H2331">
        <v>207</v>
      </c>
      <c r="I2331" s="2">
        <v>825.93000000000006</v>
      </c>
      <c r="J2331" s="2">
        <v>414</v>
      </c>
    </row>
    <row r="2332" spans="1:10" x14ac:dyDescent="0.35">
      <c r="A2332">
        <v>2020</v>
      </c>
      <c r="B2332">
        <v>12</v>
      </c>
      <c r="C2332" t="s">
        <v>57</v>
      </c>
      <c r="D2332" t="s">
        <v>48</v>
      </c>
      <c r="E2332" t="s">
        <v>3</v>
      </c>
      <c r="F2332" t="s">
        <v>20</v>
      </c>
      <c r="G2332" t="s">
        <v>21</v>
      </c>
      <c r="H2332">
        <v>233</v>
      </c>
      <c r="I2332" s="2">
        <v>3492.67</v>
      </c>
      <c r="J2332" s="2">
        <v>1864</v>
      </c>
    </row>
    <row r="2333" spans="1:10" x14ac:dyDescent="0.35">
      <c r="A2333">
        <v>2020</v>
      </c>
      <c r="B2333">
        <v>12</v>
      </c>
      <c r="C2333" t="s">
        <v>57</v>
      </c>
      <c r="D2333" t="s">
        <v>48</v>
      </c>
      <c r="E2333" t="s">
        <v>3</v>
      </c>
      <c r="F2333" t="s">
        <v>25</v>
      </c>
      <c r="G2333" t="s">
        <v>7</v>
      </c>
      <c r="H2333">
        <v>36</v>
      </c>
      <c r="I2333" s="2">
        <v>575.64</v>
      </c>
      <c r="J2333" s="2">
        <v>144</v>
      </c>
    </row>
    <row r="2334" spans="1:10" x14ac:dyDescent="0.35">
      <c r="A2334">
        <v>2020</v>
      </c>
      <c r="B2334">
        <v>12</v>
      </c>
      <c r="C2334" t="s">
        <v>57</v>
      </c>
      <c r="D2334" t="s">
        <v>48</v>
      </c>
      <c r="E2334" t="s">
        <v>3</v>
      </c>
      <c r="F2334" t="s">
        <v>8</v>
      </c>
      <c r="G2334" t="s">
        <v>9</v>
      </c>
      <c r="H2334">
        <v>208</v>
      </c>
      <c r="I2334" s="2">
        <v>1453.92</v>
      </c>
      <c r="J2334" s="2">
        <v>624</v>
      </c>
    </row>
    <row r="2335" spans="1:10" x14ac:dyDescent="0.35">
      <c r="A2335">
        <v>2020</v>
      </c>
      <c r="B2335">
        <v>12</v>
      </c>
      <c r="C2335" t="s">
        <v>57</v>
      </c>
      <c r="D2335" t="s">
        <v>48</v>
      </c>
      <c r="E2335" t="s">
        <v>3</v>
      </c>
      <c r="F2335" t="s">
        <v>43</v>
      </c>
      <c r="G2335" t="s">
        <v>12</v>
      </c>
      <c r="H2335">
        <v>125</v>
      </c>
      <c r="I2335" s="2">
        <v>2623.75</v>
      </c>
      <c r="J2335" s="2">
        <v>1249.9999999999998</v>
      </c>
    </row>
    <row r="2336" spans="1:10" x14ac:dyDescent="0.35">
      <c r="A2336">
        <v>2020</v>
      </c>
      <c r="B2336">
        <v>12</v>
      </c>
      <c r="C2336" t="s">
        <v>57</v>
      </c>
      <c r="D2336" t="s">
        <v>48</v>
      </c>
      <c r="E2336" t="s">
        <v>3</v>
      </c>
      <c r="F2336" t="s">
        <v>68</v>
      </c>
      <c r="G2336" t="s">
        <v>21</v>
      </c>
      <c r="H2336">
        <v>81</v>
      </c>
      <c r="I2336" s="2">
        <v>1700.1899999999998</v>
      </c>
      <c r="J2336" s="2">
        <v>485.99999999999983</v>
      </c>
    </row>
    <row r="2337" spans="1:10" x14ac:dyDescent="0.35">
      <c r="A2337">
        <v>2020</v>
      </c>
      <c r="B2337">
        <v>12</v>
      </c>
      <c r="C2337" t="s">
        <v>57</v>
      </c>
      <c r="D2337" t="s">
        <v>48</v>
      </c>
      <c r="E2337" t="s">
        <v>3</v>
      </c>
      <c r="F2337" t="s">
        <v>32</v>
      </c>
      <c r="G2337" t="s">
        <v>9</v>
      </c>
      <c r="H2337">
        <v>233</v>
      </c>
      <c r="I2337" s="2">
        <v>2560.67</v>
      </c>
      <c r="J2337" s="2">
        <v>1165</v>
      </c>
    </row>
    <row r="2338" spans="1:10" x14ac:dyDescent="0.35">
      <c r="A2338">
        <v>2020</v>
      </c>
      <c r="B2338">
        <v>12</v>
      </c>
      <c r="C2338" t="s">
        <v>57</v>
      </c>
      <c r="D2338" t="s">
        <v>48</v>
      </c>
      <c r="E2338" t="s">
        <v>3</v>
      </c>
      <c r="F2338" t="s">
        <v>70</v>
      </c>
      <c r="G2338" t="s">
        <v>14</v>
      </c>
      <c r="H2338">
        <v>3</v>
      </c>
      <c r="I2338" s="2">
        <v>17.97</v>
      </c>
      <c r="J2338" s="2">
        <v>6</v>
      </c>
    </row>
    <row r="2339" spans="1:10" x14ac:dyDescent="0.35">
      <c r="A2339">
        <v>2020</v>
      </c>
      <c r="B2339">
        <v>12</v>
      </c>
      <c r="C2339" t="s">
        <v>57</v>
      </c>
      <c r="D2339" t="s">
        <v>48</v>
      </c>
      <c r="E2339" t="s">
        <v>3</v>
      </c>
      <c r="F2339" t="s">
        <v>38</v>
      </c>
      <c r="G2339" t="s">
        <v>9</v>
      </c>
      <c r="H2339">
        <v>16</v>
      </c>
      <c r="I2339" s="2">
        <v>159.84</v>
      </c>
      <c r="J2339" s="2">
        <v>112</v>
      </c>
    </row>
    <row r="2340" spans="1:10" x14ac:dyDescent="0.35">
      <c r="A2340">
        <v>2020</v>
      </c>
      <c r="B2340">
        <v>12</v>
      </c>
      <c r="C2340" t="s">
        <v>57</v>
      </c>
      <c r="D2340" t="s">
        <v>48</v>
      </c>
      <c r="E2340" t="s">
        <v>3</v>
      </c>
      <c r="F2340" t="s">
        <v>31</v>
      </c>
      <c r="G2340" t="s">
        <v>12</v>
      </c>
      <c r="H2340">
        <v>57</v>
      </c>
      <c r="I2340" s="2">
        <v>1139.4299999999998</v>
      </c>
      <c r="J2340" s="2">
        <v>341.99999999999989</v>
      </c>
    </row>
    <row r="2341" spans="1:10" x14ac:dyDescent="0.35">
      <c r="A2341">
        <v>2020</v>
      </c>
      <c r="B2341">
        <v>12</v>
      </c>
      <c r="C2341" t="s">
        <v>57</v>
      </c>
      <c r="D2341" t="s">
        <v>48</v>
      </c>
      <c r="E2341" t="s">
        <v>3</v>
      </c>
      <c r="F2341" t="s">
        <v>15</v>
      </c>
      <c r="G2341" t="s">
        <v>14</v>
      </c>
      <c r="H2341">
        <v>173</v>
      </c>
      <c r="I2341" s="2">
        <v>6918.27</v>
      </c>
      <c r="J2341" s="2">
        <v>865</v>
      </c>
    </row>
    <row r="2342" spans="1:10" x14ac:dyDescent="0.35">
      <c r="A2342">
        <v>2020</v>
      </c>
      <c r="B2342">
        <v>12</v>
      </c>
      <c r="C2342" t="s">
        <v>57</v>
      </c>
      <c r="D2342" t="s">
        <v>48</v>
      </c>
      <c r="E2342" t="s">
        <v>3</v>
      </c>
      <c r="F2342" t="s">
        <v>42</v>
      </c>
      <c r="G2342" t="s">
        <v>12</v>
      </c>
      <c r="H2342">
        <v>106</v>
      </c>
      <c r="I2342" s="2">
        <v>1694.94</v>
      </c>
      <c r="J2342" s="2">
        <v>212</v>
      </c>
    </row>
    <row r="2343" spans="1:10" x14ac:dyDescent="0.35">
      <c r="A2343">
        <v>2020</v>
      </c>
      <c r="B2343">
        <v>12</v>
      </c>
      <c r="C2343" t="s">
        <v>57</v>
      </c>
      <c r="D2343" t="s">
        <v>48</v>
      </c>
      <c r="E2343" t="s">
        <v>3</v>
      </c>
      <c r="F2343" t="s">
        <v>71</v>
      </c>
      <c r="G2343" t="s">
        <v>7</v>
      </c>
      <c r="H2343">
        <v>29</v>
      </c>
      <c r="I2343" s="2">
        <v>289.70999999999998</v>
      </c>
      <c r="J2343" s="2">
        <v>87</v>
      </c>
    </row>
    <row r="2344" spans="1:10" x14ac:dyDescent="0.35">
      <c r="A2344">
        <v>2020</v>
      </c>
      <c r="B2344">
        <v>12</v>
      </c>
      <c r="C2344" t="s">
        <v>57</v>
      </c>
      <c r="D2344" t="s">
        <v>48</v>
      </c>
      <c r="E2344" t="s">
        <v>3</v>
      </c>
      <c r="F2344" t="s">
        <v>41</v>
      </c>
      <c r="G2344" t="s">
        <v>14</v>
      </c>
      <c r="H2344">
        <v>40</v>
      </c>
      <c r="I2344" s="2">
        <v>399.6</v>
      </c>
      <c r="J2344" s="2">
        <v>200</v>
      </c>
    </row>
    <row r="2345" spans="1:10" x14ac:dyDescent="0.35">
      <c r="A2345">
        <v>2020</v>
      </c>
      <c r="B2345">
        <v>12</v>
      </c>
      <c r="C2345" t="s">
        <v>57</v>
      </c>
      <c r="D2345" t="s">
        <v>48</v>
      </c>
      <c r="E2345" t="s">
        <v>3</v>
      </c>
      <c r="F2345" t="s">
        <v>10</v>
      </c>
      <c r="G2345" t="s">
        <v>7</v>
      </c>
      <c r="H2345">
        <v>70</v>
      </c>
      <c r="I2345" s="2">
        <v>1399.3</v>
      </c>
      <c r="J2345" s="2">
        <v>349.99999999999989</v>
      </c>
    </row>
    <row r="2346" spans="1:10" x14ac:dyDescent="0.35">
      <c r="A2346">
        <v>2020</v>
      </c>
      <c r="B2346">
        <v>12</v>
      </c>
      <c r="C2346" t="s">
        <v>57</v>
      </c>
      <c r="D2346" t="s">
        <v>48</v>
      </c>
      <c r="E2346" t="s">
        <v>3</v>
      </c>
      <c r="F2346" t="s">
        <v>27</v>
      </c>
      <c r="G2346" t="s">
        <v>12</v>
      </c>
      <c r="H2346">
        <v>126</v>
      </c>
      <c r="I2346" s="2">
        <v>376.74</v>
      </c>
      <c r="J2346" s="2">
        <v>126.00000000000003</v>
      </c>
    </row>
    <row r="2347" spans="1:10" x14ac:dyDescent="0.35">
      <c r="A2347">
        <v>2020</v>
      </c>
      <c r="B2347">
        <v>12</v>
      </c>
      <c r="C2347" t="s">
        <v>57</v>
      </c>
      <c r="D2347" t="s">
        <v>48</v>
      </c>
      <c r="E2347" t="s">
        <v>3</v>
      </c>
      <c r="F2347" t="s">
        <v>37</v>
      </c>
      <c r="G2347" t="s">
        <v>12</v>
      </c>
      <c r="H2347">
        <v>15</v>
      </c>
      <c r="I2347" s="2">
        <v>374.84999999999997</v>
      </c>
      <c r="J2347" s="2">
        <v>60</v>
      </c>
    </row>
    <row r="2348" spans="1:10" x14ac:dyDescent="0.35">
      <c r="A2348">
        <v>2020</v>
      </c>
      <c r="B2348">
        <v>12</v>
      </c>
      <c r="C2348" t="s">
        <v>57</v>
      </c>
      <c r="D2348" t="s">
        <v>48</v>
      </c>
      <c r="E2348" t="s">
        <v>3</v>
      </c>
      <c r="F2348" t="s">
        <v>11</v>
      </c>
      <c r="G2348" t="s">
        <v>12</v>
      </c>
      <c r="H2348">
        <v>10</v>
      </c>
      <c r="I2348" s="2">
        <v>49.900000000000006</v>
      </c>
      <c r="J2348" s="2">
        <v>10</v>
      </c>
    </row>
    <row r="2349" spans="1:10" x14ac:dyDescent="0.35">
      <c r="A2349">
        <v>2020</v>
      </c>
      <c r="B2349">
        <v>12</v>
      </c>
      <c r="C2349" t="s">
        <v>57</v>
      </c>
      <c r="D2349" t="s">
        <v>48</v>
      </c>
      <c r="E2349" t="s">
        <v>3</v>
      </c>
      <c r="F2349" t="s">
        <v>39</v>
      </c>
      <c r="G2349" t="s">
        <v>14</v>
      </c>
      <c r="H2349">
        <v>16</v>
      </c>
      <c r="I2349" s="2">
        <v>319.83999999999997</v>
      </c>
      <c r="J2349" s="2">
        <v>175.99999999999997</v>
      </c>
    </row>
    <row r="2350" spans="1:10" x14ac:dyDescent="0.35">
      <c r="A2350">
        <v>2020</v>
      </c>
      <c r="B2350">
        <v>12</v>
      </c>
      <c r="C2350" t="s">
        <v>57</v>
      </c>
      <c r="D2350" t="s">
        <v>48</v>
      </c>
      <c r="E2350" t="s">
        <v>3</v>
      </c>
      <c r="F2350" t="s">
        <v>26</v>
      </c>
      <c r="G2350" t="s">
        <v>9</v>
      </c>
      <c r="H2350">
        <v>94</v>
      </c>
      <c r="I2350" s="2">
        <v>1879.06</v>
      </c>
      <c r="J2350" s="2">
        <v>188</v>
      </c>
    </row>
    <row r="2351" spans="1:10" x14ac:dyDescent="0.35">
      <c r="A2351">
        <v>2020</v>
      </c>
      <c r="B2351">
        <v>12</v>
      </c>
      <c r="C2351" t="s">
        <v>57</v>
      </c>
      <c r="D2351" t="s">
        <v>48</v>
      </c>
      <c r="E2351" t="s">
        <v>3</v>
      </c>
      <c r="F2351" t="s">
        <v>6</v>
      </c>
      <c r="G2351" t="s">
        <v>7</v>
      </c>
      <c r="H2351">
        <v>127</v>
      </c>
      <c r="I2351" s="2">
        <v>1141.73</v>
      </c>
      <c r="J2351" s="2">
        <v>127</v>
      </c>
    </row>
    <row r="2352" spans="1:10" x14ac:dyDescent="0.35">
      <c r="A2352">
        <v>2020</v>
      </c>
      <c r="B2352">
        <v>12</v>
      </c>
      <c r="C2352" t="s">
        <v>57</v>
      </c>
      <c r="D2352" t="s">
        <v>48</v>
      </c>
      <c r="E2352" t="s">
        <v>3</v>
      </c>
      <c r="F2352" t="s">
        <v>67</v>
      </c>
      <c r="G2352" t="s">
        <v>7</v>
      </c>
      <c r="H2352">
        <v>19</v>
      </c>
      <c r="I2352" s="2">
        <v>284.81</v>
      </c>
      <c r="J2352" s="2">
        <v>57</v>
      </c>
    </row>
    <row r="2353" spans="1:10" x14ac:dyDescent="0.35">
      <c r="A2353">
        <v>2020</v>
      </c>
      <c r="B2353">
        <v>12</v>
      </c>
      <c r="C2353" t="s">
        <v>57</v>
      </c>
      <c r="D2353" t="s">
        <v>48</v>
      </c>
      <c r="E2353" t="s">
        <v>3</v>
      </c>
      <c r="F2353" t="s">
        <v>16</v>
      </c>
      <c r="G2353" t="s">
        <v>14</v>
      </c>
      <c r="H2353">
        <v>7</v>
      </c>
      <c r="I2353" s="2">
        <v>90.93</v>
      </c>
      <c r="J2353" s="2">
        <v>14</v>
      </c>
    </row>
    <row r="2354" spans="1:10" x14ac:dyDescent="0.35">
      <c r="A2354">
        <v>2020</v>
      </c>
      <c r="B2354">
        <v>12</v>
      </c>
      <c r="C2354" t="s">
        <v>60</v>
      </c>
      <c r="D2354" t="s">
        <v>5</v>
      </c>
      <c r="E2354" t="s">
        <v>3</v>
      </c>
      <c r="F2354" t="s">
        <v>13</v>
      </c>
      <c r="G2354" t="s">
        <v>14</v>
      </c>
      <c r="H2354">
        <v>68</v>
      </c>
      <c r="I2354" s="2">
        <v>1087.32</v>
      </c>
      <c r="J2354" s="2">
        <v>408</v>
      </c>
    </row>
    <row r="2355" spans="1:10" x14ac:dyDescent="0.35">
      <c r="A2355">
        <v>2020</v>
      </c>
      <c r="B2355">
        <v>12</v>
      </c>
      <c r="C2355" t="s">
        <v>60</v>
      </c>
      <c r="D2355" t="s">
        <v>5</v>
      </c>
      <c r="E2355" t="s">
        <v>3</v>
      </c>
      <c r="F2355" t="s">
        <v>24</v>
      </c>
      <c r="G2355" t="s">
        <v>14</v>
      </c>
      <c r="H2355">
        <v>46</v>
      </c>
      <c r="I2355" s="2">
        <v>597.54</v>
      </c>
      <c r="J2355" s="2">
        <v>138</v>
      </c>
    </row>
    <row r="2356" spans="1:10" x14ac:dyDescent="0.35">
      <c r="A2356">
        <v>2020</v>
      </c>
      <c r="B2356">
        <v>12</v>
      </c>
      <c r="C2356" t="s">
        <v>60</v>
      </c>
      <c r="D2356" t="s">
        <v>5</v>
      </c>
      <c r="E2356" t="s">
        <v>3</v>
      </c>
      <c r="F2356" t="s">
        <v>34</v>
      </c>
      <c r="G2356" t="s">
        <v>12</v>
      </c>
      <c r="H2356">
        <v>55</v>
      </c>
      <c r="I2356" s="2">
        <v>219.45000000000002</v>
      </c>
      <c r="J2356" s="2">
        <v>110</v>
      </c>
    </row>
    <row r="2357" spans="1:10" x14ac:dyDescent="0.35">
      <c r="A2357">
        <v>2020</v>
      </c>
      <c r="B2357">
        <v>12</v>
      </c>
      <c r="C2357" t="s">
        <v>60</v>
      </c>
      <c r="D2357" t="s">
        <v>5</v>
      </c>
      <c r="E2357" t="s">
        <v>3</v>
      </c>
      <c r="F2357" t="s">
        <v>18</v>
      </c>
      <c r="G2357" t="s">
        <v>9</v>
      </c>
      <c r="H2357">
        <v>11</v>
      </c>
      <c r="I2357" s="2">
        <v>142.89000000000001</v>
      </c>
      <c r="J2357" s="2">
        <v>33</v>
      </c>
    </row>
    <row r="2358" spans="1:10" x14ac:dyDescent="0.35">
      <c r="A2358">
        <v>2020</v>
      </c>
      <c r="B2358">
        <v>12</v>
      </c>
      <c r="C2358" t="s">
        <v>60</v>
      </c>
      <c r="D2358" t="s">
        <v>5</v>
      </c>
      <c r="E2358" t="s">
        <v>3</v>
      </c>
      <c r="F2358" t="s">
        <v>30</v>
      </c>
      <c r="G2358" t="s">
        <v>9</v>
      </c>
      <c r="H2358">
        <v>15</v>
      </c>
      <c r="I2358" s="2">
        <v>149.85</v>
      </c>
      <c r="J2358" s="2">
        <v>30</v>
      </c>
    </row>
    <row r="2359" spans="1:10" x14ac:dyDescent="0.35">
      <c r="A2359">
        <v>2020</v>
      </c>
      <c r="B2359">
        <v>12</v>
      </c>
      <c r="C2359" t="s">
        <v>60</v>
      </c>
      <c r="D2359" t="s">
        <v>5</v>
      </c>
      <c r="E2359" t="s">
        <v>3</v>
      </c>
      <c r="F2359" t="s">
        <v>20</v>
      </c>
      <c r="G2359" t="s">
        <v>21</v>
      </c>
      <c r="H2359">
        <v>47</v>
      </c>
      <c r="I2359" s="2">
        <v>704.53</v>
      </c>
      <c r="J2359" s="2">
        <v>376</v>
      </c>
    </row>
    <row r="2360" spans="1:10" x14ac:dyDescent="0.35">
      <c r="A2360">
        <v>2020</v>
      </c>
      <c r="B2360">
        <v>12</v>
      </c>
      <c r="C2360" t="s">
        <v>60</v>
      </c>
      <c r="D2360" t="s">
        <v>5</v>
      </c>
      <c r="E2360" t="s">
        <v>3</v>
      </c>
      <c r="F2360" t="s">
        <v>25</v>
      </c>
      <c r="G2360" t="s">
        <v>7</v>
      </c>
      <c r="H2360">
        <v>25</v>
      </c>
      <c r="I2360" s="2">
        <v>399.75</v>
      </c>
      <c r="J2360" s="2">
        <v>100</v>
      </c>
    </row>
    <row r="2361" spans="1:10" x14ac:dyDescent="0.35">
      <c r="A2361">
        <v>2020</v>
      </c>
      <c r="B2361">
        <v>12</v>
      </c>
      <c r="C2361" t="s">
        <v>60</v>
      </c>
      <c r="D2361" t="s">
        <v>5</v>
      </c>
      <c r="E2361" t="s">
        <v>3</v>
      </c>
      <c r="F2361" t="s">
        <v>8</v>
      </c>
      <c r="G2361" t="s">
        <v>9</v>
      </c>
      <c r="H2361">
        <v>76</v>
      </c>
      <c r="I2361" s="2">
        <v>531.24</v>
      </c>
      <c r="J2361" s="2">
        <v>228</v>
      </c>
    </row>
    <row r="2362" spans="1:10" x14ac:dyDescent="0.35">
      <c r="A2362">
        <v>2020</v>
      </c>
      <c r="B2362">
        <v>12</v>
      </c>
      <c r="C2362" t="s">
        <v>60</v>
      </c>
      <c r="D2362" t="s">
        <v>5</v>
      </c>
      <c r="E2362" t="s">
        <v>3</v>
      </c>
      <c r="F2362" t="s">
        <v>17</v>
      </c>
      <c r="G2362" t="s">
        <v>14</v>
      </c>
      <c r="H2362">
        <v>9</v>
      </c>
      <c r="I2362" s="2">
        <v>98.91</v>
      </c>
      <c r="J2362" s="2">
        <v>9</v>
      </c>
    </row>
    <row r="2363" spans="1:10" x14ac:dyDescent="0.35">
      <c r="A2363">
        <v>2020</v>
      </c>
      <c r="B2363">
        <v>12</v>
      </c>
      <c r="C2363" t="s">
        <v>60</v>
      </c>
      <c r="D2363" t="s">
        <v>5</v>
      </c>
      <c r="E2363" t="s">
        <v>3</v>
      </c>
      <c r="F2363" t="s">
        <v>28</v>
      </c>
      <c r="G2363" t="s">
        <v>14</v>
      </c>
      <c r="H2363">
        <v>11</v>
      </c>
      <c r="I2363" s="2">
        <v>164.89000000000001</v>
      </c>
      <c r="J2363" s="2">
        <v>44</v>
      </c>
    </row>
    <row r="2364" spans="1:10" x14ac:dyDescent="0.35">
      <c r="A2364">
        <v>2020</v>
      </c>
      <c r="B2364">
        <v>12</v>
      </c>
      <c r="C2364" t="s">
        <v>60</v>
      </c>
      <c r="D2364" t="s">
        <v>5</v>
      </c>
      <c r="E2364" t="s">
        <v>3</v>
      </c>
      <c r="F2364" t="s">
        <v>43</v>
      </c>
      <c r="G2364" t="s">
        <v>12</v>
      </c>
      <c r="H2364">
        <v>26</v>
      </c>
      <c r="I2364" s="2">
        <v>545.74</v>
      </c>
      <c r="J2364" s="2">
        <v>259.99999999999994</v>
      </c>
    </row>
    <row r="2365" spans="1:10" x14ac:dyDescent="0.35">
      <c r="A2365">
        <v>2020</v>
      </c>
      <c r="B2365">
        <v>12</v>
      </c>
      <c r="C2365" t="s">
        <v>60</v>
      </c>
      <c r="D2365" t="s">
        <v>5</v>
      </c>
      <c r="E2365" t="s">
        <v>3</v>
      </c>
      <c r="F2365" t="s">
        <v>68</v>
      </c>
      <c r="G2365" t="s">
        <v>21</v>
      </c>
      <c r="H2365">
        <v>51</v>
      </c>
      <c r="I2365" s="2">
        <v>1070.49</v>
      </c>
      <c r="J2365" s="2">
        <v>305.99999999999989</v>
      </c>
    </row>
    <row r="2366" spans="1:10" x14ac:dyDescent="0.35">
      <c r="A2366">
        <v>2020</v>
      </c>
      <c r="B2366">
        <v>12</v>
      </c>
      <c r="C2366" t="s">
        <v>60</v>
      </c>
      <c r="D2366" t="s">
        <v>5</v>
      </c>
      <c r="E2366" t="s">
        <v>3</v>
      </c>
      <c r="F2366" t="s">
        <v>32</v>
      </c>
      <c r="G2366" t="s">
        <v>9</v>
      </c>
      <c r="H2366">
        <v>214</v>
      </c>
      <c r="I2366" s="2">
        <v>2351.86</v>
      </c>
      <c r="J2366" s="2">
        <v>1070</v>
      </c>
    </row>
    <row r="2367" spans="1:10" x14ac:dyDescent="0.35">
      <c r="A2367">
        <v>2020</v>
      </c>
      <c r="B2367">
        <v>12</v>
      </c>
      <c r="C2367" t="s">
        <v>60</v>
      </c>
      <c r="D2367" t="s">
        <v>5</v>
      </c>
      <c r="E2367" t="s">
        <v>3</v>
      </c>
      <c r="F2367" t="s">
        <v>70</v>
      </c>
      <c r="G2367" t="s">
        <v>14</v>
      </c>
      <c r="H2367">
        <v>9</v>
      </c>
      <c r="I2367" s="2">
        <v>53.910000000000004</v>
      </c>
      <c r="J2367" s="2">
        <v>18</v>
      </c>
    </row>
    <row r="2368" spans="1:10" x14ac:dyDescent="0.35">
      <c r="A2368">
        <v>2020</v>
      </c>
      <c r="B2368">
        <v>12</v>
      </c>
      <c r="C2368" t="s">
        <v>60</v>
      </c>
      <c r="D2368" t="s">
        <v>5</v>
      </c>
      <c r="E2368" t="s">
        <v>3</v>
      </c>
      <c r="F2368" t="s">
        <v>31</v>
      </c>
      <c r="G2368" t="s">
        <v>12</v>
      </c>
      <c r="H2368">
        <v>11</v>
      </c>
      <c r="I2368" s="2">
        <v>219.89</v>
      </c>
      <c r="J2368" s="2">
        <v>65.999999999999986</v>
      </c>
    </row>
    <row r="2369" spans="1:10" x14ac:dyDescent="0.35">
      <c r="A2369">
        <v>2020</v>
      </c>
      <c r="B2369">
        <v>12</v>
      </c>
      <c r="C2369" t="s">
        <v>60</v>
      </c>
      <c r="D2369" t="s">
        <v>5</v>
      </c>
      <c r="E2369" t="s">
        <v>3</v>
      </c>
      <c r="F2369" t="s">
        <v>15</v>
      </c>
      <c r="G2369" t="s">
        <v>14</v>
      </c>
      <c r="H2369">
        <v>8</v>
      </c>
      <c r="I2369" s="2">
        <v>319.92</v>
      </c>
      <c r="J2369" s="2">
        <v>40</v>
      </c>
    </row>
    <row r="2370" spans="1:10" x14ac:dyDescent="0.35">
      <c r="A2370">
        <v>2020</v>
      </c>
      <c r="B2370">
        <v>12</v>
      </c>
      <c r="C2370" t="s">
        <v>60</v>
      </c>
      <c r="D2370" t="s">
        <v>5</v>
      </c>
      <c r="E2370" t="s">
        <v>3</v>
      </c>
      <c r="F2370" t="s">
        <v>42</v>
      </c>
      <c r="G2370" t="s">
        <v>12</v>
      </c>
      <c r="H2370">
        <v>22</v>
      </c>
      <c r="I2370" s="2">
        <v>351.78000000000003</v>
      </c>
      <c r="J2370" s="2">
        <v>44</v>
      </c>
    </row>
    <row r="2371" spans="1:10" x14ac:dyDescent="0.35">
      <c r="A2371">
        <v>2020</v>
      </c>
      <c r="B2371">
        <v>12</v>
      </c>
      <c r="C2371" t="s">
        <v>60</v>
      </c>
      <c r="D2371" t="s">
        <v>5</v>
      </c>
      <c r="E2371" t="s">
        <v>3</v>
      </c>
      <c r="F2371" t="s">
        <v>41</v>
      </c>
      <c r="G2371" t="s">
        <v>14</v>
      </c>
      <c r="H2371">
        <v>13</v>
      </c>
      <c r="I2371" s="2">
        <v>129.87</v>
      </c>
      <c r="J2371" s="2">
        <v>65</v>
      </c>
    </row>
    <row r="2372" spans="1:10" x14ac:dyDescent="0.35">
      <c r="A2372">
        <v>2020</v>
      </c>
      <c r="B2372">
        <v>12</v>
      </c>
      <c r="C2372" t="s">
        <v>60</v>
      </c>
      <c r="D2372" t="s">
        <v>5</v>
      </c>
      <c r="E2372" t="s">
        <v>3</v>
      </c>
      <c r="F2372" t="s">
        <v>10</v>
      </c>
      <c r="G2372" t="s">
        <v>7</v>
      </c>
      <c r="H2372">
        <v>27</v>
      </c>
      <c r="I2372" s="2">
        <v>539.7299999999999</v>
      </c>
      <c r="J2372" s="2">
        <v>134.99999999999994</v>
      </c>
    </row>
    <row r="2373" spans="1:10" x14ac:dyDescent="0.35">
      <c r="A2373">
        <v>2020</v>
      </c>
      <c r="B2373">
        <v>12</v>
      </c>
      <c r="C2373" t="s">
        <v>60</v>
      </c>
      <c r="D2373" t="s">
        <v>5</v>
      </c>
      <c r="E2373" t="s">
        <v>3</v>
      </c>
      <c r="F2373" t="s">
        <v>27</v>
      </c>
      <c r="G2373" t="s">
        <v>12</v>
      </c>
      <c r="H2373">
        <v>118</v>
      </c>
      <c r="I2373" s="2">
        <v>352.82000000000005</v>
      </c>
      <c r="J2373" s="2">
        <v>118.00000000000003</v>
      </c>
    </row>
    <row r="2374" spans="1:10" x14ac:dyDescent="0.35">
      <c r="A2374">
        <v>2020</v>
      </c>
      <c r="B2374">
        <v>12</v>
      </c>
      <c r="C2374" t="s">
        <v>60</v>
      </c>
      <c r="D2374" t="s">
        <v>5</v>
      </c>
      <c r="E2374" t="s">
        <v>3</v>
      </c>
      <c r="F2374" t="s">
        <v>11</v>
      </c>
      <c r="G2374" t="s">
        <v>12</v>
      </c>
      <c r="H2374">
        <v>2</v>
      </c>
      <c r="I2374" s="2">
        <v>9.98</v>
      </c>
      <c r="J2374" s="2">
        <v>2</v>
      </c>
    </row>
    <row r="2375" spans="1:10" x14ac:dyDescent="0.35">
      <c r="A2375">
        <v>2020</v>
      </c>
      <c r="B2375">
        <v>12</v>
      </c>
      <c r="C2375" t="s">
        <v>60</v>
      </c>
      <c r="D2375" t="s">
        <v>5</v>
      </c>
      <c r="E2375" t="s">
        <v>3</v>
      </c>
      <c r="F2375" t="s">
        <v>26</v>
      </c>
      <c r="G2375" t="s">
        <v>9</v>
      </c>
      <c r="H2375">
        <v>20</v>
      </c>
      <c r="I2375" s="2">
        <v>399.79999999999995</v>
      </c>
      <c r="J2375" s="2">
        <v>40</v>
      </c>
    </row>
    <row r="2376" spans="1:10" x14ac:dyDescent="0.35">
      <c r="A2376">
        <v>2020</v>
      </c>
      <c r="B2376">
        <v>12</v>
      </c>
      <c r="C2376" t="s">
        <v>60</v>
      </c>
      <c r="D2376" t="s">
        <v>5</v>
      </c>
      <c r="E2376" t="s">
        <v>3</v>
      </c>
      <c r="F2376" t="s">
        <v>6</v>
      </c>
      <c r="G2376" t="s">
        <v>7</v>
      </c>
      <c r="H2376">
        <v>31</v>
      </c>
      <c r="I2376" s="2">
        <v>278.69</v>
      </c>
      <c r="J2376" s="2">
        <v>31</v>
      </c>
    </row>
    <row r="2377" spans="1:10" x14ac:dyDescent="0.35">
      <c r="A2377">
        <v>2020</v>
      </c>
      <c r="B2377">
        <v>12</v>
      </c>
      <c r="C2377" t="s">
        <v>60</v>
      </c>
      <c r="D2377" t="s">
        <v>5</v>
      </c>
      <c r="E2377" t="s">
        <v>3</v>
      </c>
      <c r="F2377" t="s">
        <v>29</v>
      </c>
      <c r="G2377" t="s">
        <v>9</v>
      </c>
      <c r="H2377">
        <v>10</v>
      </c>
      <c r="I2377" s="2">
        <v>79.900000000000006</v>
      </c>
      <c r="J2377" s="2">
        <v>40</v>
      </c>
    </row>
    <row r="2378" spans="1:10" x14ac:dyDescent="0.35">
      <c r="A2378">
        <v>2020</v>
      </c>
      <c r="B2378">
        <v>12</v>
      </c>
      <c r="C2378" t="s">
        <v>53</v>
      </c>
      <c r="D2378" t="s">
        <v>48</v>
      </c>
      <c r="E2378" t="s">
        <v>2</v>
      </c>
      <c r="F2378" t="s">
        <v>13</v>
      </c>
      <c r="G2378" t="s">
        <v>14</v>
      </c>
      <c r="H2378">
        <v>56</v>
      </c>
      <c r="I2378" s="2">
        <v>895.44</v>
      </c>
      <c r="J2378" s="2">
        <v>336</v>
      </c>
    </row>
    <row r="2379" spans="1:10" x14ac:dyDescent="0.35">
      <c r="A2379">
        <v>2020</v>
      </c>
      <c r="B2379">
        <v>12</v>
      </c>
      <c r="C2379" t="s">
        <v>53</v>
      </c>
      <c r="D2379" t="s">
        <v>48</v>
      </c>
      <c r="E2379" t="s">
        <v>2</v>
      </c>
      <c r="F2379" t="s">
        <v>24</v>
      </c>
      <c r="G2379" t="s">
        <v>14</v>
      </c>
      <c r="H2379">
        <v>30</v>
      </c>
      <c r="I2379" s="2">
        <v>389.7</v>
      </c>
      <c r="J2379" s="2">
        <v>90</v>
      </c>
    </row>
    <row r="2380" spans="1:10" x14ac:dyDescent="0.35">
      <c r="A2380">
        <v>2020</v>
      </c>
      <c r="B2380">
        <v>12</v>
      </c>
      <c r="C2380" t="s">
        <v>53</v>
      </c>
      <c r="D2380" t="s">
        <v>48</v>
      </c>
      <c r="E2380" t="s">
        <v>2</v>
      </c>
      <c r="F2380" t="s">
        <v>34</v>
      </c>
      <c r="G2380" t="s">
        <v>12</v>
      </c>
      <c r="H2380">
        <v>317</v>
      </c>
      <c r="I2380" s="2">
        <v>1264.8300000000002</v>
      </c>
      <c r="J2380" s="2">
        <v>634</v>
      </c>
    </row>
    <row r="2381" spans="1:10" x14ac:dyDescent="0.35">
      <c r="A2381">
        <v>2020</v>
      </c>
      <c r="B2381">
        <v>12</v>
      </c>
      <c r="C2381" t="s">
        <v>53</v>
      </c>
      <c r="D2381" t="s">
        <v>48</v>
      </c>
      <c r="E2381" t="s">
        <v>2</v>
      </c>
      <c r="F2381" t="s">
        <v>30</v>
      </c>
      <c r="G2381" t="s">
        <v>9</v>
      </c>
      <c r="H2381">
        <v>22</v>
      </c>
      <c r="I2381" s="2">
        <v>219.78</v>
      </c>
      <c r="J2381" s="2">
        <v>44</v>
      </c>
    </row>
    <row r="2382" spans="1:10" x14ac:dyDescent="0.35">
      <c r="A2382">
        <v>2020</v>
      </c>
      <c r="B2382">
        <v>12</v>
      </c>
      <c r="C2382" t="s">
        <v>53</v>
      </c>
      <c r="D2382" t="s">
        <v>48</v>
      </c>
      <c r="E2382" t="s">
        <v>2</v>
      </c>
      <c r="F2382" t="s">
        <v>20</v>
      </c>
      <c r="G2382" t="s">
        <v>21</v>
      </c>
      <c r="H2382">
        <v>50</v>
      </c>
      <c r="I2382" s="2">
        <v>749.5</v>
      </c>
      <c r="J2382" s="2">
        <v>400</v>
      </c>
    </row>
    <row r="2383" spans="1:10" x14ac:dyDescent="0.35">
      <c r="A2383">
        <v>2020</v>
      </c>
      <c r="B2383">
        <v>12</v>
      </c>
      <c r="C2383" t="s">
        <v>53</v>
      </c>
      <c r="D2383" t="s">
        <v>48</v>
      </c>
      <c r="E2383" t="s">
        <v>2</v>
      </c>
      <c r="F2383" t="s">
        <v>25</v>
      </c>
      <c r="G2383" t="s">
        <v>7</v>
      </c>
      <c r="H2383">
        <v>77</v>
      </c>
      <c r="I2383" s="2">
        <v>1231.23</v>
      </c>
      <c r="J2383" s="2">
        <v>308</v>
      </c>
    </row>
    <row r="2384" spans="1:10" x14ac:dyDescent="0.35">
      <c r="A2384">
        <v>2020</v>
      </c>
      <c r="B2384">
        <v>12</v>
      </c>
      <c r="C2384" t="s">
        <v>53</v>
      </c>
      <c r="D2384" t="s">
        <v>48</v>
      </c>
      <c r="E2384" t="s">
        <v>2</v>
      </c>
      <c r="F2384" t="s">
        <v>8</v>
      </c>
      <c r="G2384" t="s">
        <v>9</v>
      </c>
      <c r="H2384">
        <v>162</v>
      </c>
      <c r="I2384" s="2">
        <v>1132.3800000000001</v>
      </c>
      <c r="J2384" s="2">
        <v>486</v>
      </c>
    </row>
    <row r="2385" spans="1:10" x14ac:dyDescent="0.35">
      <c r="A2385">
        <v>2020</v>
      </c>
      <c r="B2385">
        <v>12</v>
      </c>
      <c r="C2385" t="s">
        <v>53</v>
      </c>
      <c r="D2385" t="s">
        <v>48</v>
      </c>
      <c r="E2385" t="s">
        <v>2</v>
      </c>
      <c r="F2385" t="s">
        <v>17</v>
      </c>
      <c r="G2385" t="s">
        <v>14</v>
      </c>
      <c r="H2385">
        <v>16</v>
      </c>
      <c r="I2385" s="2">
        <v>175.84</v>
      </c>
      <c r="J2385" s="2">
        <v>16</v>
      </c>
    </row>
    <row r="2386" spans="1:10" x14ac:dyDescent="0.35">
      <c r="A2386">
        <v>2020</v>
      </c>
      <c r="B2386">
        <v>12</v>
      </c>
      <c r="C2386" t="s">
        <v>53</v>
      </c>
      <c r="D2386" t="s">
        <v>48</v>
      </c>
      <c r="E2386" t="s">
        <v>2</v>
      </c>
      <c r="F2386" t="s">
        <v>28</v>
      </c>
      <c r="G2386" t="s">
        <v>14</v>
      </c>
      <c r="H2386">
        <v>48</v>
      </c>
      <c r="I2386" s="2">
        <v>719.52</v>
      </c>
      <c r="J2386" s="2">
        <v>192</v>
      </c>
    </row>
    <row r="2387" spans="1:10" x14ac:dyDescent="0.35">
      <c r="A2387">
        <v>2020</v>
      </c>
      <c r="B2387">
        <v>12</v>
      </c>
      <c r="C2387" t="s">
        <v>53</v>
      </c>
      <c r="D2387" t="s">
        <v>48</v>
      </c>
      <c r="E2387" t="s">
        <v>2</v>
      </c>
      <c r="F2387" t="s">
        <v>43</v>
      </c>
      <c r="G2387" t="s">
        <v>12</v>
      </c>
      <c r="H2387">
        <v>41</v>
      </c>
      <c r="I2387" s="2">
        <v>860.58999999999992</v>
      </c>
      <c r="J2387" s="2">
        <v>409.99999999999994</v>
      </c>
    </row>
    <row r="2388" spans="1:10" x14ac:dyDescent="0.35">
      <c r="A2388">
        <v>2020</v>
      </c>
      <c r="B2388">
        <v>12</v>
      </c>
      <c r="C2388" t="s">
        <v>53</v>
      </c>
      <c r="D2388" t="s">
        <v>48</v>
      </c>
      <c r="E2388" t="s">
        <v>2</v>
      </c>
      <c r="F2388" t="s">
        <v>32</v>
      </c>
      <c r="G2388" t="s">
        <v>9</v>
      </c>
      <c r="H2388">
        <v>23</v>
      </c>
      <c r="I2388" s="2">
        <v>252.77</v>
      </c>
      <c r="J2388" s="2">
        <v>115</v>
      </c>
    </row>
    <row r="2389" spans="1:10" x14ac:dyDescent="0.35">
      <c r="A2389">
        <v>2020</v>
      </c>
      <c r="B2389">
        <v>12</v>
      </c>
      <c r="C2389" t="s">
        <v>53</v>
      </c>
      <c r="D2389" t="s">
        <v>48</v>
      </c>
      <c r="E2389" t="s">
        <v>2</v>
      </c>
      <c r="F2389" t="s">
        <v>70</v>
      </c>
      <c r="G2389" t="s">
        <v>14</v>
      </c>
      <c r="H2389">
        <v>9</v>
      </c>
      <c r="I2389" s="2">
        <v>53.910000000000004</v>
      </c>
      <c r="J2389" s="2">
        <v>18</v>
      </c>
    </row>
    <row r="2390" spans="1:10" x14ac:dyDescent="0.35">
      <c r="A2390">
        <v>2020</v>
      </c>
      <c r="B2390">
        <v>12</v>
      </c>
      <c r="C2390" t="s">
        <v>53</v>
      </c>
      <c r="D2390" t="s">
        <v>48</v>
      </c>
      <c r="E2390" t="s">
        <v>2</v>
      </c>
      <c r="F2390" t="s">
        <v>38</v>
      </c>
      <c r="G2390" t="s">
        <v>9</v>
      </c>
      <c r="H2390">
        <v>4</v>
      </c>
      <c r="I2390" s="2">
        <v>39.96</v>
      </c>
      <c r="J2390" s="2">
        <v>28</v>
      </c>
    </row>
    <row r="2391" spans="1:10" x14ac:dyDescent="0.35">
      <c r="A2391">
        <v>2020</v>
      </c>
      <c r="B2391">
        <v>12</v>
      </c>
      <c r="C2391" t="s">
        <v>53</v>
      </c>
      <c r="D2391" t="s">
        <v>48</v>
      </c>
      <c r="E2391" t="s">
        <v>2</v>
      </c>
      <c r="F2391" t="s">
        <v>31</v>
      </c>
      <c r="G2391" t="s">
        <v>12</v>
      </c>
      <c r="H2391">
        <v>19</v>
      </c>
      <c r="I2391" s="2">
        <v>379.80999999999995</v>
      </c>
      <c r="J2391" s="2">
        <v>113.99999999999997</v>
      </c>
    </row>
    <row r="2392" spans="1:10" x14ac:dyDescent="0.35">
      <c r="A2392">
        <v>2020</v>
      </c>
      <c r="B2392">
        <v>12</v>
      </c>
      <c r="C2392" t="s">
        <v>53</v>
      </c>
      <c r="D2392" t="s">
        <v>48</v>
      </c>
      <c r="E2392" t="s">
        <v>2</v>
      </c>
      <c r="F2392" t="s">
        <v>15</v>
      </c>
      <c r="G2392" t="s">
        <v>14</v>
      </c>
      <c r="H2392">
        <v>63</v>
      </c>
      <c r="I2392" s="2">
        <v>2519.3700000000003</v>
      </c>
      <c r="J2392" s="2">
        <v>315</v>
      </c>
    </row>
    <row r="2393" spans="1:10" x14ac:dyDescent="0.35">
      <c r="A2393">
        <v>2020</v>
      </c>
      <c r="B2393">
        <v>12</v>
      </c>
      <c r="C2393" t="s">
        <v>53</v>
      </c>
      <c r="D2393" t="s">
        <v>48</v>
      </c>
      <c r="E2393" t="s">
        <v>2</v>
      </c>
      <c r="F2393" t="s">
        <v>66</v>
      </c>
      <c r="G2393" t="s">
        <v>7</v>
      </c>
      <c r="H2393">
        <v>14</v>
      </c>
      <c r="I2393" s="2">
        <v>349.85999999999996</v>
      </c>
      <c r="J2393" s="2">
        <v>223.99999999999997</v>
      </c>
    </row>
    <row r="2394" spans="1:10" x14ac:dyDescent="0.35">
      <c r="A2394">
        <v>2020</v>
      </c>
      <c r="B2394">
        <v>12</v>
      </c>
      <c r="C2394" t="s">
        <v>53</v>
      </c>
      <c r="D2394" t="s">
        <v>48</v>
      </c>
      <c r="E2394" t="s">
        <v>2</v>
      </c>
      <c r="F2394" t="s">
        <v>71</v>
      </c>
      <c r="G2394" t="s">
        <v>7</v>
      </c>
      <c r="H2394">
        <v>269</v>
      </c>
      <c r="I2394" s="2">
        <v>2687.31</v>
      </c>
      <c r="J2394" s="2">
        <v>807</v>
      </c>
    </row>
    <row r="2395" spans="1:10" x14ac:dyDescent="0.35">
      <c r="A2395">
        <v>2020</v>
      </c>
      <c r="B2395">
        <v>12</v>
      </c>
      <c r="C2395" t="s">
        <v>53</v>
      </c>
      <c r="D2395" t="s">
        <v>48</v>
      </c>
      <c r="E2395" t="s">
        <v>2</v>
      </c>
      <c r="F2395" t="s">
        <v>19</v>
      </c>
      <c r="G2395" t="s">
        <v>9</v>
      </c>
      <c r="H2395">
        <v>10</v>
      </c>
      <c r="I2395" s="2">
        <v>199.89999999999998</v>
      </c>
      <c r="J2395" s="2">
        <v>59.999999999999986</v>
      </c>
    </row>
    <row r="2396" spans="1:10" x14ac:dyDescent="0.35">
      <c r="A2396">
        <v>2020</v>
      </c>
      <c r="B2396">
        <v>12</v>
      </c>
      <c r="C2396" t="s">
        <v>53</v>
      </c>
      <c r="D2396" t="s">
        <v>48</v>
      </c>
      <c r="E2396" t="s">
        <v>2</v>
      </c>
      <c r="F2396" t="s">
        <v>41</v>
      </c>
      <c r="G2396" t="s">
        <v>14</v>
      </c>
      <c r="H2396">
        <v>50</v>
      </c>
      <c r="I2396" s="2">
        <v>499.5</v>
      </c>
      <c r="J2396" s="2">
        <v>250</v>
      </c>
    </row>
    <row r="2397" spans="1:10" x14ac:dyDescent="0.35">
      <c r="A2397">
        <v>2020</v>
      </c>
      <c r="B2397">
        <v>12</v>
      </c>
      <c r="C2397" t="s">
        <v>53</v>
      </c>
      <c r="D2397" t="s">
        <v>48</v>
      </c>
      <c r="E2397" t="s">
        <v>2</v>
      </c>
      <c r="F2397" t="s">
        <v>10</v>
      </c>
      <c r="G2397" t="s">
        <v>7</v>
      </c>
      <c r="H2397">
        <v>62</v>
      </c>
      <c r="I2397" s="2">
        <v>1239.3799999999999</v>
      </c>
      <c r="J2397" s="2">
        <v>309.99999999999989</v>
      </c>
    </row>
    <row r="2398" spans="1:10" x14ac:dyDescent="0.35">
      <c r="A2398">
        <v>2020</v>
      </c>
      <c r="B2398">
        <v>12</v>
      </c>
      <c r="C2398" t="s">
        <v>53</v>
      </c>
      <c r="D2398" t="s">
        <v>48</v>
      </c>
      <c r="E2398" t="s">
        <v>2</v>
      </c>
      <c r="F2398" t="s">
        <v>27</v>
      </c>
      <c r="G2398" t="s">
        <v>12</v>
      </c>
      <c r="H2398">
        <v>172</v>
      </c>
      <c r="I2398" s="2">
        <v>514.28000000000009</v>
      </c>
      <c r="J2398" s="2">
        <v>172.00000000000003</v>
      </c>
    </row>
    <row r="2399" spans="1:10" x14ac:dyDescent="0.35">
      <c r="A2399">
        <v>2020</v>
      </c>
      <c r="B2399">
        <v>12</v>
      </c>
      <c r="C2399" t="s">
        <v>53</v>
      </c>
      <c r="D2399" t="s">
        <v>48</v>
      </c>
      <c r="E2399" t="s">
        <v>2</v>
      </c>
      <c r="F2399" t="s">
        <v>37</v>
      </c>
      <c r="G2399" t="s">
        <v>12</v>
      </c>
      <c r="H2399">
        <v>4</v>
      </c>
      <c r="I2399" s="2">
        <v>99.96</v>
      </c>
      <c r="J2399" s="2">
        <v>16</v>
      </c>
    </row>
    <row r="2400" spans="1:10" x14ac:dyDescent="0.35">
      <c r="A2400">
        <v>2020</v>
      </c>
      <c r="B2400">
        <v>12</v>
      </c>
      <c r="C2400" t="s">
        <v>53</v>
      </c>
      <c r="D2400" t="s">
        <v>48</v>
      </c>
      <c r="E2400" t="s">
        <v>2</v>
      </c>
      <c r="F2400" t="s">
        <v>26</v>
      </c>
      <c r="G2400" t="s">
        <v>9</v>
      </c>
      <c r="H2400">
        <v>27</v>
      </c>
      <c r="I2400" s="2">
        <v>539.7299999999999</v>
      </c>
      <c r="J2400" s="2">
        <v>54</v>
      </c>
    </row>
    <row r="2401" spans="1:10" x14ac:dyDescent="0.35">
      <c r="A2401">
        <v>2020</v>
      </c>
      <c r="B2401">
        <v>12</v>
      </c>
      <c r="C2401" t="s">
        <v>54</v>
      </c>
      <c r="D2401" t="s">
        <v>48</v>
      </c>
      <c r="E2401" t="s">
        <v>1</v>
      </c>
      <c r="F2401" t="s">
        <v>13</v>
      </c>
      <c r="G2401" t="s">
        <v>14</v>
      </c>
      <c r="H2401">
        <v>34</v>
      </c>
      <c r="I2401" s="2">
        <v>543.66</v>
      </c>
      <c r="J2401" s="2">
        <v>204</v>
      </c>
    </row>
    <row r="2402" spans="1:10" x14ac:dyDescent="0.35">
      <c r="A2402">
        <v>2020</v>
      </c>
      <c r="B2402">
        <v>12</v>
      </c>
      <c r="C2402" t="s">
        <v>54</v>
      </c>
      <c r="D2402" t="s">
        <v>48</v>
      </c>
      <c r="E2402" t="s">
        <v>1</v>
      </c>
      <c r="F2402" t="s">
        <v>24</v>
      </c>
      <c r="G2402" t="s">
        <v>14</v>
      </c>
      <c r="H2402">
        <v>57</v>
      </c>
      <c r="I2402" s="2">
        <v>740.43000000000006</v>
      </c>
      <c r="J2402" s="2">
        <v>171</v>
      </c>
    </row>
    <row r="2403" spans="1:10" x14ac:dyDescent="0.35">
      <c r="A2403">
        <v>2020</v>
      </c>
      <c r="B2403">
        <v>12</v>
      </c>
      <c r="C2403" t="s">
        <v>54</v>
      </c>
      <c r="D2403" t="s">
        <v>48</v>
      </c>
      <c r="E2403" t="s">
        <v>1</v>
      </c>
      <c r="F2403" t="s">
        <v>34</v>
      </c>
      <c r="G2403" t="s">
        <v>12</v>
      </c>
      <c r="H2403">
        <v>93</v>
      </c>
      <c r="I2403" s="2">
        <v>371.07</v>
      </c>
      <c r="J2403" s="2">
        <v>186</v>
      </c>
    </row>
    <row r="2404" spans="1:10" x14ac:dyDescent="0.35">
      <c r="A2404">
        <v>2020</v>
      </c>
      <c r="B2404">
        <v>12</v>
      </c>
      <c r="C2404" t="s">
        <v>54</v>
      </c>
      <c r="D2404" t="s">
        <v>48</v>
      </c>
      <c r="E2404" t="s">
        <v>1</v>
      </c>
      <c r="F2404" t="s">
        <v>20</v>
      </c>
      <c r="G2404" t="s">
        <v>21</v>
      </c>
      <c r="H2404">
        <v>164</v>
      </c>
      <c r="I2404" s="2">
        <v>2458.36</v>
      </c>
      <c r="J2404" s="2">
        <v>1312</v>
      </c>
    </row>
    <row r="2405" spans="1:10" x14ac:dyDescent="0.35">
      <c r="A2405">
        <v>2020</v>
      </c>
      <c r="B2405">
        <v>12</v>
      </c>
      <c r="C2405" t="s">
        <v>54</v>
      </c>
      <c r="D2405" t="s">
        <v>48</v>
      </c>
      <c r="E2405" t="s">
        <v>1</v>
      </c>
      <c r="F2405" t="s">
        <v>25</v>
      </c>
      <c r="G2405" t="s">
        <v>7</v>
      </c>
      <c r="H2405">
        <v>189</v>
      </c>
      <c r="I2405" s="2">
        <v>3022.11</v>
      </c>
      <c r="J2405" s="2">
        <v>756</v>
      </c>
    </row>
    <row r="2406" spans="1:10" x14ac:dyDescent="0.35">
      <c r="A2406">
        <v>2020</v>
      </c>
      <c r="B2406">
        <v>12</v>
      </c>
      <c r="C2406" t="s">
        <v>54</v>
      </c>
      <c r="D2406" t="s">
        <v>48</v>
      </c>
      <c r="E2406" t="s">
        <v>1</v>
      </c>
      <c r="F2406" t="s">
        <v>8</v>
      </c>
      <c r="G2406" t="s">
        <v>9</v>
      </c>
      <c r="H2406">
        <v>43</v>
      </c>
      <c r="I2406" s="2">
        <v>300.57</v>
      </c>
      <c r="J2406" s="2">
        <v>129</v>
      </c>
    </row>
    <row r="2407" spans="1:10" x14ac:dyDescent="0.35">
      <c r="A2407">
        <v>2020</v>
      </c>
      <c r="B2407">
        <v>12</v>
      </c>
      <c r="C2407" t="s">
        <v>54</v>
      </c>
      <c r="D2407" t="s">
        <v>48</v>
      </c>
      <c r="E2407" t="s">
        <v>1</v>
      </c>
      <c r="F2407" t="s">
        <v>28</v>
      </c>
      <c r="G2407" t="s">
        <v>14</v>
      </c>
      <c r="H2407">
        <v>69</v>
      </c>
      <c r="I2407" s="2">
        <v>1034.31</v>
      </c>
      <c r="J2407" s="2">
        <v>276</v>
      </c>
    </row>
    <row r="2408" spans="1:10" x14ac:dyDescent="0.35">
      <c r="A2408">
        <v>2020</v>
      </c>
      <c r="B2408">
        <v>12</v>
      </c>
      <c r="C2408" t="s">
        <v>54</v>
      </c>
      <c r="D2408" t="s">
        <v>48</v>
      </c>
      <c r="E2408" t="s">
        <v>1</v>
      </c>
      <c r="F2408" t="s">
        <v>68</v>
      </c>
      <c r="G2408" t="s">
        <v>21</v>
      </c>
      <c r="H2408">
        <v>29</v>
      </c>
      <c r="I2408" s="2">
        <v>608.70999999999992</v>
      </c>
      <c r="J2408" s="2">
        <v>173.99999999999994</v>
      </c>
    </row>
    <row r="2409" spans="1:10" x14ac:dyDescent="0.35">
      <c r="A2409">
        <v>2020</v>
      </c>
      <c r="B2409">
        <v>12</v>
      </c>
      <c r="C2409" t="s">
        <v>54</v>
      </c>
      <c r="D2409" t="s">
        <v>48</v>
      </c>
      <c r="E2409" t="s">
        <v>1</v>
      </c>
      <c r="F2409" t="s">
        <v>32</v>
      </c>
      <c r="G2409" t="s">
        <v>9</v>
      </c>
      <c r="H2409">
        <v>9</v>
      </c>
      <c r="I2409" s="2">
        <v>98.91</v>
      </c>
      <c r="J2409" s="2">
        <v>45</v>
      </c>
    </row>
    <row r="2410" spans="1:10" x14ac:dyDescent="0.35">
      <c r="A2410">
        <v>2020</v>
      </c>
      <c r="B2410">
        <v>12</v>
      </c>
      <c r="C2410" t="s">
        <v>54</v>
      </c>
      <c r="D2410" t="s">
        <v>48</v>
      </c>
      <c r="E2410" t="s">
        <v>1</v>
      </c>
      <c r="F2410" t="s">
        <v>70</v>
      </c>
      <c r="G2410" t="s">
        <v>14</v>
      </c>
      <c r="H2410">
        <v>28</v>
      </c>
      <c r="I2410" s="2">
        <v>167.72</v>
      </c>
      <c r="J2410" s="2">
        <v>56</v>
      </c>
    </row>
    <row r="2411" spans="1:10" x14ac:dyDescent="0.35">
      <c r="A2411">
        <v>2020</v>
      </c>
      <c r="B2411">
        <v>12</v>
      </c>
      <c r="C2411" t="s">
        <v>54</v>
      </c>
      <c r="D2411" t="s">
        <v>48</v>
      </c>
      <c r="E2411" t="s">
        <v>1</v>
      </c>
      <c r="F2411" t="s">
        <v>38</v>
      </c>
      <c r="G2411" t="s">
        <v>9</v>
      </c>
      <c r="H2411">
        <v>42</v>
      </c>
      <c r="I2411" s="2">
        <v>419.58</v>
      </c>
      <c r="J2411" s="2">
        <v>294</v>
      </c>
    </row>
    <row r="2412" spans="1:10" x14ac:dyDescent="0.35">
      <c r="A2412">
        <v>2020</v>
      </c>
      <c r="B2412">
        <v>12</v>
      </c>
      <c r="C2412" t="s">
        <v>54</v>
      </c>
      <c r="D2412" t="s">
        <v>48</v>
      </c>
      <c r="E2412" t="s">
        <v>1</v>
      </c>
      <c r="F2412" t="s">
        <v>31</v>
      </c>
      <c r="G2412" t="s">
        <v>12</v>
      </c>
      <c r="H2412">
        <v>52</v>
      </c>
      <c r="I2412" s="2">
        <v>1039.48</v>
      </c>
      <c r="J2412" s="2">
        <v>311.99999999999989</v>
      </c>
    </row>
    <row r="2413" spans="1:10" x14ac:dyDescent="0.35">
      <c r="A2413">
        <v>2020</v>
      </c>
      <c r="B2413">
        <v>12</v>
      </c>
      <c r="C2413" t="s">
        <v>54</v>
      </c>
      <c r="D2413" t="s">
        <v>48</v>
      </c>
      <c r="E2413" t="s">
        <v>1</v>
      </c>
      <c r="F2413" t="s">
        <v>15</v>
      </c>
      <c r="G2413" t="s">
        <v>14</v>
      </c>
      <c r="H2413">
        <v>56</v>
      </c>
      <c r="I2413" s="2">
        <v>2239.44</v>
      </c>
      <c r="J2413" s="2">
        <v>280</v>
      </c>
    </row>
    <row r="2414" spans="1:10" x14ac:dyDescent="0.35">
      <c r="A2414">
        <v>2020</v>
      </c>
      <c r="B2414">
        <v>12</v>
      </c>
      <c r="C2414" t="s">
        <v>54</v>
      </c>
      <c r="D2414" t="s">
        <v>48</v>
      </c>
      <c r="E2414" t="s">
        <v>1</v>
      </c>
      <c r="F2414" t="s">
        <v>42</v>
      </c>
      <c r="G2414" t="s">
        <v>12</v>
      </c>
      <c r="H2414">
        <v>112</v>
      </c>
      <c r="I2414" s="2">
        <v>1790.88</v>
      </c>
      <c r="J2414" s="2">
        <v>224</v>
      </c>
    </row>
    <row r="2415" spans="1:10" x14ac:dyDescent="0.35">
      <c r="A2415">
        <v>2020</v>
      </c>
      <c r="B2415">
        <v>12</v>
      </c>
      <c r="C2415" t="s">
        <v>54</v>
      </c>
      <c r="D2415" t="s">
        <v>48</v>
      </c>
      <c r="E2415" t="s">
        <v>1</v>
      </c>
      <c r="F2415" t="s">
        <v>71</v>
      </c>
      <c r="G2415" t="s">
        <v>7</v>
      </c>
      <c r="H2415">
        <v>37</v>
      </c>
      <c r="I2415" s="2">
        <v>369.63</v>
      </c>
      <c r="J2415" s="2">
        <v>111</v>
      </c>
    </row>
    <row r="2416" spans="1:10" x14ac:dyDescent="0.35">
      <c r="A2416">
        <v>2020</v>
      </c>
      <c r="B2416">
        <v>12</v>
      </c>
      <c r="C2416" t="s">
        <v>54</v>
      </c>
      <c r="D2416" t="s">
        <v>48</v>
      </c>
      <c r="E2416" t="s">
        <v>1</v>
      </c>
      <c r="F2416" t="s">
        <v>41</v>
      </c>
      <c r="G2416" t="s">
        <v>14</v>
      </c>
      <c r="H2416">
        <v>35</v>
      </c>
      <c r="I2416" s="2">
        <v>349.65000000000003</v>
      </c>
      <c r="J2416" s="2">
        <v>175</v>
      </c>
    </row>
    <row r="2417" spans="1:10" x14ac:dyDescent="0.35">
      <c r="A2417">
        <v>2020</v>
      </c>
      <c r="B2417">
        <v>12</v>
      </c>
      <c r="C2417" t="s">
        <v>54</v>
      </c>
      <c r="D2417" t="s">
        <v>48</v>
      </c>
      <c r="E2417" t="s">
        <v>1</v>
      </c>
      <c r="F2417" t="s">
        <v>10</v>
      </c>
      <c r="G2417" t="s">
        <v>7</v>
      </c>
      <c r="H2417">
        <v>40</v>
      </c>
      <c r="I2417" s="2">
        <v>799.59999999999991</v>
      </c>
      <c r="J2417" s="2">
        <v>199.99999999999994</v>
      </c>
    </row>
    <row r="2418" spans="1:10" x14ac:dyDescent="0.35">
      <c r="A2418">
        <v>2020</v>
      </c>
      <c r="B2418">
        <v>12</v>
      </c>
      <c r="C2418" t="s">
        <v>54</v>
      </c>
      <c r="D2418" t="s">
        <v>48</v>
      </c>
      <c r="E2418" t="s">
        <v>1</v>
      </c>
      <c r="F2418" t="s">
        <v>27</v>
      </c>
      <c r="G2418" t="s">
        <v>12</v>
      </c>
      <c r="H2418">
        <v>51</v>
      </c>
      <c r="I2418" s="2">
        <v>152.49</v>
      </c>
      <c r="J2418" s="2">
        <v>51.000000000000014</v>
      </c>
    </row>
    <row r="2419" spans="1:10" x14ac:dyDescent="0.35">
      <c r="A2419">
        <v>2020</v>
      </c>
      <c r="B2419">
        <v>12</v>
      </c>
      <c r="C2419" t="s">
        <v>54</v>
      </c>
      <c r="D2419" t="s">
        <v>48</v>
      </c>
      <c r="E2419" t="s">
        <v>1</v>
      </c>
      <c r="F2419" t="s">
        <v>37</v>
      </c>
      <c r="G2419" t="s">
        <v>12</v>
      </c>
      <c r="H2419">
        <v>6</v>
      </c>
      <c r="I2419" s="2">
        <v>149.94</v>
      </c>
      <c r="J2419" s="2">
        <v>24</v>
      </c>
    </row>
    <row r="2420" spans="1:10" x14ac:dyDescent="0.35">
      <c r="A2420">
        <v>2020</v>
      </c>
      <c r="B2420">
        <v>12</v>
      </c>
      <c r="C2420" t="s">
        <v>54</v>
      </c>
      <c r="D2420" t="s">
        <v>48</v>
      </c>
      <c r="E2420" t="s">
        <v>1</v>
      </c>
      <c r="F2420" t="s">
        <v>11</v>
      </c>
      <c r="G2420" t="s">
        <v>12</v>
      </c>
      <c r="H2420">
        <v>29</v>
      </c>
      <c r="I2420" s="2">
        <v>144.71</v>
      </c>
      <c r="J2420" s="2">
        <v>29</v>
      </c>
    </row>
    <row r="2421" spans="1:10" x14ac:dyDescent="0.35">
      <c r="A2421">
        <v>2020</v>
      </c>
      <c r="B2421">
        <v>12</v>
      </c>
      <c r="C2421" t="s">
        <v>54</v>
      </c>
      <c r="D2421" t="s">
        <v>48</v>
      </c>
      <c r="E2421" t="s">
        <v>1</v>
      </c>
      <c r="F2421" t="s">
        <v>39</v>
      </c>
      <c r="G2421" t="s">
        <v>14</v>
      </c>
      <c r="H2421">
        <v>32</v>
      </c>
      <c r="I2421" s="2">
        <v>639.67999999999995</v>
      </c>
      <c r="J2421" s="2">
        <v>351.99999999999994</v>
      </c>
    </row>
    <row r="2422" spans="1:10" x14ac:dyDescent="0.35">
      <c r="A2422">
        <v>2020</v>
      </c>
      <c r="B2422">
        <v>12</v>
      </c>
      <c r="C2422" t="s">
        <v>54</v>
      </c>
      <c r="D2422" t="s">
        <v>48</v>
      </c>
      <c r="E2422" t="s">
        <v>1</v>
      </c>
      <c r="F2422" t="s">
        <v>26</v>
      </c>
      <c r="G2422" t="s">
        <v>9</v>
      </c>
      <c r="H2422">
        <v>90</v>
      </c>
      <c r="I2422" s="2">
        <v>1799.1</v>
      </c>
      <c r="J2422" s="2">
        <v>180</v>
      </c>
    </row>
    <row r="2423" spans="1:10" x14ac:dyDescent="0.35">
      <c r="A2423">
        <v>2020</v>
      </c>
      <c r="B2423">
        <v>12</v>
      </c>
      <c r="C2423" t="s">
        <v>54</v>
      </c>
      <c r="D2423" t="s">
        <v>48</v>
      </c>
      <c r="E2423" t="s">
        <v>1</v>
      </c>
      <c r="F2423" t="s">
        <v>6</v>
      </c>
      <c r="G2423" t="s">
        <v>7</v>
      </c>
      <c r="H2423">
        <v>28</v>
      </c>
      <c r="I2423" s="2">
        <v>251.72</v>
      </c>
      <c r="J2423" s="2">
        <v>28</v>
      </c>
    </row>
    <row r="2424" spans="1:10" x14ac:dyDescent="0.35">
      <c r="A2424">
        <v>2020</v>
      </c>
      <c r="B2424">
        <v>12</v>
      </c>
      <c r="C2424" t="s">
        <v>54</v>
      </c>
      <c r="D2424" t="s">
        <v>48</v>
      </c>
      <c r="E2424" t="s">
        <v>1</v>
      </c>
      <c r="F2424" t="s">
        <v>67</v>
      </c>
      <c r="G2424" t="s">
        <v>7</v>
      </c>
      <c r="H2424">
        <v>10</v>
      </c>
      <c r="I2424" s="2">
        <v>149.9</v>
      </c>
      <c r="J2424" s="2">
        <v>30</v>
      </c>
    </row>
    <row r="2425" spans="1:10" x14ac:dyDescent="0.35">
      <c r="A2425">
        <v>2020</v>
      </c>
      <c r="B2425">
        <v>12</v>
      </c>
      <c r="C2425" t="s">
        <v>54</v>
      </c>
      <c r="D2425" t="s">
        <v>48</v>
      </c>
      <c r="E2425" t="s">
        <v>1</v>
      </c>
      <c r="F2425" t="s">
        <v>23</v>
      </c>
      <c r="G2425" t="s">
        <v>21</v>
      </c>
      <c r="H2425">
        <v>43</v>
      </c>
      <c r="I2425" s="2">
        <v>1117.57</v>
      </c>
      <c r="J2425" s="2">
        <v>215</v>
      </c>
    </row>
    <row r="2426" spans="1:10" x14ac:dyDescent="0.35">
      <c r="A2426">
        <v>2020</v>
      </c>
      <c r="B2426">
        <v>12</v>
      </c>
      <c r="C2426" t="s">
        <v>58</v>
      </c>
      <c r="D2426" t="s">
        <v>5</v>
      </c>
      <c r="E2426" t="s">
        <v>1</v>
      </c>
      <c r="F2426" t="s">
        <v>13</v>
      </c>
      <c r="G2426" t="s">
        <v>14</v>
      </c>
      <c r="H2426">
        <v>117</v>
      </c>
      <c r="I2426" s="2">
        <v>1870.83</v>
      </c>
      <c r="J2426" s="2">
        <v>702</v>
      </c>
    </row>
    <row r="2427" spans="1:10" x14ac:dyDescent="0.35">
      <c r="A2427">
        <v>2020</v>
      </c>
      <c r="B2427">
        <v>12</v>
      </c>
      <c r="C2427" t="s">
        <v>58</v>
      </c>
      <c r="D2427" t="s">
        <v>5</v>
      </c>
      <c r="E2427" t="s">
        <v>1</v>
      </c>
      <c r="F2427" t="s">
        <v>24</v>
      </c>
      <c r="G2427" t="s">
        <v>14</v>
      </c>
      <c r="H2427">
        <v>65</v>
      </c>
      <c r="I2427" s="2">
        <v>844.35</v>
      </c>
      <c r="J2427" s="2">
        <v>195</v>
      </c>
    </row>
    <row r="2428" spans="1:10" x14ac:dyDescent="0.35">
      <c r="A2428">
        <v>2020</v>
      </c>
      <c r="B2428">
        <v>12</v>
      </c>
      <c r="C2428" t="s">
        <v>58</v>
      </c>
      <c r="D2428" t="s">
        <v>5</v>
      </c>
      <c r="E2428" t="s">
        <v>1</v>
      </c>
      <c r="F2428" t="s">
        <v>34</v>
      </c>
      <c r="G2428" t="s">
        <v>12</v>
      </c>
      <c r="H2428">
        <v>69</v>
      </c>
      <c r="I2428" s="2">
        <v>275.31</v>
      </c>
      <c r="J2428" s="2">
        <v>138</v>
      </c>
    </row>
    <row r="2429" spans="1:10" x14ac:dyDescent="0.35">
      <c r="A2429">
        <v>2020</v>
      </c>
      <c r="B2429">
        <v>12</v>
      </c>
      <c r="C2429" t="s">
        <v>58</v>
      </c>
      <c r="D2429" t="s">
        <v>5</v>
      </c>
      <c r="E2429" t="s">
        <v>1</v>
      </c>
      <c r="F2429" t="s">
        <v>20</v>
      </c>
      <c r="G2429" t="s">
        <v>21</v>
      </c>
      <c r="H2429">
        <v>60</v>
      </c>
      <c r="I2429" s="2">
        <v>899.4</v>
      </c>
      <c r="J2429" s="2">
        <v>480</v>
      </c>
    </row>
    <row r="2430" spans="1:10" x14ac:dyDescent="0.35">
      <c r="A2430">
        <v>2020</v>
      </c>
      <c r="B2430">
        <v>12</v>
      </c>
      <c r="C2430" t="s">
        <v>58</v>
      </c>
      <c r="D2430" t="s">
        <v>5</v>
      </c>
      <c r="E2430" t="s">
        <v>1</v>
      </c>
      <c r="F2430" t="s">
        <v>25</v>
      </c>
      <c r="G2430" t="s">
        <v>7</v>
      </c>
      <c r="H2430">
        <v>46</v>
      </c>
      <c r="I2430" s="2">
        <v>735.54</v>
      </c>
      <c r="J2430" s="2">
        <v>184</v>
      </c>
    </row>
    <row r="2431" spans="1:10" x14ac:dyDescent="0.35">
      <c r="A2431">
        <v>2020</v>
      </c>
      <c r="B2431">
        <v>12</v>
      </c>
      <c r="C2431" t="s">
        <v>58</v>
      </c>
      <c r="D2431" t="s">
        <v>5</v>
      </c>
      <c r="E2431" t="s">
        <v>1</v>
      </c>
      <c r="F2431" t="s">
        <v>8</v>
      </c>
      <c r="G2431" t="s">
        <v>9</v>
      </c>
      <c r="H2431">
        <v>78</v>
      </c>
      <c r="I2431" s="2">
        <v>545.22</v>
      </c>
      <c r="J2431" s="2">
        <v>234</v>
      </c>
    </row>
    <row r="2432" spans="1:10" x14ac:dyDescent="0.35">
      <c r="A2432">
        <v>2020</v>
      </c>
      <c r="B2432">
        <v>12</v>
      </c>
      <c r="C2432" t="s">
        <v>58</v>
      </c>
      <c r="D2432" t="s">
        <v>5</v>
      </c>
      <c r="E2432" t="s">
        <v>1</v>
      </c>
      <c r="F2432" t="s">
        <v>28</v>
      </c>
      <c r="G2432" t="s">
        <v>14</v>
      </c>
      <c r="H2432">
        <v>26</v>
      </c>
      <c r="I2432" s="2">
        <v>389.74</v>
      </c>
      <c r="J2432" s="2">
        <v>104</v>
      </c>
    </row>
    <row r="2433" spans="1:10" x14ac:dyDescent="0.35">
      <c r="A2433">
        <v>2020</v>
      </c>
      <c r="B2433">
        <v>12</v>
      </c>
      <c r="C2433" t="s">
        <v>58</v>
      </c>
      <c r="D2433" t="s">
        <v>5</v>
      </c>
      <c r="E2433" t="s">
        <v>1</v>
      </c>
      <c r="F2433" t="s">
        <v>43</v>
      </c>
      <c r="G2433" t="s">
        <v>12</v>
      </c>
      <c r="H2433">
        <v>28</v>
      </c>
      <c r="I2433" s="2">
        <v>587.71999999999991</v>
      </c>
      <c r="J2433" s="2">
        <v>279.99999999999994</v>
      </c>
    </row>
    <row r="2434" spans="1:10" x14ac:dyDescent="0.35">
      <c r="A2434">
        <v>2020</v>
      </c>
      <c r="B2434">
        <v>12</v>
      </c>
      <c r="C2434" t="s">
        <v>58</v>
      </c>
      <c r="D2434" t="s">
        <v>5</v>
      </c>
      <c r="E2434" t="s">
        <v>1</v>
      </c>
      <c r="F2434" t="s">
        <v>32</v>
      </c>
      <c r="G2434" t="s">
        <v>9</v>
      </c>
      <c r="H2434">
        <v>16</v>
      </c>
      <c r="I2434" s="2">
        <v>175.84</v>
      </c>
      <c r="J2434" s="2">
        <v>80</v>
      </c>
    </row>
    <row r="2435" spans="1:10" x14ac:dyDescent="0.35">
      <c r="A2435">
        <v>2020</v>
      </c>
      <c r="B2435">
        <v>12</v>
      </c>
      <c r="C2435" t="s">
        <v>58</v>
      </c>
      <c r="D2435" t="s">
        <v>5</v>
      </c>
      <c r="E2435" t="s">
        <v>1</v>
      </c>
      <c r="F2435" t="s">
        <v>70</v>
      </c>
      <c r="G2435" t="s">
        <v>14</v>
      </c>
      <c r="H2435">
        <v>42</v>
      </c>
      <c r="I2435" s="2">
        <v>251.58</v>
      </c>
      <c r="J2435" s="2">
        <v>84</v>
      </c>
    </row>
    <row r="2436" spans="1:10" x14ac:dyDescent="0.35">
      <c r="A2436">
        <v>2020</v>
      </c>
      <c r="B2436">
        <v>12</v>
      </c>
      <c r="C2436" t="s">
        <v>58</v>
      </c>
      <c r="D2436" t="s">
        <v>5</v>
      </c>
      <c r="E2436" t="s">
        <v>1</v>
      </c>
      <c r="F2436" t="s">
        <v>31</v>
      </c>
      <c r="G2436" t="s">
        <v>12</v>
      </c>
      <c r="H2436">
        <v>23</v>
      </c>
      <c r="I2436" s="2">
        <v>459.77</v>
      </c>
      <c r="J2436" s="2">
        <v>137.99999999999997</v>
      </c>
    </row>
    <row r="2437" spans="1:10" x14ac:dyDescent="0.35">
      <c r="A2437">
        <v>2020</v>
      </c>
      <c r="B2437">
        <v>12</v>
      </c>
      <c r="C2437" t="s">
        <v>58</v>
      </c>
      <c r="D2437" t="s">
        <v>5</v>
      </c>
      <c r="E2437" t="s">
        <v>1</v>
      </c>
      <c r="F2437" t="s">
        <v>15</v>
      </c>
      <c r="G2437" t="s">
        <v>14</v>
      </c>
      <c r="H2437">
        <v>56</v>
      </c>
      <c r="I2437" s="2">
        <v>2239.44</v>
      </c>
      <c r="J2437" s="2">
        <v>280</v>
      </c>
    </row>
    <row r="2438" spans="1:10" x14ac:dyDescent="0.35">
      <c r="A2438">
        <v>2020</v>
      </c>
      <c r="B2438">
        <v>12</v>
      </c>
      <c r="C2438" t="s">
        <v>58</v>
      </c>
      <c r="D2438" t="s">
        <v>5</v>
      </c>
      <c r="E2438" t="s">
        <v>1</v>
      </c>
      <c r="F2438" t="s">
        <v>42</v>
      </c>
      <c r="G2438" t="s">
        <v>12</v>
      </c>
      <c r="H2438">
        <v>126</v>
      </c>
      <c r="I2438" s="2">
        <v>2014.74</v>
      </c>
      <c r="J2438" s="2">
        <v>252</v>
      </c>
    </row>
    <row r="2439" spans="1:10" x14ac:dyDescent="0.35">
      <c r="A2439">
        <v>2020</v>
      </c>
      <c r="B2439">
        <v>12</v>
      </c>
      <c r="C2439" t="s">
        <v>58</v>
      </c>
      <c r="D2439" t="s">
        <v>5</v>
      </c>
      <c r="E2439" t="s">
        <v>1</v>
      </c>
      <c r="F2439" t="s">
        <v>41</v>
      </c>
      <c r="G2439" t="s">
        <v>14</v>
      </c>
      <c r="H2439">
        <v>6</v>
      </c>
      <c r="I2439" s="2">
        <v>59.94</v>
      </c>
      <c r="J2439" s="2">
        <v>30</v>
      </c>
    </row>
    <row r="2440" spans="1:10" x14ac:dyDescent="0.35">
      <c r="A2440">
        <v>2020</v>
      </c>
      <c r="B2440">
        <v>12</v>
      </c>
      <c r="C2440" t="s">
        <v>58</v>
      </c>
      <c r="D2440" t="s">
        <v>5</v>
      </c>
      <c r="E2440" t="s">
        <v>1</v>
      </c>
      <c r="F2440" t="s">
        <v>10</v>
      </c>
      <c r="G2440" t="s">
        <v>7</v>
      </c>
      <c r="H2440">
        <v>21</v>
      </c>
      <c r="I2440" s="2">
        <v>419.78999999999996</v>
      </c>
      <c r="J2440" s="2">
        <v>104.99999999999996</v>
      </c>
    </row>
    <row r="2441" spans="1:10" x14ac:dyDescent="0.35">
      <c r="A2441">
        <v>2020</v>
      </c>
      <c r="B2441">
        <v>12</v>
      </c>
      <c r="C2441" t="s">
        <v>58</v>
      </c>
      <c r="D2441" t="s">
        <v>5</v>
      </c>
      <c r="E2441" t="s">
        <v>1</v>
      </c>
      <c r="F2441" t="s">
        <v>27</v>
      </c>
      <c r="G2441" t="s">
        <v>12</v>
      </c>
      <c r="H2441">
        <v>120</v>
      </c>
      <c r="I2441" s="2">
        <v>358.8</v>
      </c>
      <c r="J2441" s="2">
        <v>120.00000000000003</v>
      </c>
    </row>
    <row r="2442" spans="1:10" x14ac:dyDescent="0.35">
      <c r="A2442">
        <v>2020</v>
      </c>
      <c r="B2442">
        <v>12</v>
      </c>
      <c r="C2442" t="s">
        <v>58</v>
      </c>
      <c r="D2442" t="s">
        <v>5</v>
      </c>
      <c r="E2442" t="s">
        <v>1</v>
      </c>
      <c r="F2442" t="s">
        <v>37</v>
      </c>
      <c r="G2442" t="s">
        <v>12</v>
      </c>
      <c r="H2442">
        <v>19</v>
      </c>
      <c r="I2442" s="2">
        <v>474.80999999999995</v>
      </c>
      <c r="J2442" s="2">
        <v>76</v>
      </c>
    </row>
    <row r="2443" spans="1:10" x14ac:dyDescent="0.35">
      <c r="A2443">
        <v>2020</v>
      </c>
      <c r="B2443">
        <v>12</v>
      </c>
      <c r="C2443" t="s">
        <v>58</v>
      </c>
      <c r="D2443" t="s">
        <v>5</v>
      </c>
      <c r="E2443" t="s">
        <v>1</v>
      </c>
      <c r="F2443" t="s">
        <v>11</v>
      </c>
      <c r="G2443" t="s">
        <v>12</v>
      </c>
      <c r="H2443">
        <v>57</v>
      </c>
      <c r="I2443" s="2">
        <v>284.43</v>
      </c>
      <c r="J2443" s="2">
        <v>57</v>
      </c>
    </row>
    <row r="2444" spans="1:10" x14ac:dyDescent="0.35">
      <c r="A2444">
        <v>2020</v>
      </c>
      <c r="B2444">
        <v>12</v>
      </c>
      <c r="C2444" t="s">
        <v>58</v>
      </c>
      <c r="D2444" t="s">
        <v>5</v>
      </c>
      <c r="E2444" t="s">
        <v>1</v>
      </c>
      <c r="F2444" t="s">
        <v>39</v>
      </c>
      <c r="G2444" t="s">
        <v>14</v>
      </c>
      <c r="H2444">
        <v>15</v>
      </c>
      <c r="I2444" s="2">
        <v>299.84999999999997</v>
      </c>
      <c r="J2444" s="2">
        <v>164.99999999999997</v>
      </c>
    </row>
    <row r="2445" spans="1:10" x14ac:dyDescent="0.35">
      <c r="A2445">
        <v>2020</v>
      </c>
      <c r="B2445">
        <v>12</v>
      </c>
      <c r="C2445" t="s">
        <v>58</v>
      </c>
      <c r="D2445" t="s">
        <v>5</v>
      </c>
      <c r="E2445" t="s">
        <v>1</v>
      </c>
      <c r="F2445" t="s">
        <v>26</v>
      </c>
      <c r="G2445" t="s">
        <v>9</v>
      </c>
      <c r="H2445">
        <v>57</v>
      </c>
      <c r="I2445" s="2">
        <v>1139.4299999999998</v>
      </c>
      <c r="J2445" s="2">
        <v>114</v>
      </c>
    </row>
    <row r="2446" spans="1:10" x14ac:dyDescent="0.35">
      <c r="A2446">
        <v>2020</v>
      </c>
      <c r="B2446">
        <v>12</v>
      </c>
      <c r="C2446" t="s">
        <v>58</v>
      </c>
      <c r="D2446" t="s">
        <v>5</v>
      </c>
      <c r="E2446" t="s">
        <v>1</v>
      </c>
      <c r="F2446" t="s">
        <v>6</v>
      </c>
      <c r="G2446" t="s">
        <v>7</v>
      </c>
      <c r="H2446">
        <v>57</v>
      </c>
      <c r="I2446" s="2">
        <v>512.43000000000006</v>
      </c>
      <c r="J2446" s="2">
        <v>57</v>
      </c>
    </row>
    <row r="2447" spans="1:10" x14ac:dyDescent="0.35">
      <c r="A2447">
        <v>2020</v>
      </c>
      <c r="B2447">
        <v>12</v>
      </c>
      <c r="C2447" t="s">
        <v>58</v>
      </c>
      <c r="D2447" t="s">
        <v>5</v>
      </c>
      <c r="E2447" t="s">
        <v>1</v>
      </c>
      <c r="F2447" t="s">
        <v>67</v>
      </c>
      <c r="G2447" t="s">
        <v>7</v>
      </c>
      <c r="H2447">
        <v>25</v>
      </c>
      <c r="I2447" s="2">
        <v>374.75</v>
      </c>
      <c r="J2447" s="2">
        <v>75</v>
      </c>
    </row>
    <row r="2448" spans="1:10" x14ac:dyDescent="0.35">
      <c r="A2448">
        <v>2020</v>
      </c>
      <c r="B2448">
        <v>12</v>
      </c>
      <c r="C2448" t="s">
        <v>58</v>
      </c>
      <c r="D2448" t="s">
        <v>5</v>
      </c>
      <c r="E2448" t="s">
        <v>1</v>
      </c>
      <c r="F2448" t="s">
        <v>16</v>
      </c>
      <c r="G2448" t="s">
        <v>14</v>
      </c>
      <c r="H2448">
        <v>51</v>
      </c>
      <c r="I2448" s="2">
        <v>662.49</v>
      </c>
      <c r="J2448" s="2">
        <v>102</v>
      </c>
    </row>
    <row r="2449" spans="1:10" x14ac:dyDescent="0.35">
      <c r="A2449">
        <v>2020</v>
      </c>
      <c r="B2449">
        <v>12</v>
      </c>
      <c r="C2449" t="s">
        <v>58</v>
      </c>
      <c r="D2449" t="s">
        <v>5</v>
      </c>
      <c r="E2449" t="s">
        <v>1</v>
      </c>
      <c r="F2449" t="s">
        <v>23</v>
      </c>
      <c r="G2449" t="s">
        <v>21</v>
      </c>
      <c r="H2449">
        <v>49</v>
      </c>
      <c r="I2449" s="2">
        <v>1273.51</v>
      </c>
      <c r="J2449" s="2">
        <v>245</v>
      </c>
    </row>
    <row r="2450" spans="1:10" x14ac:dyDescent="0.35">
      <c r="A2450">
        <v>2021</v>
      </c>
      <c r="B2450">
        <v>1</v>
      </c>
      <c r="C2450" t="s">
        <v>56</v>
      </c>
      <c r="D2450" t="s">
        <v>4</v>
      </c>
      <c r="E2450" t="s">
        <v>2</v>
      </c>
      <c r="F2450" t="s">
        <v>13</v>
      </c>
      <c r="G2450" t="s">
        <v>14</v>
      </c>
      <c r="H2450">
        <v>29</v>
      </c>
      <c r="I2450" s="2">
        <v>463.71</v>
      </c>
      <c r="J2450" s="2">
        <v>174</v>
      </c>
    </row>
    <row r="2451" spans="1:10" x14ac:dyDescent="0.35">
      <c r="A2451">
        <v>2021</v>
      </c>
      <c r="B2451">
        <v>1</v>
      </c>
      <c r="C2451" t="s">
        <v>56</v>
      </c>
      <c r="D2451" t="s">
        <v>4</v>
      </c>
      <c r="E2451" t="s">
        <v>2</v>
      </c>
      <c r="F2451" t="s">
        <v>24</v>
      </c>
      <c r="G2451" t="s">
        <v>14</v>
      </c>
      <c r="H2451">
        <v>16</v>
      </c>
      <c r="I2451" s="2">
        <v>207.84</v>
      </c>
      <c r="J2451" s="2">
        <v>48</v>
      </c>
    </row>
    <row r="2452" spans="1:10" x14ac:dyDescent="0.35">
      <c r="A2452">
        <v>2021</v>
      </c>
      <c r="B2452">
        <v>1</v>
      </c>
      <c r="C2452" t="s">
        <v>56</v>
      </c>
      <c r="D2452" t="s">
        <v>4</v>
      </c>
      <c r="E2452" t="s">
        <v>2</v>
      </c>
      <c r="F2452" t="s">
        <v>34</v>
      </c>
      <c r="G2452" t="s">
        <v>12</v>
      </c>
      <c r="H2452">
        <v>170</v>
      </c>
      <c r="I2452" s="2">
        <v>678.30000000000007</v>
      </c>
      <c r="J2452" s="2">
        <v>340</v>
      </c>
    </row>
    <row r="2453" spans="1:10" x14ac:dyDescent="0.35">
      <c r="A2453">
        <v>2021</v>
      </c>
      <c r="B2453">
        <v>1</v>
      </c>
      <c r="C2453" t="s">
        <v>56</v>
      </c>
      <c r="D2453" t="s">
        <v>4</v>
      </c>
      <c r="E2453" t="s">
        <v>2</v>
      </c>
      <c r="F2453" t="s">
        <v>25</v>
      </c>
      <c r="G2453" t="s">
        <v>7</v>
      </c>
      <c r="H2453">
        <v>45</v>
      </c>
      <c r="I2453" s="2">
        <v>719.55</v>
      </c>
      <c r="J2453" s="2">
        <v>180</v>
      </c>
    </row>
    <row r="2454" spans="1:10" x14ac:dyDescent="0.35">
      <c r="A2454">
        <v>2021</v>
      </c>
      <c r="B2454">
        <v>1</v>
      </c>
      <c r="C2454" t="s">
        <v>56</v>
      </c>
      <c r="D2454" t="s">
        <v>4</v>
      </c>
      <c r="E2454" t="s">
        <v>2</v>
      </c>
      <c r="F2454" t="s">
        <v>8</v>
      </c>
      <c r="G2454" t="s">
        <v>9</v>
      </c>
      <c r="H2454">
        <v>98</v>
      </c>
      <c r="I2454" s="2">
        <v>685.02</v>
      </c>
      <c r="J2454" s="2">
        <v>294</v>
      </c>
    </row>
    <row r="2455" spans="1:10" x14ac:dyDescent="0.35">
      <c r="A2455">
        <v>2021</v>
      </c>
      <c r="B2455">
        <v>1</v>
      </c>
      <c r="C2455" t="s">
        <v>56</v>
      </c>
      <c r="D2455" t="s">
        <v>4</v>
      </c>
      <c r="E2455" t="s">
        <v>2</v>
      </c>
      <c r="F2455" t="s">
        <v>17</v>
      </c>
      <c r="G2455" t="s">
        <v>14</v>
      </c>
      <c r="H2455">
        <v>24</v>
      </c>
      <c r="I2455" s="2">
        <v>263.76</v>
      </c>
      <c r="J2455" s="2">
        <v>24</v>
      </c>
    </row>
    <row r="2456" spans="1:10" x14ac:dyDescent="0.35">
      <c r="A2456">
        <v>2021</v>
      </c>
      <c r="B2456">
        <v>1</v>
      </c>
      <c r="C2456" t="s">
        <v>56</v>
      </c>
      <c r="D2456" t="s">
        <v>4</v>
      </c>
      <c r="E2456" t="s">
        <v>2</v>
      </c>
      <c r="F2456" t="s">
        <v>28</v>
      </c>
      <c r="G2456" t="s">
        <v>14</v>
      </c>
      <c r="H2456">
        <v>5</v>
      </c>
      <c r="I2456" s="2">
        <v>74.95</v>
      </c>
      <c r="J2456" s="2">
        <v>20</v>
      </c>
    </row>
    <row r="2457" spans="1:10" x14ac:dyDescent="0.35">
      <c r="A2457">
        <v>2021</v>
      </c>
      <c r="B2457">
        <v>1</v>
      </c>
      <c r="C2457" t="s">
        <v>56</v>
      </c>
      <c r="D2457" t="s">
        <v>4</v>
      </c>
      <c r="E2457" t="s">
        <v>2</v>
      </c>
      <c r="F2457" t="s">
        <v>43</v>
      </c>
      <c r="G2457" t="s">
        <v>12</v>
      </c>
      <c r="H2457">
        <v>33</v>
      </c>
      <c r="I2457" s="2">
        <v>692.67</v>
      </c>
      <c r="J2457" s="2">
        <v>329.99999999999994</v>
      </c>
    </row>
    <row r="2458" spans="1:10" x14ac:dyDescent="0.35">
      <c r="A2458">
        <v>2021</v>
      </c>
      <c r="B2458">
        <v>1</v>
      </c>
      <c r="C2458" t="s">
        <v>56</v>
      </c>
      <c r="D2458" t="s">
        <v>4</v>
      </c>
      <c r="E2458" t="s">
        <v>2</v>
      </c>
      <c r="F2458" t="s">
        <v>68</v>
      </c>
      <c r="G2458" t="s">
        <v>21</v>
      </c>
      <c r="H2458">
        <v>9</v>
      </c>
      <c r="I2458" s="2">
        <v>188.91</v>
      </c>
      <c r="J2458" s="2">
        <v>53.999999999999986</v>
      </c>
    </row>
    <row r="2459" spans="1:10" x14ac:dyDescent="0.35">
      <c r="A2459">
        <v>2021</v>
      </c>
      <c r="B2459">
        <v>1</v>
      </c>
      <c r="C2459" t="s">
        <v>56</v>
      </c>
      <c r="D2459" t="s">
        <v>4</v>
      </c>
      <c r="E2459" t="s">
        <v>2</v>
      </c>
      <c r="F2459" t="s">
        <v>32</v>
      </c>
      <c r="G2459" t="s">
        <v>9</v>
      </c>
      <c r="H2459">
        <v>5</v>
      </c>
      <c r="I2459" s="2">
        <v>54.95</v>
      </c>
      <c r="J2459" s="2">
        <v>25</v>
      </c>
    </row>
    <row r="2460" spans="1:10" x14ac:dyDescent="0.35">
      <c r="A2460">
        <v>2021</v>
      </c>
      <c r="B2460">
        <v>1</v>
      </c>
      <c r="C2460" t="s">
        <v>56</v>
      </c>
      <c r="D2460" t="s">
        <v>4</v>
      </c>
      <c r="E2460" t="s">
        <v>2</v>
      </c>
      <c r="F2460" t="s">
        <v>70</v>
      </c>
      <c r="G2460" t="s">
        <v>14</v>
      </c>
      <c r="H2460">
        <v>35</v>
      </c>
      <c r="I2460" s="2">
        <v>209.65</v>
      </c>
      <c r="J2460" s="2">
        <v>70</v>
      </c>
    </row>
    <row r="2461" spans="1:10" x14ac:dyDescent="0.35">
      <c r="A2461">
        <v>2021</v>
      </c>
      <c r="B2461">
        <v>1</v>
      </c>
      <c r="C2461" t="s">
        <v>56</v>
      </c>
      <c r="D2461" t="s">
        <v>4</v>
      </c>
      <c r="E2461" t="s">
        <v>2</v>
      </c>
      <c r="F2461" t="s">
        <v>38</v>
      </c>
      <c r="G2461" t="s">
        <v>9</v>
      </c>
      <c r="H2461">
        <v>26</v>
      </c>
      <c r="I2461" s="2">
        <v>259.74</v>
      </c>
      <c r="J2461" s="2">
        <v>182</v>
      </c>
    </row>
    <row r="2462" spans="1:10" x14ac:dyDescent="0.35">
      <c r="A2462">
        <v>2021</v>
      </c>
      <c r="B2462">
        <v>1</v>
      </c>
      <c r="C2462" t="s">
        <v>56</v>
      </c>
      <c r="D2462" t="s">
        <v>4</v>
      </c>
      <c r="E2462" t="s">
        <v>2</v>
      </c>
      <c r="F2462" t="s">
        <v>31</v>
      </c>
      <c r="G2462" t="s">
        <v>12</v>
      </c>
      <c r="H2462">
        <v>15</v>
      </c>
      <c r="I2462" s="2">
        <v>299.84999999999997</v>
      </c>
      <c r="J2462" s="2">
        <v>89.999999999999972</v>
      </c>
    </row>
    <row r="2463" spans="1:10" x14ac:dyDescent="0.35">
      <c r="A2463">
        <v>2021</v>
      </c>
      <c r="B2463">
        <v>1</v>
      </c>
      <c r="C2463" t="s">
        <v>56</v>
      </c>
      <c r="D2463" t="s">
        <v>4</v>
      </c>
      <c r="E2463" t="s">
        <v>2</v>
      </c>
      <c r="F2463" t="s">
        <v>15</v>
      </c>
      <c r="G2463" t="s">
        <v>14</v>
      </c>
      <c r="H2463">
        <v>25</v>
      </c>
      <c r="I2463" s="2">
        <v>999.75</v>
      </c>
      <c r="J2463" s="2">
        <v>125</v>
      </c>
    </row>
    <row r="2464" spans="1:10" x14ac:dyDescent="0.35">
      <c r="A2464">
        <v>2021</v>
      </c>
      <c r="B2464">
        <v>1</v>
      </c>
      <c r="C2464" t="s">
        <v>56</v>
      </c>
      <c r="D2464" t="s">
        <v>4</v>
      </c>
      <c r="E2464" t="s">
        <v>2</v>
      </c>
      <c r="F2464" t="s">
        <v>42</v>
      </c>
      <c r="G2464" t="s">
        <v>12</v>
      </c>
      <c r="H2464">
        <v>154</v>
      </c>
      <c r="I2464" s="2">
        <v>2462.46</v>
      </c>
      <c r="J2464" s="2">
        <v>308</v>
      </c>
    </row>
    <row r="2465" spans="1:10" x14ac:dyDescent="0.35">
      <c r="A2465">
        <v>2021</v>
      </c>
      <c r="B2465">
        <v>1</v>
      </c>
      <c r="C2465" t="s">
        <v>56</v>
      </c>
      <c r="D2465" t="s">
        <v>4</v>
      </c>
      <c r="E2465" t="s">
        <v>2</v>
      </c>
      <c r="F2465" t="s">
        <v>66</v>
      </c>
      <c r="G2465" t="s">
        <v>7</v>
      </c>
      <c r="H2465">
        <v>5</v>
      </c>
      <c r="I2465" s="2">
        <v>124.94999999999999</v>
      </c>
      <c r="J2465" s="2">
        <v>79.999999999999986</v>
      </c>
    </row>
    <row r="2466" spans="1:10" x14ac:dyDescent="0.35">
      <c r="A2466">
        <v>2021</v>
      </c>
      <c r="B2466">
        <v>1</v>
      </c>
      <c r="C2466" t="s">
        <v>56</v>
      </c>
      <c r="D2466" t="s">
        <v>4</v>
      </c>
      <c r="E2466" t="s">
        <v>2</v>
      </c>
      <c r="F2466" t="s">
        <v>71</v>
      </c>
      <c r="G2466" t="s">
        <v>7</v>
      </c>
      <c r="H2466">
        <v>58</v>
      </c>
      <c r="I2466" s="2">
        <v>579.41999999999996</v>
      </c>
      <c r="J2466" s="2">
        <v>174</v>
      </c>
    </row>
    <row r="2467" spans="1:10" x14ac:dyDescent="0.35">
      <c r="A2467">
        <v>2021</v>
      </c>
      <c r="B2467">
        <v>1</v>
      </c>
      <c r="C2467" t="s">
        <v>56</v>
      </c>
      <c r="D2467" t="s">
        <v>4</v>
      </c>
      <c r="E2467" t="s">
        <v>2</v>
      </c>
      <c r="F2467" t="s">
        <v>19</v>
      </c>
      <c r="G2467" t="s">
        <v>9</v>
      </c>
      <c r="H2467">
        <v>24</v>
      </c>
      <c r="I2467" s="2">
        <v>479.76</v>
      </c>
      <c r="J2467" s="2">
        <v>143.99999999999994</v>
      </c>
    </row>
    <row r="2468" spans="1:10" x14ac:dyDescent="0.35">
      <c r="A2468">
        <v>2021</v>
      </c>
      <c r="B2468">
        <v>1</v>
      </c>
      <c r="C2468" t="s">
        <v>56</v>
      </c>
      <c r="D2468" t="s">
        <v>4</v>
      </c>
      <c r="E2468" t="s">
        <v>2</v>
      </c>
      <c r="F2468" t="s">
        <v>41</v>
      </c>
      <c r="G2468" t="s">
        <v>14</v>
      </c>
      <c r="H2468">
        <v>14</v>
      </c>
      <c r="I2468" s="2">
        <v>139.86000000000001</v>
      </c>
      <c r="J2468" s="2">
        <v>70</v>
      </c>
    </row>
    <row r="2469" spans="1:10" x14ac:dyDescent="0.35">
      <c r="A2469">
        <v>2021</v>
      </c>
      <c r="B2469">
        <v>1</v>
      </c>
      <c r="C2469" t="s">
        <v>56</v>
      </c>
      <c r="D2469" t="s">
        <v>4</v>
      </c>
      <c r="E2469" t="s">
        <v>2</v>
      </c>
      <c r="F2469" t="s">
        <v>10</v>
      </c>
      <c r="G2469" t="s">
        <v>7</v>
      </c>
      <c r="H2469">
        <v>27</v>
      </c>
      <c r="I2469" s="2">
        <v>539.7299999999999</v>
      </c>
      <c r="J2469" s="2">
        <v>134.99999999999994</v>
      </c>
    </row>
    <row r="2470" spans="1:10" x14ac:dyDescent="0.35">
      <c r="A2470">
        <v>2021</v>
      </c>
      <c r="B2470">
        <v>1</v>
      </c>
      <c r="C2470" t="s">
        <v>56</v>
      </c>
      <c r="D2470" t="s">
        <v>4</v>
      </c>
      <c r="E2470" t="s">
        <v>2</v>
      </c>
      <c r="F2470" t="s">
        <v>27</v>
      </c>
      <c r="G2470" t="s">
        <v>12</v>
      </c>
      <c r="H2470">
        <v>231</v>
      </c>
      <c r="I2470" s="2">
        <v>690.69</v>
      </c>
      <c r="J2470" s="2">
        <v>231.00000000000006</v>
      </c>
    </row>
    <row r="2471" spans="1:10" x14ac:dyDescent="0.35">
      <c r="A2471">
        <v>2021</v>
      </c>
      <c r="B2471">
        <v>1</v>
      </c>
      <c r="C2471" t="s">
        <v>56</v>
      </c>
      <c r="D2471" t="s">
        <v>4</v>
      </c>
      <c r="E2471" t="s">
        <v>2</v>
      </c>
      <c r="F2471" t="s">
        <v>11</v>
      </c>
      <c r="G2471" t="s">
        <v>12</v>
      </c>
      <c r="H2471">
        <v>21</v>
      </c>
      <c r="I2471" s="2">
        <v>104.79</v>
      </c>
      <c r="J2471" s="2">
        <v>21</v>
      </c>
    </row>
    <row r="2472" spans="1:10" x14ac:dyDescent="0.35">
      <c r="A2472">
        <v>2021</v>
      </c>
      <c r="B2472">
        <v>1</v>
      </c>
      <c r="C2472" t="s">
        <v>56</v>
      </c>
      <c r="D2472" t="s">
        <v>4</v>
      </c>
      <c r="E2472" t="s">
        <v>2</v>
      </c>
      <c r="F2472" t="s">
        <v>26</v>
      </c>
      <c r="G2472" t="s">
        <v>9</v>
      </c>
      <c r="H2472">
        <v>74</v>
      </c>
      <c r="I2472" s="2">
        <v>1479.26</v>
      </c>
      <c r="J2472" s="2">
        <v>148</v>
      </c>
    </row>
    <row r="2473" spans="1:10" x14ac:dyDescent="0.35">
      <c r="A2473">
        <v>2021</v>
      </c>
      <c r="B2473">
        <v>1</v>
      </c>
      <c r="C2473" t="s">
        <v>56</v>
      </c>
      <c r="D2473" t="s">
        <v>4</v>
      </c>
      <c r="E2473" t="s">
        <v>2</v>
      </c>
      <c r="F2473" t="s">
        <v>6</v>
      </c>
      <c r="G2473" t="s">
        <v>7</v>
      </c>
      <c r="H2473">
        <v>9</v>
      </c>
      <c r="I2473" s="2">
        <v>80.91</v>
      </c>
      <c r="J2473" s="2">
        <v>9</v>
      </c>
    </row>
    <row r="2474" spans="1:10" x14ac:dyDescent="0.35">
      <c r="A2474">
        <v>2021</v>
      </c>
      <c r="B2474">
        <v>1</v>
      </c>
      <c r="C2474" t="s">
        <v>56</v>
      </c>
      <c r="D2474" t="s">
        <v>4</v>
      </c>
      <c r="E2474" t="s">
        <v>2</v>
      </c>
      <c r="F2474" t="s">
        <v>67</v>
      </c>
      <c r="G2474" t="s">
        <v>7</v>
      </c>
      <c r="H2474">
        <v>2</v>
      </c>
      <c r="I2474" s="2">
        <v>29.98</v>
      </c>
      <c r="J2474" s="2">
        <v>6</v>
      </c>
    </row>
    <row r="2475" spans="1:10" x14ac:dyDescent="0.35">
      <c r="A2475">
        <v>2021</v>
      </c>
      <c r="B2475">
        <v>1</v>
      </c>
      <c r="C2475" t="s">
        <v>56</v>
      </c>
      <c r="D2475" t="s">
        <v>4</v>
      </c>
      <c r="E2475" t="s">
        <v>2</v>
      </c>
      <c r="F2475" t="s">
        <v>16</v>
      </c>
      <c r="G2475" t="s">
        <v>14</v>
      </c>
      <c r="H2475">
        <v>21</v>
      </c>
      <c r="I2475" s="2">
        <v>272.79000000000002</v>
      </c>
      <c r="J2475" s="2">
        <v>42</v>
      </c>
    </row>
    <row r="2476" spans="1:10" x14ac:dyDescent="0.35">
      <c r="A2476">
        <v>2021</v>
      </c>
      <c r="B2476">
        <v>1</v>
      </c>
      <c r="C2476" t="s">
        <v>56</v>
      </c>
      <c r="D2476" t="s">
        <v>4</v>
      </c>
      <c r="E2476" t="s">
        <v>2</v>
      </c>
      <c r="F2476" t="s">
        <v>23</v>
      </c>
      <c r="G2476" t="s">
        <v>21</v>
      </c>
      <c r="H2476">
        <v>32</v>
      </c>
      <c r="I2476" s="2">
        <v>831.68</v>
      </c>
      <c r="J2476" s="2">
        <v>160</v>
      </c>
    </row>
    <row r="2477" spans="1:10" x14ac:dyDescent="0.35">
      <c r="A2477">
        <v>2021</v>
      </c>
      <c r="B2477">
        <v>1</v>
      </c>
      <c r="C2477" t="s">
        <v>56</v>
      </c>
      <c r="D2477" t="s">
        <v>4</v>
      </c>
      <c r="E2477" t="s">
        <v>2</v>
      </c>
      <c r="F2477" t="s">
        <v>29</v>
      </c>
      <c r="G2477" t="s">
        <v>9</v>
      </c>
      <c r="H2477">
        <v>15</v>
      </c>
      <c r="I2477" s="2">
        <v>119.85000000000001</v>
      </c>
      <c r="J2477" s="2">
        <v>60</v>
      </c>
    </row>
    <row r="2478" spans="1:10" x14ac:dyDescent="0.35">
      <c r="A2478">
        <v>2021</v>
      </c>
      <c r="B2478">
        <v>1</v>
      </c>
      <c r="C2478" t="s">
        <v>59</v>
      </c>
      <c r="D2478" t="s">
        <v>4</v>
      </c>
      <c r="E2478" t="s">
        <v>1</v>
      </c>
      <c r="F2478" t="s">
        <v>13</v>
      </c>
      <c r="G2478" t="s">
        <v>14</v>
      </c>
      <c r="H2478">
        <v>40</v>
      </c>
      <c r="I2478" s="2">
        <v>639.6</v>
      </c>
      <c r="J2478" s="2">
        <v>240</v>
      </c>
    </row>
    <row r="2479" spans="1:10" x14ac:dyDescent="0.35">
      <c r="A2479">
        <v>2021</v>
      </c>
      <c r="B2479">
        <v>1</v>
      </c>
      <c r="C2479" t="s">
        <v>59</v>
      </c>
      <c r="D2479" t="s">
        <v>4</v>
      </c>
      <c r="E2479" t="s">
        <v>1</v>
      </c>
      <c r="F2479" t="s">
        <v>24</v>
      </c>
      <c r="G2479" t="s">
        <v>14</v>
      </c>
      <c r="H2479">
        <v>4</v>
      </c>
      <c r="I2479" s="2">
        <v>51.96</v>
      </c>
      <c r="J2479" s="2">
        <v>12</v>
      </c>
    </row>
    <row r="2480" spans="1:10" x14ac:dyDescent="0.35">
      <c r="A2480">
        <v>2021</v>
      </c>
      <c r="B2480">
        <v>1</v>
      </c>
      <c r="C2480" t="s">
        <v>59</v>
      </c>
      <c r="D2480" t="s">
        <v>4</v>
      </c>
      <c r="E2480" t="s">
        <v>1</v>
      </c>
      <c r="F2480" t="s">
        <v>34</v>
      </c>
      <c r="G2480" t="s">
        <v>12</v>
      </c>
      <c r="H2480">
        <v>225</v>
      </c>
      <c r="I2480" s="2">
        <v>897.75</v>
      </c>
      <c r="J2480" s="2">
        <v>450</v>
      </c>
    </row>
    <row r="2481" spans="1:10" x14ac:dyDescent="0.35">
      <c r="A2481">
        <v>2021</v>
      </c>
      <c r="B2481">
        <v>1</v>
      </c>
      <c r="C2481" t="s">
        <v>59</v>
      </c>
      <c r="D2481" t="s">
        <v>4</v>
      </c>
      <c r="E2481" t="s">
        <v>1</v>
      </c>
      <c r="F2481" t="s">
        <v>20</v>
      </c>
      <c r="G2481" t="s">
        <v>21</v>
      </c>
      <c r="H2481">
        <v>103</v>
      </c>
      <c r="I2481" s="2">
        <v>1543.97</v>
      </c>
      <c r="J2481" s="2">
        <v>824</v>
      </c>
    </row>
    <row r="2482" spans="1:10" x14ac:dyDescent="0.35">
      <c r="A2482">
        <v>2021</v>
      </c>
      <c r="B2482">
        <v>1</v>
      </c>
      <c r="C2482" t="s">
        <v>59</v>
      </c>
      <c r="D2482" t="s">
        <v>4</v>
      </c>
      <c r="E2482" t="s">
        <v>1</v>
      </c>
      <c r="F2482" t="s">
        <v>25</v>
      </c>
      <c r="G2482" t="s">
        <v>7</v>
      </c>
      <c r="H2482">
        <v>66</v>
      </c>
      <c r="I2482" s="2">
        <v>1055.3399999999999</v>
      </c>
      <c r="J2482" s="2">
        <v>264</v>
      </c>
    </row>
    <row r="2483" spans="1:10" x14ac:dyDescent="0.35">
      <c r="A2483">
        <v>2021</v>
      </c>
      <c r="B2483">
        <v>1</v>
      </c>
      <c r="C2483" t="s">
        <v>59</v>
      </c>
      <c r="D2483" t="s">
        <v>4</v>
      </c>
      <c r="E2483" t="s">
        <v>1</v>
      </c>
      <c r="F2483" t="s">
        <v>8</v>
      </c>
      <c r="G2483" t="s">
        <v>9</v>
      </c>
      <c r="H2483">
        <v>81</v>
      </c>
      <c r="I2483" s="2">
        <v>566.19000000000005</v>
      </c>
      <c r="J2483" s="2">
        <v>243</v>
      </c>
    </row>
    <row r="2484" spans="1:10" x14ac:dyDescent="0.35">
      <c r="A2484">
        <v>2021</v>
      </c>
      <c r="B2484">
        <v>1</v>
      </c>
      <c r="C2484" t="s">
        <v>59</v>
      </c>
      <c r="D2484" t="s">
        <v>4</v>
      </c>
      <c r="E2484" t="s">
        <v>1</v>
      </c>
      <c r="F2484" t="s">
        <v>17</v>
      </c>
      <c r="G2484" t="s">
        <v>14</v>
      </c>
      <c r="H2484">
        <v>24</v>
      </c>
      <c r="I2484" s="2">
        <v>263.76</v>
      </c>
      <c r="J2484" s="2">
        <v>24</v>
      </c>
    </row>
    <row r="2485" spans="1:10" x14ac:dyDescent="0.35">
      <c r="A2485">
        <v>2021</v>
      </c>
      <c r="B2485">
        <v>1</v>
      </c>
      <c r="C2485" t="s">
        <v>59</v>
      </c>
      <c r="D2485" t="s">
        <v>4</v>
      </c>
      <c r="E2485" t="s">
        <v>1</v>
      </c>
      <c r="F2485" t="s">
        <v>28</v>
      </c>
      <c r="G2485" t="s">
        <v>14</v>
      </c>
      <c r="H2485">
        <v>37</v>
      </c>
      <c r="I2485" s="2">
        <v>554.63</v>
      </c>
      <c r="J2485" s="2">
        <v>148</v>
      </c>
    </row>
    <row r="2486" spans="1:10" x14ac:dyDescent="0.35">
      <c r="A2486">
        <v>2021</v>
      </c>
      <c r="B2486">
        <v>1</v>
      </c>
      <c r="C2486" t="s">
        <v>59</v>
      </c>
      <c r="D2486" t="s">
        <v>4</v>
      </c>
      <c r="E2486" t="s">
        <v>1</v>
      </c>
      <c r="F2486" t="s">
        <v>43</v>
      </c>
      <c r="G2486" t="s">
        <v>12</v>
      </c>
      <c r="H2486">
        <v>35</v>
      </c>
      <c r="I2486" s="2">
        <v>734.65</v>
      </c>
      <c r="J2486" s="2">
        <v>349.99999999999994</v>
      </c>
    </row>
    <row r="2487" spans="1:10" x14ac:dyDescent="0.35">
      <c r="A2487">
        <v>2021</v>
      </c>
      <c r="B2487">
        <v>1</v>
      </c>
      <c r="C2487" t="s">
        <v>59</v>
      </c>
      <c r="D2487" t="s">
        <v>4</v>
      </c>
      <c r="E2487" t="s">
        <v>1</v>
      </c>
      <c r="F2487" t="s">
        <v>38</v>
      </c>
      <c r="G2487" t="s">
        <v>9</v>
      </c>
      <c r="H2487">
        <v>24</v>
      </c>
      <c r="I2487" s="2">
        <v>239.76</v>
      </c>
      <c r="J2487" s="2">
        <v>168</v>
      </c>
    </row>
    <row r="2488" spans="1:10" x14ac:dyDescent="0.35">
      <c r="A2488">
        <v>2021</v>
      </c>
      <c r="B2488">
        <v>1</v>
      </c>
      <c r="C2488" t="s">
        <v>59</v>
      </c>
      <c r="D2488" t="s">
        <v>4</v>
      </c>
      <c r="E2488" t="s">
        <v>1</v>
      </c>
      <c r="F2488" t="s">
        <v>15</v>
      </c>
      <c r="G2488" t="s">
        <v>14</v>
      </c>
      <c r="H2488">
        <v>72</v>
      </c>
      <c r="I2488" s="2">
        <v>2879.28</v>
      </c>
      <c r="J2488" s="2">
        <v>360</v>
      </c>
    </row>
    <row r="2489" spans="1:10" x14ac:dyDescent="0.35">
      <c r="A2489">
        <v>2021</v>
      </c>
      <c r="B2489">
        <v>1</v>
      </c>
      <c r="C2489" t="s">
        <v>59</v>
      </c>
      <c r="D2489" t="s">
        <v>4</v>
      </c>
      <c r="E2489" t="s">
        <v>1</v>
      </c>
      <c r="F2489" t="s">
        <v>42</v>
      </c>
      <c r="G2489" t="s">
        <v>12</v>
      </c>
      <c r="H2489">
        <v>241</v>
      </c>
      <c r="I2489" s="2">
        <v>3853.59</v>
      </c>
      <c r="J2489" s="2">
        <v>482</v>
      </c>
    </row>
    <row r="2490" spans="1:10" x14ac:dyDescent="0.35">
      <c r="A2490">
        <v>2021</v>
      </c>
      <c r="B2490">
        <v>1</v>
      </c>
      <c r="C2490" t="s">
        <v>59</v>
      </c>
      <c r="D2490" t="s">
        <v>4</v>
      </c>
      <c r="E2490" t="s">
        <v>1</v>
      </c>
      <c r="F2490" t="s">
        <v>10</v>
      </c>
      <c r="G2490" t="s">
        <v>7</v>
      </c>
      <c r="H2490">
        <v>22</v>
      </c>
      <c r="I2490" s="2">
        <v>439.78</v>
      </c>
      <c r="J2490" s="2">
        <v>109.99999999999996</v>
      </c>
    </row>
    <row r="2491" spans="1:10" x14ac:dyDescent="0.35">
      <c r="A2491">
        <v>2021</v>
      </c>
      <c r="B2491">
        <v>1</v>
      </c>
      <c r="C2491" t="s">
        <v>59</v>
      </c>
      <c r="D2491" t="s">
        <v>4</v>
      </c>
      <c r="E2491" t="s">
        <v>1</v>
      </c>
      <c r="F2491" t="s">
        <v>27</v>
      </c>
      <c r="G2491" t="s">
        <v>12</v>
      </c>
      <c r="H2491">
        <v>183</v>
      </c>
      <c r="I2491" s="2">
        <v>547.17000000000007</v>
      </c>
      <c r="J2491" s="2">
        <v>183.00000000000003</v>
      </c>
    </row>
    <row r="2492" spans="1:10" x14ac:dyDescent="0.35">
      <c r="A2492">
        <v>2021</v>
      </c>
      <c r="B2492">
        <v>1</v>
      </c>
      <c r="C2492" t="s">
        <v>59</v>
      </c>
      <c r="D2492" t="s">
        <v>4</v>
      </c>
      <c r="E2492" t="s">
        <v>1</v>
      </c>
      <c r="F2492" t="s">
        <v>37</v>
      </c>
      <c r="G2492" t="s">
        <v>12</v>
      </c>
      <c r="H2492">
        <v>18</v>
      </c>
      <c r="I2492" s="2">
        <v>449.82</v>
      </c>
      <c r="J2492" s="2">
        <v>72</v>
      </c>
    </row>
    <row r="2493" spans="1:10" x14ac:dyDescent="0.35">
      <c r="A2493">
        <v>2021</v>
      </c>
      <c r="B2493">
        <v>1</v>
      </c>
      <c r="C2493" t="s">
        <v>59</v>
      </c>
      <c r="D2493" t="s">
        <v>4</v>
      </c>
      <c r="E2493" t="s">
        <v>1</v>
      </c>
      <c r="F2493" t="s">
        <v>11</v>
      </c>
      <c r="G2493" t="s">
        <v>12</v>
      </c>
      <c r="H2493">
        <v>8</v>
      </c>
      <c r="I2493" s="2">
        <v>39.92</v>
      </c>
      <c r="J2493" s="2">
        <v>8</v>
      </c>
    </row>
    <row r="2494" spans="1:10" x14ac:dyDescent="0.35">
      <c r="A2494">
        <v>2021</v>
      </c>
      <c r="B2494">
        <v>1</v>
      </c>
      <c r="C2494" t="s">
        <v>59</v>
      </c>
      <c r="D2494" t="s">
        <v>4</v>
      </c>
      <c r="E2494" t="s">
        <v>1</v>
      </c>
      <c r="F2494" t="s">
        <v>26</v>
      </c>
      <c r="G2494" t="s">
        <v>9</v>
      </c>
      <c r="H2494">
        <v>61</v>
      </c>
      <c r="I2494" s="2">
        <v>1219.3899999999999</v>
      </c>
      <c r="J2494" s="2">
        <v>122</v>
      </c>
    </row>
    <row r="2495" spans="1:10" x14ac:dyDescent="0.35">
      <c r="A2495">
        <v>2021</v>
      </c>
      <c r="B2495">
        <v>1</v>
      </c>
      <c r="C2495" t="s">
        <v>59</v>
      </c>
      <c r="D2495" t="s">
        <v>4</v>
      </c>
      <c r="E2495" t="s">
        <v>1</v>
      </c>
      <c r="F2495" t="s">
        <v>6</v>
      </c>
      <c r="G2495" t="s">
        <v>7</v>
      </c>
      <c r="H2495">
        <v>19</v>
      </c>
      <c r="I2495" s="2">
        <v>170.81</v>
      </c>
      <c r="J2495" s="2">
        <v>19</v>
      </c>
    </row>
    <row r="2496" spans="1:10" x14ac:dyDescent="0.35">
      <c r="A2496">
        <v>2021</v>
      </c>
      <c r="B2496">
        <v>1</v>
      </c>
      <c r="C2496" t="s">
        <v>59</v>
      </c>
      <c r="D2496" t="s">
        <v>4</v>
      </c>
      <c r="E2496" t="s">
        <v>1</v>
      </c>
      <c r="F2496" t="s">
        <v>16</v>
      </c>
      <c r="G2496" t="s">
        <v>14</v>
      </c>
      <c r="H2496">
        <v>6</v>
      </c>
      <c r="I2496" s="2">
        <v>77.94</v>
      </c>
      <c r="J2496" s="2">
        <v>12</v>
      </c>
    </row>
    <row r="2497" spans="1:10" x14ac:dyDescent="0.35">
      <c r="A2497">
        <v>2021</v>
      </c>
      <c r="B2497">
        <v>1</v>
      </c>
      <c r="C2497" t="s">
        <v>59</v>
      </c>
      <c r="D2497" t="s">
        <v>4</v>
      </c>
      <c r="E2497" t="s">
        <v>1</v>
      </c>
      <c r="F2497" t="s">
        <v>23</v>
      </c>
      <c r="G2497" t="s">
        <v>21</v>
      </c>
      <c r="H2497">
        <v>21</v>
      </c>
      <c r="I2497" s="2">
        <v>545.79</v>
      </c>
      <c r="J2497" s="2">
        <v>105</v>
      </c>
    </row>
    <row r="2498" spans="1:10" x14ac:dyDescent="0.35">
      <c r="A2498">
        <v>2021</v>
      </c>
      <c r="B2498">
        <v>1</v>
      </c>
      <c r="C2498" t="s">
        <v>62</v>
      </c>
      <c r="D2498" t="s">
        <v>5</v>
      </c>
      <c r="E2498" t="s">
        <v>0</v>
      </c>
      <c r="F2498" t="s">
        <v>13</v>
      </c>
      <c r="G2498" t="s">
        <v>14</v>
      </c>
      <c r="H2498">
        <v>46</v>
      </c>
      <c r="I2498" s="2">
        <v>735.54</v>
      </c>
      <c r="J2498" s="2">
        <v>276</v>
      </c>
    </row>
    <row r="2499" spans="1:10" x14ac:dyDescent="0.35">
      <c r="A2499">
        <v>2021</v>
      </c>
      <c r="B2499">
        <v>1</v>
      </c>
      <c r="C2499" t="s">
        <v>62</v>
      </c>
      <c r="D2499" t="s">
        <v>5</v>
      </c>
      <c r="E2499" t="s">
        <v>0</v>
      </c>
      <c r="F2499" t="s">
        <v>24</v>
      </c>
      <c r="G2499" t="s">
        <v>14</v>
      </c>
      <c r="H2499">
        <v>56</v>
      </c>
      <c r="I2499" s="2">
        <v>727.44</v>
      </c>
      <c r="J2499" s="2">
        <v>168</v>
      </c>
    </row>
    <row r="2500" spans="1:10" x14ac:dyDescent="0.35">
      <c r="A2500">
        <v>2021</v>
      </c>
      <c r="B2500">
        <v>1</v>
      </c>
      <c r="C2500" t="s">
        <v>62</v>
      </c>
      <c r="D2500" t="s">
        <v>5</v>
      </c>
      <c r="E2500" t="s">
        <v>0</v>
      </c>
      <c r="F2500" t="s">
        <v>34</v>
      </c>
      <c r="G2500" t="s">
        <v>12</v>
      </c>
      <c r="H2500">
        <v>172</v>
      </c>
      <c r="I2500" s="2">
        <v>686.28000000000009</v>
      </c>
      <c r="J2500" s="2">
        <v>344</v>
      </c>
    </row>
    <row r="2501" spans="1:10" x14ac:dyDescent="0.35">
      <c r="A2501">
        <v>2021</v>
      </c>
      <c r="B2501">
        <v>1</v>
      </c>
      <c r="C2501" t="s">
        <v>62</v>
      </c>
      <c r="D2501" t="s">
        <v>5</v>
      </c>
      <c r="E2501" t="s">
        <v>0</v>
      </c>
      <c r="F2501" t="s">
        <v>18</v>
      </c>
      <c r="G2501" t="s">
        <v>9</v>
      </c>
      <c r="H2501">
        <v>19</v>
      </c>
      <c r="I2501" s="2">
        <v>246.81</v>
      </c>
      <c r="J2501" s="2">
        <v>57</v>
      </c>
    </row>
    <row r="2502" spans="1:10" x14ac:dyDescent="0.35">
      <c r="A2502">
        <v>2021</v>
      </c>
      <c r="B2502">
        <v>1</v>
      </c>
      <c r="C2502" t="s">
        <v>62</v>
      </c>
      <c r="D2502" t="s">
        <v>5</v>
      </c>
      <c r="E2502" t="s">
        <v>0</v>
      </c>
      <c r="F2502" t="s">
        <v>30</v>
      </c>
      <c r="G2502" t="s">
        <v>9</v>
      </c>
      <c r="H2502">
        <v>19</v>
      </c>
      <c r="I2502" s="2">
        <v>189.81</v>
      </c>
      <c r="J2502" s="2">
        <v>38</v>
      </c>
    </row>
    <row r="2503" spans="1:10" x14ac:dyDescent="0.35">
      <c r="A2503">
        <v>2021</v>
      </c>
      <c r="B2503">
        <v>1</v>
      </c>
      <c r="C2503" t="s">
        <v>62</v>
      </c>
      <c r="D2503" t="s">
        <v>5</v>
      </c>
      <c r="E2503" t="s">
        <v>0</v>
      </c>
      <c r="F2503" t="s">
        <v>20</v>
      </c>
      <c r="G2503" t="s">
        <v>21</v>
      </c>
      <c r="H2503">
        <v>144</v>
      </c>
      <c r="I2503" s="2">
        <v>2158.56</v>
      </c>
      <c r="J2503" s="2">
        <v>1152</v>
      </c>
    </row>
    <row r="2504" spans="1:10" x14ac:dyDescent="0.35">
      <c r="A2504">
        <v>2021</v>
      </c>
      <c r="B2504">
        <v>1</v>
      </c>
      <c r="C2504" t="s">
        <v>62</v>
      </c>
      <c r="D2504" t="s">
        <v>5</v>
      </c>
      <c r="E2504" t="s">
        <v>0</v>
      </c>
      <c r="F2504" t="s">
        <v>25</v>
      </c>
      <c r="G2504" t="s">
        <v>7</v>
      </c>
      <c r="H2504">
        <v>12</v>
      </c>
      <c r="I2504" s="2">
        <v>191.88</v>
      </c>
      <c r="J2504" s="2">
        <v>48</v>
      </c>
    </row>
    <row r="2505" spans="1:10" x14ac:dyDescent="0.35">
      <c r="A2505">
        <v>2021</v>
      </c>
      <c r="B2505">
        <v>1</v>
      </c>
      <c r="C2505" t="s">
        <v>62</v>
      </c>
      <c r="D2505" t="s">
        <v>5</v>
      </c>
      <c r="E2505" t="s">
        <v>0</v>
      </c>
      <c r="F2505" t="s">
        <v>8</v>
      </c>
      <c r="G2505" t="s">
        <v>9</v>
      </c>
      <c r="H2505">
        <v>97</v>
      </c>
      <c r="I2505" s="2">
        <v>678.03</v>
      </c>
      <c r="J2505" s="2">
        <v>291</v>
      </c>
    </row>
    <row r="2506" spans="1:10" x14ac:dyDescent="0.35">
      <c r="A2506">
        <v>2021</v>
      </c>
      <c r="B2506">
        <v>1</v>
      </c>
      <c r="C2506" t="s">
        <v>62</v>
      </c>
      <c r="D2506" t="s">
        <v>5</v>
      </c>
      <c r="E2506" t="s">
        <v>0</v>
      </c>
      <c r="F2506" t="s">
        <v>17</v>
      </c>
      <c r="G2506" t="s">
        <v>14</v>
      </c>
      <c r="H2506">
        <v>16</v>
      </c>
      <c r="I2506" s="2">
        <v>175.84</v>
      </c>
      <c r="J2506" s="2">
        <v>16</v>
      </c>
    </row>
    <row r="2507" spans="1:10" x14ac:dyDescent="0.35">
      <c r="A2507">
        <v>2021</v>
      </c>
      <c r="B2507">
        <v>1</v>
      </c>
      <c r="C2507" t="s">
        <v>62</v>
      </c>
      <c r="D2507" t="s">
        <v>5</v>
      </c>
      <c r="E2507" t="s">
        <v>0</v>
      </c>
      <c r="F2507" t="s">
        <v>28</v>
      </c>
      <c r="G2507" t="s">
        <v>14</v>
      </c>
      <c r="H2507">
        <v>15</v>
      </c>
      <c r="I2507" s="2">
        <v>224.85</v>
      </c>
      <c r="J2507" s="2">
        <v>60</v>
      </c>
    </row>
    <row r="2508" spans="1:10" x14ac:dyDescent="0.35">
      <c r="A2508">
        <v>2021</v>
      </c>
      <c r="B2508">
        <v>1</v>
      </c>
      <c r="C2508" t="s">
        <v>62</v>
      </c>
      <c r="D2508" t="s">
        <v>5</v>
      </c>
      <c r="E2508" t="s">
        <v>0</v>
      </c>
      <c r="F2508" t="s">
        <v>43</v>
      </c>
      <c r="G2508" t="s">
        <v>12</v>
      </c>
      <c r="H2508">
        <v>20</v>
      </c>
      <c r="I2508" s="2">
        <v>419.79999999999995</v>
      </c>
      <c r="J2508" s="2">
        <v>199.99999999999997</v>
      </c>
    </row>
    <row r="2509" spans="1:10" x14ac:dyDescent="0.35">
      <c r="A2509">
        <v>2021</v>
      </c>
      <c r="B2509">
        <v>1</v>
      </c>
      <c r="C2509" t="s">
        <v>62</v>
      </c>
      <c r="D2509" t="s">
        <v>5</v>
      </c>
      <c r="E2509" t="s">
        <v>0</v>
      </c>
      <c r="F2509" t="s">
        <v>68</v>
      </c>
      <c r="G2509" t="s">
        <v>21</v>
      </c>
      <c r="H2509">
        <v>28</v>
      </c>
      <c r="I2509" s="2">
        <v>587.71999999999991</v>
      </c>
      <c r="J2509" s="2">
        <v>167.99999999999994</v>
      </c>
    </row>
    <row r="2510" spans="1:10" x14ac:dyDescent="0.35">
      <c r="A2510">
        <v>2021</v>
      </c>
      <c r="B2510">
        <v>1</v>
      </c>
      <c r="C2510" t="s">
        <v>62</v>
      </c>
      <c r="D2510" t="s">
        <v>5</v>
      </c>
      <c r="E2510" t="s">
        <v>0</v>
      </c>
      <c r="F2510" t="s">
        <v>70</v>
      </c>
      <c r="G2510" t="s">
        <v>14</v>
      </c>
      <c r="H2510">
        <v>29</v>
      </c>
      <c r="I2510" s="2">
        <v>173.71</v>
      </c>
      <c r="J2510" s="2">
        <v>58</v>
      </c>
    </row>
    <row r="2511" spans="1:10" x14ac:dyDescent="0.35">
      <c r="A2511">
        <v>2021</v>
      </c>
      <c r="B2511">
        <v>1</v>
      </c>
      <c r="C2511" t="s">
        <v>62</v>
      </c>
      <c r="D2511" t="s">
        <v>5</v>
      </c>
      <c r="E2511" t="s">
        <v>0</v>
      </c>
      <c r="F2511" t="s">
        <v>38</v>
      </c>
      <c r="G2511" t="s">
        <v>9</v>
      </c>
      <c r="H2511">
        <v>16</v>
      </c>
      <c r="I2511" s="2">
        <v>159.84</v>
      </c>
      <c r="J2511" s="2">
        <v>112</v>
      </c>
    </row>
    <row r="2512" spans="1:10" x14ac:dyDescent="0.35">
      <c r="A2512">
        <v>2021</v>
      </c>
      <c r="B2512">
        <v>1</v>
      </c>
      <c r="C2512" t="s">
        <v>62</v>
      </c>
      <c r="D2512" t="s">
        <v>5</v>
      </c>
      <c r="E2512" t="s">
        <v>0</v>
      </c>
      <c r="F2512" t="s">
        <v>31</v>
      </c>
      <c r="G2512" t="s">
        <v>12</v>
      </c>
      <c r="H2512">
        <v>15</v>
      </c>
      <c r="I2512" s="2">
        <v>299.84999999999997</v>
      </c>
      <c r="J2512" s="2">
        <v>89.999999999999972</v>
      </c>
    </row>
    <row r="2513" spans="1:10" x14ac:dyDescent="0.35">
      <c r="A2513">
        <v>2021</v>
      </c>
      <c r="B2513">
        <v>1</v>
      </c>
      <c r="C2513" t="s">
        <v>62</v>
      </c>
      <c r="D2513" t="s">
        <v>5</v>
      </c>
      <c r="E2513" t="s">
        <v>0</v>
      </c>
      <c r="F2513" t="s">
        <v>15</v>
      </c>
      <c r="G2513" t="s">
        <v>14</v>
      </c>
      <c r="H2513">
        <v>116</v>
      </c>
      <c r="I2513" s="2">
        <v>4638.84</v>
      </c>
      <c r="J2513" s="2">
        <v>580</v>
      </c>
    </row>
    <row r="2514" spans="1:10" x14ac:dyDescent="0.35">
      <c r="A2514">
        <v>2021</v>
      </c>
      <c r="B2514">
        <v>1</v>
      </c>
      <c r="C2514" t="s">
        <v>62</v>
      </c>
      <c r="D2514" t="s">
        <v>5</v>
      </c>
      <c r="E2514" t="s">
        <v>0</v>
      </c>
      <c r="F2514" t="s">
        <v>42</v>
      </c>
      <c r="G2514" t="s">
        <v>12</v>
      </c>
      <c r="H2514">
        <v>135</v>
      </c>
      <c r="I2514" s="2">
        <v>2158.65</v>
      </c>
      <c r="J2514" s="2">
        <v>270</v>
      </c>
    </row>
    <row r="2515" spans="1:10" x14ac:dyDescent="0.35">
      <c r="A2515">
        <v>2021</v>
      </c>
      <c r="B2515">
        <v>1</v>
      </c>
      <c r="C2515" t="s">
        <v>62</v>
      </c>
      <c r="D2515" t="s">
        <v>5</v>
      </c>
      <c r="E2515" t="s">
        <v>0</v>
      </c>
      <c r="F2515" t="s">
        <v>66</v>
      </c>
      <c r="G2515" t="s">
        <v>7</v>
      </c>
      <c r="H2515">
        <v>9</v>
      </c>
      <c r="I2515" s="2">
        <v>224.91</v>
      </c>
      <c r="J2515" s="2">
        <v>143.99999999999997</v>
      </c>
    </row>
    <row r="2516" spans="1:10" x14ac:dyDescent="0.35">
      <c r="A2516">
        <v>2021</v>
      </c>
      <c r="B2516">
        <v>1</v>
      </c>
      <c r="C2516" t="s">
        <v>62</v>
      </c>
      <c r="D2516" t="s">
        <v>5</v>
      </c>
      <c r="E2516" t="s">
        <v>0</v>
      </c>
      <c r="F2516" t="s">
        <v>71</v>
      </c>
      <c r="G2516" t="s">
        <v>7</v>
      </c>
      <c r="H2516">
        <v>33</v>
      </c>
      <c r="I2516" s="2">
        <v>329.67</v>
      </c>
      <c r="J2516" s="2">
        <v>99</v>
      </c>
    </row>
    <row r="2517" spans="1:10" x14ac:dyDescent="0.35">
      <c r="A2517">
        <v>2021</v>
      </c>
      <c r="B2517">
        <v>1</v>
      </c>
      <c r="C2517" t="s">
        <v>62</v>
      </c>
      <c r="D2517" t="s">
        <v>5</v>
      </c>
      <c r="E2517" t="s">
        <v>0</v>
      </c>
      <c r="F2517" t="s">
        <v>19</v>
      </c>
      <c r="G2517" t="s">
        <v>9</v>
      </c>
      <c r="H2517">
        <v>27</v>
      </c>
      <c r="I2517" s="2">
        <v>539.7299999999999</v>
      </c>
      <c r="J2517" s="2">
        <v>161.99999999999994</v>
      </c>
    </row>
    <row r="2518" spans="1:10" x14ac:dyDescent="0.35">
      <c r="A2518">
        <v>2021</v>
      </c>
      <c r="B2518">
        <v>1</v>
      </c>
      <c r="C2518" t="s">
        <v>62</v>
      </c>
      <c r="D2518" t="s">
        <v>5</v>
      </c>
      <c r="E2518" t="s">
        <v>0</v>
      </c>
      <c r="F2518" t="s">
        <v>41</v>
      </c>
      <c r="G2518" t="s">
        <v>14</v>
      </c>
      <c r="H2518">
        <v>69</v>
      </c>
      <c r="I2518" s="2">
        <v>689.31000000000006</v>
      </c>
      <c r="J2518" s="2">
        <v>345</v>
      </c>
    </row>
    <row r="2519" spans="1:10" x14ac:dyDescent="0.35">
      <c r="A2519">
        <v>2021</v>
      </c>
      <c r="B2519">
        <v>1</v>
      </c>
      <c r="C2519" t="s">
        <v>62</v>
      </c>
      <c r="D2519" t="s">
        <v>5</v>
      </c>
      <c r="E2519" t="s">
        <v>0</v>
      </c>
      <c r="F2519" t="s">
        <v>10</v>
      </c>
      <c r="G2519" t="s">
        <v>7</v>
      </c>
      <c r="H2519">
        <v>27</v>
      </c>
      <c r="I2519" s="2">
        <v>539.7299999999999</v>
      </c>
      <c r="J2519" s="2">
        <v>134.99999999999994</v>
      </c>
    </row>
    <row r="2520" spans="1:10" x14ac:dyDescent="0.35">
      <c r="A2520">
        <v>2021</v>
      </c>
      <c r="B2520">
        <v>1</v>
      </c>
      <c r="C2520" t="s">
        <v>62</v>
      </c>
      <c r="D2520" t="s">
        <v>5</v>
      </c>
      <c r="E2520" t="s">
        <v>0</v>
      </c>
      <c r="F2520" t="s">
        <v>27</v>
      </c>
      <c r="G2520" t="s">
        <v>12</v>
      </c>
      <c r="H2520">
        <v>108</v>
      </c>
      <c r="I2520" s="2">
        <v>322.92</v>
      </c>
      <c r="J2520" s="2">
        <v>108.00000000000003</v>
      </c>
    </row>
    <row r="2521" spans="1:10" x14ac:dyDescent="0.35">
      <c r="A2521">
        <v>2021</v>
      </c>
      <c r="B2521">
        <v>1</v>
      </c>
      <c r="C2521" t="s">
        <v>62</v>
      </c>
      <c r="D2521" t="s">
        <v>5</v>
      </c>
      <c r="E2521" t="s">
        <v>0</v>
      </c>
      <c r="F2521" t="s">
        <v>11</v>
      </c>
      <c r="G2521" t="s">
        <v>12</v>
      </c>
      <c r="H2521">
        <v>11</v>
      </c>
      <c r="I2521" s="2">
        <v>54.89</v>
      </c>
      <c r="J2521" s="2">
        <v>11</v>
      </c>
    </row>
    <row r="2522" spans="1:10" x14ac:dyDescent="0.35">
      <c r="A2522">
        <v>2021</v>
      </c>
      <c r="B2522">
        <v>1</v>
      </c>
      <c r="C2522" t="s">
        <v>62</v>
      </c>
      <c r="D2522" t="s">
        <v>5</v>
      </c>
      <c r="E2522" t="s">
        <v>0</v>
      </c>
      <c r="F2522" t="s">
        <v>26</v>
      </c>
      <c r="G2522" t="s">
        <v>9</v>
      </c>
      <c r="H2522">
        <v>39</v>
      </c>
      <c r="I2522" s="2">
        <v>779.6099999999999</v>
      </c>
      <c r="J2522" s="2">
        <v>78</v>
      </c>
    </row>
    <row r="2523" spans="1:10" x14ac:dyDescent="0.35">
      <c r="A2523">
        <v>2021</v>
      </c>
      <c r="B2523">
        <v>1</v>
      </c>
      <c r="C2523" t="s">
        <v>62</v>
      </c>
      <c r="D2523" t="s">
        <v>5</v>
      </c>
      <c r="E2523" t="s">
        <v>0</v>
      </c>
      <c r="F2523" t="s">
        <v>6</v>
      </c>
      <c r="G2523" t="s">
        <v>7</v>
      </c>
      <c r="H2523">
        <v>91</v>
      </c>
      <c r="I2523" s="2">
        <v>818.09</v>
      </c>
      <c r="J2523" s="2">
        <v>91</v>
      </c>
    </row>
    <row r="2524" spans="1:10" x14ac:dyDescent="0.35">
      <c r="A2524">
        <v>2021</v>
      </c>
      <c r="B2524">
        <v>1</v>
      </c>
      <c r="C2524" t="s">
        <v>62</v>
      </c>
      <c r="D2524" t="s">
        <v>5</v>
      </c>
      <c r="E2524" t="s">
        <v>0</v>
      </c>
      <c r="F2524" t="s">
        <v>67</v>
      </c>
      <c r="G2524" t="s">
        <v>7</v>
      </c>
      <c r="H2524">
        <v>13</v>
      </c>
      <c r="I2524" s="2">
        <v>194.87</v>
      </c>
      <c r="J2524" s="2">
        <v>39</v>
      </c>
    </row>
    <row r="2525" spans="1:10" x14ac:dyDescent="0.35">
      <c r="A2525">
        <v>2021</v>
      </c>
      <c r="B2525">
        <v>1</v>
      </c>
      <c r="C2525" t="s">
        <v>55</v>
      </c>
      <c r="D2525" t="s">
        <v>48</v>
      </c>
      <c r="E2525" t="s">
        <v>0</v>
      </c>
      <c r="F2525" t="s">
        <v>13</v>
      </c>
      <c r="G2525" t="s">
        <v>14</v>
      </c>
      <c r="H2525">
        <v>140</v>
      </c>
      <c r="I2525" s="2">
        <v>2238.6</v>
      </c>
      <c r="J2525" s="2">
        <v>840</v>
      </c>
    </row>
    <row r="2526" spans="1:10" x14ac:dyDescent="0.35">
      <c r="A2526">
        <v>2021</v>
      </c>
      <c r="B2526">
        <v>1</v>
      </c>
      <c r="C2526" t="s">
        <v>55</v>
      </c>
      <c r="D2526" t="s">
        <v>48</v>
      </c>
      <c r="E2526" t="s">
        <v>0</v>
      </c>
      <c r="F2526" t="s">
        <v>24</v>
      </c>
      <c r="G2526" t="s">
        <v>14</v>
      </c>
      <c r="H2526">
        <v>75</v>
      </c>
      <c r="I2526" s="2">
        <v>974.25</v>
      </c>
      <c r="J2526" s="2">
        <v>225</v>
      </c>
    </row>
    <row r="2527" spans="1:10" x14ac:dyDescent="0.35">
      <c r="A2527">
        <v>2021</v>
      </c>
      <c r="B2527">
        <v>1</v>
      </c>
      <c r="C2527" t="s">
        <v>55</v>
      </c>
      <c r="D2527" t="s">
        <v>48</v>
      </c>
      <c r="E2527" t="s">
        <v>0</v>
      </c>
      <c r="F2527" t="s">
        <v>34</v>
      </c>
      <c r="G2527" t="s">
        <v>12</v>
      </c>
      <c r="H2527">
        <v>269</v>
      </c>
      <c r="I2527" s="2">
        <v>1073.31</v>
      </c>
      <c r="J2527" s="2">
        <v>538</v>
      </c>
    </row>
    <row r="2528" spans="1:10" x14ac:dyDescent="0.35">
      <c r="A2528">
        <v>2021</v>
      </c>
      <c r="B2528">
        <v>1</v>
      </c>
      <c r="C2528" t="s">
        <v>55</v>
      </c>
      <c r="D2528" t="s">
        <v>48</v>
      </c>
      <c r="E2528" t="s">
        <v>0</v>
      </c>
      <c r="F2528" t="s">
        <v>18</v>
      </c>
      <c r="G2528" t="s">
        <v>9</v>
      </c>
      <c r="H2528">
        <v>8</v>
      </c>
      <c r="I2528" s="2">
        <v>103.92</v>
      </c>
      <c r="J2528" s="2">
        <v>24</v>
      </c>
    </row>
    <row r="2529" spans="1:10" x14ac:dyDescent="0.35">
      <c r="A2529">
        <v>2021</v>
      </c>
      <c r="B2529">
        <v>1</v>
      </c>
      <c r="C2529" t="s">
        <v>55</v>
      </c>
      <c r="D2529" t="s">
        <v>48</v>
      </c>
      <c r="E2529" t="s">
        <v>0</v>
      </c>
      <c r="F2529" t="s">
        <v>30</v>
      </c>
      <c r="G2529" t="s">
        <v>9</v>
      </c>
      <c r="H2529">
        <v>35</v>
      </c>
      <c r="I2529" s="2">
        <v>349.65000000000003</v>
      </c>
      <c r="J2529" s="2">
        <v>70</v>
      </c>
    </row>
    <row r="2530" spans="1:10" x14ac:dyDescent="0.35">
      <c r="A2530">
        <v>2021</v>
      </c>
      <c r="B2530">
        <v>1</v>
      </c>
      <c r="C2530" t="s">
        <v>55</v>
      </c>
      <c r="D2530" t="s">
        <v>48</v>
      </c>
      <c r="E2530" t="s">
        <v>0</v>
      </c>
      <c r="F2530" t="s">
        <v>20</v>
      </c>
      <c r="G2530" t="s">
        <v>21</v>
      </c>
      <c r="H2530">
        <v>91</v>
      </c>
      <c r="I2530" s="2">
        <v>1364.09</v>
      </c>
      <c r="J2530" s="2">
        <v>728</v>
      </c>
    </row>
    <row r="2531" spans="1:10" x14ac:dyDescent="0.35">
      <c r="A2531">
        <v>2021</v>
      </c>
      <c r="B2531">
        <v>1</v>
      </c>
      <c r="C2531" t="s">
        <v>55</v>
      </c>
      <c r="D2531" t="s">
        <v>48</v>
      </c>
      <c r="E2531" t="s">
        <v>0</v>
      </c>
      <c r="F2531" t="s">
        <v>8</v>
      </c>
      <c r="G2531" t="s">
        <v>9</v>
      </c>
      <c r="H2531">
        <v>186</v>
      </c>
      <c r="I2531" s="2">
        <v>1300.1400000000001</v>
      </c>
      <c r="J2531" s="2">
        <v>558</v>
      </c>
    </row>
    <row r="2532" spans="1:10" x14ac:dyDescent="0.35">
      <c r="A2532">
        <v>2021</v>
      </c>
      <c r="B2532">
        <v>1</v>
      </c>
      <c r="C2532" t="s">
        <v>55</v>
      </c>
      <c r="D2532" t="s">
        <v>48</v>
      </c>
      <c r="E2532" t="s">
        <v>0</v>
      </c>
      <c r="F2532" t="s">
        <v>17</v>
      </c>
      <c r="G2532" t="s">
        <v>14</v>
      </c>
      <c r="H2532">
        <v>46</v>
      </c>
      <c r="I2532" s="2">
        <v>505.54</v>
      </c>
      <c r="J2532" s="2">
        <v>46</v>
      </c>
    </row>
    <row r="2533" spans="1:10" x14ac:dyDescent="0.35">
      <c r="A2533">
        <v>2021</v>
      </c>
      <c r="B2533">
        <v>1</v>
      </c>
      <c r="C2533" t="s">
        <v>55</v>
      </c>
      <c r="D2533" t="s">
        <v>48</v>
      </c>
      <c r="E2533" t="s">
        <v>0</v>
      </c>
      <c r="F2533" t="s">
        <v>28</v>
      </c>
      <c r="G2533" t="s">
        <v>14</v>
      </c>
      <c r="H2533">
        <v>11</v>
      </c>
      <c r="I2533" s="2">
        <v>164.89000000000001</v>
      </c>
      <c r="J2533" s="2">
        <v>44</v>
      </c>
    </row>
    <row r="2534" spans="1:10" x14ac:dyDescent="0.35">
      <c r="A2534">
        <v>2021</v>
      </c>
      <c r="B2534">
        <v>1</v>
      </c>
      <c r="C2534" t="s">
        <v>55</v>
      </c>
      <c r="D2534" t="s">
        <v>48</v>
      </c>
      <c r="E2534" t="s">
        <v>0</v>
      </c>
      <c r="F2534" t="s">
        <v>43</v>
      </c>
      <c r="G2534" t="s">
        <v>12</v>
      </c>
      <c r="H2534">
        <v>31</v>
      </c>
      <c r="I2534" s="2">
        <v>650.68999999999994</v>
      </c>
      <c r="J2534" s="2">
        <v>309.99999999999994</v>
      </c>
    </row>
    <row r="2535" spans="1:10" x14ac:dyDescent="0.35">
      <c r="A2535">
        <v>2021</v>
      </c>
      <c r="B2535">
        <v>1</v>
      </c>
      <c r="C2535" t="s">
        <v>55</v>
      </c>
      <c r="D2535" t="s">
        <v>48</v>
      </c>
      <c r="E2535" t="s">
        <v>0</v>
      </c>
      <c r="F2535" t="s">
        <v>32</v>
      </c>
      <c r="G2535" t="s">
        <v>9</v>
      </c>
      <c r="H2535">
        <v>33</v>
      </c>
      <c r="I2535" s="2">
        <v>362.67</v>
      </c>
      <c r="J2535" s="2">
        <v>165</v>
      </c>
    </row>
    <row r="2536" spans="1:10" x14ac:dyDescent="0.35">
      <c r="A2536">
        <v>2021</v>
      </c>
      <c r="B2536">
        <v>1</v>
      </c>
      <c r="C2536" t="s">
        <v>55</v>
      </c>
      <c r="D2536" t="s">
        <v>48</v>
      </c>
      <c r="E2536" t="s">
        <v>0</v>
      </c>
      <c r="F2536" t="s">
        <v>70</v>
      </c>
      <c r="G2536" t="s">
        <v>14</v>
      </c>
      <c r="H2536">
        <v>6</v>
      </c>
      <c r="I2536" s="2">
        <v>35.94</v>
      </c>
      <c r="J2536" s="2">
        <v>12</v>
      </c>
    </row>
    <row r="2537" spans="1:10" x14ac:dyDescent="0.35">
      <c r="A2537">
        <v>2021</v>
      </c>
      <c r="B2537">
        <v>1</v>
      </c>
      <c r="C2537" t="s">
        <v>55</v>
      </c>
      <c r="D2537" t="s">
        <v>48</v>
      </c>
      <c r="E2537" t="s">
        <v>0</v>
      </c>
      <c r="F2537" t="s">
        <v>38</v>
      </c>
      <c r="G2537" t="s">
        <v>9</v>
      </c>
      <c r="H2537">
        <v>28</v>
      </c>
      <c r="I2537" s="2">
        <v>279.72000000000003</v>
      </c>
      <c r="J2537" s="2">
        <v>196</v>
      </c>
    </row>
    <row r="2538" spans="1:10" x14ac:dyDescent="0.35">
      <c r="A2538">
        <v>2021</v>
      </c>
      <c r="B2538">
        <v>1</v>
      </c>
      <c r="C2538" t="s">
        <v>55</v>
      </c>
      <c r="D2538" t="s">
        <v>48</v>
      </c>
      <c r="E2538" t="s">
        <v>0</v>
      </c>
      <c r="F2538" t="s">
        <v>31</v>
      </c>
      <c r="G2538" t="s">
        <v>12</v>
      </c>
      <c r="H2538">
        <v>20</v>
      </c>
      <c r="I2538" s="2">
        <v>399.79999999999995</v>
      </c>
      <c r="J2538" s="2">
        <v>119.99999999999997</v>
      </c>
    </row>
    <row r="2539" spans="1:10" x14ac:dyDescent="0.35">
      <c r="A2539">
        <v>2021</v>
      </c>
      <c r="B2539">
        <v>1</v>
      </c>
      <c r="C2539" t="s">
        <v>55</v>
      </c>
      <c r="D2539" t="s">
        <v>48</v>
      </c>
      <c r="E2539" t="s">
        <v>0</v>
      </c>
      <c r="F2539" t="s">
        <v>15</v>
      </c>
      <c r="G2539" t="s">
        <v>14</v>
      </c>
      <c r="H2539">
        <v>131</v>
      </c>
      <c r="I2539" s="2">
        <v>5238.6900000000005</v>
      </c>
      <c r="J2539" s="2">
        <v>655</v>
      </c>
    </row>
    <row r="2540" spans="1:10" x14ac:dyDescent="0.35">
      <c r="A2540">
        <v>2021</v>
      </c>
      <c r="B2540">
        <v>1</v>
      </c>
      <c r="C2540" t="s">
        <v>55</v>
      </c>
      <c r="D2540" t="s">
        <v>48</v>
      </c>
      <c r="E2540" t="s">
        <v>0</v>
      </c>
      <c r="F2540" t="s">
        <v>42</v>
      </c>
      <c r="G2540" t="s">
        <v>12</v>
      </c>
      <c r="H2540">
        <v>58</v>
      </c>
      <c r="I2540" s="2">
        <v>927.42</v>
      </c>
      <c r="J2540" s="2">
        <v>116</v>
      </c>
    </row>
    <row r="2541" spans="1:10" x14ac:dyDescent="0.35">
      <c r="A2541">
        <v>2021</v>
      </c>
      <c r="B2541">
        <v>1</v>
      </c>
      <c r="C2541" t="s">
        <v>55</v>
      </c>
      <c r="D2541" t="s">
        <v>48</v>
      </c>
      <c r="E2541" t="s">
        <v>0</v>
      </c>
      <c r="F2541" t="s">
        <v>66</v>
      </c>
      <c r="G2541" t="s">
        <v>7</v>
      </c>
      <c r="H2541">
        <v>14</v>
      </c>
      <c r="I2541" s="2">
        <v>349.85999999999996</v>
      </c>
      <c r="J2541" s="2">
        <v>223.99999999999997</v>
      </c>
    </row>
    <row r="2542" spans="1:10" x14ac:dyDescent="0.35">
      <c r="A2542">
        <v>2021</v>
      </c>
      <c r="B2542">
        <v>1</v>
      </c>
      <c r="C2542" t="s">
        <v>55</v>
      </c>
      <c r="D2542" t="s">
        <v>48</v>
      </c>
      <c r="E2542" t="s">
        <v>0</v>
      </c>
      <c r="F2542" t="s">
        <v>71</v>
      </c>
      <c r="G2542" t="s">
        <v>7</v>
      </c>
      <c r="H2542">
        <v>165</v>
      </c>
      <c r="I2542" s="2">
        <v>1648.3500000000001</v>
      </c>
      <c r="J2542" s="2">
        <v>495</v>
      </c>
    </row>
    <row r="2543" spans="1:10" x14ac:dyDescent="0.35">
      <c r="A2543">
        <v>2021</v>
      </c>
      <c r="B2543">
        <v>1</v>
      </c>
      <c r="C2543" t="s">
        <v>55</v>
      </c>
      <c r="D2543" t="s">
        <v>48</v>
      </c>
      <c r="E2543" t="s">
        <v>0</v>
      </c>
      <c r="F2543" t="s">
        <v>19</v>
      </c>
      <c r="G2543" t="s">
        <v>9</v>
      </c>
      <c r="H2543">
        <v>27</v>
      </c>
      <c r="I2543" s="2">
        <v>539.7299999999999</v>
      </c>
      <c r="J2543" s="2">
        <v>161.99999999999994</v>
      </c>
    </row>
    <row r="2544" spans="1:10" x14ac:dyDescent="0.35">
      <c r="A2544">
        <v>2021</v>
      </c>
      <c r="B2544">
        <v>1</v>
      </c>
      <c r="C2544" t="s">
        <v>55</v>
      </c>
      <c r="D2544" t="s">
        <v>48</v>
      </c>
      <c r="E2544" t="s">
        <v>0</v>
      </c>
      <c r="F2544" t="s">
        <v>41</v>
      </c>
      <c r="G2544" t="s">
        <v>14</v>
      </c>
      <c r="H2544">
        <v>25</v>
      </c>
      <c r="I2544" s="2">
        <v>249.75</v>
      </c>
      <c r="J2544" s="2">
        <v>125</v>
      </c>
    </row>
    <row r="2545" spans="1:10" x14ac:dyDescent="0.35">
      <c r="A2545">
        <v>2021</v>
      </c>
      <c r="B2545">
        <v>1</v>
      </c>
      <c r="C2545" t="s">
        <v>55</v>
      </c>
      <c r="D2545" t="s">
        <v>48</v>
      </c>
      <c r="E2545" t="s">
        <v>0</v>
      </c>
      <c r="F2545" t="s">
        <v>10</v>
      </c>
      <c r="G2545" t="s">
        <v>7</v>
      </c>
      <c r="H2545">
        <v>62</v>
      </c>
      <c r="I2545" s="2">
        <v>1239.3799999999999</v>
      </c>
      <c r="J2545" s="2">
        <v>309.99999999999989</v>
      </c>
    </row>
    <row r="2546" spans="1:10" x14ac:dyDescent="0.35">
      <c r="A2546">
        <v>2021</v>
      </c>
      <c r="B2546">
        <v>1</v>
      </c>
      <c r="C2546" t="s">
        <v>55</v>
      </c>
      <c r="D2546" t="s">
        <v>48</v>
      </c>
      <c r="E2546" t="s">
        <v>0</v>
      </c>
      <c r="F2546" t="s">
        <v>27</v>
      </c>
      <c r="G2546" t="s">
        <v>12</v>
      </c>
      <c r="H2546">
        <v>67</v>
      </c>
      <c r="I2546" s="2">
        <v>200.33</v>
      </c>
      <c r="J2546" s="2">
        <v>67.000000000000014</v>
      </c>
    </row>
    <row r="2547" spans="1:10" x14ac:dyDescent="0.35">
      <c r="A2547">
        <v>2021</v>
      </c>
      <c r="B2547">
        <v>1</v>
      </c>
      <c r="C2547" t="s">
        <v>55</v>
      </c>
      <c r="D2547" t="s">
        <v>48</v>
      </c>
      <c r="E2547" t="s">
        <v>0</v>
      </c>
      <c r="F2547" t="s">
        <v>11</v>
      </c>
      <c r="G2547" t="s">
        <v>12</v>
      </c>
      <c r="H2547">
        <v>24</v>
      </c>
      <c r="I2547" s="2">
        <v>119.76</v>
      </c>
      <c r="J2547" s="2">
        <v>24</v>
      </c>
    </row>
    <row r="2548" spans="1:10" x14ac:dyDescent="0.35">
      <c r="A2548">
        <v>2021</v>
      </c>
      <c r="B2548">
        <v>1</v>
      </c>
      <c r="C2548" t="s">
        <v>55</v>
      </c>
      <c r="D2548" t="s">
        <v>48</v>
      </c>
      <c r="E2548" t="s">
        <v>0</v>
      </c>
      <c r="F2548" t="s">
        <v>39</v>
      </c>
      <c r="G2548" t="s">
        <v>14</v>
      </c>
      <c r="H2548">
        <v>17</v>
      </c>
      <c r="I2548" s="2">
        <v>339.83</v>
      </c>
      <c r="J2548" s="2">
        <v>186.99999999999997</v>
      </c>
    </row>
    <row r="2549" spans="1:10" x14ac:dyDescent="0.35">
      <c r="A2549">
        <v>2021</v>
      </c>
      <c r="B2549">
        <v>1</v>
      </c>
      <c r="C2549" t="s">
        <v>55</v>
      </c>
      <c r="D2549" t="s">
        <v>48</v>
      </c>
      <c r="E2549" t="s">
        <v>0</v>
      </c>
      <c r="F2549" t="s">
        <v>26</v>
      </c>
      <c r="G2549" t="s">
        <v>9</v>
      </c>
      <c r="H2549">
        <v>145</v>
      </c>
      <c r="I2549" s="2">
        <v>2898.5499999999997</v>
      </c>
      <c r="J2549" s="2">
        <v>290</v>
      </c>
    </row>
    <row r="2550" spans="1:10" x14ac:dyDescent="0.35">
      <c r="A2550">
        <v>2021</v>
      </c>
      <c r="B2550">
        <v>1</v>
      </c>
      <c r="C2550" t="s">
        <v>55</v>
      </c>
      <c r="D2550" t="s">
        <v>48</v>
      </c>
      <c r="E2550" t="s">
        <v>0</v>
      </c>
      <c r="F2550" t="s">
        <v>6</v>
      </c>
      <c r="G2550" t="s">
        <v>7</v>
      </c>
      <c r="H2550">
        <v>16</v>
      </c>
      <c r="I2550" s="2">
        <v>143.84</v>
      </c>
      <c r="J2550" s="2">
        <v>16</v>
      </c>
    </row>
    <row r="2551" spans="1:10" x14ac:dyDescent="0.35">
      <c r="A2551">
        <v>2021</v>
      </c>
      <c r="B2551">
        <v>1</v>
      </c>
      <c r="C2551" t="s">
        <v>55</v>
      </c>
      <c r="D2551" t="s">
        <v>48</v>
      </c>
      <c r="E2551" t="s">
        <v>0</v>
      </c>
      <c r="F2551" t="s">
        <v>67</v>
      </c>
      <c r="G2551" t="s">
        <v>7</v>
      </c>
      <c r="H2551">
        <v>13</v>
      </c>
      <c r="I2551" s="2">
        <v>194.87</v>
      </c>
      <c r="J2551" s="2">
        <v>39</v>
      </c>
    </row>
    <row r="2552" spans="1:10" x14ac:dyDescent="0.35">
      <c r="A2552">
        <v>2021</v>
      </c>
      <c r="B2552">
        <v>1</v>
      </c>
      <c r="C2552" t="s">
        <v>55</v>
      </c>
      <c r="D2552" t="s">
        <v>48</v>
      </c>
      <c r="E2552" t="s">
        <v>0</v>
      </c>
      <c r="F2552" t="s">
        <v>23</v>
      </c>
      <c r="G2552" t="s">
        <v>21</v>
      </c>
      <c r="H2552">
        <v>11</v>
      </c>
      <c r="I2552" s="2">
        <v>285.89</v>
      </c>
      <c r="J2552" s="2">
        <v>55</v>
      </c>
    </row>
    <row r="2553" spans="1:10" x14ac:dyDescent="0.35">
      <c r="A2553">
        <v>2021</v>
      </c>
      <c r="B2553">
        <v>1</v>
      </c>
      <c r="C2553" t="s">
        <v>61</v>
      </c>
      <c r="D2553" t="s">
        <v>4</v>
      </c>
      <c r="E2553" t="s">
        <v>3</v>
      </c>
      <c r="F2553" t="s">
        <v>13</v>
      </c>
      <c r="G2553" t="s">
        <v>14</v>
      </c>
      <c r="H2553">
        <v>100</v>
      </c>
      <c r="I2553" s="2">
        <v>1599</v>
      </c>
      <c r="J2553" s="2">
        <v>600</v>
      </c>
    </row>
    <row r="2554" spans="1:10" x14ac:dyDescent="0.35">
      <c r="A2554">
        <v>2021</v>
      </c>
      <c r="B2554">
        <v>1</v>
      </c>
      <c r="C2554" t="s">
        <v>61</v>
      </c>
      <c r="D2554" t="s">
        <v>4</v>
      </c>
      <c r="E2554" t="s">
        <v>3</v>
      </c>
      <c r="F2554" t="s">
        <v>24</v>
      </c>
      <c r="G2554" t="s">
        <v>14</v>
      </c>
      <c r="H2554">
        <v>63</v>
      </c>
      <c r="I2554" s="2">
        <v>818.37</v>
      </c>
      <c r="J2554" s="2">
        <v>189</v>
      </c>
    </row>
    <row r="2555" spans="1:10" x14ac:dyDescent="0.35">
      <c r="A2555">
        <v>2021</v>
      </c>
      <c r="B2555">
        <v>1</v>
      </c>
      <c r="C2555" t="s">
        <v>61</v>
      </c>
      <c r="D2555" t="s">
        <v>4</v>
      </c>
      <c r="E2555" t="s">
        <v>3</v>
      </c>
      <c r="F2555" t="s">
        <v>34</v>
      </c>
      <c r="G2555" t="s">
        <v>12</v>
      </c>
      <c r="H2555">
        <v>69</v>
      </c>
      <c r="I2555" s="2">
        <v>275.31</v>
      </c>
      <c r="J2555" s="2">
        <v>138</v>
      </c>
    </row>
    <row r="2556" spans="1:10" x14ac:dyDescent="0.35">
      <c r="A2556">
        <v>2021</v>
      </c>
      <c r="B2556">
        <v>1</v>
      </c>
      <c r="C2556" t="s">
        <v>61</v>
      </c>
      <c r="D2556" t="s">
        <v>4</v>
      </c>
      <c r="E2556" t="s">
        <v>3</v>
      </c>
      <c r="F2556" t="s">
        <v>20</v>
      </c>
      <c r="G2556" t="s">
        <v>21</v>
      </c>
      <c r="H2556">
        <v>108</v>
      </c>
      <c r="I2556" s="2">
        <v>1618.92</v>
      </c>
      <c r="J2556" s="2">
        <v>864</v>
      </c>
    </row>
    <row r="2557" spans="1:10" x14ac:dyDescent="0.35">
      <c r="A2557">
        <v>2021</v>
      </c>
      <c r="B2557">
        <v>1</v>
      </c>
      <c r="C2557" t="s">
        <v>61</v>
      </c>
      <c r="D2557" t="s">
        <v>4</v>
      </c>
      <c r="E2557" t="s">
        <v>3</v>
      </c>
      <c r="F2557" t="s">
        <v>25</v>
      </c>
      <c r="G2557" t="s">
        <v>7</v>
      </c>
      <c r="H2557">
        <v>37</v>
      </c>
      <c r="I2557" s="2">
        <v>591.63</v>
      </c>
      <c r="J2557" s="2">
        <v>148</v>
      </c>
    </row>
    <row r="2558" spans="1:10" x14ac:dyDescent="0.35">
      <c r="A2558">
        <v>2021</v>
      </c>
      <c r="B2558">
        <v>1</v>
      </c>
      <c r="C2558" t="s">
        <v>61</v>
      </c>
      <c r="D2558" t="s">
        <v>4</v>
      </c>
      <c r="E2558" t="s">
        <v>3</v>
      </c>
      <c r="F2558" t="s">
        <v>17</v>
      </c>
      <c r="G2558" t="s">
        <v>14</v>
      </c>
      <c r="H2558">
        <v>30</v>
      </c>
      <c r="I2558" s="2">
        <v>329.7</v>
      </c>
      <c r="J2558" s="2">
        <v>30</v>
      </c>
    </row>
    <row r="2559" spans="1:10" x14ac:dyDescent="0.35">
      <c r="A2559">
        <v>2021</v>
      </c>
      <c r="B2559">
        <v>1</v>
      </c>
      <c r="C2559" t="s">
        <v>61</v>
      </c>
      <c r="D2559" t="s">
        <v>4</v>
      </c>
      <c r="E2559" t="s">
        <v>3</v>
      </c>
      <c r="F2559" t="s">
        <v>28</v>
      </c>
      <c r="G2559" t="s">
        <v>14</v>
      </c>
      <c r="H2559">
        <v>68</v>
      </c>
      <c r="I2559" s="2">
        <v>1019.32</v>
      </c>
      <c r="J2559" s="2">
        <v>272</v>
      </c>
    </row>
    <row r="2560" spans="1:10" x14ac:dyDescent="0.35">
      <c r="A2560">
        <v>2021</v>
      </c>
      <c r="B2560">
        <v>1</v>
      </c>
      <c r="C2560" t="s">
        <v>61</v>
      </c>
      <c r="D2560" t="s">
        <v>4</v>
      </c>
      <c r="E2560" t="s">
        <v>3</v>
      </c>
      <c r="F2560" t="s">
        <v>43</v>
      </c>
      <c r="G2560" t="s">
        <v>12</v>
      </c>
      <c r="H2560">
        <v>54</v>
      </c>
      <c r="I2560" s="2">
        <v>1133.4599999999998</v>
      </c>
      <c r="J2560" s="2">
        <v>539.99999999999989</v>
      </c>
    </row>
    <row r="2561" spans="1:10" x14ac:dyDescent="0.35">
      <c r="A2561">
        <v>2021</v>
      </c>
      <c r="B2561">
        <v>1</v>
      </c>
      <c r="C2561" t="s">
        <v>61</v>
      </c>
      <c r="D2561" t="s">
        <v>4</v>
      </c>
      <c r="E2561" t="s">
        <v>3</v>
      </c>
      <c r="F2561" t="s">
        <v>68</v>
      </c>
      <c r="G2561" t="s">
        <v>21</v>
      </c>
      <c r="H2561">
        <v>35</v>
      </c>
      <c r="I2561" s="2">
        <v>734.65</v>
      </c>
      <c r="J2561" s="2">
        <v>209.99999999999994</v>
      </c>
    </row>
    <row r="2562" spans="1:10" x14ac:dyDescent="0.35">
      <c r="A2562">
        <v>2021</v>
      </c>
      <c r="B2562">
        <v>1</v>
      </c>
      <c r="C2562" t="s">
        <v>61</v>
      </c>
      <c r="D2562" t="s">
        <v>4</v>
      </c>
      <c r="E2562" t="s">
        <v>3</v>
      </c>
      <c r="F2562" t="s">
        <v>32</v>
      </c>
      <c r="G2562" t="s">
        <v>9</v>
      </c>
      <c r="H2562">
        <v>35</v>
      </c>
      <c r="I2562" s="2">
        <v>384.65000000000003</v>
      </c>
      <c r="J2562" s="2">
        <v>175</v>
      </c>
    </row>
    <row r="2563" spans="1:10" x14ac:dyDescent="0.35">
      <c r="A2563">
        <v>2021</v>
      </c>
      <c r="B2563">
        <v>1</v>
      </c>
      <c r="C2563" t="s">
        <v>61</v>
      </c>
      <c r="D2563" t="s">
        <v>4</v>
      </c>
      <c r="E2563" t="s">
        <v>3</v>
      </c>
      <c r="F2563" t="s">
        <v>70</v>
      </c>
      <c r="G2563" t="s">
        <v>14</v>
      </c>
      <c r="H2563">
        <v>38</v>
      </c>
      <c r="I2563" s="2">
        <v>227.62</v>
      </c>
      <c r="J2563" s="2">
        <v>76</v>
      </c>
    </row>
    <row r="2564" spans="1:10" x14ac:dyDescent="0.35">
      <c r="A2564">
        <v>2021</v>
      </c>
      <c r="B2564">
        <v>1</v>
      </c>
      <c r="C2564" t="s">
        <v>61</v>
      </c>
      <c r="D2564" t="s">
        <v>4</v>
      </c>
      <c r="E2564" t="s">
        <v>3</v>
      </c>
      <c r="F2564" t="s">
        <v>38</v>
      </c>
      <c r="G2564" t="s">
        <v>9</v>
      </c>
      <c r="H2564">
        <v>25</v>
      </c>
      <c r="I2564" s="2">
        <v>249.75</v>
      </c>
      <c r="J2564" s="2">
        <v>175</v>
      </c>
    </row>
    <row r="2565" spans="1:10" x14ac:dyDescent="0.35">
      <c r="A2565">
        <v>2021</v>
      </c>
      <c r="B2565">
        <v>1</v>
      </c>
      <c r="C2565" t="s">
        <v>61</v>
      </c>
      <c r="D2565" t="s">
        <v>4</v>
      </c>
      <c r="E2565" t="s">
        <v>3</v>
      </c>
      <c r="F2565" t="s">
        <v>31</v>
      </c>
      <c r="G2565" t="s">
        <v>12</v>
      </c>
      <c r="H2565">
        <v>57</v>
      </c>
      <c r="I2565" s="2">
        <v>1139.4299999999998</v>
      </c>
      <c r="J2565" s="2">
        <v>341.99999999999989</v>
      </c>
    </row>
    <row r="2566" spans="1:10" x14ac:dyDescent="0.35">
      <c r="A2566">
        <v>2021</v>
      </c>
      <c r="B2566">
        <v>1</v>
      </c>
      <c r="C2566" t="s">
        <v>61</v>
      </c>
      <c r="D2566" t="s">
        <v>4</v>
      </c>
      <c r="E2566" t="s">
        <v>3</v>
      </c>
      <c r="F2566" t="s">
        <v>15</v>
      </c>
      <c r="G2566" t="s">
        <v>14</v>
      </c>
      <c r="H2566">
        <v>49</v>
      </c>
      <c r="I2566" s="2">
        <v>1959.51</v>
      </c>
      <c r="J2566" s="2">
        <v>245</v>
      </c>
    </row>
    <row r="2567" spans="1:10" x14ac:dyDescent="0.35">
      <c r="A2567">
        <v>2021</v>
      </c>
      <c r="B2567">
        <v>1</v>
      </c>
      <c r="C2567" t="s">
        <v>61</v>
      </c>
      <c r="D2567" t="s">
        <v>4</v>
      </c>
      <c r="E2567" t="s">
        <v>3</v>
      </c>
      <c r="F2567" t="s">
        <v>42</v>
      </c>
      <c r="G2567" t="s">
        <v>12</v>
      </c>
      <c r="H2567">
        <v>38</v>
      </c>
      <c r="I2567" s="2">
        <v>607.62</v>
      </c>
      <c r="J2567" s="2">
        <v>76</v>
      </c>
    </row>
    <row r="2568" spans="1:10" x14ac:dyDescent="0.35">
      <c r="A2568">
        <v>2021</v>
      </c>
      <c r="B2568">
        <v>1</v>
      </c>
      <c r="C2568" t="s">
        <v>61</v>
      </c>
      <c r="D2568" t="s">
        <v>4</v>
      </c>
      <c r="E2568" t="s">
        <v>3</v>
      </c>
      <c r="F2568" t="s">
        <v>71</v>
      </c>
      <c r="G2568" t="s">
        <v>7</v>
      </c>
      <c r="H2568">
        <v>10</v>
      </c>
      <c r="I2568" s="2">
        <v>99.9</v>
      </c>
      <c r="J2568" s="2">
        <v>30</v>
      </c>
    </row>
    <row r="2569" spans="1:10" x14ac:dyDescent="0.35">
      <c r="A2569">
        <v>2021</v>
      </c>
      <c r="B2569">
        <v>1</v>
      </c>
      <c r="C2569" t="s">
        <v>61</v>
      </c>
      <c r="D2569" t="s">
        <v>4</v>
      </c>
      <c r="E2569" t="s">
        <v>3</v>
      </c>
      <c r="F2569" t="s">
        <v>41</v>
      </c>
      <c r="G2569" t="s">
        <v>14</v>
      </c>
      <c r="H2569">
        <v>9</v>
      </c>
      <c r="I2569" s="2">
        <v>89.91</v>
      </c>
      <c r="J2569" s="2">
        <v>45</v>
      </c>
    </row>
    <row r="2570" spans="1:10" x14ac:dyDescent="0.35">
      <c r="A2570">
        <v>2021</v>
      </c>
      <c r="B2570">
        <v>1</v>
      </c>
      <c r="C2570" t="s">
        <v>61</v>
      </c>
      <c r="D2570" t="s">
        <v>4</v>
      </c>
      <c r="E2570" t="s">
        <v>3</v>
      </c>
      <c r="F2570" t="s">
        <v>10</v>
      </c>
      <c r="G2570" t="s">
        <v>7</v>
      </c>
      <c r="H2570">
        <v>113</v>
      </c>
      <c r="I2570" s="2">
        <v>2258.87</v>
      </c>
      <c r="J2570" s="2">
        <v>564.99999999999977</v>
      </c>
    </row>
    <row r="2571" spans="1:10" x14ac:dyDescent="0.35">
      <c r="A2571">
        <v>2021</v>
      </c>
      <c r="B2571">
        <v>1</v>
      </c>
      <c r="C2571" t="s">
        <v>61</v>
      </c>
      <c r="D2571" t="s">
        <v>4</v>
      </c>
      <c r="E2571" t="s">
        <v>3</v>
      </c>
      <c r="F2571" t="s">
        <v>27</v>
      </c>
      <c r="G2571" t="s">
        <v>12</v>
      </c>
      <c r="H2571">
        <v>161</v>
      </c>
      <c r="I2571" s="2">
        <v>481.39000000000004</v>
      </c>
      <c r="J2571" s="2">
        <v>161.00000000000003</v>
      </c>
    </row>
    <row r="2572" spans="1:10" x14ac:dyDescent="0.35">
      <c r="A2572">
        <v>2021</v>
      </c>
      <c r="B2572">
        <v>1</v>
      </c>
      <c r="C2572" t="s">
        <v>61</v>
      </c>
      <c r="D2572" t="s">
        <v>4</v>
      </c>
      <c r="E2572" t="s">
        <v>3</v>
      </c>
      <c r="F2572" t="s">
        <v>37</v>
      </c>
      <c r="G2572" t="s">
        <v>12</v>
      </c>
      <c r="H2572">
        <v>2</v>
      </c>
      <c r="I2572" s="2">
        <v>49.98</v>
      </c>
      <c r="J2572" s="2">
        <v>8</v>
      </c>
    </row>
    <row r="2573" spans="1:10" x14ac:dyDescent="0.35">
      <c r="A2573">
        <v>2021</v>
      </c>
      <c r="B2573">
        <v>1</v>
      </c>
      <c r="C2573" t="s">
        <v>61</v>
      </c>
      <c r="D2573" t="s">
        <v>4</v>
      </c>
      <c r="E2573" t="s">
        <v>3</v>
      </c>
      <c r="F2573" t="s">
        <v>11</v>
      </c>
      <c r="G2573" t="s">
        <v>12</v>
      </c>
      <c r="H2573">
        <v>36</v>
      </c>
      <c r="I2573" s="2">
        <v>179.64000000000001</v>
      </c>
      <c r="J2573" s="2">
        <v>36</v>
      </c>
    </row>
    <row r="2574" spans="1:10" x14ac:dyDescent="0.35">
      <c r="A2574">
        <v>2021</v>
      </c>
      <c r="B2574">
        <v>1</v>
      </c>
      <c r="C2574" t="s">
        <v>61</v>
      </c>
      <c r="D2574" t="s">
        <v>4</v>
      </c>
      <c r="E2574" t="s">
        <v>3</v>
      </c>
      <c r="F2574" t="s">
        <v>39</v>
      </c>
      <c r="G2574" t="s">
        <v>14</v>
      </c>
      <c r="H2574">
        <v>27</v>
      </c>
      <c r="I2574" s="2">
        <v>539.7299999999999</v>
      </c>
      <c r="J2574" s="2">
        <v>296.99999999999994</v>
      </c>
    </row>
    <row r="2575" spans="1:10" x14ac:dyDescent="0.35">
      <c r="A2575">
        <v>2021</v>
      </c>
      <c r="B2575">
        <v>1</v>
      </c>
      <c r="C2575" t="s">
        <v>61</v>
      </c>
      <c r="D2575" t="s">
        <v>4</v>
      </c>
      <c r="E2575" t="s">
        <v>3</v>
      </c>
      <c r="F2575" t="s">
        <v>26</v>
      </c>
      <c r="G2575" t="s">
        <v>9</v>
      </c>
      <c r="H2575">
        <v>194</v>
      </c>
      <c r="I2575" s="2">
        <v>3878.0599999999995</v>
      </c>
      <c r="J2575" s="2">
        <v>388</v>
      </c>
    </row>
    <row r="2576" spans="1:10" x14ac:dyDescent="0.35">
      <c r="A2576">
        <v>2021</v>
      </c>
      <c r="B2576">
        <v>1</v>
      </c>
      <c r="C2576" t="s">
        <v>61</v>
      </c>
      <c r="D2576" t="s">
        <v>4</v>
      </c>
      <c r="E2576" t="s">
        <v>3</v>
      </c>
      <c r="F2576" t="s">
        <v>6</v>
      </c>
      <c r="G2576" t="s">
        <v>7</v>
      </c>
      <c r="H2576">
        <v>28</v>
      </c>
      <c r="I2576" s="2">
        <v>251.72</v>
      </c>
      <c r="J2576" s="2">
        <v>28</v>
      </c>
    </row>
    <row r="2577" spans="1:10" x14ac:dyDescent="0.35">
      <c r="A2577">
        <v>2021</v>
      </c>
      <c r="B2577">
        <v>1</v>
      </c>
      <c r="C2577" t="s">
        <v>61</v>
      </c>
      <c r="D2577" t="s">
        <v>4</v>
      </c>
      <c r="E2577" t="s">
        <v>3</v>
      </c>
      <c r="F2577" t="s">
        <v>23</v>
      </c>
      <c r="G2577" t="s">
        <v>21</v>
      </c>
      <c r="H2577">
        <v>36</v>
      </c>
      <c r="I2577" s="2">
        <v>935.64</v>
      </c>
      <c r="J2577" s="2">
        <v>180</v>
      </c>
    </row>
    <row r="2578" spans="1:10" x14ac:dyDescent="0.35">
      <c r="A2578">
        <v>2021</v>
      </c>
      <c r="B2578">
        <v>1</v>
      </c>
      <c r="C2578" t="s">
        <v>57</v>
      </c>
      <c r="D2578" t="s">
        <v>48</v>
      </c>
      <c r="E2578" t="s">
        <v>3</v>
      </c>
      <c r="F2578" t="s">
        <v>13</v>
      </c>
      <c r="G2578" t="s">
        <v>14</v>
      </c>
      <c r="H2578">
        <v>41</v>
      </c>
      <c r="I2578" s="2">
        <v>655.59</v>
      </c>
      <c r="J2578" s="2">
        <v>246</v>
      </c>
    </row>
    <row r="2579" spans="1:10" x14ac:dyDescent="0.35">
      <c r="A2579">
        <v>2021</v>
      </c>
      <c r="B2579">
        <v>1</v>
      </c>
      <c r="C2579" t="s">
        <v>57</v>
      </c>
      <c r="D2579" t="s">
        <v>48</v>
      </c>
      <c r="E2579" t="s">
        <v>3</v>
      </c>
      <c r="F2579" t="s">
        <v>24</v>
      </c>
      <c r="G2579" t="s">
        <v>14</v>
      </c>
      <c r="H2579">
        <v>48</v>
      </c>
      <c r="I2579" s="2">
        <v>623.52</v>
      </c>
      <c r="J2579" s="2">
        <v>144</v>
      </c>
    </row>
    <row r="2580" spans="1:10" x14ac:dyDescent="0.35">
      <c r="A2580">
        <v>2021</v>
      </c>
      <c r="B2580">
        <v>1</v>
      </c>
      <c r="C2580" t="s">
        <v>57</v>
      </c>
      <c r="D2580" t="s">
        <v>48</v>
      </c>
      <c r="E2580" t="s">
        <v>3</v>
      </c>
      <c r="F2580" t="s">
        <v>34</v>
      </c>
      <c r="G2580" t="s">
        <v>12</v>
      </c>
      <c r="H2580">
        <v>139</v>
      </c>
      <c r="I2580" s="2">
        <v>554.61</v>
      </c>
      <c r="J2580" s="2">
        <v>278</v>
      </c>
    </row>
    <row r="2581" spans="1:10" x14ac:dyDescent="0.35">
      <c r="A2581">
        <v>2021</v>
      </c>
      <c r="B2581">
        <v>1</v>
      </c>
      <c r="C2581" t="s">
        <v>57</v>
      </c>
      <c r="D2581" t="s">
        <v>48</v>
      </c>
      <c r="E2581" t="s">
        <v>3</v>
      </c>
      <c r="F2581" t="s">
        <v>20</v>
      </c>
      <c r="G2581" t="s">
        <v>21</v>
      </c>
      <c r="H2581">
        <v>330</v>
      </c>
      <c r="I2581" s="2">
        <v>4946.7</v>
      </c>
      <c r="J2581" s="2">
        <v>2640</v>
      </c>
    </row>
    <row r="2582" spans="1:10" x14ac:dyDescent="0.35">
      <c r="A2582">
        <v>2021</v>
      </c>
      <c r="B2582">
        <v>1</v>
      </c>
      <c r="C2582" t="s">
        <v>57</v>
      </c>
      <c r="D2582" t="s">
        <v>48</v>
      </c>
      <c r="E2582" t="s">
        <v>3</v>
      </c>
      <c r="F2582" t="s">
        <v>25</v>
      </c>
      <c r="G2582" t="s">
        <v>7</v>
      </c>
      <c r="H2582">
        <v>37</v>
      </c>
      <c r="I2582" s="2">
        <v>591.63</v>
      </c>
      <c r="J2582" s="2">
        <v>148</v>
      </c>
    </row>
    <row r="2583" spans="1:10" x14ac:dyDescent="0.35">
      <c r="A2583">
        <v>2021</v>
      </c>
      <c r="B2583">
        <v>1</v>
      </c>
      <c r="C2583" t="s">
        <v>57</v>
      </c>
      <c r="D2583" t="s">
        <v>48</v>
      </c>
      <c r="E2583" t="s">
        <v>3</v>
      </c>
      <c r="F2583" t="s">
        <v>8</v>
      </c>
      <c r="G2583" t="s">
        <v>9</v>
      </c>
      <c r="H2583">
        <v>353</v>
      </c>
      <c r="I2583" s="2">
        <v>2467.4700000000003</v>
      </c>
      <c r="J2583" s="2">
        <v>1059</v>
      </c>
    </row>
    <row r="2584" spans="1:10" x14ac:dyDescent="0.35">
      <c r="A2584">
        <v>2021</v>
      </c>
      <c r="B2584">
        <v>1</v>
      </c>
      <c r="C2584" t="s">
        <v>57</v>
      </c>
      <c r="D2584" t="s">
        <v>48</v>
      </c>
      <c r="E2584" t="s">
        <v>3</v>
      </c>
      <c r="F2584" t="s">
        <v>17</v>
      </c>
      <c r="G2584" t="s">
        <v>14</v>
      </c>
      <c r="H2584">
        <v>25</v>
      </c>
      <c r="I2584" s="2">
        <v>274.75</v>
      </c>
      <c r="J2584" s="2">
        <v>25</v>
      </c>
    </row>
    <row r="2585" spans="1:10" x14ac:dyDescent="0.35">
      <c r="A2585">
        <v>2021</v>
      </c>
      <c r="B2585">
        <v>1</v>
      </c>
      <c r="C2585" t="s">
        <v>57</v>
      </c>
      <c r="D2585" t="s">
        <v>48</v>
      </c>
      <c r="E2585" t="s">
        <v>3</v>
      </c>
      <c r="F2585" t="s">
        <v>43</v>
      </c>
      <c r="G2585" t="s">
        <v>12</v>
      </c>
      <c r="H2585">
        <v>83</v>
      </c>
      <c r="I2585" s="2">
        <v>1742.1699999999998</v>
      </c>
      <c r="J2585" s="2">
        <v>829.99999999999989</v>
      </c>
    </row>
    <row r="2586" spans="1:10" x14ac:dyDescent="0.35">
      <c r="A2586">
        <v>2021</v>
      </c>
      <c r="B2586">
        <v>1</v>
      </c>
      <c r="C2586" t="s">
        <v>57</v>
      </c>
      <c r="D2586" t="s">
        <v>48</v>
      </c>
      <c r="E2586" t="s">
        <v>3</v>
      </c>
      <c r="F2586" t="s">
        <v>68</v>
      </c>
      <c r="G2586" t="s">
        <v>21</v>
      </c>
      <c r="H2586">
        <v>77</v>
      </c>
      <c r="I2586" s="2">
        <v>1616.2299999999998</v>
      </c>
      <c r="J2586" s="2">
        <v>461.99999999999989</v>
      </c>
    </row>
    <row r="2587" spans="1:10" x14ac:dyDescent="0.35">
      <c r="A2587">
        <v>2021</v>
      </c>
      <c r="B2587">
        <v>1</v>
      </c>
      <c r="C2587" t="s">
        <v>57</v>
      </c>
      <c r="D2587" t="s">
        <v>48</v>
      </c>
      <c r="E2587" t="s">
        <v>3</v>
      </c>
      <c r="F2587" t="s">
        <v>32</v>
      </c>
      <c r="G2587" t="s">
        <v>9</v>
      </c>
      <c r="H2587">
        <v>182</v>
      </c>
      <c r="I2587" s="2">
        <v>2000.18</v>
      </c>
      <c r="J2587" s="2">
        <v>910</v>
      </c>
    </row>
    <row r="2588" spans="1:10" x14ac:dyDescent="0.35">
      <c r="A2588">
        <v>2021</v>
      </c>
      <c r="B2588">
        <v>1</v>
      </c>
      <c r="C2588" t="s">
        <v>57</v>
      </c>
      <c r="D2588" t="s">
        <v>48</v>
      </c>
      <c r="E2588" t="s">
        <v>3</v>
      </c>
      <c r="F2588" t="s">
        <v>70</v>
      </c>
      <c r="G2588" t="s">
        <v>14</v>
      </c>
      <c r="H2588">
        <v>21</v>
      </c>
      <c r="I2588" s="2">
        <v>125.79</v>
      </c>
      <c r="J2588" s="2">
        <v>42</v>
      </c>
    </row>
    <row r="2589" spans="1:10" x14ac:dyDescent="0.35">
      <c r="A2589">
        <v>2021</v>
      </c>
      <c r="B2589">
        <v>1</v>
      </c>
      <c r="C2589" t="s">
        <v>57</v>
      </c>
      <c r="D2589" t="s">
        <v>48</v>
      </c>
      <c r="E2589" t="s">
        <v>3</v>
      </c>
      <c r="F2589" t="s">
        <v>38</v>
      </c>
      <c r="G2589" t="s">
        <v>9</v>
      </c>
      <c r="H2589">
        <v>2</v>
      </c>
      <c r="I2589" s="2">
        <v>19.98</v>
      </c>
      <c r="J2589" s="2">
        <v>14</v>
      </c>
    </row>
    <row r="2590" spans="1:10" x14ac:dyDescent="0.35">
      <c r="A2590">
        <v>2021</v>
      </c>
      <c r="B2590">
        <v>1</v>
      </c>
      <c r="C2590" t="s">
        <v>57</v>
      </c>
      <c r="D2590" t="s">
        <v>48</v>
      </c>
      <c r="E2590" t="s">
        <v>3</v>
      </c>
      <c r="F2590" t="s">
        <v>31</v>
      </c>
      <c r="G2590" t="s">
        <v>12</v>
      </c>
      <c r="H2590">
        <v>30</v>
      </c>
      <c r="I2590" s="2">
        <v>599.69999999999993</v>
      </c>
      <c r="J2590" s="2">
        <v>179.99999999999994</v>
      </c>
    </row>
    <row r="2591" spans="1:10" x14ac:dyDescent="0.35">
      <c r="A2591">
        <v>2021</v>
      </c>
      <c r="B2591">
        <v>1</v>
      </c>
      <c r="C2591" t="s">
        <v>57</v>
      </c>
      <c r="D2591" t="s">
        <v>48</v>
      </c>
      <c r="E2591" t="s">
        <v>3</v>
      </c>
      <c r="F2591" t="s">
        <v>15</v>
      </c>
      <c r="G2591" t="s">
        <v>14</v>
      </c>
      <c r="H2591">
        <v>129</v>
      </c>
      <c r="I2591" s="2">
        <v>5158.71</v>
      </c>
      <c r="J2591" s="2">
        <v>645</v>
      </c>
    </row>
    <row r="2592" spans="1:10" x14ac:dyDescent="0.35">
      <c r="A2592">
        <v>2021</v>
      </c>
      <c r="B2592">
        <v>1</v>
      </c>
      <c r="C2592" t="s">
        <v>57</v>
      </c>
      <c r="D2592" t="s">
        <v>48</v>
      </c>
      <c r="E2592" t="s">
        <v>3</v>
      </c>
      <c r="F2592" t="s">
        <v>42</v>
      </c>
      <c r="G2592" t="s">
        <v>12</v>
      </c>
      <c r="H2592">
        <v>214</v>
      </c>
      <c r="I2592" s="2">
        <v>3421.86</v>
      </c>
      <c r="J2592" s="2">
        <v>428</v>
      </c>
    </row>
    <row r="2593" spans="1:10" x14ac:dyDescent="0.35">
      <c r="A2593">
        <v>2021</v>
      </c>
      <c r="B2593">
        <v>1</v>
      </c>
      <c r="C2593" t="s">
        <v>57</v>
      </c>
      <c r="D2593" t="s">
        <v>48</v>
      </c>
      <c r="E2593" t="s">
        <v>3</v>
      </c>
      <c r="F2593" t="s">
        <v>71</v>
      </c>
      <c r="G2593" t="s">
        <v>7</v>
      </c>
      <c r="H2593">
        <v>16</v>
      </c>
      <c r="I2593" s="2">
        <v>159.84</v>
      </c>
      <c r="J2593" s="2">
        <v>48</v>
      </c>
    </row>
    <row r="2594" spans="1:10" x14ac:dyDescent="0.35">
      <c r="A2594">
        <v>2021</v>
      </c>
      <c r="B2594">
        <v>1</v>
      </c>
      <c r="C2594" t="s">
        <v>57</v>
      </c>
      <c r="D2594" t="s">
        <v>48</v>
      </c>
      <c r="E2594" t="s">
        <v>3</v>
      </c>
      <c r="F2594" t="s">
        <v>41</v>
      </c>
      <c r="G2594" t="s">
        <v>14</v>
      </c>
      <c r="H2594">
        <v>27</v>
      </c>
      <c r="I2594" s="2">
        <v>269.73</v>
      </c>
      <c r="J2594" s="2">
        <v>135</v>
      </c>
    </row>
    <row r="2595" spans="1:10" x14ac:dyDescent="0.35">
      <c r="A2595">
        <v>2021</v>
      </c>
      <c r="B2595">
        <v>1</v>
      </c>
      <c r="C2595" t="s">
        <v>57</v>
      </c>
      <c r="D2595" t="s">
        <v>48</v>
      </c>
      <c r="E2595" t="s">
        <v>3</v>
      </c>
      <c r="F2595" t="s">
        <v>10</v>
      </c>
      <c r="G2595" t="s">
        <v>7</v>
      </c>
      <c r="H2595">
        <v>74</v>
      </c>
      <c r="I2595" s="2">
        <v>1479.26</v>
      </c>
      <c r="J2595" s="2">
        <v>369.99999999999989</v>
      </c>
    </row>
    <row r="2596" spans="1:10" x14ac:dyDescent="0.35">
      <c r="A2596">
        <v>2021</v>
      </c>
      <c r="B2596">
        <v>1</v>
      </c>
      <c r="C2596" t="s">
        <v>57</v>
      </c>
      <c r="D2596" t="s">
        <v>48</v>
      </c>
      <c r="E2596" t="s">
        <v>3</v>
      </c>
      <c r="F2596" t="s">
        <v>27</v>
      </c>
      <c r="G2596" t="s">
        <v>12</v>
      </c>
      <c r="H2596">
        <v>137</v>
      </c>
      <c r="I2596" s="2">
        <v>409.63000000000005</v>
      </c>
      <c r="J2596" s="2">
        <v>137.00000000000003</v>
      </c>
    </row>
    <row r="2597" spans="1:10" x14ac:dyDescent="0.35">
      <c r="A2597">
        <v>2021</v>
      </c>
      <c r="B2597">
        <v>1</v>
      </c>
      <c r="C2597" t="s">
        <v>57</v>
      </c>
      <c r="D2597" t="s">
        <v>48</v>
      </c>
      <c r="E2597" t="s">
        <v>3</v>
      </c>
      <c r="F2597" t="s">
        <v>37</v>
      </c>
      <c r="G2597" t="s">
        <v>12</v>
      </c>
      <c r="H2597">
        <v>13</v>
      </c>
      <c r="I2597" s="2">
        <v>324.87</v>
      </c>
      <c r="J2597" s="2">
        <v>52</v>
      </c>
    </row>
    <row r="2598" spans="1:10" x14ac:dyDescent="0.35">
      <c r="A2598">
        <v>2021</v>
      </c>
      <c r="B2598">
        <v>1</v>
      </c>
      <c r="C2598" t="s">
        <v>57</v>
      </c>
      <c r="D2598" t="s">
        <v>48</v>
      </c>
      <c r="E2598" t="s">
        <v>3</v>
      </c>
      <c r="F2598" t="s">
        <v>11</v>
      </c>
      <c r="G2598" t="s">
        <v>12</v>
      </c>
      <c r="H2598">
        <v>56</v>
      </c>
      <c r="I2598" s="2">
        <v>279.44</v>
      </c>
      <c r="J2598" s="2">
        <v>56</v>
      </c>
    </row>
    <row r="2599" spans="1:10" x14ac:dyDescent="0.35">
      <c r="A2599">
        <v>2021</v>
      </c>
      <c r="B2599">
        <v>1</v>
      </c>
      <c r="C2599" t="s">
        <v>57</v>
      </c>
      <c r="D2599" t="s">
        <v>48</v>
      </c>
      <c r="E2599" t="s">
        <v>3</v>
      </c>
      <c r="F2599" t="s">
        <v>39</v>
      </c>
      <c r="G2599" t="s">
        <v>14</v>
      </c>
      <c r="H2599">
        <v>16</v>
      </c>
      <c r="I2599" s="2">
        <v>319.83999999999997</v>
      </c>
      <c r="J2599" s="2">
        <v>175.99999999999997</v>
      </c>
    </row>
    <row r="2600" spans="1:10" x14ac:dyDescent="0.35">
      <c r="A2600">
        <v>2021</v>
      </c>
      <c r="B2600">
        <v>1</v>
      </c>
      <c r="C2600" t="s">
        <v>57</v>
      </c>
      <c r="D2600" t="s">
        <v>48</v>
      </c>
      <c r="E2600" t="s">
        <v>3</v>
      </c>
      <c r="F2600" t="s">
        <v>26</v>
      </c>
      <c r="G2600" t="s">
        <v>9</v>
      </c>
      <c r="H2600">
        <v>56</v>
      </c>
      <c r="I2600" s="2">
        <v>1119.4399999999998</v>
      </c>
      <c r="J2600" s="2">
        <v>112</v>
      </c>
    </row>
    <row r="2601" spans="1:10" x14ac:dyDescent="0.35">
      <c r="A2601">
        <v>2021</v>
      </c>
      <c r="B2601">
        <v>1</v>
      </c>
      <c r="C2601" t="s">
        <v>57</v>
      </c>
      <c r="D2601" t="s">
        <v>48</v>
      </c>
      <c r="E2601" t="s">
        <v>3</v>
      </c>
      <c r="F2601" t="s">
        <v>6</v>
      </c>
      <c r="G2601" t="s">
        <v>7</v>
      </c>
      <c r="H2601">
        <v>67</v>
      </c>
      <c r="I2601" s="2">
        <v>602.33000000000004</v>
      </c>
      <c r="J2601" s="2">
        <v>67</v>
      </c>
    </row>
    <row r="2602" spans="1:10" x14ac:dyDescent="0.35">
      <c r="A2602">
        <v>2021</v>
      </c>
      <c r="B2602">
        <v>1</v>
      </c>
      <c r="C2602" t="s">
        <v>57</v>
      </c>
      <c r="D2602" t="s">
        <v>48</v>
      </c>
      <c r="E2602" t="s">
        <v>3</v>
      </c>
      <c r="F2602" t="s">
        <v>67</v>
      </c>
      <c r="G2602" t="s">
        <v>7</v>
      </c>
      <c r="H2602">
        <v>19</v>
      </c>
      <c r="I2602" s="2">
        <v>284.81</v>
      </c>
      <c r="J2602" s="2">
        <v>57</v>
      </c>
    </row>
    <row r="2603" spans="1:10" x14ac:dyDescent="0.35">
      <c r="A2603">
        <v>2021</v>
      </c>
      <c r="B2603">
        <v>1</v>
      </c>
      <c r="C2603" t="s">
        <v>57</v>
      </c>
      <c r="D2603" t="s">
        <v>48</v>
      </c>
      <c r="E2603" t="s">
        <v>3</v>
      </c>
      <c r="F2603" t="s">
        <v>16</v>
      </c>
      <c r="G2603" t="s">
        <v>14</v>
      </c>
      <c r="H2603">
        <v>3</v>
      </c>
      <c r="I2603" s="2">
        <v>38.97</v>
      </c>
      <c r="J2603" s="2">
        <v>6</v>
      </c>
    </row>
    <row r="2604" spans="1:10" x14ac:dyDescent="0.35">
      <c r="A2604">
        <v>2021</v>
      </c>
      <c r="B2604">
        <v>1</v>
      </c>
      <c r="C2604" t="s">
        <v>57</v>
      </c>
      <c r="D2604" t="s">
        <v>48</v>
      </c>
      <c r="E2604" t="s">
        <v>3</v>
      </c>
      <c r="F2604" t="s">
        <v>23</v>
      </c>
      <c r="G2604" t="s">
        <v>21</v>
      </c>
      <c r="H2604">
        <v>22</v>
      </c>
      <c r="I2604" s="2">
        <v>571.78</v>
      </c>
      <c r="J2604" s="2">
        <v>110</v>
      </c>
    </row>
    <row r="2605" spans="1:10" x14ac:dyDescent="0.35">
      <c r="A2605">
        <v>2021</v>
      </c>
      <c r="B2605">
        <v>1</v>
      </c>
      <c r="C2605" t="s">
        <v>60</v>
      </c>
      <c r="D2605" t="s">
        <v>5</v>
      </c>
      <c r="E2605" t="s">
        <v>3</v>
      </c>
      <c r="F2605" t="s">
        <v>13</v>
      </c>
      <c r="G2605" t="s">
        <v>14</v>
      </c>
      <c r="H2605">
        <v>44</v>
      </c>
      <c r="I2605" s="2">
        <v>703.56000000000006</v>
      </c>
      <c r="J2605" s="2">
        <v>264</v>
      </c>
    </row>
    <row r="2606" spans="1:10" x14ac:dyDescent="0.35">
      <c r="A2606">
        <v>2021</v>
      </c>
      <c r="B2606">
        <v>1</v>
      </c>
      <c r="C2606" t="s">
        <v>60</v>
      </c>
      <c r="D2606" t="s">
        <v>5</v>
      </c>
      <c r="E2606" t="s">
        <v>3</v>
      </c>
      <c r="F2606" t="s">
        <v>24</v>
      </c>
      <c r="G2606" t="s">
        <v>14</v>
      </c>
      <c r="H2606">
        <v>14</v>
      </c>
      <c r="I2606" s="2">
        <v>181.86</v>
      </c>
      <c r="J2606" s="2">
        <v>42</v>
      </c>
    </row>
    <row r="2607" spans="1:10" x14ac:dyDescent="0.35">
      <c r="A2607">
        <v>2021</v>
      </c>
      <c r="B2607">
        <v>1</v>
      </c>
      <c r="C2607" t="s">
        <v>60</v>
      </c>
      <c r="D2607" t="s">
        <v>5</v>
      </c>
      <c r="E2607" t="s">
        <v>3</v>
      </c>
      <c r="F2607" t="s">
        <v>34</v>
      </c>
      <c r="G2607" t="s">
        <v>12</v>
      </c>
      <c r="H2607">
        <v>132</v>
      </c>
      <c r="I2607" s="2">
        <v>526.68000000000006</v>
      </c>
      <c r="J2607" s="2">
        <v>264</v>
      </c>
    </row>
    <row r="2608" spans="1:10" x14ac:dyDescent="0.35">
      <c r="A2608">
        <v>2021</v>
      </c>
      <c r="B2608">
        <v>1</v>
      </c>
      <c r="C2608" t="s">
        <v>60</v>
      </c>
      <c r="D2608" t="s">
        <v>5</v>
      </c>
      <c r="E2608" t="s">
        <v>3</v>
      </c>
      <c r="F2608" t="s">
        <v>18</v>
      </c>
      <c r="G2608" t="s">
        <v>9</v>
      </c>
      <c r="H2608">
        <v>34</v>
      </c>
      <c r="I2608" s="2">
        <v>441.66</v>
      </c>
      <c r="J2608" s="2">
        <v>102</v>
      </c>
    </row>
    <row r="2609" spans="1:10" x14ac:dyDescent="0.35">
      <c r="A2609">
        <v>2021</v>
      </c>
      <c r="B2609">
        <v>1</v>
      </c>
      <c r="C2609" t="s">
        <v>60</v>
      </c>
      <c r="D2609" t="s">
        <v>5</v>
      </c>
      <c r="E2609" t="s">
        <v>3</v>
      </c>
      <c r="F2609" t="s">
        <v>30</v>
      </c>
      <c r="G2609" t="s">
        <v>9</v>
      </c>
      <c r="H2609">
        <v>53</v>
      </c>
      <c r="I2609" s="2">
        <v>529.47</v>
      </c>
      <c r="J2609" s="2">
        <v>106</v>
      </c>
    </row>
    <row r="2610" spans="1:10" x14ac:dyDescent="0.35">
      <c r="A2610">
        <v>2021</v>
      </c>
      <c r="B2610">
        <v>1</v>
      </c>
      <c r="C2610" t="s">
        <v>60</v>
      </c>
      <c r="D2610" t="s">
        <v>5</v>
      </c>
      <c r="E2610" t="s">
        <v>3</v>
      </c>
      <c r="F2610" t="s">
        <v>20</v>
      </c>
      <c r="G2610" t="s">
        <v>21</v>
      </c>
      <c r="H2610">
        <v>72</v>
      </c>
      <c r="I2610" s="2">
        <v>1079.28</v>
      </c>
      <c r="J2610" s="2">
        <v>576</v>
      </c>
    </row>
    <row r="2611" spans="1:10" x14ac:dyDescent="0.35">
      <c r="A2611">
        <v>2021</v>
      </c>
      <c r="B2611">
        <v>1</v>
      </c>
      <c r="C2611" t="s">
        <v>60</v>
      </c>
      <c r="D2611" t="s">
        <v>5</v>
      </c>
      <c r="E2611" t="s">
        <v>3</v>
      </c>
      <c r="F2611" t="s">
        <v>25</v>
      </c>
      <c r="G2611" t="s">
        <v>7</v>
      </c>
      <c r="H2611">
        <v>3</v>
      </c>
      <c r="I2611" s="2">
        <v>47.97</v>
      </c>
      <c r="J2611" s="2">
        <v>12</v>
      </c>
    </row>
    <row r="2612" spans="1:10" x14ac:dyDescent="0.35">
      <c r="A2612">
        <v>2021</v>
      </c>
      <c r="B2612">
        <v>1</v>
      </c>
      <c r="C2612" t="s">
        <v>60</v>
      </c>
      <c r="D2612" t="s">
        <v>5</v>
      </c>
      <c r="E2612" t="s">
        <v>3</v>
      </c>
      <c r="F2612" t="s">
        <v>8</v>
      </c>
      <c r="G2612" t="s">
        <v>9</v>
      </c>
      <c r="H2612">
        <v>175</v>
      </c>
      <c r="I2612" s="2">
        <v>1223.25</v>
      </c>
      <c r="J2612" s="2">
        <v>525</v>
      </c>
    </row>
    <row r="2613" spans="1:10" x14ac:dyDescent="0.35">
      <c r="A2613">
        <v>2021</v>
      </c>
      <c r="B2613">
        <v>1</v>
      </c>
      <c r="C2613" t="s">
        <v>60</v>
      </c>
      <c r="D2613" t="s">
        <v>5</v>
      </c>
      <c r="E2613" t="s">
        <v>3</v>
      </c>
      <c r="F2613" t="s">
        <v>17</v>
      </c>
      <c r="G2613" t="s">
        <v>14</v>
      </c>
      <c r="H2613">
        <v>36</v>
      </c>
      <c r="I2613" s="2">
        <v>395.64</v>
      </c>
      <c r="J2613" s="2">
        <v>36</v>
      </c>
    </row>
    <row r="2614" spans="1:10" x14ac:dyDescent="0.35">
      <c r="A2614">
        <v>2021</v>
      </c>
      <c r="B2614">
        <v>1</v>
      </c>
      <c r="C2614" t="s">
        <v>60</v>
      </c>
      <c r="D2614" t="s">
        <v>5</v>
      </c>
      <c r="E2614" t="s">
        <v>3</v>
      </c>
      <c r="F2614" t="s">
        <v>28</v>
      </c>
      <c r="G2614" t="s">
        <v>14</v>
      </c>
      <c r="H2614">
        <v>18</v>
      </c>
      <c r="I2614" s="2">
        <v>269.82</v>
      </c>
      <c r="J2614" s="2">
        <v>72</v>
      </c>
    </row>
    <row r="2615" spans="1:10" x14ac:dyDescent="0.35">
      <c r="A2615">
        <v>2021</v>
      </c>
      <c r="B2615">
        <v>1</v>
      </c>
      <c r="C2615" t="s">
        <v>60</v>
      </c>
      <c r="D2615" t="s">
        <v>5</v>
      </c>
      <c r="E2615" t="s">
        <v>3</v>
      </c>
      <c r="F2615" t="s">
        <v>43</v>
      </c>
      <c r="G2615" t="s">
        <v>12</v>
      </c>
      <c r="H2615">
        <v>27</v>
      </c>
      <c r="I2615" s="2">
        <v>566.7299999999999</v>
      </c>
      <c r="J2615" s="2">
        <v>269.99999999999994</v>
      </c>
    </row>
    <row r="2616" spans="1:10" x14ac:dyDescent="0.35">
      <c r="A2616">
        <v>2021</v>
      </c>
      <c r="B2616">
        <v>1</v>
      </c>
      <c r="C2616" t="s">
        <v>60</v>
      </c>
      <c r="D2616" t="s">
        <v>5</v>
      </c>
      <c r="E2616" t="s">
        <v>3</v>
      </c>
      <c r="F2616" t="s">
        <v>68</v>
      </c>
      <c r="G2616" t="s">
        <v>21</v>
      </c>
      <c r="H2616">
        <v>24</v>
      </c>
      <c r="I2616" s="2">
        <v>503.76</v>
      </c>
      <c r="J2616" s="2">
        <v>143.99999999999994</v>
      </c>
    </row>
    <row r="2617" spans="1:10" x14ac:dyDescent="0.35">
      <c r="A2617">
        <v>2021</v>
      </c>
      <c r="B2617">
        <v>1</v>
      </c>
      <c r="C2617" t="s">
        <v>60</v>
      </c>
      <c r="D2617" t="s">
        <v>5</v>
      </c>
      <c r="E2617" t="s">
        <v>3</v>
      </c>
      <c r="F2617" t="s">
        <v>32</v>
      </c>
      <c r="G2617" t="s">
        <v>9</v>
      </c>
      <c r="H2617">
        <v>55</v>
      </c>
      <c r="I2617" s="2">
        <v>604.45000000000005</v>
      </c>
      <c r="J2617" s="2">
        <v>275</v>
      </c>
    </row>
    <row r="2618" spans="1:10" x14ac:dyDescent="0.35">
      <c r="A2618">
        <v>2021</v>
      </c>
      <c r="B2618">
        <v>1</v>
      </c>
      <c r="C2618" t="s">
        <v>60</v>
      </c>
      <c r="D2618" t="s">
        <v>5</v>
      </c>
      <c r="E2618" t="s">
        <v>3</v>
      </c>
      <c r="F2618" t="s">
        <v>70</v>
      </c>
      <c r="G2618" t="s">
        <v>14</v>
      </c>
      <c r="H2618">
        <v>23</v>
      </c>
      <c r="I2618" s="2">
        <v>137.77000000000001</v>
      </c>
      <c r="J2618" s="2">
        <v>46</v>
      </c>
    </row>
    <row r="2619" spans="1:10" x14ac:dyDescent="0.35">
      <c r="A2619">
        <v>2021</v>
      </c>
      <c r="B2619">
        <v>1</v>
      </c>
      <c r="C2619" t="s">
        <v>60</v>
      </c>
      <c r="D2619" t="s">
        <v>5</v>
      </c>
      <c r="E2619" t="s">
        <v>3</v>
      </c>
      <c r="F2619" t="s">
        <v>38</v>
      </c>
      <c r="G2619" t="s">
        <v>9</v>
      </c>
      <c r="H2619">
        <v>43</v>
      </c>
      <c r="I2619" s="2">
        <v>429.57</v>
      </c>
      <c r="J2619" s="2">
        <v>301</v>
      </c>
    </row>
    <row r="2620" spans="1:10" x14ac:dyDescent="0.35">
      <c r="A2620">
        <v>2021</v>
      </c>
      <c r="B2620">
        <v>1</v>
      </c>
      <c r="C2620" t="s">
        <v>60</v>
      </c>
      <c r="D2620" t="s">
        <v>5</v>
      </c>
      <c r="E2620" t="s">
        <v>3</v>
      </c>
      <c r="F2620" t="s">
        <v>31</v>
      </c>
      <c r="G2620" t="s">
        <v>12</v>
      </c>
      <c r="H2620">
        <v>4</v>
      </c>
      <c r="I2620" s="2">
        <v>79.959999999999994</v>
      </c>
      <c r="J2620" s="2">
        <v>23.999999999999993</v>
      </c>
    </row>
    <row r="2621" spans="1:10" x14ac:dyDescent="0.35">
      <c r="A2621">
        <v>2021</v>
      </c>
      <c r="B2621">
        <v>1</v>
      </c>
      <c r="C2621" t="s">
        <v>60</v>
      </c>
      <c r="D2621" t="s">
        <v>5</v>
      </c>
      <c r="E2621" t="s">
        <v>3</v>
      </c>
      <c r="F2621" t="s">
        <v>15</v>
      </c>
      <c r="G2621" t="s">
        <v>14</v>
      </c>
      <c r="H2621">
        <v>58</v>
      </c>
      <c r="I2621" s="2">
        <v>2319.42</v>
      </c>
      <c r="J2621" s="2">
        <v>290</v>
      </c>
    </row>
    <row r="2622" spans="1:10" x14ac:dyDescent="0.35">
      <c r="A2622">
        <v>2021</v>
      </c>
      <c r="B2622">
        <v>1</v>
      </c>
      <c r="C2622" t="s">
        <v>60</v>
      </c>
      <c r="D2622" t="s">
        <v>5</v>
      </c>
      <c r="E2622" t="s">
        <v>3</v>
      </c>
      <c r="F2622" t="s">
        <v>42</v>
      </c>
      <c r="G2622" t="s">
        <v>12</v>
      </c>
      <c r="H2622">
        <v>72</v>
      </c>
      <c r="I2622" s="2">
        <v>1151.28</v>
      </c>
      <c r="J2622" s="2">
        <v>144</v>
      </c>
    </row>
    <row r="2623" spans="1:10" x14ac:dyDescent="0.35">
      <c r="A2623">
        <v>2021</v>
      </c>
      <c r="B2623">
        <v>1</v>
      </c>
      <c r="C2623" t="s">
        <v>60</v>
      </c>
      <c r="D2623" t="s">
        <v>5</v>
      </c>
      <c r="E2623" t="s">
        <v>3</v>
      </c>
      <c r="F2623" t="s">
        <v>41</v>
      </c>
      <c r="G2623" t="s">
        <v>14</v>
      </c>
      <c r="H2623">
        <v>28</v>
      </c>
      <c r="I2623" s="2">
        <v>279.72000000000003</v>
      </c>
      <c r="J2623" s="2">
        <v>140</v>
      </c>
    </row>
    <row r="2624" spans="1:10" x14ac:dyDescent="0.35">
      <c r="A2624">
        <v>2021</v>
      </c>
      <c r="B2624">
        <v>1</v>
      </c>
      <c r="C2624" t="s">
        <v>60</v>
      </c>
      <c r="D2624" t="s">
        <v>5</v>
      </c>
      <c r="E2624" t="s">
        <v>3</v>
      </c>
      <c r="F2624" t="s">
        <v>10</v>
      </c>
      <c r="G2624" t="s">
        <v>7</v>
      </c>
      <c r="H2624">
        <v>23</v>
      </c>
      <c r="I2624" s="2">
        <v>459.77</v>
      </c>
      <c r="J2624" s="2">
        <v>114.99999999999996</v>
      </c>
    </row>
    <row r="2625" spans="1:10" x14ac:dyDescent="0.35">
      <c r="A2625">
        <v>2021</v>
      </c>
      <c r="B2625">
        <v>1</v>
      </c>
      <c r="C2625" t="s">
        <v>60</v>
      </c>
      <c r="D2625" t="s">
        <v>5</v>
      </c>
      <c r="E2625" t="s">
        <v>3</v>
      </c>
      <c r="F2625" t="s">
        <v>27</v>
      </c>
      <c r="G2625" t="s">
        <v>12</v>
      </c>
      <c r="H2625">
        <v>41</v>
      </c>
      <c r="I2625" s="2">
        <v>122.59</v>
      </c>
      <c r="J2625" s="2">
        <v>41.000000000000007</v>
      </c>
    </row>
    <row r="2626" spans="1:10" x14ac:dyDescent="0.35">
      <c r="A2626">
        <v>2021</v>
      </c>
      <c r="B2626">
        <v>1</v>
      </c>
      <c r="C2626" t="s">
        <v>60</v>
      </c>
      <c r="D2626" t="s">
        <v>5</v>
      </c>
      <c r="E2626" t="s">
        <v>3</v>
      </c>
      <c r="F2626" t="s">
        <v>39</v>
      </c>
      <c r="G2626" t="s">
        <v>14</v>
      </c>
      <c r="H2626">
        <v>8</v>
      </c>
      <c r="I2626" s="2">
        <v>159.91999999999999</v>
      </c>
      <c r="J2626" s="2">
        <v>87.999999999999986</v>
      </c>
    </row>
    <row r="2627" spans="1:10" x14ac:dyDescent="0.35">
      <c r="A2627">
        <v>2021</v>
      </c>
      <c r="B2627">
        <v>1</v>
      </c>
      <c r="C2627" t="s">
        <v>60</v>
      </c>
      <c r="D2627" t="s">
        <v>5</v>
      </c>
      <c r="E2627" t="s">
        <v>3</v>
      </c>
      <c r="F2627" t="s">
        <v>6</v>
      </c>
      <c r="G2627" t="s">
        <v>7</v>
      </c>
      <c r="H2627">
        <v>74</v>
      </c>
      <c r="I2627" s="2">
        <v>665.26</v>
      </c>
      <c r="J2627" s="2">
        <v>74</v>
      </c>
    </row>
    <row r="2628" spans="1:10" x14ac:dyDescent="0.35">
      <c r="A2628">
        <v>2021</v>
      </c>
      <c r="B2628">
        <v>1</v>
      </c>
      <c r="C2628" t="s">
        <v>60</v>
      </c>
      <c r="D2628" t="s">
        <v>5</v>
      </c>
      <c r="E2628" t="s">
        <v>3</v>
      </c>
      <c r="F2628" t="s">
        <v>67</v>
      </c>
      <c r="G2628" t="s">
        <v>7</v>
      </c>
      <c r="H2628">
        <v>13</v>
      </c>
      <c r="I2628" s="2">
        <v>194.87</v>
      </c>
      <c r="J2628" s="2">
        <v>39</v>
      </c>
    </row>
    <row r="2629" spans="1:10" x14ac:dyDescent="0.35">
      <c r="A2629">
        <v>2021</v>
      </c>
      <c r="B2629">
        <v>1</v>
      </c>
      <c r="C2629" t="s">
        <v>60</v>
      </c>
      <c r="D2629" t="s">
        <v>5</v>
      </c>
      <c r="E2629" t="s">
        <v>3</v>
      </c>
      <c r="F2629" t="s">
        <v>16</v>
      </c>
      <c r="G2629" t="s">
        <v>14</v>
      </c>
      <c r="H2629">
        <v>7</v>
      </c>
      <c r="I2629" s="2">
        <v>90.93</v>
      </c>
      <c r="J2629" s="2">
        <v>14</v>
      </c>
    </row>
    <row r="2630" spans="1:10" x14ac:dyDescent="0.35">
      <c r="A2630">
        <v>2021</v>
      </c>
      <c r="B2630">
        <v>1</v>
      </c>
      <c r="C2630" t="s">
        <v>53</v>
      </c>
      <c r="D2630" t="s">
        <v>48</v>
      </c>
      <c r="E2630" t="s">
        <v>2</v>
      </c>
      <c r="F2630" t="s">
        <v>13</v>
      </c>
      <c r="G2630" t="s">
        <v>14</v>
      </c>
      <c r="H2630">
        <v>44</v>
      </c>
      <c r="I2630" s="2">
        <v>703.56000000000006</v>
      </c>
      <c r="J2630" s="2">
        <v>264</v>
      </c>
    </row>
    <row r="2631" spans="1:10" x14ac:dyDescent="0.35">
      <c r="A2631">
        <v>2021</v>
      </c>
      <c r="B2631">
        <v>1</v>
      </c>
      <c r="C2631" t="s">
        <v>53</v>
      </c>
      <c r="D2631" t="s">
        <v>48</v>
      </c>
      <c r="E2631" t="s">
        <v>2</v>
      </c>
      <c r="F2631" t="s">
        <v>24</v>
      </c>
      <c r="G2631" t="s">
        <v>14</v>
      </c>
      <c r="H2631">
        <v>24</v>
      </c>
      <c r="I2631" s="2">
        <v>311.76</v>
      </c>
      <c r="J2631" s="2">
        <v>72</v>
      </c>
    </row>
    <row r="2632" spans="1:10" x14ac:dyDescent="0.35">
      <c r="A2632">
        <v>2021</v>
      </c>
      <c r="B2632">
        <v>1</v>
      </c>
      <c r="C2632" t="s">
        <v>53</v>
      </c>
      <c r="D2632" t="s">
        <v>48</v>
      </c>
      <c r="E2632" t="s">
        <v>2</v>
      </c>
      <c r="F2632" t="s">
        <v>34</v>
      </c>
      <c r="G2632" t="s">
        <v>12</v>
      </c>
      <c r="H2632">
        <v>296</v>
      </c>
      <c r="I2632" s="2">
        <v>1181.04</v>
      </c>
      <c r="J2632" s="2">
        <v>592</v>
      </c>
    </row>
    <row r="2633" spans="1:10" x14ac:dyDescent="0.35">
      <c r="A2633">
        <v>2021</v>
      </c>
      <c r="B2633">
        <v>1</v>
      </c>
      <c r="C2633" t="s">
        <v>53</v>
      </c>
      <c r="D2633" t="s">
        <v>48</v>
      </c>
      <c r="E2633" t="s">
        <v>2</v>
      </c>
      <c r="F2633" t="s">
        <v>18</v>
      </c>
      <c r="G2633" t="s">
        <v>9</v>
      </c>
      <c r="H2633">
        <v>6</v>
      </c>
      <c r="I2633" s="2">
        <v>77.94</v>
      </c>
      <c r="J2633" s="2">
        <v>18</v>
      </c>
    </row>
    <row r="2634" spans="1:10" x14ac:dyDescent="0.35">
      <c r="A2634">
        <v>2021</v>
      </c>
      <c r="B2634">
        <v>1</v>
      </c>
      <c r="C2634" t="s">
        <v>53</v>
      </c>
      <c r="D2634" t="s">
        <v>48</v>
      </c>
      <c r="E2634" t="s">
        <v>2</v>
      </c>
      <c r="F2634" t="s">
        <v>20</v>
      </c>
      <c r="G2634" t="s">
        <v>21</v>
      </c>
      <c r="H2634">
        <v>105</v>
      </c>
      <c r="I2634" s="2">
        <v>1573.95</v>
      </c>
      <c r="J2634" s="2">
        <v>840</v>
      </c>
    </row>
    <row r="2635" spans="1:10" x14ac:dyDescent="0.35">
      <c r="A2635">
        <v>2021</v>
      </c>
      <c r="B2635">
        <v>1</v>
      </c>
      <c r="C2635" t="s">
        <v>53</v>
      </c>
      <c r="D2635" t="s">
        <v>48</v>
      </c>
      <c r="E2635" t="s">
        <v>2</v>
      </c>
      <c r="F2635" t="s">
        <v>25</v>
      </c>
      <c r="G2635" t="s">
        <v>7</v>
      </c>
      <c r="H2635">
        <v>44</v>
      </c>
      <c r="I2635" s="2">
        <v>703.56000000000006</v>
      </c>
      <c r="J2635" s="2">
        <v>176</v>
      </c>
    </row>
    <row r="2636" spans="1:10" x14ac:dyDescent="0.35">
      <c r="A2636">
        <v>2021</v>
      </c>
      <c r="B2636">
        <v>1</v>
      </c>
      <c r="C2636" t="s">
        <v>53</v>
      </c>
      <c r="D2636" t="s">
        <v>48</v>
      </c>
      <c r="E2636" t="s">
        <v>2</v>
      </c>
      <c r="F2636" t="s">
        <v>8</v>
      </c>
      <c r="G2636" t="s">
        <v>9</v>
      </c>
      <c r="H2636">
        <v>77</v>
      </c>
      <c r="I2636" s="2">
        <v>538.23</v>
      </c>
      <c r="J2636" s="2">
        <v>231</v>
      </c>
    </row>
    <row r="2637" spans="1:10" x14ac:dyDescent="0.35">
      <c r="A2637">
        <v>2021</v>
      </c>
      <c r="B2637">
        <v>1</v>
      </c>
      <c r="C2637" t="s">
        <v>53</v>
      </c>
      <c r="D2637" t="s">
        <v>48</v>
      </c>
      <c r="E2637" t="s">
        <v>2</v>
      </c>
      <c r="F2637" t="s">
        <v>17</v>
      </c>
      <c r="G2637" t="s">
        <v>14</v>
      </c>
      <c r="H2637">
        <v>67</v>
      </c>
      <c r="I2637" s="2">
        <v>736.33</v>
      </c>
      <c r="J2637" s="2">
        <v>67</v>
      </c>
    </row>
    <row r="2638" spans="1:10" x14ac:dyDescent="0.35">
      <c r="A2638">
        <v>2021</v>
      </c>
      <c r="B2638">
        <v>1</v>
      </c>
      <c r="C2638" t="s">
        <v>53</v>
      </c>
      <c r="D2638" t="s">
        <v>48</v>
      </c>
      <c r="E2638" t="s">
        <v>2</v>
      </c>
      <c r="F2638" t="s">
        <v>28</v>
      </c>
      <c r="G2638" t="s">
        <v>14</v>
      </c>
      <c r="H2638">
        <v>11</v>
      </c>
      <c r="I2638" s="2">
        <v>164.89000000000001</v>
      </c>
      <c r="J2638" s="2">
        <v>44</v>
      </c>
    </row>
    <row r="2639" spans="1:10" x14ac:dyDescent="0.35">
      <c r="A2639">
        <v>2021</v>
      </c>
      <c r="B2639">
        <v>1</v>
      </c>
      <c r="C2639" t="s">
        <v>53</v>
      </c>
      <c r="D2639" t="s">
        <v>48</v>
      </c>
      <c r="E2639" t="s">
        <v>2</v>
      </c>
      <c r="F2639" t="s">
        <v>43</v>
      </c>
      <c r="G2639" t="s">
        <v>12</v>
      </c>
      <c r="H2639">
        <v>8</v>
      </c>
      <c r="I2639" s="2">
        <v>167.92</v>
      </c>
      <c r="J2639" s="2">
        <v>79.999999999999986</v>
      </c>
    </row>
    <row r="2640" spans="1:10" x14ac:dyDescent="0.35">
      <c r="A2640">
        <v>2021</v>
      </c>
      <c r="B2640">
        <v>1</v>
      </c>
      <c r="C2640" t="s">
        <v>53</v>
      </c>
      <c r="D2640" t="s">
        <v>48</v>
      </c>
      <c r="E2640" t="s">
        <v>2</v>
      </c>
      <c r="F2640" t="s">
        <v>68</v>
      </c>
      <c r="G2640" t="s">
        <v>21</v>
      </c>
      <c r="H2640">
        <v>39</v>
      </c>
      <c r="I2640" s="2">
        <v>818.6099999999999</v>
      </c>
      <c r="J2640" s="2">
        <v>233.99999999999994</v>
      </c>
    </row>
    <row r="2641" spans="1:10" x14ac:dyDescent="0.35">
      <c r="A2641">
        <v>2021</v>
      </c>
      <c r="B2641">
        <v>1</v>
      </c>
      <c r="C2641" t="s">
        <v>53</v>
      </c>
      <c r="D2641" t="s">
        <v>48</v>
      </c>
      <c r="E2641" t="s">
        <v>2</v>
      </c>
      <c r="F2641" t="s">
        <v>32</v>
      </c>
      <c r="G2641" t="s">
        <v>9</v>
      </c>
      <c r="H2641">
        <v>41</v>
      </c>
      <c r="I2641" s="2">
        <v>450.59000000000003</v>
      </c>
      <c r="J2641" s="2">
        <v>205</v>
      </c>
    </row>
    <row r="2642" spans="1:10" x14ac:dyDescent="0.35">
      <c r="A2642">
        <v>2021</v>
      </c>
      <c r="B2642">
        <v>1</v>
      </c>
      <c r="C2642" t="s">
        <v>53</v>
      </c>
      <c r="D2642" t="s">
        <v>48</v>
      </c>
      <c r="E2642" t="s">
        <v>2</v>
      </c>
      <c r="F2642" t="s">
        <v>70</v>
      </c>
      <c r="G2642" t="s">
        <v>14</v>
      </c>
      <c r="H2642">
        <v>17</v>
      </c>
      <c r="I2642" s="2">
        <v>101.83</v>
      </c>
      <c r="J2642" s="2">
        <v>34</v>
      </c>
    </row>
    <row r="2643" spans="1:10" x14ac:dyDescent="0.35">
      <c r="A2643">
        <v>2021</v>
      </c>
      <c r="B2643">
        <v>1</v>
      </c>
      <c r="C2643" t="s">
        <v>53</v>
      </c>
      <c r="D2643" t="s">
        <v>48</v>
      </c>
      <c r="E2643" t="s">
        <v>2</v>
      </c>
      <c r="F2643" t="s">
        <v>38</v>
      </c>
      <c r="G2643" t="s">
        <v>9</v>
      </c>
      <c r="H2643">
        <v>9</v>
      </c>
      <c r="I2643" s="2">
        <v>89.91</v>
      </c>
      <c r="J2643" s="2">
        <v>63</v>
      </c>
    </row>
    <row r="2644" spans="1:10" x14ac:dyDescent="0.35">
      <c r="A2644">
        <v>2021</v>
      </c>
      <c r="B2644">
        <v>1</v>
      </c>
      <c r="C2644" t="s">
        <v>53</v>
      </c>
      <c r="D2644" t="s">
        <v>48</v>
      </c>
      <c r="E2644" t="s">
        <v>2</v>
      </c>
      <c r="F2644" t="s">
        <v>31</v>
      </c>
      <c r="G2644" t="s">
        <v>12</v>
      </c>
      <c r="H2644">
        <v>32</v>
      </c>
      <c r="I2644" s="2">
        <v>639.67999999999995</v>
      </c>
      <c r="J2644" s="2">
        <v>191.99999999999994</v>
      </c>
    </row>
    <row r="2645" spans="1:10" x14ac:dyDescent="0.35">
      <c r="A2645">
        <v>2021</v>
      </c>
      <c r="B2645">
        <v>1</v>
      </c>
      <c r="C2645" t="s">
        <v>53</v>
      </c>
      <c r="D2645" t="s">
        <v>48</v>
      </c>
      <c r="E2645" t="s">
        <v>2</v>
      </c>
      <c r="F2645" t="s">
        <v>15</v>
      </c>
      <c r="G2645" t="s">
        <v>14</v>
      </c>
      <c r="H2645">
        <v>20</v>
      </c>
      <c r="I2645" s="2">
        <v>799.80000000000007</v>
      </c>
      <c r="J2645" s="2">
        <v>100</v>
      </c>
    </row>
    <row r="2646" spans="1:10" x14ac:dyDescent="0.35">
      <c r="A2646">
        <v>2021</v>
      </c>
      <c r="B2646">
        <v>1</v>
      </c>
      <c r="C2646" t="s">
        <v>53</v>
      </c>
      <c r="D2646" t="s">
        <v>48</v>
      </c>
      <c r="E2646" t="s">
        <v>2</v>
      </c>
      <c r="F2646" t="s">
        <v>71</v>
      </c>
      <c r="G2646" t="s">
        <v>7</v>
      </c>
      <c r="H2646">
        <v>183</v>
      </c>
      <c r="I2646" s="2">
        <v>1828.17</v>
      </c>
      <c r="J2646" s="2">
        <v>549</v>
      </c>
    </row>
    <row r="2647" spans="1:10" x14ac:dyDescent="0.35">
      <c r="A2647">
        <v>2021</v>
      </c>
      <c r="B2647">
        <v>1</v>
      </c>
      <c r="C2647" t="s">
        <v>53</v>
      </c>
      <c r="D2647" t="s">
        <v>48</v>
      </c>
      <c r="E2647" t="s">
        <v>2</v>
      </c>
      <c r="F2647" t="s">
        <v>19</v>
      </c>
      <c r="G2647" t="s">
        <v>9</v>
      </c>
      <c r="H2647">
        <v>9</v>
      </c>
      <c r="I2647" s="2">
        <v>179.91</v>
      </c>
      <c r="J2647" s="2">
        <v>53.999999999999986</v>
      </c>
    </row>
    <row r="2648" spans="1:10" x14ac:dyDescent="0.35">
      <c r="A2648">
        <v>2021</v>
      </c>
      <c r="B2648">
        <v>1</v>
      </c>
      <c r="C2648" t="s">
        <v>53</v>
      </c>
      <c r="D2648" t="s">
        <v>48</v>
      </c>
      <c r="E2648" t="s">
        <v>2</v>
      </c>
      <c r="F2648" t="s">
        <v>41</v>
      </c>
      <c r="G2648" t="s">
        <v>14</v>
      </c>
      <c r="H2648">
        <v>12</v>
      </c>
      <c r="I2648" s="2">
        <v>119.88</v>
      </c>
      <c r="J2648" s="2">
        <v>60</v>
      </c>
    </row>
    <row r="2649" spans="1:10" x14ac:dyDescent="0.35">
      <c r="A2649">
        <v>2021</v>
      </c>
      <c r="B2649">
        <v>1</v>
      </c>
      <c r="C2649" t="s">
        <v>53</v>
      </c>
      <c r="D2649" t="s">
        <v>48</v>
      </c>
      <c r="E2649" t="s">
        <v>2</v>
      </c>
      <c r="F2649" t="s">
        <v>10</v>
      </c>
      <c r="G2649" t="s">
        <v>7</v>
      </c>
      <c r="H2649">
        <v>61</v>
      </c>
      <c r="I2649" s="2">
        <v>1219.3899999999999</v>
      </c>
      <c r="J2649" s="2">
        <v>304.99999999999989</v>
      </c>
    </row>
    <row r="2650" spans="1:10" x14ac:dyDescent="0.35">
      <c r="A2650">
        <v>2021</v>
      </c>
      <c r="B2650">
        <v>1</v>
      </c>
      <c r="C2650" t="s">
        <v>53</v>
      </c>
      <c r="D2650" t="s">
        <v>48</v>
      </c>
      <c r="E2650" t="s">
        <v>2</v>
      </c>
      <c r="F2650" t="s">
        <v>27</v>
      </c>
      <c r="G2650" t="s">
        <v>12</v>
      </c>
      <c r="H2650">
        <v>113</v>
      </c>
      <c r="I2650" s="2">
        <v>337.87</v>
      </c>
      <c r="J2650" s="2">
        <v>113.00000000000003</v>
      </c>
    </row>
    <row r="2651" spans="1:10" x14ac:dyDescent="0.35">
      <c r="A2651">
        <v>2021</v>
      </c>
      <c r="B2651">
        <v>1</v>
      </c>
      <c r="C2651" t="s">
        <v>53</v>
      </c>
      <c r="D2651" t="s">
        <v>48</v>
      </c>
      <c r="E2651" t="s">
        <v>2</v>
      </c>
      <c r="F2651" t="s">
        <v>37</v>
      </c>
      <c r="G2651" t="s">
        <v>12</v>
      </c>
      <c r="H2651">
        <v>5</v>
      </c>
      <c r="I2651" s="2">
        <v>124.94999999999999</v>
      </c>
      <c r="J2651" s="2">
        <v>20</v>
      </c>
    </row>
    <row r="2652" spans="1:10" x14ac:dyDescent="0.35">
      <c r="A2652">
        <v>2021</v>
      </c>
      <c r="B2652">
        <v>1</v>
      </c>
      <c r="C2652" t="s">
        <v>53</v>
      </c>
      <c r="D2652" t="s">
        <v>48</v>
      </c>
      <c r="E2652" t="s">
        <v>2</v>
      </c>
      <c r="F2652" t="s">
        <v>11</v>
      </c>
      <c r="G2652" t="s">
        <v>12</v>
      </c>
      <c r="H2652">
        <v>18</v>
      </c>
      <c r="I2652" s="2">
        <v>89.820000000000007</v>
      </c>
      <c r="J2652" s="2">
        <v>18</v>
      </c>
    </row>
    <row r="2653" spans="1:10" x14ac:dyDescent="0.35">
      <c r="A2653">
        <v>2021</v>
      </c>
      <c r="B2653">
        <v>1</v>
      </c>
      <c r="C2653" t="s">
        <v>53</v>
      </c>
      <c r="D2653" t="s">
        <v>48</v>
      </c>
      <c r="E2653" t="s">
        <v>2</v>
      </c>
      <c r="F2653" t="s">
        <v>39</v>
      </c>
      <c r="G2653" t="s">
        <v>14</v>
      </c>
      <c r="H2653">
        <v>5</v>
      </c>
      <c r="I2653" s="2">
        <v>99.949999999999989</v>
      </c>
      <c r="J2653" s="2">
        <v>54.999999999999993</v>
      </c>
    </row>
    <row r="2654" spans="1:10" x14ac:dyDescent="0.35">
      <c r="A2654">
        <v>2021</v>
      </c>
      <c r="B2654">
        <v>1</v>
      </c>
      <c r="C2654" t="s">
        <v>53</v>
      </c>
      <c r="D2654" t="s">
        <v>48</v>
      </c>
      <c r="E2654" t="s">
        <v>2</v>
      </c>
      <c r="F2654" t="s">
        <v>26</v>
      </c>
      <c r="G2654" t="s">
        <v>9</v>
      </c>
      <c r="H2654">
        <v>42</v>
      </c>
      <c r="I2654" s="2">
        <v>839.57999999999993</v>
      </c>
      <c r="J2654" s="2">
        <v>84</v>
      </c>
    </row>
    <row r="2655" spans="1:10" x14ac:dyDescent="0.35">
      <c r="A2655">
        <v>2021</v>
      </c>
      <c r="B2655">
        <v>1</v>
      </c>
      <c r="C2655" t="s">
        <v>53</v>
      </c>
      <c r="D2655" t="s">
        <v>48</v>
      </c>
      <c r="E2655" t="s">
        <v>2</v>
      </c>
      <c r="F2655" t="s">
        <v>6</v>
      </c>
      <c r="G2655" t="s">
        <v>7</v>
      </c>
      <c r="H2655">
        <v>37</v>
      </c>
      <c r="I2655" s="2">
        <v>332.63</v>
      </c>
      <c r="J2655" s="2">
        <v>37</v>
      </c>
    </row>
    <row r="2656" spans="1:10" x14ac:dyDescent="0.35">
      <c r="A2656">
        <v>2021</v>
      </c>
      <c r="B2656">
        <v>1</v>
      </c>
      <c r="C2656" t="s">
        <v>53</v>
      </c>
      <c r="D2656" t="s">
        <v>48</v>
      </c>
      <c r="E2656" t="s">
        <v>2</v>
      </c>
      <c r="F2656" t="s">
        <v>23</v>
      </c>
      <c r="G2656" t="s">
        <v>21</v>
      </c>
      <c r="H2656">
        <v>12</v>
      </c>
      <c r="I2656" s="2">
        <v>311.88</v>
      </c>
      <c r="J2656" s="2">
        <v>60</v>
      </c>
    </row>
    <row r="2657" spans="1:10" x14ac:dyDescent="0.35">
      <c r="A2657">
        <v>2021</v>
      </c>
      <c r="B2657">
        <v>1</v>
      </c>
      <c r="C2657" t="s">
        <v>53</v>
      </c>
      <c r="D2657" t="s">
        <v>48</v>
      </c>
      <c r="E2657" t="s">
        <v>2</v>
      </c>
      <c r="F2657" t="s">
        <v>29</v>
      </c>
      <c r="G2657" t="s">
        <v>9</v>
      </c>
      <c r="H2657">
        <v>27</v>
      </c>
      <c r="I2657" s="2">
        <v>215.73000000000002</v>
      </c>
      <c r="J2657" s="2">
        <v>108</v>
      </c>
    </row>
    <row r="2658" spans="1:10" x14ac:dyDescent="0.35">
      <c r="A2658">
        <v>2021</v>
      </c>
      <c r="B2658">
        <v>1</v>
      </c>
      <c r="C2658" t="s">
        <v>54</v>
      </c>
      <c r="D2658" t="s">
        <v>48</v>
      </c>
      <c r="E2658" t="s">
        <v>1</v>
      </c>
      <c r="F2658" t="s">
        <v>13</v>
      </c>
      <c r="G2658" t="s">
        <v>14</v>
      </c>
      <c r="H2658">
        <v>45</v>
      </c>
      <c r="I2658" s="2">
        <v>719.55</v>
      </c>
      <c r="J2658" s="2">
        <v>270</v>
      </c>
    </row>
    <row r="2659" spans="1:10" x14ac:dyDescent="0.35">
      <c r="A2659">
        <v>2021</v>
      </c>
      <c r="B2659">
        <v>1</v>
      </c>
      <c r="C2659" t="s">
        <v>54</v>
      </c>
      <c r="D2659" t="s">
        <v>48</v>
      </c>
      <c r="E2659" t="s">
        <v>1</v>
      </c>
      <c r="F2659" t="s">
        <v>24</v>
      </c>
      <c r="G2659" t="s">
        <v>14</v>
      </c>
      <c r="H2659">
        <v>27</v>
      </c>
      <c r="I2659" s="2">
        <v>350.73</v>
      </c>
      <c r="J2659" s="2">
        <v>81</v>
      </c>
    </row>
    <row r="2660" spans="1:10" x14ac:dyDescent="0.35">
      <c r="A2660">
        <v>2021</v>
      </c>
      <c r="B2660">
        <v>1</v>
      </c>
      <c r="C2660" t="s">
        <v>54</v>
      </c>
      <c r="D2660" t="s">
        <v>48</v>
      </c>
      <c r="E2660" t="s">
        <v>1</v>
      </c>
      <c r="F2660" t="s">
        <v>34</v>
      </c>
      <c r="G2660" t="s">
        <v>12</v>
      </c>
      <c r="H2660">
        <v>47</v>
      </c>
      <c r="I2660" s="2">
        <v>187.53</v>
      </c>
      <c r="J2660" s="2">
        <v>94</v>
      </c>
    </row>
    <row r="2661" spans="1:10" x14ac:dyDescent="0.35">
      <c r="A2661">
        <v>2021</v>
      </c>
      <c r="B2661">
        <v>1</v>
      </c>
      <c r="C2661" t="s">
        <v>54</v>
      </c>
      <c r="D2661" t="s">
        <v>48</v>
      </c>
      <c r="E2661" t="s">
        <v>1</v>
      </c>
      <c r="F2661" t="s">
        <v>20</v>
      </c>
      <c r="G2661" t="s">
        <v>21</v>
      </c>
      <c r="H2661">
        <v>135</v>
      </c>
      <c r="I2661" s="2">
        <v>2023.65</v>
      </c>
      <c r="J2661" s="2">
        <v>1080</v>
      </c>
    </row>
    <row r="2662" spans="1:10" x14ac:dyDescent="0.35">
      <c r="A2662">
        <v>2021</v>
      </c>
      <c r="B2662">
        <v>1</v>
      </c>
      <c r="C2662" t="s">
        <v>54</v>
      </c>
      <c r="D2662" t="s">
        <v>48</v>
      </c>
      <c r="E2662" t="s">
        <v>1</v>
      </c>
      <c r="F2662" t="s">
        <v>25</v>
      </c>
      <c r="G2662" t="s">
        <v>7</v>
      </c>
      <c r="H2662">
        <v>81</v>
      </c>
      <c r="I2662" s="2">
        <v>1295.19</v>
      </c>
      <c r="J2662" s="2">
        <v>324</v>
      </c>
    </row>
    <row r="2663" spans="1:10" x14ac:dyDescent="0.35">
      <c r="A2663">
        <v>2021</v>
      </c>
      <c r="B2663">
        <v>1</v>
      </c>
      <c r="C2663" t="s">
        <v>54</v>
      </c>
      <c r="D2663" t="s">
        <v>48</v>
      </c>
      <c r="E2663" t="s">
        <v>1</v>
      </c>
      <c r="F2663" t="s">
        <v>8</v>
      </c>
      <c r="G2663" t="s">
        <v>9</v>
      </c>
      <c r="H2663">
        <v>30</v>
      </c>
      <c r="I2663" s="2">
        <v>209.70000000000002</v>
      </c>
      <c r="J2663" s="2">
        <v>90</v>
      </c>
    </row>
    <row r="2664" spans="1:10" x14ac:dyDescent="0.35">
      <c r="A2664">
        <v>2021</v>
      </c>
      <c r="B2664">
        <v>1</v>
      </c>
      <c r="C2664" t="s">
        <v>54</v>
      </c>
      <c r="D2664" t="s">
        <v>48</v>
      </c>
      <c r="E2664" t="s">
        <v>1</v>
      </c>
      <c r="F2664" t="s">
        <v>28</v>
      </c>
      <c r="G2664" t="s">
        <v>14</v>
      </c>
      <c r="H2664">
        <v>17</v>
      </c>
      <c r="I2664" s="2">
        <v>254.83</v>
      </c>
      <c r="J2664" s="2">
        <v>68</v>
      </c>
    </row>
    <row r="2665" spans="1:10" x14ac:dyDescent="0.35">
      <c r="A2665">
        <v>2021</v>
      </c>
      <c r="B2665">
        <v>1</v>
      </c>
      <c r="C2665" t="s">
        <v>54</v>
      </c>
      <c r="D2665" t="s">
        <v>48</v>
      </c>
      <c r="E2665" t="s">
        <v>1</v>
      </c>
      <c r="F2665" t="s">
        <v>43</v>
      </c>
      <c r="G2665" t="s">
        <v>12</v>
      </c>
      <c r="H2665">
        <v>53</v>
      </c>
      <c r="I2665" s="2">
        <v>1112.47</v>
      </c>
      <c r="J2665" s="2">
        <v>529.99999999999989</v>
      </c>
    </row>
    <row r="2666" spans="1:10" x14ac:dyDescent="0.35">
      <c r="A2666">
        <v>2021</v>
      </c>
      <c r="B2666">
        <v>1</v>
      </c>
      <c r="C2666" t="s">
        <v>54</v>
      </c>
      <c r="D2666" t="s">
        <v>48</v>
      </c>
      <c r="E2666" t="s">
        <v>1</v>
      </c>
      <c r="F2666" t="s">
        <v>68</v>
      </c>
      <c r="G2666" t="s">
        <v>21</v>
      </c>
      <c r="H2666">
        <v>20</v>
      </c>
      <c r="I2666" s="2">
        <v>419.79999999999995</v>
      </c>
      <c r="J2666" s="2">
        <v>119.99999999999997</v>
      </c>
    </row>
    <row r="2667" spans="1:10" x14ac:dyDescent="0.35">
      <c r="A2667">
        <v>2021</v>
      </c>
      <c r="B2667">
        <v>1</v>
      </c>
      <c r="C2667" t="s">
        <v>54</v>
      </c>
      <c r="D2667" t="s">
        <v>48</v>
      </c>
      <c r="E2667" t="s">
        <v>1</v>
      </c>
      <c r="F2667" t="s">
        <v>70</v>
      </c>
      <c r="G2667" t="s">
        <v>14</v>
      </c>
      <c r="H2667">
        <v>15</v>
      </c>
      <c r="I2667" s="2">
        <v>89.850000000000009</v>
      </c>
      <c r="J2667" s="2">
        <v>30</v>
      </c>
    </row>
    <row r="2668" spans="1:10" x14ac:dyDescent="0.35">
      <c r="A2668">
        <v>2021</v>
      </c>
      <c r="B2668">
        <v>1</v>
      </c>
      <c r="C2668" t="s">
        <v>54</v>
      </c>
      <c r="D2668" t="s">
        <v>48</v>
      </c>
      <c r="E2668" t="s">
        <v>1</v>
      </c>
      <c r="F2668" t="s">
        <v>15</v>
      </c>
      <c r="G2668" t="s">
        <v>14</v>
      </c>
      <c r="H2668">
        <v>24</v>
      </c>
      <c r="I2668" s="2">
        <v>959.76</v>
      </c>
      <c r="J2668" s="2">
        <v>120</v>
      </c>
    </row>
    <row r="2669" spans="1:10" x14ac:dyDescent="0.35">
      <c r="A2669">
        <v>2021</v>
      </c>
      <c r="B2669">
        <v>1</v>
      </c>
      <c r="C2669" t="s">
        <v>54</v>
      </c>
      <c r="D2669" t="s">
        <v>48</v>
      </c>
      <c r="E2669" t="s">
        <v>1</v>
      </c>
      <c r="F2669" t="s">
        <v>42</v>
      </c>
      <c r="G2669" t="s">
        <v>12</v>
      </c>
      <c r="H2669">
        <v>84</v>
      </c>
      <c r="I2669" s="2">
        <v>1343.16</v>
      </c>
      <c r="J2669" s="2">
        <v>168</v>
      </c>
    </row>
    <row r="2670" spans="1:10" x14ac:dyDescent="0.35">
      <c r="A2670">
        <v>2021</v>
      </c>
      <c r="B2670">
        <v>1</v>
      </c>
      <c r="C2670" t="s">
        <v>54</v>
      </c>
      <c r="D2670" t="s">
        <v>48</v>
      </c>
      <c r="E2670" t="s">
        <v>1</v>
      </c>
      <c r="F2670" t="s">
        <v>71</v>
      </c>
      <c r="G2670" t="s">
        <v>7</v>
      </c>
      <c r="H2670">
        <v>30</v>
      </c>
      <c r="I2670" s="2">
        <v>299.7</v>
      </c>
      <c r="J2670" s="2">
        <v>90</v>
      </c>
    </row>
    <row r="2671" spans="1:10" x14ac:dyDescent="0.35">
      <c r="A2671">
        <v>2021</v>
      </c>
      <c r="B2671">
        <v>1</v>
      </c>
      <c r="C2671" t="s">
        <v>54</v>
      </c>
      <c r="D2671" t="s">
        <v>48</v>
      </c>
      <c r="E2671" t="s">
        <v>1</v>
      </c>
      <c r="F2671" t="s">
        <v>41</v>
      </c>
      <c r="G2671" t="s">
        <v>14</v>
      </c>
      <c r="H2671">
        <v>20</v>
      </c>
      <c r="I2671" s="2">
        <v>199.8</v>
      </c>
      <c r="J2671" s="2">
        <v>100</v>
      </c>
    </row>
    <row r="2672" spans="1:10" x14ac:dyDescent="0.35">
      <c r="A2672">
        <v>2021</v>
      </c>
      <c r="B2672">
        <v>1</v>
      </c>
      <c r="C2672" t="s">
        <v>54</v>
      </c>
      <c r="D2672" t="s">
        <v>48</v>
      </c>
      <c r="E2672" t="s">
        <v>1</v>
      </c>
      <c r="F2672" t="s">
        <v>10</v>
      </c>
      <c r="G2672" t="s">
        <v>7</v>
      </c>
      <c r="H2672">
        <v>30</v>
      </c>
      <c r="I2672" s="2">
        <v>599.69999999999993</v>
      </c>
      <c r="J2672" s="2">
        <v>149.99999999999994</v>
      </c>
    </row>
    <row r="2673" spans="1:10" x14ac:dyDescent="0.35">
      <c r="A2673">
        <v>2021</v>
      </c>
      <c r="B2673">
        <v>1</v>
      </c>
      <c r="C2673" t="s">
        <v>54</v>
      </c>
      <c r="D2673" t="s">
        <v>48</v>
      </c>
      <c r="E2673" t="s">
        <v>1</v>
      </c>
      <c r="F2673" t="s">
        <v>27</v>
      </c>
      <c r="G2673" t="s">
        <v>12</v>
      </c>
      <c r="H2673">
        <v>34</v>
      </c>
      <c r="I2673" s="2">
        <v>101.66000000000001</v>
      </c>
      <c r="J2673" s="2">
        <v>34.000000000000007</v>
      </c>
    </row>
    <row r="2674" spans="1:10" x14ac:dyDescent="0.35">
      <c r="A2674">
        <v>2021</v>
      </c>
      <c r="B2674">
        <v>1</v>
      </c>
      <c r="C2674" t="s">
        <v>54</v>
      </c>
      <c r="D2674" t="s">
        <v>48</v>
      </c>
      <c r="E2674" t="s">
        <v>1</v>
      </c>
      <c r="F2674" t="s">
        <v>37</v>
      </c>
      <c r="G2674" t="s">
        <v>12</v>
      </c>
      <c r="H2674">
        <v>6</v>
      </c>
      <c r="I2674" s="2">
        <v>149.94</v>
      </c>
      <c r="J2674" s="2">
        <v>24</v>
      </c>
    </row>
    <row r="2675" spans="1:10" x14ac:dyDescent="0.35">
      <c r="A2675">
        <v>2021</v>
      </c>
      <c r="B2675">
        <v>1</v>
      </c>
      <c r="C2675" t="s">
        <v>54</v>
      </c>
      <c r="D2675" t="s">
        <v>48</v>
      </c>
      <c r="E2675" t="s">
        <v>1</v>
      </c>
      <c r="F2675" t="s">
        <v>11</v>
      </c>
      <c r="G2675" t="s">
        <v>12</v>
      </c>
      <c r="H2675">
        <v>17</v>
      </c>
      <c r="I2675" s="2">
        <v>84.83</v>
      </c>
      <c r="J2675" s="2">
        <v>17</v>
      </c>
    </row>
    <row r="2676" spans="1:10" x14ac:dyDescent="0.35">
      <c r="A2676">
        <v>2021</v>
      </c>
      <c r="B2676">
        <v>1</v>
      </c>
      <c r="C2676" t="s">
        <v>54</v>
      </c>
      <c r="D2676" t="s">
        <v>48</v>
      </c>
      <c r="E2676" t="s">
        <v>1</v>
      </c>
      <c r="F2676" t="s">
        <v>39</v>
      </c>
      <c r="G2676" t="s">
        <v>14</v>
      </c>
      <c r="H2676">
        <v>7</v>
      </c>
      <c r="I2676" s="2">
        <v>139.92999999999998</v>
      </c>
      <c r="J2676" s="2">
        <v>76.999999999999986</v>
      </c>
    </row>
    <row r="2677" spans="1:10" x14ac:dyDescent="0.35">
      <c r="A2677">
        <v>2021</v>
      </c>
      <c r="B2677">
        <v>1</v>
      </c>
      <c r="C2677" t="s">
        <v>54</v>
      </c>
      <c r="D2677" t="s">
        <v>48</v>
      </c>
      <c r="E2677" t="s">
        <v>1</v>
      </c>
      <c r="F2677" t="s">
        <v>26</v>
      </c>
      <c r="G2677" t="s">
        <v>9</v>
      </c>
      <c r="H2677">
        <v>56</v>
      </c>
      <c r="I2677" s="2">
        <v>1119.4399999999998</v>
      </c>
      <c r="J2677" s="2">
        <v>112</v>
      </c>
    </row>
    <row r="2678" spans="1:10" x14ac:dyDescent="0.35">
      <c r="A2678">
        <v>2021</v>
      </c>
      <c r="B2678">
        <v>1</v>
      </c>
      <c r="C2678" t="s">
        <v>54</v>
      </c>
      <c r="D2678" t="s">
        <v>48</v>
      </c>
      <c r="E2678" t="s">
        <v>1</v>
      </c>
      <c r="F2678" t="s">
        <v>6</v>
      </c>
      <c r="G2678" t="s">
        <v>7</v>
      </c>
      <c r="H2678">
        <v>2</v>
      </c>
      <c r="I2678" s="2">
        <v>17.98</v>
      </c>
      <c r="J2678" s="2">
        <v>2</v>
      </c>
    </row>
    <row r="2679" spans="1:10" x14ac:dyDescent="0.35">
      <c r="A2679">
        <v>2021</v>
      </c>
      <c r="B2679">
        <v>1</v>
      </c>
      <c r="C2679" t="s">
        <v>54</v>
      </c>
      <c r="D2679" t="s">
        <v>48</v>
      </c>
      <c r="E2679" t="s">
        <v>1</v>
      </c>
      <c r="F2679" t="s">
        <v>67</v>
      </c>
      <c r="G2679" t="s">
        <v>7</v>
      </c>
      <c r="H2679">
        <v>3</v>
      </c>
      <c r="I2679" s="2">
        <v>44.97</v>
      </c>
      <c r="J2679" s="2">
        <v>9</v>
      </c>
    </row>
    <row r="2680" spans="1:10" x14ac:dyDescent="0.35">
      <c r="A2680">
        <v>2021</v>
      </c>
      <c r="B2680">
        <v>1</v>
      </c>
      <c r="C2680" t="s">
        <v>58</v>
      </c>
      <c r="D2680" t="s">
        <v>5</v>
      </c>
      <c r="E2680" t="s">
        <v>1</v>
      </c>
      <c r="F2680" t="s">
        <v>13</v>
      </c>
      <c r="G2680" t="s">
        <v>14</v>
      </c>
      <c r="H2680">
        <v>107</v>
      </c>
      <c r="I2680" s="2">
        <v>1710.93</v>
      </c>
      <c r="J2680" s="2">
        <v>642</v>
      </c>
    </row>
    <row r="2681" spans="1:10" x14ac:dyDescent="0.35">
      <c r="A2681">
        <v>2021</v>
      </c>
      <c r="B2681">
        <v>1</v>
      </c>
      <c r="C2681" t="s">
        <v>58</v>
      </c>
      <c r="D2681" t="s">
        <v>5</v>
      </c>
      <c r="E2681" t="s">
        <v>1</v>
      </c>
      <c r="F2681" t="s">
        <v>24</v>
      </c>
      <c r="G2681" t="s">
        <v>14</v>
      </c>
      <c r="H2681">
        <v>65</v>
      </c>
      <c r="I2681" s="2">
        <v>844.35</v>
      </c>
      <c r="J2681" s="2">
        <v>195</v>
      </c>
    </row>
    <row r="2682" spans="1:10" x14ac:dyDescent="0.35">
      <c r="A2682">
        <v>2021</v>
      </c>
      <c r="B2682">
        <v>1</v>
      </c>
      <c r="C2682" t="s">
        <v>58</v>
      </c>
      <c r="D2682" t="s">
        <v>5</v>
      </c>
      <c r="E2682" t="s">
        <v>1</v>
      </c>
      <c r="F2682" t="s">
        <v>34</v>
      </c>
      <c r="G2682" t="s">
        <v>12</v>
      </c>
      <c r="H2682">
        <v>22</v>
      </c>
      <c r="I2682" s="2">
        <v>87.78</v>
      </c>
      <c r="J2682" s="2">
        <v>44</v>
      </c>
    </row>
    <row r="2683" spans="1:10" x14ac:dyDescent="0.35">
      <c r="A2683">
        <v>2021</v>
      </c>
      <c r="B2683">
        <v>1</v>
      </c>
      <c r="C2683" t="s">
        <v>58</v>
      </c>
      <c r="D2683" t="s">
        <v>5</v>
      </c>
      <c r="E2683" t="s">
        <v>1</v>
      </c>
      <c r="F2683" t="s">
        <v>20</v>
      </c>
      <c r="G2683" t="s">
        <v>21</v>
      </c>
      <c r="H2683">
        <v>62</v>
      </c>
      <c r="I2683" s="2">
        <v>929.38</v>
      </c>
      <c r="J2683" s="2">
        <v>496</v>
      </c>
    </row>
    <row r="2684" spans="1:10" x14ac:dyDescent="0.35">
      <c r="A2684">
        <v>2021</v>
      </c>
      <c r="B2684">
        <v>1</v>
      </c>
      <c r="C2684" t="s">
        <v>58</v>
      </c>
      <c r="D2684" t="s">
        <v>5</v>
      </c>
      <c r="E2684" t="s">
        <v>1</v>
      </c>
      <c r="F2684" t="s">
        <v>8</v>
      </c>
      <c r="G2684" t="s">
        <v>9</v>
      </c>
      <c r="H2684">
        <v>47</v>
      </c>
      <c r="I2684" s="2">
        <v>328.53000000000003</v>
      </c>
      <c r="J2684" s="2">
        <v>141</v>
      </c>
    </row>
    <row r="2685" spans="1:10" x14ac:dyDescent="0.35">
      <c r="A2685">
        <v>2021</v>
      </c>
      <c r="B2685">
        <v>1</v>
      </c>
      <c r="C2685" t="s">
        <v>58</v>
      </c>
      <c r="D2685" t="s">
        <v>5</v>
      </c>
      <c r="E2685" t="s">
        <v>1</v>
      </c>
      <c r="F2685" t="s">
        <v>17</v>
      </c>
      <c r="G2685" t="s">
        <v>14</v>
      </c>
      <c r="H2685">
        <v>25</v>
      </c>
      <c r="I2685" s="2">
        <v>274.75</v>
      </c>
      <c r="J2685" s="2">
        <v>25</v>
      </c>
    </row>
    <row r="2686" spans="1:10" x14ac:dyDescent="0.35">
      <c r="A2686">
        <v>2021</v>
      </c>
      <c r="B2686">
        <v>1</v>
      </c>
      <c r="C2686" t="s">
        <v>58</v>
      </c>
      <c r="D2686" t="s">
        <v>5</v>
      </c>
      <c r="E2686" t="s">
        <v>1</v>
      </c>
      <c r="F2686" t="s">
        <v>28</v>
      </c>
      <c r="G2686" t="s">
        <v>14</v>
      </c>
      <c r="H2686">
        <v>6</v>
      </c>
      <c r="I2686" s="2">
        <v>89.94</v>
      </c>
      <c r="J2686" s="2">
        <v>24</v>
      </c>
    </row>
    <row r="2687" spans="1:10" x14ac:dyDescent="0.35">
      <c r="A2687">
        <v>2021</v>
      </c>
      <c r="B2687">
        <v>1</v>
      </c>
      <c r="C2687" t="s">
        <v>58</v>
      </c>
      <c r="D2687" t="s">
        <v>5</v>
      </c>
      <c r="E2687" t="s">
        <v>1</v>
      </c>
      <c r="F2687" t="s">
        <v>43</v>
      </c>
      <c r="G2687" t="s">
        <v>12</v>
      </c>
      <c r="H2687">
        <v>12</v>
      </c>
      <c r="I2687" s="2">
        <v>251.88</v>
      </c>
      <c r="J2687" s="2">
        <v>119.99999999999997</v>
      </c>
    </row>
    <row r="2688" spans="1:10" x14ac:dyDescent="0.35">
      <c r="A2688">
        <v>2021</v>
      </c>
      <c r="B2688">
        <v>1</v>
      </c>
      <c r="C2688" t="s">
        <v>58</v>
      </c>
      <c r="D2688" t="s">
        <v>5</v>
      </c>
      <c r="E2688" t="s">
        <v>1</v>
      </c>
      <c r="F2688" t="s">
        <v>68</v>
      </c>
      <c r="G2688" t="s">
        <v>21</v>
      </c>
      <c r="H2688">
        <v>5</v>
      </c>
      <c r="I2688" s="2">
        <v>104.94999999999999</v>
      </c>
      <c r="J2688" s="2">
        <v>29.999999999999993</v>
      </c>
    </row>
    <row r="2689" spans="1:10" x14ac:dyDescent="0.35">
      <c r="A2689">
        <v>2021</v>
      </c>
      <c r="B2689">
        <v>1</v>
      </c>
      <c r="C2689" t="s">
        <v>58</v>
      </c>
      <c r="D2689" t="s">
        <v>5</v>
      </c>
      <c r="E2689" t="s">
        <v>1</v>
      </c>
      <c r="F2689" t="s">
        <v>70</v>
      </c>
      <c r="G2689" t="s">
        <v>14</v>
      </c>
      <c r="H2689">
        <v>15</v>
      </c>
      <c r="I2689" s="2">
        <v>89.850000000000009</v>
      </c>
      <c r="J2689" s="2">
        <v>30</v>
      </c>
    </row>
    <row r="2690" spans="1:10" x14ac:dyDescent="0.35">
      <c r="A2690">
        <v>2021</v>
      </c>
      <c r="B2690">
        <v>1</v>
      </c>
      <c r="C2690" t="s">
        <v>58</v>
      </c>
      <c r="D2690" t="s">
        <v>5</v>
      </c>
      <c r="E2690" t="s">
        <v>1</v>
      </c>
      <c r="F2690" t="s">
        <v>31</v>
      </c>
      <c r="G2690" t="s">
        <v>12</v>
      </c>
      <c r="H2690">
        <v>49</v>
      </c>
      <c r="I2690" s="2">
        <v>979.50999999999988</v>
      </c>
      <c r="J2690" s="2">
        <v>293.99999999999989</v>
      </c>
    </row>
    <row r="2691" spans="1:10" x14ac:dyDescent="0.35">
      <c r="A2691">
        <v>2021</v>
      </c>
      <c r="B2691">
        <v>1</v>
      </c>
      <c r="C2691" t="s">
        <v>58</v>
      </c>
      <c r="D2691" t="s">
        <v>5</v>
      </c>
      <c r="E2691" t="s">
        <v>1</v>
      </c>
      <c r="F2691" t="s">
        <v>15</v>
      </c>
      <c r="G2691" t="s">
        <v>14</v>
      </c>
      <c r="H2691">
        <v>108</v>
      </c>
      <c r="I2691" s="2">
        <v>4318.92</v>
      </c>
      <c r="J2691" s="2">
        <v>540</v>
      </c>
    </row>
    <row r="2692" spans="1:10" x14ac:dyDescent="0.35">
      <c r="A2692">
        <v>2021</v>
      </c>
      <c r="B2692">
        <v>1</v>
      </c>
      <c r="C2692" t="s">
        <v>58</v>
      </c>
      <c r="D2692" t="s">
        <v>5</v>
      </c>
      <c r="E2692" t="s">
        <v>1</v>
      </c>
      <c r="F2692" t="s">
        <v>42</v>
      </c>
      <c r="G2692" t="s">
        <v>12</v>
      </c>
      <c r="H2692">
        <v>43</v>
      </c>
      <c r="I2692" s="2">
        <v>687.57</v>
      </c>
      <c r="J2692" s="2">
        <v>86</v>
      </c>
    </row>
    <row r="2693" spans="1:10" x14ac:dyDescent="0.35">
      <c r="A2693">
        <v>2021</v>
      </c>
      <c r="B2693">
        <v>1</v>
      </c>
      <c r="C2693" t="s">
        <v>58</v>
      </c>
      <c r="D2693" t="s">
        <v>5</v>
      </c>
      <c r="E2693" t="s">
        <v>1</v>
      </c>
      <c r="F2693" t="s">
        <v>71</v>
      </c>
      <c r="G2693" t="s">
        <v>7</v>
      </c>
      <c r="H2693">
        <v>17</v>
      </c>
      <c r="I2693" s="2">
        <v>169.83</v>
      </c>
      <c r="J2693" s="2">
        <v>51</v>
      </c>
    </row>
    <row r="2694" spans="1:10" x14ac:dyDescent="0.35">
      <c r="A2694">
        <v>2021</v>
      </c>
      <c r="B2694">
        <v>1</v>
      </c>
      <c r="C2694" t="s">
        <v>58</v>
      </c>
      <c r="D2694" t="s">
        <v>5</v>
      </c>
      <c r="E2694" t="s">
        <v>1</v>
      </c>
      <c r="F2694" t="s">
        <v>41</v>
      </c>
      <c r="G2694" t="s">
        <v>14</v>
      </c>
      <c r="H2694">
        <v>7</v>
      </c>
      <c r="I2694" s="2">
        <v>69.930000000000007</v>
      </c>
      <c r="J2694" s="2">
        <v>35</v>
      </c>
    </row>
    <row r="2695" spans="1:10" x14ac:dyDescent="0.35">
      <c r="A2695">
        <v>2021</v>
      </c>
      <c r="B2695">
        <v>1</v>
      </c>
      <c r="C2695" t="s">
        <v>58</v>
      </c>
      <c r="D2695" t="s">
        <v>5</v>
      </c>
      <c r="E2695" t="s">
        <v>1</v>
      </c>
      <c r="F2695" t="s">
        <v>10</v>
      </c>
      <c r="G2695" t="s">
        <v>7</v>
      </c>
      <c r="H2695">
        <v>18</v>
      </c>
      <c r="I2695" s="2">
        <v>359.82</v>
      </c>
      <c r="J2695" s="2">
        <v>89.999999999999972</v>
      </c>
    </row>
    <row r="2696" spans="1:10" x14ac:dyDescent="0.35">
      <c r="A2696">
        <v>2021</v>
      </c>
      <c r="B2696">
        <v>1</v>
      </c>
      <c r="C2696" t="s">
        <v>58</v>
      </c>
      <c r="D2696" t="s">
        <v>5</v>
      </c>
      <c r="E2696" t="s">
        <v>1</v>
      </c>
      <c r="F2696" t="s">
        <v>27</v>
      </c>
      <c r="G2696" t="s">
        <v>12</v>
      </c>
      <c r="H2696">
        <v>16</v>
      </c>
      <c r="I2696" s="2">
        <v>47.84</v>
      </c>
      <c r="J2696" s="2">
        <v>16.000000000000004</v>
      </c>
    </row>
    <row r="2697" spans="1:10" x14ac:dyDescent="0.35">
      <c r="A2697">
        <v>2021</v>
      </c>
      <c r="B2697">
        <v>1</v>
      </c>
      <c r="C2697" t="s">
        <v>58</v>
      </c>
      <c r="D2697" t="s">
        <v>5</v>
      </c>
      <c r="E2697" t="s">
        <v>1</v>
      </c>
      <c r="F2697" t="s">
        <v>37</v>
      </c>
      <c r="G2697" t="s">
        <v>12</v>
      </c>
      <c r="H2697">
        <v>10</v>
      </c>
      <c r="I2697" s="2">
        <v>249.89999999999998</v>
      </c>
      <c r="J2697" s="2">
        <v>40</v>
      </c>
    </row>
    <row r="2698" spans="1:10" x14ac:dyDescent="0.35">
      <c r="A2698">
        <v>2021</v>
      </c>
      <c r="B2698">
        <v>1</v>
      </c>
      <c r="C2698" t="s">
        <v>58</v>
      </c>
      <c r="D2698" t="s">
        <v>5</v>
      </c>
      <c r="E2698" t="s">
        <v>1</v>
      </c>
      <c r="F2698" t="s">
        <v>11</v>
      </c>
      <c r="G2698" t="s">
        <v>12</v>
      </c>
      <c r="H2698">
        <v>6</v>
      </c>
      <c r="I2698" s="2">
        <v>29.94</v>
      </c>
      <c r="J2698" s="2">
        <v>6</v>
      </c>
    </row>
    <row r="2699" spans="1:10" x14ac:dyDescent="0.35">
      <c r="A2699">
        <v>2021</v>
      </c>
      <c r="B2699">
        <v>1</v>
      </c>
      <c r="C2699" t="s">
        <v>58</v>
      </c>
      <c r="D2699" t="s">
        <v>5</v>
      </c>
      <c r="E2699" t="s">
        <v>1</v>
      </c>
      <c r="F2699" t="s">
        <v>39</v>
      </c>
      <c r="G2699" t="s">
        <v>14</v>
      </c>
      <c r="H2699">
        <v>4</v>
      </c>
      <c r="I2699" s="2">
        <v>79.959999999999994</v>
      </c>
      <c r="J2699" s="2">
        <v>43.999999999999993</v>
      </c>
    </row>
    <row r="2700" spans="1:10" x14ac:dyDescent="0.35">
      <c r="A2700">
        <v>2021</v>
      </c>
      <c r="B2700">
        <v>1</v>
      </c>
      <c r="C2700" t="s">
        <v>58</v>
      </c>
      <c r="D2700" t="s">
        <v>5</v>
      </c>
      <c r="E2700" t="s">
        <v>1</v>
      </c>
      <c r="F2700" t="s">
        <v>26</v>
      </c>
      <c r="G2700" t="s">
        <v>9</v>
      </c>
      <c r="H2700">
        <v>26</v>
      </c>
      <c r="I2700" s="2">
        <v>519.74</v>
      </c>
      <c r="J2700" s="2">
        <v>52</v>
      </c>
    </row>
    <row r="2701" spans="1:10" x14ac:dyDescent="0.35">
      <c r="A2701">
        <v>2021</v>
      </c>
      <c r="B2701">
        <v>1</v>
      </c>
      <c r="C2701" t="s">
        <v>58</v>
      </c>
      <c r="D2701" t="s">
        <v>5</v>
      </c>
      <c r="E2701" t="s">
        <v>1</v>
      </c>
      <c r="F2701" t="s">
        <v>6</v>
      </c>
      <c r="G2701" t="s">
        <v>7</v>
      </c>
      <c r="H2701">
        <v>32</v>
      </c>
      <c r="I2701" s="2">
        <v>287.68</v>
      </c>
      <c r="J2701" s="2">
        <v>32</v>
      </c>
    </row>
    <row r="2702" spans="1:10" x14ac:dyDescent="0.35">
      <c r="A2702">
        <v>2021</v>
      </c>
      <c r="B2702">
        <v>1</v>
      </c>
      <c r="C2702" t="s">
        <v>58</v>
      </c>
      <c r="D2702" t="s">
        <v>5</v>
      </c>
      <c r="E2702" t="s">
        <v>1</v>
      </c>
      <c r="F2702" t="s">
        <v>16</v>
      </c>
      <c r="G2702" t="s">
        <v>14</v>
      </c>
      <c r="H2702">
        <v>2</v>
      </c>
      <c r="I2702" s="2">
        <v>25.98</v>
      </c>
      <c r="J2702" s="2">
        <v>4</v>
      </c>
    </row>
    <row r="2703" spans="1:10" x14ac:dyDescent="0.35">
      <c r="A2703">
        <v>2021</v>
      </c>
      <c r="B2703">
        <v>1</v>
      </c>
      <c r="C2703" t="s">
        <v>58</v>
      </c>
      <c r="D2703" t="s">
        <v>5</v>
      </c>
      <c r="E2703" t="s">
        <v>1</v>
      </c>
      <c r="F2703" t="s">
        <v>23</v>
      </c>
      <c r="G2703" t="s">
        <v>21</v>
      </c>
      <c r="H2703">
        <v>30</v>
      </c>
      <c r="I2703" s="2">
        <v>779.69999999999993</v>
      </c>
      <c r="J2703" s="2">
        <v>150</v>
      </c>
    </row>
    <row r="2704" spans="1:10" x14ac:dyDescent="0.35">
      <c r="A2704">
        <v>2021</v>
      </c>
      <c r="B2704">
        <v>2</v>
      </c>
      <c r="C2704" t="s">
        <v>56</v>
      </c>
      <c r="D2704" t="s">
        <v>4</v>
      </c>
      <c r="E2704" t="s">
        <v>2</v>
      </c>
      <c r="F2704" t="s">
        <v>13</v>
      </c>
      <c r="G2704" t="s">
        <v>14</v>
      </c>
      <c r="H2704">
        <v>85</v>
      </c>
      <c r="I2704" s="2">
        <v>1359.15</v>
      </c>
      <c r="J2704" s="2">
        <v>510</v>
      </c>
    </row>
    <row r="2705" spans="1:10" x14ac:dyDescent="0.35">
      <c r="A2705">
        <v>2021</v>
      </c>
      <c r="B2705">
        <v>2</v>
      </c>
      <c r="C2705" t="s">
        <v>56</v>
      </c>
      <c r="D2705" t="s">
        <v>4</v>
      </c>
      <c r="E2705" t="s">
        <v>2</v>
      </c>
      <c r="F2705" t="s">
        <v>24</v>
      </c>
      <c r="G2705" t="s">
        <v>14</v>
      </c>
      <c r="H2705">
        <v>16</v>
      </c>
      <c r="I2705" s="2">
        <v>207.84</v>
      </c>
      <c r="J2705" s="2">
        <v>48</v>
      </c>
    </row>
    <row r="2706" spans="1:10" x14ac:dyDescent="0.35">
      <c r="A2706">
        <v>2021</v>
      </c>
      <c r="B2706">
        <v>2</v>
      </c>
      <c r="C2706" t="s">
        <v>56</v>
      </c>
      <c r="D2706" t="s">
        <v>4</v>
      </c>
      <c r="E2706" t="s">
        <v>2</v>
      </c>
      <c r="F2706" t="s">
        <v>34</v>
      </c>
      <c r="G2706" t="s">
        <v>12</v>
      </c>
      <c r="H2706">
        <v>166</v>
      </c>
      <c r="I2706" s="2">
        <v>662.34</v>
      </c>
      <c r="J2706" s="2">
        <v>332</v>
      </c>
    </row>
    <row r="2707" spans="1:10" x14ac:dyDescent="0.35">
      <c r="A2707">
        <v>2021</v>
      </c>
      <c r="B2707">
        <v>2</v>
      </c>
      <c r="C2707" t="s">
        <v>56</v>
      </c>
      <c r="D2707" t="s">
        <v>4</v>
      </c>
      <c r="E2707" t="s">
        <v>2</v>
      </c>
      <c r="F2707" t="s">
        <v>18</v>
      </c>
      <c r="G2707" t="s">
        <v>9</v>
      </c>
      <c r="H2707">
        <v>8</v>
      </c>
      <c r="I2707" s="2">
        <v>103.92</v>
      </c>
      <c r="J2707" s="2">
        <v>24</v>
      </c>
    </row>
    <row r="2708" spans="1:10" x14ac:dyDescent="0.35">
      <c r="A2708">
        <v>2021</v>
      </c>
      <c r="B2708">
        <v>2</v>
      </c>
      <c r="C2708" t="s">
        <v>56</v>
      </c>
      <c r="D2708" t="s">
        <v>4</v>
      </c>
      <c r="E2708" t="s">
        <v>2</v>
      </c>
      <c r="F2708" t="s">
        <v>20</v>
      </c>
      <c r="G2708" t="s">
        <v>21</v>
      </c>
      <c r="H2708">
        <v>9</v>
      </c>
      <c r="I2708" s="2">
        <v>134.91</v>
      </c>
      <c r="J2708" s="2">
        <v>72</v>
      </c>
    </row>
    <row r="2709" spans="1:10" x14ac:dyDescent="0.35">
      <c r="A2709">
        <v>2021</v>
      </c>
      <c r="B2709">
        <v>2</v>
      </c>
      <c r="C2709" t="s">
        <v>56</v>
      </c>
      <c r="D2709" t="s">
        <v>4</v>
      </c>
      <c r="E2709" t="s">
        <v>2</v>
      </c>
      <c r="F2709" t="s">
        <v>25</v>
      </c>
      <c r="G2709" t="s">
        <v>7</v>
      </c>
      <c r="H2709">
        <v>44</v>
      </c>
      <c r="I2709" s="2">
        <v>703.56000000000006</v>
      </c>
      <c r="J2709" s="2">
        <v>176</v>
      </c>
    </row>
    <row r="2710" spans="1:10" x14ac:dyDescent="0.35">
      <c r="A2710">
        <v>2021</v>
      </c>
      <c r="B2710">
        <v>2</v>
      </c>
      <c r="C2710" t="s">
        <v>56</v>
      </c>
      <c r="D2710" t="s">
        <v>4</v>
      </c>
      <c r="E2710" t="s">
        <v>2</v>
      </c>
      <c r="F2710" t="s">
        <v>8</v>
      </c>
      <c r="G2710" t="s">
        <v>9</v>
      </c>
      <c r="H2710">
        <v>83</v>
      </c>
      <c r="I2710" s="2">
        <v>580.17000000000007</v>
      </c>
      <c r="J2710" s="2">
        <v>249</v>
      </c>
    </row>
    <row r="2711" spans="1:10" x14ac:dyDescent="0.35">
      <c r="A2711">
        <v>2021</v>
      </c>
      <c r="B2711">
        <v>2</v>
      </c>
      <c r="C2711" t="s">
        <v>56</v>
      </c>
      <c r="D2711" t="s">
        <v>4</v>
      </c>
      <c r="E2711" t="s">
        <v>2</v>
      </c>
      <c r="F2711" t="s">
        <v>28</v>
      </c>
      <c r="G2711" t="s">
        <v>14</v>
      </c>
      <c r="H2711">
        <v>38</v>
      </c>
      <c r="I2711" s="2">
        <v>569.62</v>
      </c>
      <c r="J2711" s="2">
        <v>152</v>
      </c>
    </row>
    <row r="2712" spans="1:10" x14ac:dyDescent="0.35">
      <c r="A2712">
        <v>2021</v>
      </c>
      <c r="B2712">
        <v>2</v>
      </c>
      <c r="C2712" t="s">
        <v>56</v>
      </c>
      <c r="D2712" t="s">
        <v>4</v>
      </c>
      <c r="E2712" t="s">
        <v>2</v>
      </c>
      <c r="F2712" t="s">
        <v>43</v>
      </c>
      <c r="G2712" t="s">
        <v>12</v>
      </c>
      <c r="H2712">
        <v>19</v>
      </c>
      <c r="I2712" s="2">
        <v>398.80999999999995</v>
      </c>
      <c r="J2712" s="2">
        <v>189.99999999999997</v>
      </c>
    </row>
    <row r="2713" spans="1:10" x14ac:dyDescent="0.35">
      <c r="A2713">
        <v>2021</v>
      </c>
      <c r="B2713">
        <v>2</v>
      </c>
      <c r="C2713" t="s">
        <v>56</v>
      </c>
      <c r="D2713" t="s">
        <v>4</v>
      </c>
      <c r="E2713" t="s">
        <v>2</v>
      </c>
      <c r="F2713" t="s">
        <v>68</v>
      </c>
      <c r="G2713" t="s">
        <v>21</v>
      </c>
      <c r="H2713">
        <v>42</v>
      </c>
      <c r="I2713" s="2">
        <v>881.57999999999993</v>
      </c>
      <c r="J2713" s="2">
        <v>251.99999999999991</v>
      </c>
    </row>
    <row r="2714" spans="1:10" x14ac:dyDescent="0.35">
      <c r="A2714">
        <v>2021</v>
      </c>
      <c r="B2714">
        <v>2</v>
      </c>
      <c r="C2714" t="s">
        <v>56</v>
      </c>
      <c r="D2714" t="s">
        <v>4</v>
      </c>
      <c r="E2714" t="s">
        <v>2</v>
      </c>
      <c r="F2714" t="s">
        <v>32</v>
      </c>
      <c r="G2714" t="s">
        <v>9</v>
      </c>
      <c r="H2714">
        <v>24</v>
      </c>
      <c r="I2714" s="2">
        <v>263.76</v>
      </c>
      <c r="J2714" s="2">
        <v>120</v>
      </c>
    </row>
    <row r="2715" spans="1:10" x14ac:dyDescent="0.35">
      <c r="A2715">
        <v>2021</v>
      </c>
      <c r="B2715">
        <v>2</v>
      </c>
      <c r="C2715" t="s">
        <v>56</v>
      </c>
      <c r="D2715" t="s">
        <v>4</v>
      </c>
      <c r="E2715" t="s">
        <v>2</v>
      </c>
      <c r="F2715" t="s">
        <v>70</v>
      </c>
      <c r="G2715" t="s">
        <v>14</v>
      </c>
      <c r="H2715">
        <v>26</v>
      </c>
      <c r="I2715" s="2">
        <v>155.74</v>
      </c>
      <c r="J2715" s="2">
        <v>52</v>
      </c>
    </row>
    <row r="2716" spans="1:10" x14ac:dyDescent="0.35">
      <c r="A2716">
        <v>2021</v>
      </c>
      <c r="B2716">
        <v>2</v>
      </c>
      <c r="C2716" t="s">
        <v>56</v>
      </c>
      <c r="D2716" t="s">
        <v>4</v>
      </c>
      <c r="E2716" t="s">
        <v>2</v>
      </c>
      <c r="F2716" t="s">
        <v>38</v>
      </c>
      <c r="G2716" t="s">
        <v>9</v>
      </c>
      <c r="H2716">
        <v>41</v>
      </c>
      <c r="I2716" s="2">
        <v>409.59000000000003</v>
      </c>
      <c r="J2716" s="2">
        <v>287</v>
      </c>
    </row>
    <row r="2717" spans="1:10" x14ac:dyDescent="0.35">
      <c r="A2717">
        <v>2021</v>
      </c>
      <c r="B2717">
        <v>2</v>
      </c>
      <c r="C2717" t="s">
        <v>56</v>
      </c>
      <c r="D2717" t="s">
        <v>4</v>
      </c>
      <c r="E2717" t="s">
        <v>2</v>
      </c>
      <c r="F2717" t="s">
        <v>31</v>
      </c>
      <c r="G2717" t="s">
        <v>12</v>
      </c>
      <c r="H2717">
        <v>11</v>
      </c>
      <c r="I2717" s="2">
        <v>219.89</v>
      </c>
      <c r="J2717" s="2">
        <v>65.999999999999986</v>
      </c>
    </row>
    <row r="2718" spans="1:10" x14ac:dyDescent="0.35">
      <c r="A2718">
        <v>2021</v>
      </c>
      <c r="B2718">
        <v>2</v>
      </c>
      <c r="C2718" t="s">
        <v>56</v>
      </c>
      <c r="D2718" t="s">
        <v>4</v>
      </c>
      <c r="E2718" t="s">
        <v>2</v>
      </c>
      <c r="F2718" t="s">
        <v>15</v>
      </c>
      <c r="G2718" t="s">
        <v>14</v>
      </c>
      <c r="H2718">
        <v>32</v>
      </c>
      <c r="I2718" s="2">
        <v>1279.68</v>
      </c>
      <c r="J2718" s="2">
        <v>160</v>
      </c>
    </row>
    <row r="2719" spans="1:10" x14ac:dyDescent="0.35">
      <c r="A2719">
        <v>2021</v>
      </c>
      <c r="B2719">
        <v>2</v>
      </c>
      <c r="C2719" t="s">
        <v>56</v>
      </c>
      <c r="D2719" t="s">
        <v>4</v>
      </c>
      <c r="E2719" t="s">
        <v>2</v>
      </c>
      <c r="F2719" t="s">
        <v>42</v>
      </c>
      <c r="G2719" t="s">
        <v>12</v>
      </c>
      <c r="H2719">
        <v>243</v>
      </c>
      <c r="I2719" s="2">
        <v>3885.57</v>
      </c>
      <c r="J2719" s="2">
        <v>486</v>
      </c>
    </row>
    <row r="2720" spans="1:10" x14ac:dyDescent="0.35">
      <c r="A2720">
        <v>2021</v>
      </c>
      <c r="B2720">
        <v>2</v>
      </c>
      <c r="C2720" t="s">
        <v>56</v>
      </c>
      <c r="D2720" t="s">
        <v>4</v>
      </c>
      <c r="E2720" t="s">
        <v>2</v>
      </c>
      <c r="F2720" t="s">
        <v>71</v>
      </c>
      <c r="G2720" t="s">
        <v>7</v>
      </c>
      <c r="H2720">
        <v>32</v>
      </c>
      <c r="I2720" s="2">
        <v>319.68</v>
      </c>
      <c r="J2720" s="2">
        <v>96</v>
      </c>
    </row>
    <row r="2721" spans="1:10" x14ac:dyDescent="0.35">
      <c r="A2721">
        <v>2021</v>
      </c>
      <c r="B2721">
        <v>2</v>
      </c>
      <c r="C2721" t="s">
        <v>56</v>
      </c>
      <c r="D2721" t="s">
        <v>4</v>
      </c>
      <c r="E2721" t="s">
        <v>2</v>
      </c>
      <c r="F2721" t="s">
        <v>41</v>
      </c>
      <c r="G2721" t="s">
        <v>14</v>
      </c>
      <c r="H2721">
        <v>13</v>
      </c>
      <c r="I2721" s="2">
        <v>129.87</v>
      </c>
      <c r="J2721" s="2">
        <v>65</v>
      </c>
    </row>
    <row r="2722" spans="1:10" x14ac:dyDescent="0.35">
      <c r="A2722">
        <v>2021</v>
      </c>
      <c r="B2722">
        <v>2</v>
      </c>
      <c r="C2722" t="s">
        <v>56</v>
      </c>
      <c r="D2722" t="s">
        <v>4</v>
      </c>
      <c r="E2722" t="s">
        <v>2</v>
      </c>
      <c r="F2722" t="s">
        <v>10</v>
      </c>
      <c r="G2722" t="s">
        <v>7</v>
      </c>
      <c r="H2722">
        <v>32</v>
      </c>
      <c r="I2722" s="2">
        <v>639.67999999999995</v>
      </c>
      <c r="J2722" s="2">
        <v>159.99999999999994</v>
      </c>
    </row>
    <row r="2723" spans="1:10" x14ac:dyDescent="0.35">
      <c r="A2723">
        <v>2021</v>
      </c>
      <c r="B2723">
        <v>2</v>
      </c>
      <c r="C2723" t="s">
        <v>56</v>
      </c>
      <c r="D2723" t="s">
        <v>4</v>
      </c>
      <c r="E2723" t="s">
        <v>2</v>
      </c>
      <c r="F2723" t="s">
        <v>27</v>
      </c>
      <c r="G2723" t="s">
        <v>12</v>
      </c>
      <c r="H2723">
        <v>53</v>
      </c>
      <c r="I2723" s="2">
        <v>158.47</v>
      </c>
      <c r="J2723" s="2">
        <v>53.000000000000014</v>
      </c>
    </row>
    <row r="2724" spans="1:10" x14ac:dyDescent="0.35">
      <c r="A2724">
        <v>2021</v>
      </c>
      <c r="B2724">
        <v>2</v>
      </c>
      <c r="C2724" t="s">
        <v>56</v>
      </c>
      <c r="D2724" t="s">
        <v>4</v>
      </c>
      <c r="E2724" t="s">
        <v>2</v>
      </c>
      <c r="F2724" t="s">
        <v>11</v>
      </c>
      <c r="G2724" t="s">
        <v>12</v>
      </c>
      <c r="H2724">
        <v>8</v>
      </c>
      <c r="I2724" s="2">
        <v>39.92</v>
      </c>
      <c r="J2724" s="2">
        <v>8</v>
      </c>
    </row>
    <row r="2725" spans="1:10" x14ac:dyDescent="0.35">
      <c r="A2725">
        <v>2021</v>
      </c>
      <c r="B2725">
        <v>2</v>
      </c>
      <c r="C2725" t="s">
        <v>56</v>
      </c>
      <c r="D2725" t="s">
        <v>4</v>
      </c>
      <c r="E2725" t="s">
        <v>2</v>
      </c>
      <c r="F2725" t="s">
        <v>26</v>
      </c>
      <c r="G2725" t="s">
        <v>9</v>
      </c>
      <c r="H2725">
        <v>56</v>
      </c>
      <c r="I2725" s="2">
        <v>1119.4399999999998</v>
      </c>
      <c r="J2725" s="2">
        <v>112</v>
      </c>
    </row>
    <row r="2726" spans="1:10" x14ac:dyDescent="0.35">
      <c r="A2726">
        <v>2021</v>
      </c>
      <c r="B2726">
        <v>2</v>
      </c>
      <c r="C2726" t="s">
        <v>56</v>
      </c>
      <c r="D2726" t="s">
        <v>4</v>
      </c>
      <c r="E2726" t="s">
        <v>2</v>
      </c>
      <c r="F2726" t="s">
        <v>6</v>
      </c>
      <c r="G2726" t="s">
        <v>7</v>
      </c>
      <c r="H2726">
        <v>35</v>
      </c>
      <c r="I2726" s="2">
        <v>314.65000000000003</v>
      </c>
      <c r="J2726" s="2">
        <v>35</v>
      </c>
    </row>
    <row r="2727" spans="1:10" x14ac:dyDescent="0.35">
      <c r="A2727">
        <v>2021</v>
      </c>
      <c r="B2727">
        <v>2</v>
      </c>
      <c r="C2727" t="s">
        <v>56</v>
      </c>
      <c r="D2727" t="s">
        <v>4</v>
      </c>
      <c r="E2727" t="s">
        <v>2</v>
      </c>
      <c r="F2727" t="s">
        <v>23</v>
      </c>
      <c r="G2727" t="s">
        <v>21</v>
      </c>
      <c r="H2727">
        <v>9</v>
      </c>
      <c r="I2727" s="2">
        <v>233.91</v>
      </c>
      <c r="J2727" s="2">
        <v>45</v>
      </c>
    </row>
    <row r="2728" spans="1:10" x14ac:dyDescent="0.35">
      <c r="A2728">
        <v>2021</v>
      </c>
      <c r="B2728">
        <v>2</v>
      </c>
      <c r="C2728" t="s">
        <v>56</v>
      </c>
      <c r="D2728" t="s">
        <v>4</v>
      </c>
      <c r="E2728" t="s">
        <v>2</v>
      </c>
      <c r="F2728" t="s">
        <v>29</v>
      </c>
      <c r="G2728" t="s">
        <v>9</v>
      </c>
      <c r="H2728">
        <v>14</v>
      </c>
      <c r="I2728" s="2">
        <v>111.86</v>
      </c>
      <c r="J2728" s="2">
        <v>56</v>
      </c>
    </row>
    <row r="2729" spans="1:10" x14ac:dyDescent="0.35">
      <c r="A2729">
        <v>2021</v>
      </c>
      <c r="B2729">
        <v>2</v>
      </c>
      <c r="C2729" t="s">
        <v>59</v>
      </c>
      <c r="D2729" t="s">
        <v>4</v>
      </c>
      <c r="E2729" t="s">
        <v>1</v>
      </c>
      <c r="F2729" t="s">
        <v>13</v>
      </c>
      <c r="G2729" t="s">
        <v>14</v>
      </c>
      <c r="H2729">
        <v>102</v>
      </c>
      <c r="I2729" s="2">
        <v>1630.98</v>
      </c>
      <c r="J2729" s="2">
        <v>612</v>
      </c>
    </row>
    <row r="2730" spans="1:10" x14ac:dyDescent="0.35">
      <c r="A2730">
        <v>2021</v>
      </c>
      <c r="B2730">
        <v>2</v>
      </c>
      <c r="C2730" t="s">
        <v>59</v>
      </c>
      <c r="D2730" t="s">
        <v>4</v>
      </c>
      <c r="E2730" t="s">
        <v>1</v>
      </c>
      <c r="F2730" t="s">
        <v>24</v>
      </c>
      <c r="G2730" t="s">
        <v>14</v>
      </c>
      <c r="H2730">
        <v>103</v>
      </c>
      <c r="I2730" s="2">
        <v>1337.97</v>
      </c>
      <c r="J2730" s="2">
        <v>309</v>
      </c>
    </row>
    <row r="2731" spans="1:10" x14ac:dyDescent="0.35">
      <c r="A2731">
        <v>2021</v>
      </c>
      <c r="B2731">
        <v>2</v>
      </c>
      <c r="C2731" t="s">
        <v>59</v>
      </c>
      <c r="D2731" t="s">
        <v>4</v>
      </c>
      <c r="E2731" t="s">
        <v>1</v>
      </c>
      <c r="F2731" t="s">
        <v>34</v>
      </c>
      <c r="G2731" t="s">
        <v>12</v>
      </c>
      <c r="H2731">
        <v>108</v>
      </c>
      <c r="I2731" s="2">
        <v>430.92</v>
      </c>
      <c r="J2731" s="2">
        <v>216</v>
      </c>
    </row>
    <row r="2732" spans="1:10" x14ac:dyDescent="0.35">
      <c r="A2732">
        <v>2021</v>
      </c>
      <c r="B2732">
        <v>2</v>
      </c>
      <c r="C2732" t="s">
        <v>59</v>
      </c>
      <c r="D2732" t="s">
        <v>4</v>
      </c>
      <c r="E2732" t="s">
        <v>1</v>
      </c>
      <c r="F2732" t="s">
        <v>20</v>
      </c>
      <c r="G2732" t="s">
        <v>21</v>
      </c>
      <c r="H2732">
        <v>98</v>
      </c>
      <c r="I2732" s="2">
        <v>1469.02</v>
      </c>
      <c r="J2732" s="2">
        <v>784</v>
      </c>
    </row>
    <row r="2733" spans="1:10" x14ac:dyDescent="0.35">
      <c r="A2733">
        <v>2021</v>
      </c>
      <c r="B2733">
        <v>2</v>
      </c>
      <c r="C2733" t="s">
        <v>59</v>
      </c>
      <c r="D2733" t="s">
        <v>4</v>
      </c>
      <c r="E2733" t="s">
        <v>1</v>
      </c>
      <c r="F2733" t="s">
        <v>25</v>
      </c>
      <c r="G2733" t="s">
        <v>7</v>
      </c>
      <c r="H2733">
        <v>17</v>
      </c>
      <c r="I2733" s="2">
        <v>271.83</v>
      </c>
      <c r="J2733" s="2">
        <v>68</v>
      </c>
    </row>
    <row r="2734" spans="1:10" x14ac:dyDescent="0.35">
      <c r="A2734">
        <v>2021</v>
      </c>
      <c r="B2734">
        <v>2</v>
      </c>
      <c r="C2734" t="s">
        <v>59</v>
      </c>
      <c r="D2734" t="s">
        <v>4</v>
      </c>
      <c r="E2734" t="s">
        <v>1</v>
      </c>
      <c r="F2734" t="s">
        <v>8</v>
      </c>
      <c r="G2734" t="s">
        <v>9</v>
      </c>
      <c r="H2734">
        <v>100</v>
      </c>
      <c r="I2734" s="2">
        <v>699</v>
      </c>
      <c r="J2734" s="2">
        <v>300</v>
      </c>
    </row>
    <row r="2735" spans="1:10" x14ac:dyDescent="0.35">
      <c r="A2735">
        <v>2021</v>
      </c>
      <c r="B2735">
        <v>2</v>
      </c>
      <c r="C2735" t="s">
        <v>59</v>
      </c>
      <c r="D2735" t="s">
        <v>4</v>
      </c>
      <c r="E2735" t="s">
        <v>1</v>
      </c>
      <c r="F2735" t="s">
        <v>17</v>
      </c>
      <c r="G2735" t="s">
        <v>14</v>
      </c>
      <c r="H2735">
        <v>52</v>
      </c>
      <c r="I2735" s="2">
        <v>571.48</v>
      </c>
      <c r="J2735" s="2">
        <v>52</v>
      </c>
    </row>
    <row r="2736" spans="1:10" x14ac:dyDescent="0.35">
      <c r="A2736">
        <v>2021</v>
      </c>
      <c r="B2736">
        <v>2</v>
      </c>
      <c r="C2736" t="s">
        <v>59</v>
      </c>
      <c r="D2736" t="s">
        <v>4</v>
      </c>
      <c r="E2736" t="s">
        <v>1</v>
      </c>
      <c r="F2736" t="s">
        <v>28</v>
      </c>
      <c r="G2736" t="s">
        <v>14</v>
      </c>
      <c r="H2736">
        <v>4</v>
      </c>
      <c r="I2736" s="2">
        <v>59.96</v>
      </c>
      <c r="J2736" s="2">
        <v>16</v>
      </c>
    </row>
    <row r="2737" spans="1:10" x14ac:dyDescent="0.35">
      <c r="A2737">
        <v>2021</v>
      </c>
      <c r="B2737">
        <v>2</v>
      </c>
      <c r="C2737" t="s">
        <v>59</v>
      </c>
      <c r="D2737" t="s">
        <v>4</v>
      </c>
      <c r="E2737" t="s">
        <v>1</v>
      </c>
      <c r="F2737" t="s">
        <v>43</v>
      </c>
      <c r="G2737" t="s">
        <v>12</v>
      </c>
      <c r="H2737">
        <v>41</v>
      </c>
      <c r="I2737" s="2">
        <v>860.58999999999992</v>
      </c>
      <c r="J2737" s="2">
        <v>409.99999999999994</v>
      </c>
    </row>
    <row r="2738" spans="1:10" x14ac:dyDescent="0.35">
      <c r="A2738">
        <v>2021</v>
      </c>
      <c r="B2738">
        <v>2</v>
      </c>
      <c r="C2738" t="s">
        <v>59</v>
      </c>
      <c r="D2738" t="s">
        <v>4</v>
      </c>
      <c r="E2738" t="s">
        <v>1</v>
      </c>
      <c r="F2738" t="s">
        <v>68</v>
      </c>
      <c r="G2738" t="s">
        <v>21</v>
      </c>
      <c r="H2738">
        <v>45</v>
      </c>
      <c r="I2738" s="2">
        <v>944.55</v>
      </c>
      <c r="J2738" s="2">
        <v>269.99999999999994</v>
      </c>
    </row>
    <row r="2739" spans="1:10" x14ac:dyDescent="0.35">
      <c r="A2739">
        <v>2021</v>
      </c>
      <c r="B2739">
        <v>2</v>
      </c>
      <c r="C2739" t="s">
        <v>59</v>
      </c>
      <c r="D2739" t="s">
        <v>4</v>
      </c>
      <c r="E2739" t="s">
        <v>1</v>
      </c>
      <c r="F2739" t="s">
        <v>32</v>
      </c>
      <c r="G2739" t="s">
        <v>9</v>
      </c>
      <c r="H2739">
        <v>43</v>
      </c>
      <c r="I2739" s="2">
        <v>472.57</v>
      </c>
      <c r="J2739" s="2">
        <v>215</v>
      </c>
    </row>
    <row r="2740" spans="1:10" x14ac:dyDescent="0.35">
      <c r="A2740">
        <v>2021</v>
      </c>
      <c r="B2740">
        <v>2</v>
      </c>
      <c r="C2740" t="s">
        <v>59</v>
      </c>
      <c r="D2740" t="s">
        <v>4</v>
      </c>
      <c r="E2740" t="s">
        <v>1</v>
      </c>
      <c r="F2740" t="s">
        <v>70</v>
      </c>
      <c r="G2740" t="s">
        <v>14</v>
      </c>
      <c r="H2740">
        <v>16</v>
      </c>
      <c r="I2740" s="2">
        <v>95.84</v>
      </c>
      <c r="J2740" s="2">
        <v>32</v>
      </c>
    </row>
    <row r="2741" spans="1:10" x14ac:dyDescent="0.35">
      <c r="A2741">
        <v>2021</v>
      </c>
      <c r="B2741">
        <v>2</v>
      </c>
      <c r="C2741" t="s">
        <v>59</v>
      </c>
      <c r="D2741" t="s">
        <v>4</v>
      </c>
      <c r="E2741" t="s">
        <v>1</v>
      </c>
      <c r="F2741" t="s">
        <v>38</v>
      </c>
      <c r="G2741" t="s">
        <v>9</v>
      </c>
      <c r="H2741">
        <v>9</v>
      </c>
      <c r="I2741" s="2">
        <v>89.91</v>
      </c>
      <c r="J2741" s="2">
        <v>63</v>
      </c>
    </row>
    <row r="2742" spans="1:10" x14ac:dyDescent="0.35">
      <c r="A2742">
        <v>2021</v>
      </c>
      <c r="B2742">
        <v>2</v>
      </c>
      <c r="C2742" t="s">
        <v>59</v>
      </c>
      <c r="D2742" t="s">
        <v>4</v>
      </c>
      <c r="E2742" t="s">
        <v>1</v>
      </c>
      <c r="F2742" t="s">
        <v>31</v>
      </c>
      <c r="G2742" t="s">
        <v>12</v>
      </c>
      <c r="H2742">
        <v>21</v>
      </c>
      <c r="I2742" s="2">
        <v>419.78999999999996</v>
      </c>
      <c r="J2742" s="2">
        <v>125.99999999999996</v>
      </c>
    </row>
    <row r="2743" spans="1:10" x14ac:dyDescent="0.35">
      <c r="A2743">
        <v>2021</v>
      </c>
      <c r="B2743">
        <v>2</v>
      </c>
      <c r="C2743" t="s">
        <v>59</v>
      </c>
      <c r="D2743" t="s">
        <v>4</v>
      </c>
      <c r="E2743" t="s">
        <v>1</v>
      </c>
      <c r="F2743" t="s">
        <v>42</v>
      </c>
      <c r="G2743" t="s">
        <v>12</v>
      </c>
      <c r="H2743">
        <v>212</v>
      </c>
      <c r="I2743" s="2">
        <v>3389.88</v>
      </c>
      <c r="J2743" s="2">
        <v>424</v>
      </c>
    </row>
    <row r="2744" spans="1:10" x14ac:dyDescent="0.35">
      <c r="A2744">
        <v>2021</v>
      </c>
      <c r="B2744">
        <v>2</v>
      </c>
      <c r="C2744" t="s">
        <v>59</v>
      </c>
      <c r="D2744" t="s">
        <v>4</v>
      </c>
      <c r="E2744" t="s">
        <v>1</v>
      </c>
      <c r="F2744" t="s">
        <v>71</v>
      </c>
      <c r="G2744" t="s">
        <v>7</v>
      </c>
      <c r="H2744">
        <v>35</v>
      </c>
      <c r="I2744" s="2">
        <v>349.65000000000003</v>
      </c>
      <c r="J2744" s="2">
        <v>105</v>
      </c>
    </row>
    <row r="2745" spans="1:10" x14ac:dyDescent="0.35">
      <c r="A2745">
        <v>2021</v>
      </c>
      <c r="B2745">
        <v>2</v>
      </c>
      <c r="C2745" t="s">
        <v>59</v>
      </c>
      <c r="D2745" t="s">
        <v>4</v>
      </c>
      <c r="E2745" t="s">
        <v>1</v>
      </c>
      <c r="F2745" t="s">
        <v>41</v>
      </c>
      <c r="G2745" t="s">
        <v>14</v>
      </c>
      <c r="H2745">
        <v>10</v>
      </c>
      <c r="I2745" s="2">
        <v>99.9</v>
      </c>
      <c r="J2745" s="2">
        <v>50</v>
      </c>
    </row>
    <row r="2746" spans="1:10" x14ac:dyDescent="0.35">
      <c r="A2746">
        <v>2021</v>
      </c>
      <c r="B2746">
        <v>2</v>
      </c>
      <c r="C2746" t="s">
        <v>59</v>
      </c>
      <c r="D2746" t="s">
        <v>4</v>
      </c>
      <c r="E2746" t="s">
        <v>1</v>
      </c>
      <c r="F2746" t="s">
        <v>10</v>
      </c>
      <c r="G2746" t="s">
        <v>7</v>
      </c>
      <c r="H2746">
        <v>4</v>
      </c>
      <c r="I2746" s="2">
        <v>79.959999999999994</v>
      </c>
      <c r="J2746" s="2">
        <v>19.999999999999993</v>
      </c>
    </row>
    <row r="2747" spans="1:10" x14ac:dyDescent="0.35">
      <c r="A2747">
        <v>2021</v>
      </c>
      <c r="B2747">
        <v>2</v>
      </c>
      <c r="C2747" t="s">
        <v>59</v>
      </c>
      <c r="D2747" t="s">
        <v>4</v>
      </c>
      <c r="E2747" t="s">
        <v>1</v>
      </c>
      <c r="F2747" t="s">
        <v>27</v>
      </c>
      <c r="G2747" t="s">
        <v>12</v>
      </c>
      <c r="H2747">
        <v>64</v>
      </c>
      <c r="I2747" s="2">
        <v>191.36</v>
      </c>
      <c r="J2747" s="2">
        <v>64.000000000000014</v>
      </c>
    </row>
    <row r="2748" spans="1:10" x14ac:dyDescent="0.35">
      <c r="A2748">
        <v>2021</v>
      </c>
      <c r="B2748">
        <v>2</v>
      </c>
      <c r="C2748" t="s">
        <v>59</v>
      </c>
      <c r="D2748" t="s">
        <v>4</v>
      </c>
      <c r="E2748" t="s">
        <v>1</v>
      </c>
      <c r="F2748" t="s">
        <v>37</v>
      </c>
      <c r="G2748" t="s">
        <v>12</v>
      </c>
      <c r="H2748">
        <v>17</v>
      </c>
      <c r="I2748" s="2">
        <v>424.83</v>
      </c>
      <c r="J2748" s="2">
        <v>68</v>
      </c>
    </row>
    <row r="2749" spans="1:10" x14ac:dyDescent="0.35">
      <c r="A2749">
        <v>2021</v>
      </c>
      <c r="B2749">
        <v>2</v>
      </c>
      <c r="C2749" t="s">
        <v>59</v>
      </c>
      <c r="D2749" t="s">
        <v>4</v>
      </c>
      <c r="E2749" t="s">
        <v>1</v>
      </c>
      <c r="F2749" t="s">
        <v>11</v>
      </c>
      <c r="G2749" t="s">
        <v>12</v>
      </c>
      <c r="H2749">
        <v>10</v>
      </c>
      <c r="I2749" s="2">
        <v>49.900000000000006</v>
      </c>
      <c r="J2749" s="2">
        <v>10</v>
      </c>
    </row>
    <row r="2750" spans="1:10" x14ac:dyDescent="0.35">
      <c r="A2750">
        <v>2021</v>
      </c>
      <c r="B2750">
        <v>2</v>
      </c>
      <c r="C2750" t="s">
        <v>59</v>
      </c>
      <c r="D2750" t="s">
        <v>4</v>
      </c>
      <c r="E2750" t="s">
        <v>1</v>
      </c>
      <c r="F2750" t="s">
        <v>39</v>
      </c>
      <c r="G2750" t="s">
        <v>14</v>
      </c>
      <c r="H2750">
        <v>3</v>
      </c>
      <c r="I2750" s="2">
        <v>59.97</v>
      </c>
      <c r="J2750" s="2">
        <v>32.999999999999993</v>
      </c>
    </row>
    <row r="2751" spans="1:10" x14ac:dyDescent="0.35">
      <c r="A2751">
        <v>2021</v>
      </c>
      <c r="B2751">
        <v>2</v>
      </c>
      <c r="C2751" t="s">
        <v>59</v>
      </c>
      <c r="D2751" t="s">
        <v>4</v>
      </c>
      <c r="E2751" t="s">
        <v>1</v>
      </c>
      <c r="F2751" t="s">
        <v>26</v>
      </c>
      <c r="G2751" t="s">
        <v>9</v>
      </c>
      <c r="H2751">
        <v>191</v>
      </c>
      <c r="I2751" s="2">
        <v>3818.0899999999997</v>
      </c>
      <c r="J2751" s="2">
        <v>382</v>
      </c>
    </row>
    <row r="2752" spans="1:10" x14ac:dyDescent="0.35">
      <c r="A2752">
        <v>2021</v>
      </c>
      <c r="B2752">
        <v>2</v>
      </c>
      <c r="C2752" t="s">
        <v>59</v>
      </c>
      <c r="D2752" t="s">
        <v>4</v>
      </c>
      <c r="E2752" t="s">
        <v>1</v>
      </c>
      <c r="F2752" t="s">
        <v>6</v>
      </c>
      <c r="G2752" t="s">
        <v>7</v>
      </c>
      <c r="H2752">
        <v>33</v>
      </c>
      <c r="I2752" s="2">
        <v>296.67</v>
      </c>
      <c r="J2752" s="2">
        <v>33</v>
      </c>
    </row>
    <row r="2753" spans="1:10" x14ac:dyDescent="0.35">
      <c r="A2753">
        <v>2021</v>
      </c>
      <c r="B2753">
        <v>2</v>
      </c>
      <c r="C2753" t="s">
        <v>59</v>
      </c>
      <c r="D2753" t="s">
        <v>4</v>
      </c>
      <c r="E2753" t="s">
        <v>1</v>
      </c>
      <c r="F2753" t="s">
        <v>67</v>
      </c>
      <c r="G2753" t="s">
        <v>7</v>
      </c>
      <c r="H2753">
        <v>30</v>
      </c>
      <c r="I2753" s="2">
        <v>449.7</v>
      </c>
      <c r="J2753" s="2">
        <v>90</v>
      </c>
    </row>
    <row r="2754" spans="1:10" x14ac:dyDescent="0.35">
      <c r="A2754">
        <v>2021</v>
      </c>
      <c r="B2754">
        <v>2</v>
      </c>
      <c r="C2754" t="s">
        <v>59</v>
      </c>
      <c r="D2754" t="s">
        <v>4</v>
      </c>
      <c r="E2754" t="s">
        <v>1</v>
      </c>
      <c r="F2754" t="s">
        <v>23</v>
      </c>
      <c r="G2754" t="s">
        <v>21</v>
      </c>
      <c r="H2754">
        <v>26</v>
      </c>
      <c r="I2754" s="2">
        <v>675.74</v>
      </c>
      <c r="J2754" s="2">
        <v>130</v>
      </c>
    </row>
    <row r="2755" spans="1:10" x14ac:dyDescent="0.35">
      <c r="A2755">
        <v>2021</v>
      </c>
      <c r="B2755">
        <v>2</v>
      </c>
      <c r="C2755" t="s">
        <v>62</v>
      </c>
      <c r="D2755" t="s">
        <v>5</v>
      </c>
      <c r="E2755" t="s">
        <v>0</v>
      </c>
      <c r="F2755" t="s">
        <v>13</v>
      </c>
      <c r="G2755" t="s">
        <v>14</v>
      </c>
      <c r="H2755">
        <v>32</v>
      </c>
      <c r="I2755" s="2">
        <v>511.68</v>
      </c>
      <c r="J2755" s="2">
        <v>192</v>
      </c>
    </row>
    <row r="2756" spans="1:10" x14ac:dyDescent="0.35">
      <c r="A2756">
        <v>2021</v>
      </c>
      <c r="B2756">
        <v>2</v>
      </c>
      <c r="C2756" t="s">
        <v>62</v>
      </c>
      <c r="D2756" t="s">
        <v>5</v>
      </c>
      <c r="E2756" t="s">
        <v>0</v>
      </c>
      <c r="F2756" t="s">
        <v>24</v>
      </c>
      <c r="G2756" t="s">
        <v>14</v>
      </c>
      <c r="H2756">
        <v>20</v>
      </c>
      <c r="I2756" s="2">
        <v>259.8</v>
      </c>
      <c r="J2756" s="2">
        <v>60</v>
      </c>
    </row>
    <row r="2757" spans="1:10" x14ac:dyDescent="0.35">
      <c r="A2757">
        <v>2021</v>
      </c>
      <c r="B2757">
        <v>2</v>
      </c>
      <c r="C2757" t="s">
        <v>62</v>
      </c>
      <c r="D2757" t="s">
        <v>5</v>
      </c>
      <c r="E2757" t="s">
        <v>0</v>
      </c>
      <c r="F2757" t="s">
        <v>34</v>
      </c>
      <c r="G2757" t="s">
        <v>12</v>
      </c>
      <c r="H2757">
        <v>296</v>
      </c>
      <c r="I2757" s="2">
        <v>1181.04</v>
      </c>
      <c r="J2757" s="2">
        <v>592</v>
      </c>
    </row>
    <row r="2758" spans="1:10" x14ac:dyDescent="0.35">
      <c r="A2758">
        <v>2021</v>
      </c>
      <c r="B2758">
        <v>2</v>
      </c>
      <c r="C2758" t="s">
        <v>62</v>
      </c>
      <c r="D2758" t="s">
        <v>5</v>
      </c>
      <c r="E2758" t="s">
        <v>0</v>
      </c>
      <c r="F2758" t="s">
        <v>30</v>
      </c>
      <c r="G2758" t="s">
        <v>9</v>
      </c>
      <c r="H2758">
        <v>34</v>
      </c>
      <c r="I2758" s="2">
        <v>339.66</v>
      </c>
      <c r="J2758" s="2">
        <v>68</v>
      </c>
    </row>
    <row r="2759" spans="1:10" x14ac:dyDescent="0.35">
      <c r="A2759">
        <v>2021</v>
      </c>
      <c r="B2759">
        <v>2</v>
      </c>
      <c r="C2759" t="s">
        <v>62</v>
      </c>
      <c r="D2759" t="s">
        <v>5</v>
      </c>
      <c r="E2759" t="s">
        <v>0</v>
      </c>
      <c r="F2759" t="s">
        <v>20</v>
      </c>
      <c r="G2759" t="s">
        <v>21</v>
      </c>
      <c r="H2759">
        <v>130</v>
      </c>
      <c r="I2759" s="2">
        <v>1948.7</v>
      </c>
      <c r="J2759" s="2">
        <v>1040</v>
      </c>
    </row>
    <row r="2760" spans="1:10" x14ac:dyDescent="0.35">
      <c r="A2760">
        <v>2021</v>
      </c>
      <c r="B2760">
        <v>2</v>
      </c>
      <c r="C2760" t="s">
        <v>62</v>
      </c>
      <c r="D2760" t="s">
        <v>5</v>
      </c>
      <c r="E2760" t="s">
        <v>0</v>
      </c>
      <c r="F2760" t="s">
        <v>8</v>
      </c>
      <c r="G2760" t="s">
        <v>9</v>
      </c>
      <c r="H2760">
        <v>71</v>
      </c>
      <c r="I2760" s="2">
        <v>496.29</v>
      </c>
      <c r="J2760" s="2">
        <v>213</v>
      </c>
    </row>
    <row r="2761" spans="1:10" x14ac:dyDescent="0.35">
      <c r="A2761">
        <v>2021</v>
      </c>
      <c r="B2761">
        <v>2</v>
      </c>
      <c r="C2761" t="s">
        <v>62</v>
      </c>
      <c r="D2761" t="s">
        <v>5</v>
      </c>
      <c r="E2761" t="s">
        <v>0</v>
      </c>
      <c r="F2761" t="s">
        <v>17</v>
      </c>
      <c r="G2761" t="s">
        <v>14</v>
      </c>
      <c r="H2761">
        <v>18</v>
      </c>
      <c r="I2761" s="2">
        <v>197.82</v>
      </c>
      <c r="J2761" s="2">
        <v>18</v>
      </c>
    </row>
    <row r="2762" spans="1:10" x14ac:dyDescent="0.35">
      <c r="A2762">
        <v>2021</v>
      </c>
      <c r="B2762">
        <v>2</v>
      </c>
      <c r="C2762" t="s">
        <v>62</v>
      </c>
      <c r="D2762" t="s">
        <v>5</v>
      </c>
      <c r="E2762" t="s">
        <v>0</v>
      </c>
      <c r="F2762" t="s">
        <v>28</v>
      </c>
      <c r="G2762" t="s">
        <v>14</v>
      </c>
      <c r="H2762">
        <v>61</v>
      </c>
      <c r="I2762" s="2">
        <v>914.39</v>
      </c>
      <c r="J2762" s="2">
        <v>244</v>
      </c>
    </row>
    <row r="2763" spans="1:10" x14ac:dyDescent="0.35">
      <c r="A2763">
        <v>2021</v>
      </c>
      <c r="B2763">
        <v>2</v>
      </c>
      <c r="C2763" t="s">
        <v>62</v>
      </c>
      <c r="D2763" t="s">
        <v>5</v>
      </c>
      <c r="E2763" t="s">
        <v>0</v>
      </c>
      <c r="F2763" t="s">
        <v>43</v>
      </c>
      <c r="G2763" t="s">
        <v>12</v>
      </c>
      <c r="H2763">
        <v>36</v>
      </c>
      <c r="I2763" s="2">
        <v>755.64</v>
      </c>
      <c r="J2763" s="2">
        <v>359.99999999999994</v>
      </c>
    </row>
    <row r="2764" spans="1:10" x14ac:dyDescent="0.35">
      <c r="A2764">
        <v>2021</v>
      </c>
      <c r="B2764">
        <v>2</v>
      </c>
      <c r="C2764" t="s">
        <v>62</v>
      </c>
      <c r="D2764" t="s">
        <v>5</v>
      </c>
      <c r="E2764" t="s">
        <v>0</v>
      </c>
      <c r="F2764" t="s">
        <v>68</v>
      </c>
      <c r="G2764" t="s">
        <v>21</v>
      </c>
      <c r="H2764">
        <v>36</v>
      </c>
      <c r="I2764" s="2">
        <v>755.64</v>
      </c>
      <c r="J2764" s="2">
        <v>215.99999999999994</v>
      </c>
    </row>
    <row r="2765" spans="1:10" x14ac:dyDescent="0.35">
      <c r="A2765">
        <v>2021</v>
      </c>
      <c r="B2765">
        <v>2</v>
      </c>
      <c r="C2765" t="s">
        <v>62</v>
      </c>
      <c r="D2765" t="s">
        <v>5</v>
      </c>
      <c r="E2765" t="s">
        <v>0</v>
      </c>
      <c r="F2765" t="s">
        <v>32</v>
      </c>
      <c r="G2765" t="s">
        <v>9</v>
      </c>
      <c r="H2765">
        <v>5</v>
      </c>
      <c r="I2765" s="2">
        <v>54.95</v>
      </c>
      <c r="J2765" s="2">
        <v>25</v>
      </c>
    </row>
    <row r="2766" spans="1:10" x14ac:dyDescent="0.35">
      <c r="A2766">
        <v>2021</v>
      </c>
      <c r="B2766">
        <v>2</v>
      </c>
      <c r="C2766" t="s">
        <v>62</v>
      </c>
      <c r="D2766" t="s">
        <v>5</v>
      </c>
      <c r="E2766" t="s">
        <v>0</v>
      </c>
      <c r="F2766" t="s">
        <v>70</v>
      </c>
      <c r="G2766" t="s">
        <v>14</v>
      </c>
      <c r="H2766">
        <v>9</v>
      </c>
      <c r="I2766" s="2">
        <v>53.910000000000004</v>
      </c>
      <c r="J2766" s="2">
        <v>18</v>
      </c>
    </row>
    <row r="2767" spans="1:10" x14ac:dyDescent="0.35">
      <c r="A2767">
        <v>2021</v>
      </c>
      <c r="B2767">
        <v>2</v>
      </c>
      <c r="C2767" t="s">
        <v>62</v>
      </c>
      <c r="D2767" t="s">
        <v>5</v>
      </c>
      <c r="E2767" t="s">
        <v>0</v>
      </c>
      <c r="F2767" t="s">
        <v>38</v>
      </c>
      <c r="G2767" t="s">
        <v>9</v>
      </c>
      <c r="H2767">
        <v>12</v>
      </c>
      <c r="I2767" s="2">
        <v>119.88</v>
      </c>
      <c r="J2767" s="2">
        <v>84</v>
      </c>
    </row>
    <row r="2768" spans="1:10" x14ac:dyDescent="0.35">
      <c r="A2768">
        <v>2021</v>
      </c>
      <c r="B2768">
        <v>2</v>
      </c>
      <c r="C2768" t="s">
        <v>62</v>
      </c>
      <c r="D2768" t="s">
        <v>5</v>
      </c>
      <c r="E2768" t="s">
        <v>0</v>
      </c>
      <c r="F2768" t="s">
        <v>31</v>
      </c>
      <c r="G2768" t="s">
        <v>12</v>
      </c>
      <c r="H2768">
        <v>4</v>
      </c>
      <c r="I2768" s="2">
        <v>79.959999999999994</v>
      </c>
      <c r="J2768" s="2">
        <v>23.999999999999993</v>
      </c>
    </row>
    <row r="2769" spans="1:10" x14ac:dyDescent="0.35">
      <c r="A2769">
        <v>2021</v>
      </c>
      <c r="B2769">
        <v>2</v>
      </c>
      <c r="C2769" t="s">
        <v>62</v>
      </c>
      <c r="D2769" t="s">
        <v>5</v>
      </c>
      <c r="E2769" t="s">
        <v>0</v>
      </c>
      <c r="F2769" t="s">
        <v>15</v>
      </c>
      <c r="G2769" t="s">
        <v>14</v>
      </c>
      <c r="H2769">
        <v>30</v>
      </c>
      <c r="I2769" s="2">
        <v>1199.7</v>
      </c>
      <c r="J2769" s="2">
        <v>150</v>
      </c>
    </row>
    <row r="2770" spans="1:10" x14ac:dyDescent="0.35">
      <c r="A2770">
        <v>2021</v>
      </c>
      <c r="B2770">
        <v>2</v>
      </c>
      <c r="C2770" t="s">
        <v>62</v>
      </c>
      <c r="D2770" t="s">
        <v>5</v>
      </c>
      <c r="E2770" t="s">
        <v>0</v>
      </c>
      <c r="F2770" t="s">
        <v>42</v>
      </c>
      <c r="G2770" t="s">
        <v>12</v>
      </c>
      <c r="H2770">
        <v>114</v>
      </c>
      <c r="I2770" s="2">
        <v>1822.8600000000001</v>
      </c>
      <c r="J2770" s="2">
        <v>228</v>
      </c>
    </row>
    <row r="2771" spans="1:10" x14ac:dyDescent="0.35">
      <c r="A2771">
        <v>2021</v>
      </c>
      <c r="B2771">
        <v>2</v>
      </c>
      <c r="C2771" t="s">
        <v>62</v>
      </c>
      <c r="D2771" t="s">
        <v>5</v>
      </c>
      <c r="E2771" t="s">
        <v>0</v>
      </c>
      <c r="F2771" t="s">
        <v>71</v>
      </c>
      <c r="G2771" t="s">
        <v>7</v>
      </c>
      <c r="H2771">
        <v>46</v>
      </c>
      <c r="I2771" s="2">
        <v>459.54</v>
      </c>
      <c r="J2771" s="2">
        <v>138</v>
      </c>
    </row>
    <row r="2772" spans="1:10" x14ac:dyDescent="0.35">
      <c r="A2772">
        <v>2021</v>
      </c>
      <c r="B2772">
        <v>2</v>
      </c>
      <c r="C2772" t="s">
        <v>62</v>
      </c>
      <c r="D2772" t="s">
        <v>5</v>
      </c>
      <c r="E2772" t="s">
        <v>0</v>
      </c>
      <c r="F2772" t="s">
        <v>19</v>
      </c>
      <c r="G2772" t="s">
        <v>9</v>
      </c>
      <c r="H2772">
        <v>11</v>
      </c>
      <c r="I2772" s="2">
        <v>219.89</v>
      </c>
      <c r="J2772" s="2">
        <v>65.999999999999986</v>
      </c>
    </row>
    <row r="2773" spans="1:10" x14ac:dyDescent="0.35">
      <c r="A2773">
        <v>2021</v>
      </c>
      <c r="B2773">
        <v>2</v>
      </c>
      <c r="C2773" t="s">
        <v>62</v>
      </c>
      <c r="D2773" t="s">
        <v>5</v>
      </c>
      <c r="E2773" t="s">
        <v>0</v>
      </c>
      <c r="F2773" t="s">
        <v>41</v>
      </c>
      <c r="G2773" t="s">
        <v>14</v>
      </c>
      <c r="H2773">
        <v>22</v>
      </c>
      <c r="I2773" s="2">
        <v>219.78</v>
      </c>
      <c r="J2773" s="2">
        <v>110</v>
      </c>
    </row>
    <row r="2774" spans="1:10" x14ac:dyDescent="0.35">
      <c r="A2774">
        <v>2021</v>
      </c>
      <c r="B2774">
        <v>2</v>
      </c>
      <c r="C2774" t="s">
        <v>62</v>
      </c>
      <c r="D2774" t="s">
        <v>5</v>
      </c>
      <c r="E2774" t="s">
        <v>0</v>
      </c>
      <c r="F2774" t="s">
        <v>10</v>
      </c>
      <c r="G2774" t="s">
        <v>7</v>
      </c>
      <c r="H2774">
        <v>11</v>
      </c>
      <c r="I2774" s="2">
        <v>219.89</v>
      </c>
      <c r="J2774" s="2">
        <v>54.999999999999979</v>
      </c>
    </row>
    <row r="2775" spans="1:10" x14ac:dyDescent="0.35">
      <c r="A2775">
        <v>2021</v>
      </c>
      <c r="B2775">
        <v>2</v>
      </c>
      <c r="C2775" t="s">
        <v>62</v>
      </c>
      <c r="D2775" t="s">
        <v>5</v>
      </c>
      <c r="E2775" t="s">
        <v>0</v>
      </c>
      <c r="F2775" t="s">
        <v>27</v>
      </c>
      <c r="G2775" t="s">
        <v>12</v>
      </c>
      <c r="H2775">
        <v>147</v>
      </c>
      <c r="I2775" s="2">
        <v>439.53000000000003</v>
      </c>
      <c r="J2775" s="2">
        <v>147.00000000000003</v>
      </c>
    </row>
    <row r="2776" spans="1:10" x14ac:dyDescent="0.35">
      <c r="A2776">
        <v>2021</v>
      </c>
      <c r="B2776">
        <v>2</v>
      </c>
      <c r="C2776" t="s">
        <v>62</v>
      </c>
      <c r="D2776" t="s">
        <v>5</v>
      </c>
      <c r="E2776" t="s">
        <v>0</v>
      </c>
      <c r="F2776" t="s">
        <v>26</v>
      </c>
      <c r="G2776" t="s">
        <v>9</v>
      </c>
      <c r="H2776">
        <v>311</v>
      </c>
      <c r="I2776" s="2">
        <v>6216.8899999999994</v>
      </c>
      <c r="J2776" s="2">
        <v>622</v>
      </c>
    </row>
    <row r="2777" spans="1:10" x14ac:dyDescent="0.35">
      <c r="A2777">
        <v>2021</v>
      </c>
      <c r="B2777">
        <v>2</v>
      </c>
      <c r="C2777" t="s">
        <v>62</v>
      </c>
      <c r="D2777" t="s">
        <v>5</v>
      </c>
      <c r="E2777" t="s">
        <v>0</v>
      </c>
      <c r="F2777" t="s">
        <v>6</v>
      </c>
      <c r="G2777" t="s">
        <v>7</v>
      </c>
      <c r="H2777">
        <v>12</v>
      </c>
      <c r="I2777" s="2">
        <v>107.88</v>
      </c>
      <c r="J2777" s="2">
        <v>12</v>
      </c>
    </row>
    <row r="2778" spans="1:10" x14ac:dyDescent="0.35">
      <c r="A2778">
        <v>2021</v>
      </c>
      <c r="B2778">
        <v>2</v>
      </c>
      <c r="C2778" t="s">
        <v>55</v>
      </c>
      <c r="D2778" t="s">
        <v>48</v>
      </c>
      <c r="E2778" t="s">
        <v>0</v>
      </c>
      <c r="F2778" t="s">
        <v>13</v>
      </c>
      <c r="G2778" t="s">
        <v>14</v>
      </c>
      <c r="H2778">
        <v>93</v>
      </c>
      <c r="I2778" s="2">
        <v>1487.07</v>
      </c>
      <c r="J2778" s="2">
        <v>558</v>
      </c>
    </row>
    <row r="2779" spans="1:10" x14ac:dyDescent="0.35">
      <c r="A2779">
        <v>2021</v>
      </c>
      <c r="B2779">
        <v>2</v>
      </c>
      <c r="C2779" t="s">
        <v>55</v>
      </c>
      <c r="D2779" t="s">
        <v>48</v>
      </c>
      <c r="E2779" t="s">
        <v>0</v>
      </c>
      <c r="F2779" t="s">
        <v>24</v>
      </c>
      <c r="G2779" t="s">
        <v>14</v>
      </c>
      <c r="H2779">
        <v>23</v>
      </c>
      <c r="I2779" s="2">
        <v>298.77</v>
      </c>
      <c r="J2779" s="2">
        <v>69</v>
      </c>
    </row>
    <row r="2780" spans="1:10" x14ac:dyDescent="0.35">
      <c r="A2780">
        <v>2021</v>
      </c>
      <c r="B2780">
        <v>2</v>
      </c>
      <c r="C2780" t="s">
        <v>55</v>
      </c>
      <c r="D2780" t="s">
        <v>48</v>
      </c>
      <c r="E2780" t="s">
        <v>0</v>
      </c>
      <c r="F2780" t="s">
        <v>34</v>
      </c>
      <c r="G2780" t="s">
        <v>12</v>
      </c>
      <c r="H2780">
        <v>365</v>
      </c>
      <c r="I2780" s="2">
        <v>1456.3500000000001</v>
      </c>
      <c r="J2780" s="2">
        <v>730</v>
      </c>
    </row>
    <row r="2781" spans="1:10" x14ac:dyDescent="0.35">
      <c r="A2781">
        <v>2021</v>
      </c>
      <c r="B2781">
        <v>2</v>
      </c>
      <c r="C2781" t="s">
        <v>55</v>
      </c>
      <c r="D2781" t="s">
        <v>48</v>
      </c>
      <c r="E2781" t="s">
        <v>0</v>
      </c>
      <c r="F2781" t="s">
        <v>18</v>
      </c>
      <c r="G2781" t="s">
        <v>9</v>
      </c>
      <c r="H2781">
        <v>21</v>
      </c>
      <c r="I2781" s="2">
        <v>272.79000000000002</v>
      </c>
      <c r="J2781" s="2">
        <v>63</v>
      </c>
    </row>
    <row r="2782" spans="1:10" x14ac:dyDescent="0.35">
      <c r="A2782">
        <v>2021</v>
      </c>
      <c r="B2782">
        <v>2</v>
      </c>
      <c r="C2782" t="s">
        <v>55</v>
      </c>
      <c r="D2782" t="s">
        <v>48</v>
      </c>
      <c r="E2782" t="s">
        <v>0</v>
      </c>
      <c r="F2782" t="s">
        <v>30</v>
      </c>
      <c r="G2782" t="s">
        <v>9</v>
      </c>
      <c r="H2782">
        <v>13</v>
      </c>
      <c r="I2782" s="2">
        <v>129.87</v>
      </c>
      <c r="J2782" s="2">
        <v>26</v>
      </c>
    </row>
    <row r="2783" spans="1:10" x14ac:dyDescent="0.35">
      <c r="A2783">
        <v>2021</v>
      </c>
      <c r="B2783">
        <v>2</v>
      </c>
      <c r="C2783" t="s">
        <v>55</v>
      </c>
      <c r="D2783" t="s">
        <v>48</v>
      </c>
      <c r="E2783" t="s">
        <v>0</v>
      </c>
      <c r="F2783" t="s">
        <v>20</v>
      </c>
      <c r="G2783" t="s">
        <v>21</v>
      </c>
      <c r="H2783">
        <v>70</v>
      </c>
      <c r="I2783" s="2">
        <v>1049.3</v>
      </c>
      <c r="J2783" s="2">
        <v>560</v>
      </c>
    </row>
    <row r="2784" spans="1:10" x14ac:dyDescent="0.35">
      <c r="A2784">
        <v>2021</v>
      </c>
      <c r="B2784">
        <v>2</v>
      </c>
      <c r="C2784" t="s">
        <v>55</v>
      </c>
      <c r="D2784" t="s">
        <v>48</v>
      </c>
      <c r="E2784" t="s">
        <v>0</v>
      </c>
      <c r="F2784" t="s">
        <v>25</v>
      </c>
      <c r="G2784" t="s">
        <v>7</v>
      </c>
      <c r="H2784">
        <v>16</v>
      </c>
      <c r="I2784" s="2">
        <v>255.84</v>
      </c>
      <c r="J2784" s="2">
        <v>64</v>
      </c>
    </row>
    <row r="2785" spans="1:10" x14ac:dyDescent="0.35">
      <c r="A2785">
        <v>2021</v>
      </c>
      <c r="B2785">
        <v>2</v>
      </c>
      <c r="C2785" t="s">
        <v>55</v>
      </c>
      <c r="D2785" t="s">
        <v>48</v>
      </c>
      <c r="E2785" t="s">
        <v>0</v>
      </c>
      <c r="F2785" t="s">
        <v>8</v>
      </c>
      <c r="G2785" t="s">
        <v>9</v>
      </c>
      <c r="H2785">
        <v>172</v>
      </c>
      <c r="I2785" s="2">
        <v>1202.28</v>
      </c>
      <c r="J2785" s="2">
        <v>516</v>
      </c>
    </row>
    <row r="2786" spans="1:10" x14ac:dyDescent="0.35">
      <c r="A2786">
        <v>2021</v>
      </c>
      <c r="B2786">
        <v>2</v>
      </c>
      <c r="C2786" t="s">
        <v>55</v>
      </c>
      <c r="D2786" t="s">
        <v>48</v>
      </c>
      <c r="E2786" t="s">
        <v>0</v>
      </c>
      <c r="F2786" t="s">
        <v>17</v>
      </c>
      <c r="G2786" t="s">
        <v>14</v>
      </c>
      <c r="H2786">
        <v>153</v>
      </c>
      <c r="I2786" s="2">
        <v>1681.47</v>
      </c>
      <c r="J2786" s="2">
        <v>153</v>
      </c>
    </row>
    <row r="2787" spans="1:10" x14ac:dyDescent="0.35">
      <c r="A2787">
        <v>2021</v>
      </c>
      <c r="B2787">
        <v>2</v>
      </c>
      <c r="C2787" t="s">
        <v>55</v>
      </c>
      <c r="D2787" t="s">
        <v>48</v>
      </c>
      <c r="E2787" t="s">
        <v>0</v>
      </c>
      <c r="F2787" t="s">
        <v>43</v>
      </c>
      <c r="G2787" t="s">
        <v>12</v>
      </c>
      <c r="H2787">
        <v>4</v>
      </c>
      <c r="I2787" s="2">
        <v>83.96</v>
      </c>
      <c r="J2787" s="2">
        <v>39.999999999999993</v>
      </c>
    </row>
    <row r="2788" spans="1:10" x14ac:dyDescent="0.35">
      <c r="A2788">
        <v>2021</v>
      </c>
      <c r="B2788">
        <v>2</v>
      </c>
      <c r="C2788" t="s">
        <v>55</v>
      </c>
      <c r="D2788" t="s">
        <v>48</v>
      </c>
      <c r="E2788" t="s">
        <v>0</v>
      </c>
      <c r="F2788" t="s">
        <v>68</v>
      </c>
      <c r="G2788" t="s">
        <v>21</v>
      </c>
      <c r="H2788">
        <v>32</v>
      </c>
      <c r="I2788" s="2">
        <v>671.68</v>
      </c>
      <c r="J2788" s="2">
        <v>191.99999999999994</v>
      </c>
    </row>
    <row r="2789" spans="1:10" x14ac:dyDescent="0.35">
      <c r="A2789">
        <v>2021</v>
      </c>
      <c r="B2789">
        <v>2</v>
      </c>
      <c r="C2789" t="s">
        <v>55</v>
      </c>
      <c r="D2789" t="s">
        <v>48</v>
      </c>
      <c r="E2789" t="s">
        <v>0</v>
      </c>
      <c r="F2789" t="s">
        <v>32</v>
      </c>
      <c r="G2789" t="s">
        <v>9</v>
      </c>
      <c r="H2789">
        <v>44</v>
      </c>
      <c r="I2789" s="2">
        <v>483.56</v>
      </c>
      <c r="J2789" s="2">
        <v>220</v>
      </c>
    </row>
    <row r="2790" spans="1:10" x14ac:dyDescent="0.35">
      <c r="A2790">
        <v>2021</v>
      </c>
      <c r="B2790">
        <v>2</v>
      </c>
      <c r="C2790" t="s">
        <v>55</v>
      </c>
      <c r="D2790" t="s">
        <v>48</v>
      </c>
      <c r="E2790" t="s">
        <v>0</v>
      </c>
      <c r="F2790" t="s">
        <v>70</v>
      </c>
      <c r="G2790" t="s">
        <v>14</v>
      </c>
      <c r="H2790">
        <v>36</v>
      </c>
      <c r="I2790" s="2">
        <v>215.64000000000001</v>
      </c>
      <c r="J2790" s="2">
        <v>72</v>
      </c>
    </row>
    <row r="2791" spans="1:10" x14ac:dyDescent="0.35">
      <c r="A2791">
        <v>2021</v>
      </c>
      <c r="B2791">
        <v>2</v>
      </c>
      <c r="C2791" t="s">
        <v>55</v>
      </c>
      <c r="D2791" t="s">
        <v>48</v>
      </c>
      <c r="E2791" t="s">
        <v>0</v>
      </c>
      <c r="F2791" t="s">
        <v>38</v>
      </c>
      <c r="G2791" t="s">
        <v>9</v>
      </c>
      <c r="H2791">
        <v>37</v>
      </c>
      <c r="I2791" s="2">
        <v>369.63</v>
      </c>
      <c r="J2791" s="2">
        <v>259</v>
      </c>
    </row>
    <row r="2792" spans="1:10" x14ac:dyDescent="0.35">
      <c r="A2792">
        <v>2021</v>
      </c>
      <c r="B2792">
        <v>2</v>
      </c>
      <c r="C2792" t="s">
        <v>55</v>
      </c>
      <c r="D2792" t="s">
        <v>48</v>
      </c>
      <c r="E2792" t="s">
        <v>0</v>
      </c>
      <c r="F2792" t="s">
        <v>15</v>
      </c>
      <c r="G2792" t="s">
        <v>14</v>
      </c>
      <c r="H2792">
        <v>150</v>
      </c>
      <c r="I2792" s="2">
        <v>5998.5</v>
      </c>
      <c r="J2792" s="2">
        <v>750</v>
      </c>
    </row>
    <row r="2793" spans="1:10" x14ac:dyDescent="0.35">
      <c r="A2793">
        <v>2021</v>
      </c>
      <c r="B2793">
        <v>2</v>
      </c>
      <c r="C2793" t="s">
        <v>55</v>
      </c>
      <c r="D2793" t="s">
        <v>48</v>
      </c>
      <c r="E2793" t="s">
        <v>0</v>
      </c>
      <c r="F2793" t="s">
        <v>42</v>
      </c>
      <c r="G2793" t="s">
        <v>12</v>
      </c>
      <c r="H2793">
        <v>169</v>
      </c>
      <c r="I2793" s="2">
        <v>2702.31</v>
      </c>
      <c r="J2793" s="2">
        <v>338</v>
      </c>
    </row>
    <row r="2794" spans="1:10" x14ac:dyDescent="0.35">
      <c r="A2794">
        <v>2021</v>
      </c>
      <c r="B2794">
        <v>2</v>
      </c>
      <c r="C2794" t="s">
        <v>55</v>
      </c>
      <c r="D2794" t="s">
        <v>48</v>
      </c>
      <c r="E2794" t="s">
        <v>0</v>
      </c>
      <c r="F2794" t="s">
        <v>66</v>
      </c>
      <c r="G2794" t="s">
        <v>7</v>
      </c>
      <c r="H2794">
        <v>6</v>
      </c>
      <c r="I2794" s="2">
        <v>149.94</v>
      </c>
      <c r="J2794" s="2">
        <v>95.999999999999986</v>
      </c>
    </row>
    <row r="2795" spans="1:10" x14ac:dyDescent="0.35">
      <c r="A2795">
        <v>2021</v>
      </c>
      <c r="B2795">
        <v>2</v>
      </c>
      <c r="C2795" t="s">
        <v>55</v>
      </c>
      <c r="D2795" t="s">
        <v>48</v>
      </c>
      <c r="E2795" t="s">
        <v>0</v>
      </c>
      <c r="F2795" t="s">
        <v>71</v>
      </c>
      <c r="G2795" t="s">
        <v>7</v>
      </c>
      <c r="H2795">
        <v>79</v>
      </c>
      <c r="I2795" s="2">
        <v>789.21</v>
      </c>
      <c r="J2795" s="2">
        <v>237</v>
      </c>
    </row>
    <row r="2796" spans="1:10" x14ac:dyDescent="0.35">
      <c r="A2796">
        <v>2021</v>
      </c>
      <c r="B2796">
        <v>2</v>
      </c>
      <c r="C2796" t="s">
        <v>55</v>
      </c>
      <c r="D2796" t="s">
        <v>48</v>
      </c>
      <c r="E2796" t="s">
        <v>0</v>
      </c>
      <c r="F2796" t="s">
        <v>41</v>
      </c>
      <c r="G2796" t="s">
        <v>14</v>
      </c>
      <c r="H2796">
        <v>29</v>
      </c>
      <c r="I2796" s="2">
        <v>289.70999999999998</v>
      </c>
      <c r="J2796" s="2">
        <v>145</v>
      </c>
    </row>
    <row r="2797" spans="1:10" x14ac:dyDescent="0.35">
      <c r="A2797">
        <v>2021</v>
      </c>
      <c r="B2797">
        <v>2</v>
      </c>
      <c r="C2797" t="s">
        <v>55</v>
      </c>
      <c r="D2797" t="s">
        <v>48</v>
      </c>
      <c r="E2797" t="s">
        <v>0</v>
      </c>
      <c r="F2797" t="s">
        <v>10</v>
      </c>
      <c r="G2797" t="s">
        <v>7</v>
      </c>
      <c r="H2797">
        <v>127</v>
      </c>
      <c r="I2797" s="2">
        <v>2538.73</v>
      </c>
      <c r="J2797" s="2">
        <v>634.99999999999977</v>
      </c>
    </row>
    <row r="2798" spans="1:10" x14ac:dyDescent="0.35">
      <c r="A2798">
        <v>2021</v>
      </c>
      <c r="B2798">
        <v>2</v>
      </c>
      <c r="C2798" t="s">
        <v>55</v>
      </c>
      <c r="D2798" t="s">
        <v>48</v>
      </c>
      <c r="E2798" t="s">
        <v>0</v>
      </c>
      <c r="F2798" t="s">
        <v>27</v>
      </c>
      <c r="G2798" t="s">
        <v>12</v>
      </c>
      <c r="H2798">
        <v>34</v>
      </c>
      <c r="I2798" s="2">
        <v>101.66000000000001</v>
      </c>
      <c r="J2798" s="2">
        <v>34.000000000000007</v>
      </c>
    </row>
    <row r="2799" spans="1:10" x14ac:dyDescent="0.35">
      <c r="A2799">
        <v>2021</v>
      </c>
      <c r="B2799">
        <v>2</v>
      </c>
      <c r="C2799" t="s">
        <v>55</v>
      </c>
      <c r="D2799" t="s">
        <v>48</v>
      </c>
      <c r="E2799" t="s">
        <v>0</v>
      </c>
      <c r="F2799" t="s">
        <v>37</v>
      </c>
      <c r="G2799" t="s">
        <v>12</v>
      </c>
      <c r="H2799">
        <v>10</v>
      </c>
      <c r="I2799" s="2">
        <v>249.89999999999998</v>
      </c>
      <c r="J2799" s="2">
        <v>40</v>
      </c>
    </row>
    <row r="2800" spans="1:10" x14ac:dyDescent="0.35">
      <c r="A2800">
        <v>2021</v>
      </c>
      <c r="B2800">
        <v>2</v>
      </c>
      <c r="C2800" t="s">
        <v>55</v>
      </c>
      <c r="D2800" t="s">
        <v>48</v>
      </c>
      <c r="E2800" t="s">
        <v>0</v>
      </c>
      <c r="F2800" t="s">
        <v>11</v>
      </c>
      <c r="G2800" t="s">
        <v>12</v>
      </c>
      <c r="H2800">
        <v>23</v>
      </c>
      <c r="I2800" s="2">
        <v>114.77000000000001</v>
      </c>
      <c r="J2800" s="2">
        <v>23</v>
      </c>
    </row>
    <row r="2801" spans="1:10" x14ac:dyDescent="0.35">
      <c r="A2801">
        <v>2021</v>
      </c>
      <c r="B2801">
        <v>2</v>
      </c>
      <c r="C2801" t="s">
        <v>55</v>
      </c>
      <c r="D2801" t="s">
        <v>48</v>
      </c>
      <c r="E2801" t="s">
        <v>0</v>
      </c>
      <c r="F2801" t="s">
        <v>26</v>
      </c>
      <c r="G2801" t="s">
        <v>9</v>
      </c>
      <c r="H2801">
        <v>151</v>
      </c>
      <c r="I2801" s="2">
        <v>3018.49</v>
      </c>
      <c r="J2801" s="2">
        <v>302</v>
      </c>
    </row>
    <row r="2802" spans="1:10" x14ac:dyDescent="0.35">
      <c r="A2802">
        <v>2021</v>
      </c>
      <c r="B2802">
        <v>2</v>
      </c>
      <c r="C2802" t="s">
        <v>55</v>
      </c>
      <c r="D2802" t="s">
        <v>48</v>
      </c>
      <c r="E2802" t="s">
        <v>0</v>
      </c>
      <c r="F2802" t="s">
        <v>6</v>
      </c>
      <c r="G2802" t="s">
        <v>7</v>
      </c>
      <c r="H2802">
        <v>31</v>
      </c>
      <c r="I2802" s="2">
        <v>278.69</v>
      </c>
      <c r="J2802" s="2">
        <v>31</v>
      </c>
    </row>
    <row r="2803" spans="1:10" x14ac:dyDescent="0.35">
      <c r="A2803">
        <v>2021</v>
      </c>
      <c r="B2803">
        <v>2</v>
      </c>
      <c r="C2803" t="s">
        <v>55</v>
      </c>
      <c r="D2803" t="s">
        <v>48</v>
      </c>
      <c r="E2803" t="s">
        <v>0</v>
      </c>
      <c r="F2803" t="s">
        <v>16</v>
      </c>
      <c r="G2803" t="s">
        <v>14</v>
      </c>
      <c r="H2803">
        <v>13</v>
      </c>
      <c r="I2803" s="2">
        <v>168.87</v>
      </c>
      <c r="J2803" s="2">
        <v>26</v>
      </c>
    </row>
    <row r="2804" spans="1:10" x14ac:dyDescent="0.35">
      <c r="A2804">
        <v>2021</v>
      </c>
      <c r="B2804">
        <v>2</v>
      </c>
      <c r="C2804" t="s">
        <v>55</v>
      </c>
      <c r="D2804" t="s">
        <v>48</v>
      </c>
      <c r="E2804" t="s">
        <v>0</v>
      </c>
      <c r="F2804" t="s">
        <v>23</v>
      </c>
      <c r="G2804" t="s">
        <v>21</v>
      </c>
      <c r="H2804">
        <v>109</v>
      </c>
      <c r="I2804" s="2">
        <v>2832.91</v>
      </c>
      <c r="J2804" s="2">
        <v>545</v>
      </c>
    </row>
    <row r="2805" spans="1:10" x14ac:dyDescent="0.35">
      <c r="A2805">
        <v>2021</v>
      </c>
      <c r="B2805">
        <v>2</v>
      </c>
      <c r="C2805" t="s">
        <v>61</v>
      </c>
      <c r="D2805" t="s">
        <v>4</v>
      </c>
      <c r="E2805" t="s">
        <v>3</v>
      </c>
      <c r="F2805" t="s">
        <v>13</v>
      </c>
      <c r="G2805" t="s">
        <v>14</v>
      </c>
      <c r="H2805">
        <v>41</v>
      </c>
      <c r="I2805" s="2">
        <v>655.59</v>
      </c>
      <c r="J2805" s="2">
        <v>246</v>
      </c>
    </row>
    <row r="2806" spans="1:10" x14ac:dyDescent="0.35">
      <c r="A2806">
        <v>2021</v>
      </c>
      <c r="B2806">
        <v>2</v>
      </c>
      <c r="C2806" t="s">
        <v>61</v>
      </c>
      <c r="D2806" t="s">
        <v>4</v>
      </c>
      <c r="E2806" t="s">
        <v>3</v>
      </c>
      <c r="F2806" t="s">
        <v>24</v>
      </c>
      <c r="G2806" t="s">
        <v>14</v>
      </c>
      <c r="H2806">
        <v>39</v>
      </c>
      <c r="I2806" s="2">
        <v>506.61</v>
      </c>
      <c r="J2806" s="2">
        <v>117</v>
      </c>
    </row>
    <row r="2807" spans="1:10" x14ac:dyDescent="0.35">
      <c r="A2807">
        <v>2021</v>
      </c>
      <c r="B2807">
        <v>2</v>
      </c>
      <c r="C2807" t="s">
        <v>61</v>
      </c>
      <c r="D2807" t="s">
        <v>4</v>
      </c>
      <c r="E2807" t="s">
        <v>3</v>
      </c>
      <c r="F2807" t="s">
        <v>34</v>
      </c>
      <c r="G2807" t="s">
        <v>12</v>
      </c>
      <c r="H2807">
        <v>137</v>
      </c>
      <c r="I2807" s="2">
        <v>546.63</v>
      </c>
      <c r="J2807" s="2">
        <v>274</v>
      </c>
    </row>
    <row r="2808" spans="1:10" x14ac:dyDescent="0.35">
      <c r="A2808">
        <v>2021</v>
      </c>
      <c r="B2808">
        <v>2</v>
      </c>
      <c r="C2808" t="s">
        <v>61</v>
      </c>
      <c r="D2808" t="s">
        <v>4</v>
      </c>
      <c r="E2808" t="s">
        <v>3</v>
      </c>
      <c r="F2808" t="s">
        <v>20</v>
      </c>
      <c r="G2808" t="s">
        <v>21</v>
      </c>
      <c r="H2808">
        <v>52</v>
      </c>
      <c r="I2808" s="2">
        <v>779.48</v>
      </c>
      <c r="J2808" s="2">
        <v>416</v>
      </c>
    </row>
    <row r="2809" spans="1:10" x14ac:dyDescent="0.35">
      <c r="A2809">
        <v>2021</v>
      </c>
      <c r="B2809">
        <v>2</v>
      </c>
      <c r="C2809" t="s">
        <v>61</v>
      </c>
      <c r="D2809" t="s">
        <v>4</v>
      </c>
      <c r="E2809" t="s">
        <v>3</v>
      </c>
      <c r="F2809" t="s">
        <v>25</v>
      </c>
      <c r="G2809" t="s">
        <v>7</v>
      </c>
      <c r="H2809">
        <v>54</v>
      </c>
      <c r="I2809" s="2">
        <v>863.46</v>
      </c>
      <c r="J2809" s="2">
        <v>216</v>
      </c>
    </row>
    <row r="2810" spans="1:10" x14ac:dyDescent="0.35">
      <c r="A2810">
        <v>2021</v>
      </c>
      <c r="B2810">
        <v>2</v>
      </c>
      <c r="C2810" t="s">
        <v>61</v>
      </c>
      <c r="D2810" t="s">
        <v>4</v>
      </c>
      <c r="E2810" t="s">
        <v>3</v>
      </c>
      <c r="F2810" t="s">
        <v>17</v>
      </c>
      <c r="G2810" t="s">
        <v>14</v>
      </c>
      <c r="H2810">
        <v>59</v>
      </c>
      <c r="I2810" s="2">
        <v>648.41</v>
      </c>
      <c r="J2810" s="2">
        <v>59</v>
      </c>
    </row>
    <row r="2811" spans="1:10" x14ac:dyDescent="0.35">
      <c r="A2811">
        <v>2021</v>
      </c>
      <c r="B2811">
        <v>2</v>
      </c>
      <c r="C2811" t="s">
        <v>61</v>
      </c>
      <c r="D2811" t="s">
        <v>4</v>
      </c>
      <c r="E2811" t="s">
        <v>3</v>
      </c>
      <c r="F2811" t="s">
        <v>28</v>
      </c>
      <c r="G2811" t="s">
        <v>14</v>
      </c>
      <c r="H2811">
        <v>40</v>
      </c>
      <c r="I2811" s="2">
        <v>599.6</v>
      </c>
      <c r="J2811" s="2">
        <v>160</v>
      </c>
    </row>
    <row r="2812" spans="1:10" x14ac:dyDescent="0.35">
      <c r="A2812">
        <v>2021</v>
      </c>
      <c r="B2812">
        <v>2</v>
      </c>
      <c r="C2812" t="s">
        <v>61</v>
      </c>
      <c r="D2812" t="s">
        <v>4</v>
      </c>
      <c r="E2812" t="s">
        <v>3</v>
      </c>
      <c r="F2812" t="s">
        <v>43</v>
      </c>
      <c r="G2812" t="s">
        <v>12</v>
      </c>
      <c r="H2812">
        <v>37</v>
      </c>
      <c r="I2812" s="2">
        <v>776.63</v>
      </c>
      <c r="J2812" s="2">
        <v>369.99999999999994</v>
      </c>
    </row>
    <row r="2813" spans="1:10" x14ac:dyDescent="0.35">
      <c r="A2813">
        <v>2021</v>
      </c>
      <c r="B2813">
        <v>2</v>
      </c>
      <c r="C2813" t="s">
        <v>61</v>
      </c>
      <c r="D2813" t="s">
        <v>4</v>
      </c>
      <c r="E2813" t="s">
        <v>3</v>
      </c>
      <c r="F2813" t="s">
        <v>68</v>
      </c>
      <c r="G2813" t="s">
        <v>21</v>
      </c>
      <c r="H2813">
        <v>31</v>
      </c>
      <c r="I2813" s="2">
        <v>650.68999999999994</v>
      </c>
      <c r="J2813" s="2">
        <v>185.99999999999994</v>
      </c>
    </row>
    <row r="2814" spans="1:10" x14ac:dyDescent="0.35">
      <c r="A2814">
        <v>2021</v>
      </c>
      <c r="B2814">
        <v>2</v>
      </c>
      <c r="C2814" t="s">
        <v>61</v>
      </c>
      <c r="D2814" t="s">
        <v>4</v>
      </c>
      <c r="E2814" t="s">
        <v>3</v>
      </c>
      <c r="F2814" t="s">
        <v>32</v>
      </c>
      <c r="G2814" t="s">
        <v>9</v>
      </c>
      <c r="H2814">
        <v>25</v>
      </c>
      <c r="I2814" s="2">
        <v>274.75</v>
      </c>
      <c r="J2814" s="2">
        <v>125</v>
      </c>
    </row>
    <row r="2815" spans="1:10" x14ac:dyDescent="0.35">
      <c r="A2815">
        <v>2021</v>
      </c>
      <c r="B2815">
        <v>2</v>
      </c>
      <c r="C2815" t="s">
        <v>61</v>
      </c>
      <c r="D2815" t="s">
        <v>4</v>
      </c>
      <c r="E2815" t="s">
        <v>3</v>
      </c>
      <c r="F2815" t="s">
        <v>70</v>
      </c>
      <c r="G2815" t="s">
        <v>14</v>
      </c>
      <c r="H2815">
        <v>88</v>
      </c>
      <c r="I2815" s="2">
        <v>527.12</v>
      </c>
      <c r="J2815" s="2">
        <v>176</v>
      </c>
    </row>
    <row r="2816" spans="1:10" x14ac:dyDescent="0.35">
      <c r="A2816">
        <v>2021</v>
      </c>
      <c r="B2816">
        <v>2</v>
      </c>
      <c r="C2816" t="s">
        <v>61</v>
      </c>
      <c r="D2816" t="s">
        <v>4</v>
      </c>
      <c r="E2816" t="s">
        <v>3</v>
      </c>
      <c r="F2816" t="s">
        <v>38</v>
      </c>
      <c r="G2816" t="s">
        <v>9</v>
      </c>
      <c r="H2816">
        <v>26</v>
      </c>
      <c r="I2816" s="2">
        <v>259.74</v>
      </c>
      <c r="J2816" s="2">
        <v>182</v>
      </c>
    </row>
    <row r="2817" spans="1:10" x14ac:dyDescent="0.35">
      <c r="A2817">
        <v>2021</v>
      </c>
      <c r="B2817">
        <v>2</v>
      </c>
      <c r="C2817" t="s">
        <v>61</v>
      </c>
      <c r="D2817" t="s">
        <v>4</v>
      </c>
      <c r="E2817" t="s">
        <v>3</v>
      </c>
      <c r="F2817" t="s">
        <v>31</v>
      </c>
      <c r="G2817" t="s">
        <v>12</v>
      </c>
      <c r="H2817">
        <v>84</v>
      </c>
      <c r="I2817" s="2">
        <v>1679.1599999999999</v>
      </c>
      <c r="J2817" s="2">
        <v>503.99999999999983</v>
      </c>
    </row>
    <row r="2818" spans="1:10" x14ac:dyDescent="0.35">
      <c r="A2818">
        <v>2021</v>
      </c>
      <c r="B2818">
        <v>2</v>
      </c>
      <c r="C2818" t="s">
        <v>61</v>
      </c>
      <c r="D2818" t="s">
        <v>4</v>
      </c>
      <c r="E2818" t="s">
        <v>3</v>
      </c>
      <c r="F2818" t="s">
        <v>15</v>
      </c>
      <c r="G2818" t="s">
        <v>14</v>
      </c>
      <c r="H2818">
        <v>39</v>
      </c>
      <c r="I2818" s="2">
        <v>1559.6100000000001</v>
      </c>
      <c r="J2818" s="2">
        <v>195</v>
      </c>
    </row>
    <row r="2819" spans="1:10" x14ac:dyDescent="0.35">
      <c r="A2819">
        <v>2021</v>
      </c>
      <c r="B2819">
        <v>2</v>
      </c>
      <c r="C2819" t="s">
        <v>61</v>
      </c>
      <c r="D2819" t="s">
        <v>4</v>
      </c>
      <c r="E2819" t="s">
        <v>3</v>
      </c>
      <c r="F2819" t="s">
        <v>42</v>
      </c>
      <c r="G2819" t="s">
        <v>12</v>
      </c>
      <c r="H2819">
        <v>128</v>
      </c>
      <c r="I2819" s="2">
        <v>2046.72</v>
      </c>
      <c r="J2819" s="2">
        <v>256</v>
      </c>
    </row>
    <row r="2820" spans="1:10" x14ac:dyDescent="0.35">
      <c r="A2820">
        <v>2021</v>
      </c>
      <c r="B2820">
        <v>2</v>
      </c>
      <c r="C2820" t="s">
        <v>61</v>
      </c>
      <c r="D2820" t="s">
        <v>4</v>
      </c>
      <c r="E2820" t="s">
        <v>3</v>
      </c>
      <c r="F2820" t="s">
        <v>71</v>
      </c>
      <c r="G2820" t="s">
        <v>7</v>
      </c>
      <c r="H2820">
        <v>15</v>
      </c>
      <c r="I2820" s="2">
        <v>149.85</v>
      </c>
      <c r="J2820" s="2">
        <v>45</v>
      </c>
    </row>
    <row r="2821" spans="1:10" x14ac:dyDescent="0.35">
      <c r="A2821">
        <v>2021</v>
      </c>
      <c r="B2821">
        <v>2</v>
      </c>
      <c r="C2821" t="s">
        <v>61</v>
      </c>
      <c r="D2821" t="s">
        <v>4</v>
      </c>
      <c r="E2821" t="s">
        <v>3</v>
      </c>
      <c r="F2821" t="s">
        <v>10</v>
      </c>
      <c r="G2821" t="s">
        <v>7</v>
      </c>
      <c r="H2821">
        <v>113</v>
      </c>
      <c r="I2821" s="2">
        <v>2258.87</v>
      </c>
      <c r="J2821" s="2">
        <v>564.99999999999977</v>
      </c>
    </row>
    <row r="2822" spans="1:10" x14ac:dyDescent="0.35">
      <c r="A2822">
        <v>2021</v>
      </c>
      <c r="B2822">
        <v>2</v>
      </c>
      <c r="C2822" t="s">
        <v>61</v>
      </c>
      <c r="D2822" t="s">
        <v>4</v>
      </c>
      <c r="E2822" t="s">
        <v>3</v>
      </c>
      <c r="F2822" t="s">
        <v>27</v>
      </c>
      <c r="G2822" t="s">
        <v>12</v>
      </c>
      <c r="H2822">
        <v>158</v>
      </c>
      <c r="I2822" s="2">
        <v>472.42</v>
      </c>
      <c r="J2822" s="2">
        <v>158.00000000000003</v>
      </c>
    </row>
    <row r="2823" spans="1:10" x14ac:dyDescent="0.35">
      <c r="A2823">
        <v>2021</v>
      </c>
      <c r="B2823">
        <v>2</v>
      </c>
      <c r="C2823" t="s">
        <v>61</v>
      </c>
      <c r="D2823" t="s">
        <v>4</v>
      </c>
      <c r="E2823" t="s">
        <v>3</v>
      </c>
      <c r="F2823" t="s">
        <v>37</v>
      </c>
      <c r="G2823" t="s">
        <v>12</v>
      </c>
      <c r="H2823">
        <v>5</v>
      </c>
      <c r="I2823" s="2">
        <v>124.94999999999999</v>
      </c>
      <c r="J2823" s="2">
        <v>20</v>
      </c>
    </row>
    <row r="2824" spans="1:10" x14ac:dyDescent="0.35">
      <c r="A2824">
        <v>2021</v>
      </c>
      <c r="B2824">
        <v>2</v>
      </c>
      <c r="C2824" t="s">
        <v>61</v>
      </c>
      <c r="D2824" t="s">
        <v>4</v>
      </c>
      <c r="E2824" t="s">
        <v>3</v>
      </c>
      <c r="F2824" t="s">
        <v>11</v>
      </c>
      <c r="G2824" t="s">
        <v>12</v>
      </c>
      <c r="H2824">
        <v>4</v>
      </c>
      <c r="I2824" s="2">
        <v>19.96</v>
      </c>
      <c r="J2824" s="2">
        <v>4</v>
      </c>
    </row>
    <row r="2825" spans="1:10" x14ac:dyDescent="0.35">
      <c r="A2825">
        <v>2021</v>
      </c>
      <c r="B2825">
        <v>2</v>
      </c>
      <c r="C2825" t="s">
        <v>61</v>
      </c>
      <c r="D2825" t="s">
        <v>4</v>
      </c>
      <c r="E2825" t="s">
        <v>3</v>
      </c>
      <c r="F2825" t="s">
        <v>26</v>
      </c>
      <c r="G2825" t="s">
        <v>9</v>
      </c>
      <c r="H2825">
        <v>182</v>
      </c>
      <c r="I2825" s="2">
        <v>3638.18</v>
      </c>
      <c r="J2825" s="2">
        <v>364</v>
      </c>
    </row>
    <row r="2826" spans="1:10" x14ac:dyDescent="0.35">
      <c r="A2826">
        <v>2021</v>
      </c>
      <c r="B2826">
        <v>2</v>
      </c>
      <c r="C2826" t="s">
        <v>61</v>
      </c>
      <c r="D2826" t="s">
        <v>4</v>
      </c>
      <c r="E2826" t="s">
        <v>3</v>
      </c>
      <c r="F2826" t="s">
        <v>6</v>
      </c>
      <c r="G2826" t="s">
        <v>7</v>
      </c>
      <c r="H2826">
        <v>5</v>
      </c>
      <c r="I2826" s="2">
        <v>44.95</v>
      </c>
      <c r="J2826" s="2">
        <v>5</v>
      </c>
    </row>
    <row r="2827" spans="1:10" x14ac:dyDescent="0.35">
      <c r="A2827">
        <v>2021</v>
      </c>
      <c r="B2827">
        <v>2</v>
      </c>
      <c r="C2827" t="s">
        <v>61</v>
      </c>
      <c r="D2827" t="s">
        <v>4</v>
      </c>
      <c r="E2827" t="s">
        <v>3</v>
      </c>
      <c r="F2827" t="s">
        <v>23</v>
      </c>
      <c r="G2827" t="s">
        <v>21</v>
      </c>
      <c r="H2827">
        <v>20</v>
      </c>
      <c r="I2827" s="2">
        <v>519.79999999999995</v>
      </c>
      <c r="J2827" s="2">
        <v>100</v>
      </c>
    </row>
    <row r="2828" spans="1:10" x14ac:dyDescent="0.35">
      <c r="A2828">
        <v>2021</v>
      </c>
      <c r="B2828">
        <v>2</v>
      </c>
      <c r="C2828" t="s">
        <v>57</v>
      </c>
      <c r="D2828" t="s">
        <v>48</v>
      </c>
      <c r="E2828" t="s">
        <v>3</v>
      </c>
      <c r="F2828" t="s">
        <v>13</v>
      </c>
      <c r="G2828" t="s">
        <v>14</v>
      </c>
      <c r="H2828">
        <v>86</v>
      </c>
      <c r="I2828" s="2">
        <v>1375.14</v>
      </c>
      <c r="J2828" s="2">
        <v>516</v>
      </c>
    </row>
    <row r="2829" spans="1:10" x14ac:dyDescent="0.35">
      <c r="A2829">
        <v>2021</v>
      </c>
      <c r="B2829">
        <v>2</v>
      </c>
      <c r="C2829" t="s">
        <v>57</v>
      </c>
      <c r="D2829" t="s">
        <v>48</v>
      </c>
      <c r="E2829" t="s">
        <v>3</v>
      </c>
      <c r="F2829" t="s">
        <v>24</v>
      </c>
      <c r="G2829" t="s">
        <v>14</v>
      </c>
      <c r="H2829">
        <v>56</v>
      </c>
      <c r="I2829" s="2">
        <v>727.44</v>
      </c>
      <c r="J2829" s="2">
        <v>168</v>
      </c>
    </row>
    <row r="2830" spans="1:10" x14ac:dyDescent="0.35">
      <c r="A2830">
        <v>2021</v>
      </c>
      <c r="B2830">
        <v>2</v>
      </c>
      <c r="C2830" t="s">
        <v>57</v>
      </c>
      <c r="D2830" t="s">
        <v>48</v>
      </c>
      <c r="E2830" t="s">
        <v>3</v>
      </c>
      <c r="F2830" t="s">
        <v>34</v>
      </c>
      <c r="G2830" t="s">
        <v>12</v>
      </c>
      <c r="H2830">
        <v>240</v>
      </c>
      <c r="I2830" s="2">
        <v>957.6</v>
      </c>
      <c r="J2830" s="2">
        <v>480</v>
      </c>
    </row>
    <row r="2831" spans="1:10" x14ac:dyDescent="0.35">
      <c r="A2831">
        <v>2021</v>
      </c>
      <c r="B2831">
        <v>2</v>
      </c>
      <c r="C2831" t="s">
        <v>57</v>
      </c>
      <c r="D2831" t="s">
        <v>48</v>
      </c>
      <c r="E2831" t="s">
        <v>3</v>
      </c>
      <c r="F2831" t="s">
        <v>20</v>
      </c>
      <c r="G2831" t="s">
        <v>21</v>
      </c>
      <c r="H2831">
        <v>150</v>
      </c>
      <c r="I2831" s="2">
        <v>2248.5</v>
      </c>
      <c r="J2831" s="2">
        <v>1200</v>
      </c>
    </row>
    <row r="2832" spans="1:10" x14ac:dyDescent="0.35">
      <c r="A2832">
        <v>2021</v>
      </c>
      <c r="B2832">
        <v>2</v>
      </c>
      <c r="C2832" t="s">
        <v>57</v>
      </c>
      <c r="D2832" t="s">
        <v>48</v>
      </c>
      <c r="E2832" t="s">
        <v>3</v>
      </c>
      <c r="F2832" t="s">
        <v>25</v>
      </c>
      <c r="G2832" t="s">
        <v>7</v>
      </c>
      <c r="H2832">
        <v>6</v>
      </c>
      <c r="I2832" s="2">
        <v>95.94</v>
      </c>
      <c r="J2832" s="2">
        <v>24</v>
      </c>
    </row>
    <row r="2833" spans="1:10" x14ac:dyDescent="0.35">
      <c r="A2833">
        <v>2021</v>
      </c>
      <c r="B2833">
        <v>2</v>
      </c>
      <c r="C2833" t="s">
        <v>57</v>
      </c>
      <c r="D2833" t="s">
        <v>48</v>
      </c>
      <c r="E2833" t="s">
        <v>3</v>
      </c>
      <c r="F2833" t="s">
        <v>8</v>
      </c>
      <c r="G2833" t="s">
        <v>9</v>
      </c>
      <c r="H2833">
        <v>188</v>
      </c>
      <c r="I2833" s="2">
        <v>1314.1200000000001</v>
      </c>
      <c r="J2833" s="2">
        <v>564</v>
      </c>
    </row>
    <row r="2834" spans="1:10" x14ac:dyDescent="0.35">
      <c r="A2834">
        <v>2021</v>
      </c>
      <c r="B2834">
        <v>2</v>
      </c>
      <c r="C2834" t="s">
        <v>57</v>
      </c>
      <c r="D2834" t="s">
        <v>48</v>
      </c>
      <c r="E2834" t="s">
        <v>3</v>
      </c>
      <c r="F2834" t="s">
        <v>17</v>
      </c>
      <c r="G2834" t="s">
        <v>14</v>
      </c>
      <c r="H2834">
        <v>91</v>
      </c>
      <c r="I2834" s="2">
        <v>1000.09</v>
      </c>
      <c r="J2834" s="2">
        <v>91</v>
      </c>
    </row>
    <row r="2835" spans="1:10" x14ac:dyDescent="0.35">
      <c r="A2835">
        <v>2021</v>
      </c>
      <c r="B2835">
        <v>2</v>
      </c>
      <c r="C2835" t="s">
        <v>57</v>
      </c>
      <c r="D2835" t="s">
        <v>48</v>
      </c>
      <c r="E2835" t="s">
        <v>3</v>
      </c>
      <c r="F2835" t="s">
        <v>28</v>
      </c>
      <c r="G2835" t="s">
        <v>14</v>
      </c>
      <c r="H2835">
        <v>6</v>
      </c>
      <c r="I2835" s="2">
        <v>89.94</v>
      </c>
      <c r="J2835" s="2">
        <v>24</v>
      </c>
    </row>
    <row r="2836" spans="1:10" x14ac:dyDescent="0.35">
      <c r="A2836">
        <v>2021</v>
      </c>
      <c r="B2836">
        <v>2</v>
      </c>
      <c r="C2836" t="s">
        <v>57</v>
      </c>
      <c r="D2836" t="s">
        <v>48</v>
      </c>
      <c r="E2836" t="s">
        <v>3</v>
      </c>
      <c r="F2836" t="s">
        <v>43</v>
      </c>
      <c r="G2836" t="s">
        <v>12</v>
      </c>
      <c r="H2836">
        <v>138</v>
      </c>
      <c r="I2836" s="2">
        <v>2896.62</v>
      </c>
      <c r="J2836" s="2">
        <v>1379.9999999999998</v>
      </c>
    </row>
    <row r="2837" spans="1:10" x14ac:dyDescent="0.35">
      <c r="A2837">
        <v>2021</v>
      </c>
      <c r="B2837">
        <v>2</v>
      </c>
      <c r="C2837" t="s">
        <v>57</v>
      </c>
      <c r="D2837" t="s">
        <v>48</v>
      </c>
      <c r="E2837" t="s">
        <v>3</v>
      </c>
      <c r="F2837" t="s">
        <v>68</v>
      </c>
      <c r="G2837" t="s">
        <v>21</v>
      </c>
      <c r="H2837">
        <v>119</v>
      </c>
      <c r="I2837" s="2">
        <v>2497.81</v>
      </c>
      <c r="J2837" s="2">
        <v>713.99999999999977</v>
      </c>
    </row>
    <row r="2838" spans="1:10" x14ac:dyDescent="0.35">
      <c r="A2838">
        <v>2021</v>
      </c>
      <c r="B2838">
        <v>2</v>
      </c>
      <c r="C2838" t="s">
        <v>57</v>
      </c>
      <c r="D2838" t="s">
        <v>48</v>
      </c>
      <c r="E2838" t="s">
        <v>3</v>
      </c>
      <c r="F2838" t="s">
        <v>32</v>
      </c>
      <c r="G2838" t="s">
        <v>9</v>
      </c>
      <c r="H2838">
        <v>142</v>
      </c>
      <c r="I2838" s="2">
        <v>1560.58</v>
      </c>
      <c r="J2838" s="2">
        <v>710</v>
      </c>
    </row>
    <row r="2839" spans="1:10" x14ac:dyDescent="0.35">
      <c r="A2839">
        <v>2021</v>
      </c>
      <c r="B2839">
        <v>2</v>
      </c>
      <c r="C2839" t="s">
        <v>57</v>
      </c>
      <c r="D2839" t="s">
        <v>48</v>
      </c>
      <c r="E2839" t="s">
        <v>3</v>
      </c>
      <c r="F2839" t="s">
        <v>70</v>
      </c>
      <c r="G2839" t="s">
        <v>14</v>
      </c>
      <c r="H2839">
        <v>56</v>
      </c>
      <c r="I2839" s="2">
        <v>335.44</v>
      </c>
      <c r="J2839" s="2">
        <v>112</v>
      </c>
    </row>
    <row r="2840" spans="1:10" x14ac:dyDescent="0.35">
      <c r="A2840">
        <v>2021</v>
      </c>
      <c r="B2840">
        <v>2</v>
      </c>
      <c r="C2840" t="s">
        <v>57</v>
      </c>
      <c r="D2840" t="s">
        <v>48</v>
      </c>
      <c r="E2840" t="s">
        <v>3</v>
      </c>
      <c r="F2840" t="s">
        <v>38</v>
      </c>
      <c r="G2840" t="s">
        <v>9</v>
      </c>
      <c r="H2840">
        <v>21</v>
      </c>
      <c r="I2840" s="2">
        <v>209.79</v>
      </c>
      <c r="J2840" s="2">
        <v>147</v>
      </c>
    </row>
    <row r="2841" spans="1:10" x14ac:dyDescent="0.35">
      <c r="A2841">
        <v>2021</v>
      </c>
      <c r="B2841">
        <v>2</v>
      </c>
      <c r="C2841" t="s">
        <v>57</v>
      </c>
      <c r="D2841" t="s">
        <v>48</v>
      </c>
      <c r="E2841" t="s">
        <v>3</v>
      </c>
      <c r="F2841" t="s">
        <v>31</v>
      </c>
      <c r="G2841" t="s">
        <v>12</v>
      </c>
      <c r="H2841">
        <v>12</v>
      </c>
      <c r="I2841" s="2">
        <v>239.88</v>
      </c>
      <c r="J2841" s="2">
        <v>71.999999999999972</v>
      </c>
    </row>
    <row r="2842" spans="1:10" x14ac:dyDescent="0.35">
      <c r="A2842">
        <v>2021</v>
      </c>
      <c r="B2842">
        <v>2</v>
      </c>
      <c r="C2842" t="s">
        <v>57</v>
      </c>
      <c r="D2842" t="s">
        <v>48</v>
      </c>
      <c r="E2842" t="s">
        <v>3</v>
      </c>
      <c r="F2842" t="s">
        <v>15</v>
      </c>
      <c r="G2842" t="s">
        <v>14</v>
      </c>
      <c r="H2842">
        <v>53</v>
      </c>
      <c r="I2842" s="2">
        <v>2119.4700000000003</v>
      </c>
      <c r="J2842" s="2">
        <v>265</v>
      </c>
    </row>
    <row r="2843" spans="1:10" x14ac:dyDescent="0.35">
      <c r="A2843">
        <v>2021</v>
      </c>
      <c r="B2843">
        <v>2</v>
      </c>
      <c r="C2843" t="s">
        <v>57</v>
      </c>
      <c r="D2843" t="s">
        <v>48</v>
      </c>
      <c r="E2843" t="s">
        <v>3</v>
      </c>
      <c r="F2843" t="s">
        <v>42</v>
      </c>
      <c r="G2843" t="s">
        <v>12</v>
      </c>
      <c r="H2843">
        <v>140</v>
      </c>
      <c r="I2843" s="2">
        <v>2238.6</v>
      </c>
      <c r="J2843" s="2">
        <v>280</v>
      </c>
    </row>
    <row r="2844" spans="1:10" x14ac:dyDescent="0.35">
      <c r="A2844">
        <v>2021</v>
      </c>
      <c r="B2844">
        <v>2</v>
      </c>
      <c r="C2844" t="s">
        <v>57</v>
      </c>
      <c r="D2844" t="s">
        <v>48</v>
      </c>
      <c r="E2844" t="s">
        <v>3</v>
      </c>
      <c r="F2844" t="s">
        <v>71</v>
      </c>
      <c r="G2844" t="s">
        <v>7</v>
      </c>
      <c r="H2844">
        <v>21</v>
      </c>
      <c r="I2844" s="2">
        <v>209.79</v>
      </c>
      <c r="J2844" s="2">
        <v>63</v>
      </c>
    </row>
    <row r="2845" spans="1:10" x14ac:dyDescent="0.35">
      <c r="A2845">
        <v>2021</v>
      </c>
      <c r="B2845">
        <v>2</v>
      </c>
      <c r="C2845" t="s">
        <v>57</v>
      </c>
      <c r="D2845" t="s">
        <v>48</v>
      </c>
      <c r="E2845" t="s">
        <v>3</v>
      </c>
      <c r="F2845" t="s">
        <v>41</v>
      </c>
      <c r="G2845" t="s">
        <v>14</v>
      </c>
      <c r="H2845">
        <v>15</v>
      </c>
      <c r="I2845" s="2">
        <v>149.85</v>
      </c>
      <c r="J2845" s="2">
        <v>75</v>
      </c>
    </row>
    <row r="2846" spans="1:10" x14ac:dyDescent="0.35">
      <c r="A2846">
        <v>2021</v>
      </c>
      <c r="B2846">
        <v>2</v>
      </c>
      <c r="C2846" t="s">
        <v>57</v>
      </c>
      <c r="D2846" t="s">
        <v>48</v>
      </c>
      <c r="E2846" t="s">
        <v>3</v>
      </c>
      <c r="F2846" t="s">
        <v>10</v>
      </c>
      <c r="G2846" t="s">
        <v>7</v>
      </c>
      <c r="H2846">
        <v>39</v>
      </c>
      <c r="I2846" s="2">
        <v>779.6099999999999</v>
      </c>
      <c r="J2846" s="2">
        <v>194.99999999999994</v>
      </c>
    </row>
    <row r="2847" spans="1:10" x14ac:dyDescent="0.35">
      <c r="A2847">
        <v>2021</v>
      </c>
      <c r="B2847">
        <v>2</v>
      </c>
      <c r="C2847" t="s">
        <v>57</v>
      </c>
      <c r="D2847" t="s">
        <v>48</v>
      </c>
      <c r="E2847" t="s">
        <v>3</v>
      </c>
      <c r="F2847" t="s">
        <v>27</v>
      </c>
      <c r="G2847" t="s">
        <v>12</v>
      </c>
      <c r="H2847">
        <v>177</v>
      </c>
      <c r="I2847" s="2">
        <v>529.23</v>
      </c>
      <c r="J2847" s="2">
        <v>177.00000000000003</v>
      </c>
    </row>
    <row r="2848" spans="1:10" x14ac:dyDescent="0.35">
      <c r="A2848">
        <v>2021</v>
      </c>
      <c r="B2848">
        <v>2</v>
      </c>
      <c r="C2848" t="s">
        <v>57</v>
      </c>
      <c r="D2848" t="s">
        <v>48</v>
      </c>
      <c r="E2848" t="s">
        <v>3</v>
      </c>
      <c r="F2848" t="s">
        <v>26</v>
      </c>
      <c r="G2848" t="s">
        <v>9</v>
      </c>
      <c r="H2848">
        <v>117</v>
      </c>
      <c r="I2848" s="2">
        <v>2338.83</v>
      </c>
      <c r="J2848" s="2">
        <v>234</v>
      </c>
    </row>
    <row r="2849" spans="1:10" x14ac:dyDescent="0.35">
      <c r="A2849">
        <v>2021</v>
      </c>
      <c r="B2849">
        <v>2</v>
      </c>
      <c r="C2849" t="s">
        <v>57</v>
      </c>
      <c r="D2849" t="s">
        <v>48</v>
      </c>
      <c r="E2849" t="s">
        <v>3</v>
      </c>
      <c r="F2849" t="s">
        <v>6</v>
      </c>
      <c r="G2849" t="s">
        <v>7</v>
      </c>
      <c r="H2849">
        <v>61</v>
      </c>
      <c r="I2849" s="2">
        <v>548.39</v>
      </c>
      <c r="J2849" s="2">
        <v>61</v>
      </c>
    </row>
    <row r="2850" spans="1:10" x14ac:dyDescent="0.35">
      <c r="A2850">
        <v>2021</v>
      </c>
      <c r="B2850">
        <v>2</v>
      </c>
      <c r="C2850" t="s">
        <v>57</v>
      </c>
      <c r="D2850" t="s">
        <v>48</v>
      </c>
      <c r="E2850" t="s">
        <v>3</v>
      </c>
      <c r="F2850" t="s">
        <v>67</v>
      </c>
      <c r="G2850" t="s">
        <v>7</v>
      </c>
      <c r="H2850">
        <v>21</v>
      </c>
      <c r="I2850" s="2">
        <v>314.79000000000002</v>
      </c>
      <c r="J2850" s="2">
        <v>63</v>
      </c>
    </row>
    <row r="2851" spans="1:10" x14ac:dyDescent="0.35">
      <c r="A2851">
        <v>2021</v>
      </c>
      <c r="B2851">
        <v>2</v>
      </c>
      <c r="C2851" t="s">
        <v>57</v>
      </c>
      <c r="D2851" t="s">
        <v>48</v>
      </c>
      <c r="E2851" t="s">
        <v>3</v>
      </c>
      <c r="F2851" t="s">
        <v>16</v>
      </c>
      <c r="G2851" t="s">
        <v>14</v>
      </c>
      <c r="H2851">
        <v>4</v>
      </c>
      <c r="I2851" s="2">
        <v>51.96</v>
      </c>
      <c r="J2851" s="2">
        <v>8</v>
      </c>
    </row>
    <row r="2852" spans="1:10" x14ac:dyDescent="0.35">
      <c r="A2852">
        <v>2021</v>
      </c>
      <c r="B2852">
        <v>2</v>
      </c>
      <c r="C2852" t="s">
        <v>57</v>
      </c>
      <c r="D2852" t="s">
        <v>48</v>
      </c>
      <c r="E2852" t="s">
        <v>3</v>
      </c>
      <c r="F2852" t="s">
        <v>23</v>
      </c>
      <c r="G2852" t="s">
        <v>21</v>
      </c>
      <c r="H2852">
        <v>17</v>
      </c>
      <c r="I2852" s="2">
        <v>441.83</v>
      </c>
      <c r="J2852" s="2">
        <v>85</v>
      </c>
    </row>
    <row r="2853" spans="1:10" x14ac:dyDescent="0.35">
      <c r="A2853">
        <v>2021</v>
      </c>
      <c r="B2853">
        <v>2</v>
      </c>
      <c r="C2853" t="s">
        <v>60</v>
      </c>
      <c r="D2853" t="s">
        <v>5</v>
      </c>
      <c r="E2853" t="s">
        <v>3</v>
      </c>
      <c r="F2853" t="s">
        <v>13</v>
      </c>
      <c r="G2853" t="s">
        <v>14</v>
      </c>
      <c r="H2853">
        <v>57</v>
      </c>
      <c r="I2853" s="2">
        <v>911.43000000000006</v>
      </c>
      <c r="J2853" s="2">
        <v>342</v>
      </c>
    </row>
    <row r="2854" spans="1:10" x14ac:dyDescent="0.35">
      <c r="A2854">
        <v>2021</v>
      </c>
      <c r="B2854">
        <v>2</v>
      </c>
      <c r="C2854" t="s">
        <v>60</v>
      </c>
      <c r="D2854" t="s">
        <v>5</v>
      </c>
      <c r="E2854" t="s">
        <v>3</v>
      </c>
      <c r="F2854" t="s">
        <v>24</v>
      </c>
      <c r="G2854" t="s">
        <v>14</v>
      </c>
      <c r="H2854">
        <v>13</v>
      </c>
      <c r="I2854" s="2">
        <v>168.87</v>
      </c>
      <c r="J2854" s="2">
        <v>39</v>
      </c>
    </row>
    <row r="2855" spans="1:10" x14ac:dyDescent="0.35">
      <c r="A2855">
        <v>2021</v>
      </c>
      <c r="B2855">
        <v>2</v>
      </c>
      <c r="C2855" t="s">
        <v>60</v>
      </c>
      <c r="D2855" t="s">
        <v>5</v>
      </c>
      <c r="E2855" t="s">
        <v>3</v>
      </c>
      <c r="F2855" t="s">
        <v>34</v>
      </c>
      <c r="G2855" t="s">
        <v>12</v>
      </c>
      <c r="H2855">
        <v>47</v>
      </c>
      <c r="I2855" s="2">
        <v>187.53</v>
      </c>
      <c r="J2855" s="2">
        <v>94</v>
      </c>
    </row>
    <row r="2856" spans="1:10" x14ac:dyDescent="0.35">
      <c r="A2856">
        <v>2021</v>
      </c>
      <c r="B2856">
        <v>2</v>
      </c>
      <c r="C2856" t="s">
        <v>60</v>
      </c>
      <c r="D2856" t="s">
        <v>5</v>
      </c>
      <c r="E2856" t="s">
        <v>3</v>
      </c>
      <c r="F2856" t="s">
        <v>30</v>
      </c>
      <c r="G2856" t="s">
        <v>9</v>
      </c>
      <c r="H2856">
        <v>4</v>
      </c>
      <c r="I2856" s="2">
        <v>39.96</v>
      </c>
      <c r="J2856" s="2">
        <v>8</v>
      </c>
    </row>
    <row r="2857" spans="1:10" x14ac:dyDescent="0.35">
      <c r="A2857">
        <v>2021</v>
      </c>
      <c r="B2857">
        <v>2</v>
      </c>
      <c r="C2857" t="s">
        <v>60</v>
      </c>
      <c r="D2857" t="s">
        <v>5</v>
      </c>
      <c r="E2857" t="s">
        <v>3</v>
      </c>
      <c r="F2857" t="s">
        <v>20</v>
      </c>
      <c r="G2857" t="s">
        <v>21</v>
      </c>
      <c r="H2857">
        <v>43</v>
      </c>
      <c r="I2857" s="2">
        <v>644.57000000000005</v>
      </c>
      <c r="J2857" s="2">
        <v>344</v>
      </c>
    </row>
    <row r="2858" spans="1:10" x14ac:dyDescent="0.35">
      <c r="A2858">
        <v>2021</v>
      </c>
      <c r="B2858">
        <v>2</v>
      </c>
      <c r="C2858" t="s">
        <v>60</v>
      </c>
      <c r="D2858" t="s">
        <v>5</v>
      </c>
      <c r="E2858" t="s">
        <v>3</v>
      </c>
      <c r="F2858" t="s">
        <v>8</v>
      </c>
      <c r="G2858" t="s">
        <v>9</v>
      </c>
      <c r="H2858">
        <v>133</v>
      </c>
      <c r="I2858" s="2">
        <v>929.67000000000007</v>
      </c>
      <c r="J2858" s="2">
        <v>399</v>
      </c>
    </row>
    <row r="2859" spans="1:10" x14ac:dyDescent="0.35">
      <c r="A2859">
        <v>2021</v>
      </c>
      <c r="B2859">
        <v>2</v>
      </c>
      <c r="C2859" t="s">
        <v>60</v>
      </c>
      <c r="D2859" t="s">
        <v>5</v>
      </c>
      <c r="E2859" t="s">
        <v>3</v>
      </c>
      <c r="F2859" t="s">
        <v>17</v>
      </c>
      <c r="G2859" t="s">
        <v>14</v>
      </c>
      <c r="H2859">
        <v>39</v>
      </c>
      <c r="I2859" s="2">
        <v>428.61</v>
      </c>
      <c r="J2859" s="2">
        <v>39</v>
      </c>
    </row>
    <row r="2860" spans="1:10" x14ac:dyDescent="0.35">
      <c r="A2860">
        <v>2021</v>
      </c>
      <c r="B2860">
        <v>2</v>
      </c>
      <c r="C2860" t="s">
        <v>60</v>
      </c>
      <c r="D2860" t="s">
        <v>5</v>
      </c>
      <c r="E2860" t="s">
        <v>3</v>
      </c>
      <c r="F2860" t="s">
        <v>28</v>
      </c>
      <c r="G2860" t="s">
        <v>14</v>
      </c>
      <c r="H2860">
        <v>39</v>
      </c>
      <c r="I2860" s="2">
        <v>584.61</v>
      </c>
      <c r="J2860" s="2">
        <v>156</v>
      </c>
    </row>
    <row r="2861" spans="1:10" x14ac:dyDescent="0.35">
      <c r="A2861">
        <v>2021</v>
      </c>
      <c r="B2861">
        <v>2</v>
      </c>
      <c r="C2861" t="s">
        <v>60</v>
      </c>
      <c r="D2861" t="s">
        <v>5</v>
      </c>
      <c r="E2861" t="s">
        <v>3</v>
      </c>
      <c r="F2861" t="s">
        <v>43</v>
      </c>
      <c r="G2861" t="s">
        <v>12</v>
      </c>
      <c r="H2861">
        <v>18</v>
      </c>
      <c r="I2861" s="2">
        <v>377.82</v>
      </c>
      <c r="J2861" s="2">
        <v>179.99999999999997</v>
      </c>
    </row>
    <row r="2862" spans="1:10" x14ac:dyDescent="0.35">
      <c r="A2862">
        <v>2021</v>
      </c>
      <c r="B2862">
        <v>2</v>
      </c>
      <c r="C2862" t="s">
        <v>60</v>
      </c>
      <c r="D2862" t="s">
        <v>5</v>
      </c>
      <c r="E2862" t="s">
        <v>3</v>
      </c>
      <c r="F2862" t="s">
        <v>68</v>
      </c>
      <c r="G2862" t="s">
        <v>21</v>
      </c>
      <c r="H2862">
        <v>36</v>
      </c>
      <c r="I2862" s="2">
        <v>755.64</v>
      </c>
      <c r="J2862" s="2">
        <v>215.99999999999994</v>
      </c>
    </row>
    <row r="2863" spans="1:10" x14ac:dyDescent="0.35">
      <c r="A2863">
        <v>2021</v>
      </c>
      <c r="B2863">
        <v>2</v>
      </c>
      <c r="C2863" t="s">
        <v>60</v>
      </c>
      <c r="D2863" t="s">
        <v>5</v>
      </c>
      <c r="E2863" t="s">
        <v>3</v>
      </c>
      <c r="F2863" t="s">
        <v>32</v>
      </c>
      <c r="G2863" t="s">
        <v>9</v>
      </c>
      <c r="H2863">
        <v>164</v>
      </c>
      <c r="I2863" s="2">
        <v>1802.3600000000001</v>
      </c>
      <c r="J2863" s="2">
        <v>820</v>
      </c>
    </row>
    <row r="2864" spans="1:10" x14ac:dyDescent="0.35">
      <c r="A2864">
        <v>2021</v>
      </c>
      <c r="B2864">
        <v>2</v>
      </c>
      <c r="C2864" t="s">
        <v>60</v>
      </c>
      <c r="D2864" t="s">
        <v>5</v>
      </c>
      <c r="E2864" t="s">
        <v>3</v>
      </c>
      <c r="F2864" t="s">
        <v>70</v>
      </c>
      <c r="G2864" t="s">
        <v>14</v>
      </c>
      <c r="H2864">
        <v>9</v>
      </c>
      <c r="I2864" s="2">
        <v>53.910000000000004</v>
      </c>
      <c r="J2864" s="2">
        <v>18</v>
      </c>
    </row>
    <row r="2865" spans="1:10" x14ac:dyDescent="0.35">
      <c r="A2865">
        <v>2021</v>
      </c>
      <c r="B2865">
        <v>2</v>
      </c>
      <c r="C2865" t="s">
        <v>60</v>
      </c>
      <c r="D2865" t="s">
        <v>5</v>
      </c>
      <c r="E2865" t="s">
        <v>3</v>
      </c>
      <c r="F2865" t="s">
        <v>38</v>
      </c>
      <c r="G2865" t="s">
        <v>9</v>
      </c>
      <c r="H2865">
        <v>11</v>
      </c>
      <c r="I2865" s="2">
        <v>109.89</v>
      </c>
      <c r="J2865" s="2">
        <v>77</v>
      </c>
    </row>
    <row r="2866" spans="1:10" x14ac:dyDescent="0.35">
      <c r="A2866">
        <v>2021</v>
      </c>
      <c r="B2866">
        <v>2</v>
      </c>
      <c r="C2866" t="s">
        <v>60</v>
      </c>
      <c r="D2866" t="s">
        <v>5</v>
      </c>
      <c r="E2866" t="s">
        <v>3</v>
      </c>
      <c r="F2866" t="s">
        <v>31</v>
      </c>
      <c r="G2866" t="s">
        <v>12</v>
      </c>
      <c r="H2866">
        <v>17</v>
      </c>
      <c r="I2866" s="2">
        <v>339.83</v>
      </c>
      <c r="J2866" s="2">
        <v>101.99999999999997</v>
      </c>
    </row>
    <row r="2867" spans="1:10" x14ac:dyDescent="0.35">
      <c r="A2867">
        <v>2021</v>
      </c>
      <c r="B2867">
        <v>2</v>
      </c>
      <c r="C2867" t="s">
        <v>60</v>
      </c>
      <c r="D2867" t="s">
        <v>5</v>
      </c>
      <c r="E2867" t="s">
        <v>3</v>
      </c>
      <c r="F2867" t="s">
        <v>42</v>
      </c>
      <c r="G2867" t="s">
        <v>12</v>
      </c>
      <c r="H2867">
        <v>29</v>
      </c>
      <c r="I2867" s="2">
        <v>463.71</v>
      </c>
      <c r="J2867" s="2">
        <v>58</v>
      </c>
    </row>
    <row r="2868" spans="1:10" x14ac:dyDescent="0.35">
      <c r="A2868">
        <v>2021</v>
      </c>
      <c r="B2868">
        <v>2</v>
      </c>
      <c r="C2868" t="s">
        <v>60</v>
      </c>
      <c r="D2868" t="s">
        <v>5</v>
      </c>
      <c r="E2868" t="s">
        <v>3</v>
      </c>
      <c r="F2868" t="s">
        <v>19</v>
      </c>
      <c r="G2868" t="s">
        <v>9</v>
      </c>
      <c r="H2868">
        <v>19</v>
      </c>
      <c r="I2868" s="2">
        <v>379.80999999999995</v>
      </c>
      <c r="J2868" s="2">
        <v>113.99999999999997</v>
      </c>
    </row>
    <row r="2869" spans="1:10" x14ac:dyDescent="0.35">
      <c r="A2869">
        <v>2021</v>
      </c>
      <c r="B2869">
        <v>2</v>
      </c>
      <c r="C2869" t="s">
        <v>60</v>
      </c>
      <c r="D2869" t="s">
        <v>5</v>
      </c>
      <c r="E2869" t="s">
        <v>3</v>
      </c>
      <c r="F2869" t="s">
        <v>41</v>
      </c>
      <c r="G2869" t="s">
        <v>14</v>
      </c>
      <c r="H2869">
        <v>19</v>
      </c>
      <c r="I2869" s="2">
        <v>189.81</v>
      </c>
      <c r="J2869" s="2">
        <v>95</v>
      </c>
    </row>
    <row r="2870" spans="1:10" x14ac:dyDescent="0.35">
      <c r="A2870">
        <v>2021</v>
      </c>
      <c r="B2870">
        <v>2</v>
      </c>
      <c r="C2870" t="s">
        <v>60</v>
      </c>
      <c r="D2870" t="s">
        <v>5</v>
      </c>
      <c r="E2870" t="s">
        <v>3</v>
      </c>
      <c r="F2870" t="s">
        <v>10</v>
      </c>
      <c r="G2870" t="s">
        <v>7</v>
      </c>
      <c r="H2870">
        <v>86</v>
      </c>
      <c r="I2870" s="2">
        <v>1719.1399999999999</v>
      </c>
      <c r="J2870" s="2">
        <v>429.99999999999983</v>
      </c>
    </row>
    <row r="2871" spans="1:10" x14ac:dyDescent="0.35">
      <c r="A2871">
        <v>2021</v>
      </c>
      <c r="B2871">
        <v>2</v>
      </c>
      <c r="C2871" t="s">
        <v>60</v>
      </c>
      <c r="D2871" t="s">
        <v>5</v>
      </c>
      <c r="E2871" t="s">
        <v>3</v>
      </c>
      <c r="F2871" t="s">
        <v>27</v>
      </c>
      <c r="G2871" t="s">
        <v>12</v>
      </c>
      <c r="H2871">
        <v>65</v>
      </c>
      <c r="I2871" s="2">
        <v>194.35000000000002</v>
      </c>
      <c r="J2871" s="2">
        <v>65.000000000000014</v>
      </c>
    </row>
    <row r="2872" spans="1:10" x14ac:dyDescent="0.35">
      <c r="A2872">
        <v>2021</v>
      </c>
      <c r="B2872">
        <v>2</v>
      </c>
      <c r="C2872" t="s">
        <v>60</v>
      </c>
      <c r="D2872" t="s">
        <v>5</v>
      </c>
      <c r="E2872" t="s">
        <v>3</v>
      </c>
      <c r="F2872" t="s">
        <v>37</v>
      </c>
      <c r="G2872" t="s">
        <v>12</v>
      </c>
      <c r="H2872">
        <v>8</v>
      </c>
      <c r="I2872" s="2">
        <v>199.92</v>
      </c>
      <c r="J2872" s="2">
        <v>32</v>
      </c>
    </row>
    <row r="2873" spans="1:10" x14ac:dyDescent="0.35">
      <c r="A2873">
        <v>2021</v>
      </c>
      <c r="B2873">
        <v>2</v>
      </c>
      <c r="C2873" t="s">
        <v>60</v>
      </c>
      <c r="D2873" t="s">
        <v>5</v>
      </c>
      <c r="E2873" t="s">
        <v>3</v>
      </c>
      <c r="F2873" t="s">
        <v>26</v>
      </c>
      <c r="G2873" t="s">
        <v>9</v>
      </c>
      <c r="H2873">
        <v>70</v>
      </c>
      <c r="I2873" s="2">
        <v>1399.3</v>
      </c>
      <c r="J2873" s="2">
        <v>140</v>
      </c>
    </row>
    <row r="2874" spans="1:10" x14ac:dyDescent="0.35">
      <c r="A2874">
        <v>2021</v>
      </c>
      <c r="B2874">
        <v>2</v>
      </c>
      <c r="C2874" t="s">
        <v>60</v>
      </c>
      <c r="D2874" t="s">
        <v>5</v>
      </c>
      <c r="E2874" t="s">
        <v>3</v>
      </c>
      <c r="F2874" t="s">
        <v>6</v>
      </c>
      <c r="G2874" t="s">
        <v>7</v>
      </c>
      <c r="H2874">
        <v>66</v>
      </c>
      <c r="I2874" s="2">
        <v>593.34</v>
      </c>
      <c r="J2874" s="2">
        <v>66</v>
      </c>
    </row>
    <row r="2875" spans="1:10" x14ac:dyDescent="0.35">
      <c r="A2875">
        <v>2021</v>
      </c>
      <c r="B2875">
        <v>2</v>
      </c>
      <c r="C2875" t="s">
        <v>60</v>
      </c>
      <c r="D2875" t="s">
        <v>5</v>
      </c>
      <c r="E2875" t="s">
        <v>3</v>
      </c>
      <c r="F2875" t="s">
        <v>29</v>
      </c>
      <c r="G2875" t="s">
        <v>9</v>
      </c>
      <c r="H2875">
        <v>18</v>
      </c>
      <c r="I2875" s="2">
        <v>143.82</v>
      </c>
      <c r="J2875" s="2">
        <v>72</v>
      </c>
    </row>
    <row r="2876" spans="1:10" x14ac:dyDescent="0.35">
      <c r="A2876">
        <v>2021</v>
      </c>
      <c r="B2876">
        <v>2</v>
      </c>
      <c r="C2876" t="s">
        <v>53</v>
      </c>
      <c r="D2876" t="s">
        <v>48</v>
      </c>
      <c r="E2876" t="s">
        <v>2</v>
      </c>
      <c r="F2876" t="s">
        <v>13</v>
      </c>
      <c r="G2876" t="s">
        <v>14</v>
      </c>
      <c r="H2876">
        <v>32</v>
      </c>
      <c r="I2876" s="2">
        <v>511.68</v>
      </c>
      <c r="J2876" s="2">
        <v>192</v>
      </c>
    </row>
    <row r="2877" spans="1:10" x14ac:dyDescent="0.35">
      <c r="A2877">
        <v>2021</v>
      </c>
      <c r="B2877">
        <v>2</v>
      </c>
      <c r="C2877" t="s">
        <v>53</v>
      </c>
      <c r="D2877" t="s">
        <v>48</v>
      </c>
      <c r="E2877" t="s">
        <v>2</v>
      </c>
      <c r="F2877" t="s">
        <v>24</v>
      </c>
      <c r="G2877" t="s">
        <v>14</v>
      </c>
      <c r="H2877">
        <v>45</v>
      </c>
      <c r="I2877" s="2">
        <v>584.54999999999995</v>
      </c>
      <c r="J2877" s="2">
        <v>135</v>
      </c>
    </row>
    <row r="2878" spans="1:10" x14ac:dyDescent="0.35">
      <c r="A2878">
        <v>2021</v>
      </c>
      <c r="B2878">
        <v>2</v>
      </c>
      <c r="C2878" t="s">
        <v>53</v>
      </c>
      <c r="D2878" t="s">
        <v>48</v>
      </c>
      <c r="E2878" t="s">
        <v>2</v>
      </c>
      <c r="F2878" t="s">
        <v>34</v>
      </c>
      <c r="G2878" t="s">
        <v>12</v>
      </c>
      <c r="H2878">
        <v>377</v>
      </c>
      <c r="I2878" s="2">
        <v>1504.23</v>
      </c>
      <c r="J2878" s="2">
        <v>754</v>
      </c>
    </row>
    <row r="2879" spans="1:10" x14ac:dyDescent="0.35">
      <c r="A2879">
        <v>2021</v>
      </c>
      <c r="B2879">
        <v>2</v>
      </c>
      <c r="C2879" t="s">
        <v>53</v>
      </c>
      <c r="D2879" t="s">
        <v>48</v>
      </c>
      <c r="E2879" t="s">
        <v>2</v>
      </c>
      <c r="F2879" t="s">
        <v>20</v>
      </c>
      <c r="G2879" t="s">
        <v>21</v>
      </c>
      <c r="H2879">
        <v>65</v>
      </c>
      <c r="I2879" s="2">
        <v>974.35</v>
      </c>
      <c r="J2879" s="2">
        <v>520</v>
      </c>
    </row>
    <row r="2880" spans="1:10" x14ac:dyDescent="0.35">
      <c r="A2880">
        <v>2021</v>
      </c>
      <c r="B2880">
        <v>2</v>
      </c>
      <c r="C2880" t="s">
        <v>53</v>
      </c>
      <c r="D2880" t="s">
        <v>48</v>
      </c>
      <c r="E2880" t="s">
        <v>2</v>
      </c>
      <c r="F2880" t="s">
        <v>25</v>
      </c>
      <c r="G2880" t="s">
        <v>7</v>
      </c>
      <c r="H2880">
        <v>30</v>
      </c>
      <c r="I2880" s="2">
        <v>479.7</v>
      </c>
      <c r="J2880" s="2">
        <v>120</v>
      </c>
    </row>
    <row r="2881" spans="1:10" x14ac:dyDescent="0.35">
      <c r="A2881">
        <v>2021</v>
      </c>
      <c r="B2881">
        <v>2</v>
      </c>
      <c r="C2881" t="s">
        <v>53</v>
      </c>
      <c r="D2881" t="s">
        <v>48</v>
      </c>
      <c r="E2881" t="s">
        <v>2</v>
      </c>
      <c r="F2881" t="s">
        <v>8</v>
      </c>
      <c r="G2881" t="s">
        <v>9</v>
      </c>
      <c r="H2881">
        <v>106</v>
      </c>
      <c r="I2881" s="2">
        <v>740.94</v>
      </c>
      <c r="J2881" s="2">
        <v>318</v>
      </c>
    </row>
    <row r="2882" spans="1:10" x14ac:dyDescent="0.35">
      <c r="A2882">
        <v>2021</v>
      </c>
      <c r="B2882">
        <v>2</v>
      </c>
      <c r="C2882" t="s">
        <v>53</v>
      </c>
      <c r="D2882" t="s">
        <v>48</v>
      </c>
      <c r="E2882" t="s">
        <v>2</v>
      </c>
      <c r="F2882" t="s">
        <v>17</v>
      </c>
      <c r="G2882" t="s">
        <v>14</v>
      </c>
      <c r="H2882">
        <v>125</v>
      </c>
      <c r="I2882" s="2">
        <v>1373.75</v>
      </c>
      <c r="J2882" s="2">
        <v>125</v>
      </c>
    </row>
    <row r="2883" spans="1:10" x14ac:dyDescent="0.35">
      <c r="A2883">
        <v>2021</v>
      </c>
      <c r="B2883">
        <v>2</v>
      </c>
      <c r="C2883" t="s">
        <v>53</v>
      </c>
      <c r="D2883" t="s">
        <v>48</v>
      </c>
      <c r="E2883" t="s">
        <v>2</v>
      </c>
      <c r="F2883" t="s">
        <v>28</v>
      </c>
      <c r="G2883" t="s">
        <v>14</v>
      </c>
      <c r="H2883">
        <v>32</v>
      </c>
      <c r="I2883" s="2">
        <v>479.68</v>
      </c>
      <c r="J2883" s="2">
        <v>128</v>
      </c>
    </row>
    <row r="2884" spans="1:10" x14ac:dyDescent="0.35">
      <c r="A2884">
        <v>2021</v>
      </c>
      <c r="B2884">
        <v>2</v>
      </c>
      <c r="C2884" t="s">
        <v>53</v>
      </c>
      <c r="D2884" t="s">
        <v>48</v>
      </c>
      <c r="E2884" t="s">
        <v>2</v>
      </c>
      <c r="F2884" t="s">
        <v>43</v>
      </c>
      <c r="G2884" t="s">
        <v>12</v>
      </c>
      <c r="H2884">
        <v>10</v>
      </c>
      <c r="I2884" s="2">
        <v>209.89999999999998</v>
      </c>
      <c r="J2884" s="2">
        <v>99.999999999999986</v>
      </c>
    </row>
    <row r="2885" spans="1:10" x14ac:dyDescent="0.35">
      <c r="A2885">
        <v>2021</v>
      </c>
      <c r="B2885">
        <v>2</v>
      </c>
      <c r="C2885" t="s">
        <v>53</v>
      </c>
      <c r="D2885" t="s">
        <v>48</v>
      </c>
      <c r="E2885" t="s">
        <v>2</v>
      </c>
      <c r="F2885" t="s">
        <v>68</v>
      </c>
      <c r="G2885" t="s">
        <v>21</v>
      </c>
      <c r="H2885">
        <v>23</v>
      </c>
      <c r="I2885" s="2">
        <v>482.77</v>
      </c>
      <c r="J2885" s="2">
        <v>137.99999999999997</v>
      </c>
    </row>
    <row r="2886" spans="1:10" x14ac:dyDescent="0.35">
      <c r="A2886">
        <v>2021</v>
      </c>
      <c r="B2886">
        <v>2</v>
      </c>
      <c r="C2886" t="s">
        <v>53</v>
      </c>
      <c r="D2886" t="s">
        <v>48</v>
      </c>
      <c r="E2886" t="s">
        <v>2</v>
      </c>
      <c r="F2886" t="s">
        <v>32</v>
      </c>
      <c r="G2886" t="s">
        <v>9</v>
      </c>
      <c r="H2886">
        <v>100</v>
      </c>
      <c r="I2886" s="2">
        <v>1099</v>
      </c>
      <c r="J2886" s="2">
        <v>500</v>
      </c>
    </row>
    <row r="2887" spans="1:10" x14ac:dyDescent="0.35">
      <c r="A2887">
        <v>2021</v>
      </c>
      <c r="B2887">
        <v>2</v>
      </c>
      <c r="C2887" t="s">
        <v>53</v>
      </c>
      <c r="D2887" t="s">
        <v>48</v>
      </c>
      <c r="E2887" t="s">
        <v>2</v>
      </c>
      <c r="F2887" t="s">
        <v>70</v>
      </c>
      <c r="G2887" t="s">
        <v>14</v>
      </c>
      <c r="H2887">
        <v>23</v>
      </c>
      <c r="I2887" s="2">
        <v>137.77000000000001</v>
      </c>
      <c r="J2887" s="2">
        <v>46</v>
      </c>
    </row>
    <row r="2888" spans="1:10" x14ac:dyDescent="0.35">
      <c r="A2888">
        <v>2021</v>
      </c>
      <c r="B2888">
        <v>2</v>
      </c>
      <c r="C2888" t="s">
        <v>53</v>
      </c>
      <c r="D2888" t="s">
        <v>48</v>
      </c>
      <c r="E2888" t="s">
        <v>2</v>
      </c>
      <c r="F2888" t="s">
        <v>38</v>
      </c>
      <c r="G2888" t="s">
        <v>9</v>
      </c>
      <c r="H2888">
        <v>55</v>
      </c>
      <c r="I2888" s="2">
        <v>549.45000000000005</v>
      </c>
      <c r="J2888" s="2">
        <v>385</v>
      </c>
    </row>
    <row r="2889" spans="1:10" x14ac:dyDescent="0.35">
      <c r="A2889">
        <v>2021</v>
      </c>
      <c r="B2889">
        <v>2</v>
      </c>
      <c r="C2889" t="s">
        <v>53</v>
      </c>
      <c r="D2889" t="s">
        <v>48</v>
      </c>
      <c r="E2889" t="s">
        <v>2</v>
      </c>
      <c r="F2889" t="s">
        <v>31</v>
      </c>
      <c r="G2889" t="s">
        <v>12</v>
      </c>
      <c r="H2889">
        <v>18</v>
      </c>
      <c r="I2889" s="2">
        <v>359.82</v>
      </c>
      <c r="J2889" s="2">
        <v>107.99999999999997</v>
      </c>
    </row>
    <row r="2890" spans="1:10" x14ac:dyDescent="0.35">
      <c r="A2890">
        <v>2021</v>
      </c>
      <c r="B2890">
        <v>2</v>
      </c>
      <c r="C2890" t="s">
        <v>53</v>
      </c>
      <c r="D2890" t="s">
        <v>48</v>
      </c>
      <c r="E2890" t="s">
        <v>2</v>
      </c>
      <c r="F2890" t="s">
        <v>15</v>
      </c>
      <c r="G2890" t="s">
        <v>14</v>
      </c>
      <c r="H2890">
        <v>63</v>
      </c>
      <c r="I2890" s="2">
        <v>2519.3700000000003</v>
      </c>
      <c r="J2890" s="2">
        <v>315</v>
      </c>
    </row>
    <row r="2891" spans="1:10" x14ac:dyDescent="0.35">
      <c r="A2891">
        <v>2021</v>
      </c>
      <c r="B2891">
        <v>2</v>
      </c>
      <c r="C2891" t="s">
        <v>53</v>
      </c>
      <c r="D2891" t="s">
        <v>48</v>
      </c>
      <c r="E2891" t="s">
        <v>2</v>
      </c>
      <c r="F2891" t="s">
        <v>42</v>
      </c>
      <c r="G2891" t="s">
        <v>12</v>
      </c>
      <c r="H2891">
        <v>30</v>
      </c>
      <c r="I2891" s="2">
        <v>479.7</v>
      </c>
      <c r="J2891" s="2">
        <v>60</v>
      </c>
    </row>
    <row r="2892" spans="1:10" x14ac:dyDescent="0.35">
      <c r="A2892">
        <v>2021</v>
      </c>
      <c r="B2892">
        <v>2</v>
      </c>
      <c r="C2892" t="s">
        <v>53</v>
      </c>
      <c r="D2892" t="s">
        <v>48</v>
      </c>
      <c r="E2892" t="s">
        <v>2</v>
      </c>
      <c r="F2892" t="s">
        <v>71</v>
      </c>
      <c r="G2892" t="s">
        <v>7</v>
      </c>
      <c r="H2892">
        <v>163</v>
      </c>
      <c r="I2892" s="2">
        <v>1628.3700000000001</v>
      </c>
      <c r="J2892" s="2">
        <v>489</v>
      </c>
    </row>
    <row r="2893" spans="1:10" x14ac:dyDescent="0.35">
      <c r="A2893">
        <v>2021</v>
      </c>
      <c r="B2893">
        <v>2</v>
      </c>
      <c r="C2893" t="s">
        <v>53</v>
      </c>
      <c r="D2893" t="s">
        <v>48</v>
      </c>
      <c r="E2893" t="s">
        <v>2</v>
      </c>
      <c r="F2893" t="s">
        <v>10</v>
      </c>
      <c r="G2893" t="s">
        <v>7</v>
      </c>
      <c r="H2893">
        <v>75</v>
      </c>
      <c r="I2893" s="2">
        <v>1499.2499999999998</v>
      </c>
      <c r="J2893" s="2">
        <v>374.99999999999989</v>
      </c>
    </row>
    <row r="2894" spans="1:10" x14ac:dyDescent="0.35">
      <c r="A2894">
        <v>2021</v>
      </c>
      <c r="B2894">
        <v>2</v>
      </c>
      <c r="C2894" t="s">
        <v>53</v>
      </c>
      <c r="D2894" t="s">
        <v>48</v>
      </c>
      <c r="E2894" t="s">
        <v>2</v>
      </c>
      <c r="F2894" t="s">
        <v>27</v>
      </c>
      <c r="G2894" t="s">
        <v>12</v>
      </c>
      <c r="H2894">
        <v>148</v>
      </c>
      <c r="I2894" s="2">
        <v>442.52000000000004</v>
      </c>
      <c r="J2894" s="2">
        <v>148.00000000000003</v>
      </c>
    </row>
    <row r="2895" spans="1:10" x14ac:dyDescent="0.35">
      <c r="A2895">
        <v>2021</v>
      </c>
      <c r="B2895">
        <v>2</v>
      </c>
      <c r="C2895" t="s">
        <v>53</v>
      </c>
      <c r="D2895" t="s">
        <v>48</v>
      </c>
      <c r="E2895" t="s">
        <v>2</v>
      </c>
      <c r="F2895" t="s">
        <v>37</v>
      </c>
      <c r="G2895" t="s">
        <v>12</v>
      </c>
      <c r="H2895">
        <v>3</v>
      </c>
      <c r="I2895" s="2">
        <v>74.97</v>
      </c>
      <c r="J2895" s="2">
        <v>12</v>
      </c>
    </row>
    <row r="2896" spans="1:10" x14ac:dyDescent="0.35">
      <c r="A2896">
        <v>2021</v>
      </c>
      <c r="B2896">
        <v>2</v>
      </c>
      <c r="C2896" t="s">
        <v>53</v>
      </c>
      <c r="D2896" t="s">
        <v>48</v>
      </c>
      <c r="E2896" t="s">
        <v>2</v>
      </c>
      <c r="F2896" t="s">
        <v>11</v>
      </c>
      <c r="G2896" t="s">
        <v>12</v>
      </c>
      <c r="H2896">
        <v>9</v>
      </c>
      <c r="I2896" s="2">
        <v>44.910000000000004</v>
      </c>
      <c r="J2896" s="2">
        <v>9</v>
      </c>
    </row>
    <row r="2897" spans="1:10" x14ac:dyDescent="0.35">
      <c r="A2897">
        <v>2021</v>
      </c>
      <c r="B2897">
        <v>2</v>
      </c>
      <c r="C2897" t="s">
        <v>53</v>
      </c>
      <c r="D2897" t="s">
        <v>48</v>
      </c>
      <c r="E2897" t="s">
        <v>2</v>
      </c>
      <c r="F2897" t="s">
        <v>26</v>
      </c>
      <c r="G2897" t="s">
        <v>9</v>
      </c>
      <c r="H2897">
        <v>27</v>
      </c>
      <c r="I2897" s="2">
        <v>539.7299999999999</v>
      </c>
      <c r="J2897" s="2">
        <v>54</v>
      </c>
    </row>
    <row r="2898" spans="1:10" x14ac:dyDescent="0.35">
      <c r="A2898">
        <v>2021</v>
      </c>
      <c r="B2898">
        <v>2</v>
      </c>
      <c r="C2898" t="s">
        <v>53</v>
      </c>
      <c r="D2898" t="s">
        <v>48</v>
      </c>
      <c r="E2898" t="s">
        <v>2</v>
      </c>
      <c r="F2898" t="s">
        <v>6</v>
      </c>
      <c r="G2898" t="s">
        <v>7</v>
      </c>
      <c r="H2898">
        <v>14</v>
      </c>
      <c r="I2898" s="2">
        <v>125.86</v>
      </c>
      <c r="J2898" s="2">
        <v>14</v>
      </c>
    </row>
    <row r="2899" spans="1:10" x14ac:dyDescent="0.35">
      <c r="A2899">
        <v>2021</v>
      </c>
      <c r="B2899">
        <v>2</v>
      </c>
      <c r="C2899" t="s">
        <v>53</v>
      </c>
      <c r="D2899" t="s">
        <v>48</v>
      </c>
      <c r="E2899" t="s">
        <v>2</v>
      </c>
      <c r="F2899" t="s">
        <v>16</v>
      </c>
      <c r="G2899" t="s">
        <v>14</v>
      </c>
      <c r="H2899">
        <v>24</v>
      </c>
      <c r="I2899" s="2">
        <v>311.76</v>
      </c>
      <c r="J2899" s="2">
        <v>48</v>
      </c>
    </row>
    <row r="2900" spans="1:10" x14ac:dyDescent="0.35">
      <c r="A2900">
        <v>2021</v>
      </c>
      <c r="B2900">
        <v>2</v>
      </c>
      <c r="C2900" t="s">
        <v>53</v>
      </c>
      <c r="D2900" t="s">
        <v>48</v>
      </c>
      <c r="E2900" t="s">
        <v>2</v>
      </c>
      <c r="F2900" t="s">
        <v>23</v>
      </c>
      <c r="G2900" t="s">
        <v>21</v>
      </c>
      <c r="H2900">
        <v>13</v>
      </c>
      <c r="I2900" s="2">
        <v>337.87</v>
      </c>
      <c r="J2900" s="2">
        <v>65</v>
      </c>
    </row>
    <row r="2901" spans="1:10" x14ac:dyDescent="0.35">
      <c r="A2901">
        <v>2021</v>
      </c>
      <c r="B2901">
        <v>2</v>
      </c>
      <c r="C2901" t="s">
        <v>53</v>
      </c>
      <c r="D2901" t="s">
        <v>48</v>
      </c>
      <c r="E2901" t="s">
        <v>2</v>
      </c>
      <c r="F2901" t="s">
        <v>29</v>
      </c>
      <c r="G2901" t="s">
        <v>9</v>
      </c>
      <c r="H2901">
        <v>23</v>
      </c>
      <c r="I2901" s="2">
        <v>183.77</v>
      </c>
      <c r="J2901" s="2">
        <v>92</v>
      </c>
    </row>
    <row r="2902" spans="1:10" x14ac:dyDescent="0.35">
      <c r="A2902">
        <v>2021</v>
      </c>
      <c r="B2902">
        <v>2</v>
      </c>
      <c r="C2902" t="s">
        <v>54</v>
      </c>
      <c r="D2902" t="s">
        <v>48</v>
      </c>
      <c r="E2902" t="s">
        <v>1</v>
      </c>
      <c r="F2902" t="s">
        <v>13</v>
      </c>
      <c r="G2902" t="s">
        <v>14</v>
      </c>
      <c r="H2902">
        <v>39</v>
      </c>
      <c r="I2902" s="2">
        <v>623.61</v>
      </c>
      <c r="J2902" s="2">
        <v>234</v>
      </c>
    </row>
    <row r="2903" spans="1:10" x14ac:dyDescent="0.35">
      <c r="A2903">
        <v>2021</v>
      </c>
      <c r="B2903">
        <v>2</v>
      </c>
      <c r="C2903" t="s">
        <v>54</v>
      </c>
      <c r="D2903" t="s">
        <v>48</v>
      </c>
      <c r="E2903" t="s">
        <v>1</v>
      </c>
      <c r="F2903" t="s">
        <v>24</v>
      </c>
      <c r="G2903" t="s">
        <v>14</v>
      </c>
      <c r="H2903">
        <v>6</v>
      </c>
      <c r="I2903" s="2">
        <v>77.94</v>
      </c>
      <c r="J2903" s="2">
        <v>18</v>
      </c>
    </row>
    <row r="2904" spans="1:10" x14ac:dyDescent="0.35">
      <c r="A2904">
        <v>2021</v>
      </c>
      <c r="B2904">
        <v>2</v>
      </c>
      <c r="C2904" t="s">
        <v>54</v>
      </c>
      <c r="D2904" t="s">
        <v>48</v>
      </c>
      <c r="E2904" t="s">
        <v>1</v>
      </c>
      <c r="F2904" t="s">
        <v>34</v>
      </c>
      <c r="G2904" t="s">
        <v>12</v>
      </c>
      <c r="H2904">
        <v>81</v>
      </c>
      <c r="I2904" s="2">
        <v>323.19</v>
      </c>
      <c r="J2904" s="2">
        <v>162</v>
      </c>
    </row>
    <row r="2905" spans="1:10" x14ac:dyDescent="0.35">
      <c r="A2905">
        <v>2021</v>
      </c>
      <c r="B2905">
        <v>2</v>
      </c>
      <c r="C2905" t="s">
        <v>54</v>
      </c>
      <c r="D2905" t="s">
        <v>48</v>
      </c>
      <c r="E2905" t="s">
        <v>1</v>
      </c>
      <c r="F2905" t="s">
        <v>20</v>
      </c>
      <c r="G2905" t="s">
        <v>21</v>
      </c>
      <c r="H2905">
        <v>142</v>
      </c>
      <c r="I2905" s="2">
        <v>2128.58</v>
      </c>
      <c r="J2905" s="2">
        <v>1136</v>
      </c>
    </row>
    <row r="2906" spans="1:10" x14ac:dyDescent="0.35">
      <c r="A2906">
        <v>2021</v>
      </c>
      <c r="B2906">
        <v>2</v>
      </c>
      <c r="C2906" t="s">
        <v>54</v>
      </c>
      <c r="D2906" t="s">
        <v>48</v>
      </c>
      <c r="E2906" t="s">
        <v>1</v>
      </c>
      <c r="F2906" t="s">
        <v>25</v>
      </c>
      <c r="G2906" t="s">
        <v>7</v>
      </c>
      <c r="H2906">
        <v>53</v>
      </c>
      <c r="I2906" s="2">
        <v>847.47</v>
      </c>
      <c r="J2906" s="2">
        <v>212</v>
      </c>
    </row>
    <row r="2907" spans="1:10" x14ac:dyDescent="0.35">
      <c r="A2907">
        <v>2021</v>
      </c>
      <c r="B2907">
        <v>2</v>
      </c>
      <c r="C2907" t="s">
        <v>54</v>
      </c>
      <c r="D2907" t="s">
        <v>48</v>
      </c>
      <c r="E2907" t="s">
        <v>1</v>
      </c>
      <c r="F2907" t="s">
        <v>8</v>
      </c>
      <c r="G2907" t="s">
        <v>9</v>
      </c>
      <c r="H2907">
        <v>59</v>
      </c>
      <c r="I2907" s="2">
        <v>412.41</v>
      </c>
      <c r="J2907" s="2">
        <v>177</v>
      </c>
    </row>
    <row r="2908" spans="1:10" x14ac:dyDescent="0.35">
      <c r="A2908">
        <v>2021</v>
      </c>
      <c r="B2908">
        <v>2</v>
      </c>
      <c r="C2908" t="s">
        <v>54</v>
      </c>
      <c r="D2908" t="s">
        <v>48</v>
      </c>
      <c r="E2908" t="s">
        <v>1</v>
      </c>
      <c r="F2908" t="s">
        <v>17</v>
      </c>
      <c r="G2908" t="s">
        <v>14</v>
      </c>
      <c r="H2908">
        <v>60</v>
      </c>
      <c r="I2908" s="2">
        <v>659.4</v>
      </c>
      <c r="J2908" s="2">
        <v>60</v>
      </c>
    </row>
    <row r="2909" spans="1:10" x14ac:dyDescent="0.35">
      <c r="A2909">
        <v>2021</v>
      </c>
      <c r="B2909">
        <v>2</v>
      </c>
      <c r="C2909" t="s">
        <v>54</v>
      </c>
      <c r="D2909" t="s">
        <v>48</v>
      </c>
      <c r="E2909" t="s">
        <v>1</v>
      </c>
      <c r="F2909" t="s">
        <v>28</v>
      </c>
      <c r="G2909" t="s">
        <v>14</v>
      </c>
      <c r="H2909">
        <v>23</v>
      </c>
      <c r="I2909" s="2">
        <v>344.77</v>
      </c>
      <c r="J2909" s="2">
        <v>92</v>
      </c>
    </row>
    <row r="2910" spans="1:10" x14ac:dyDescent="0.35">
      <c r="A2910">
        <v>2021</v>
      </c>
      <c r="B2910">
        <v>2</v>
      </c>
      <c r="C2910" t="s">
        <v>54</v>
      </c>
      <c r="D2910" t="s">
        <v>48</v>
      </c>
      <c r="E2910" t="s">
        <v>1</v>
      </c>
      <c r="F2910" t="s">
        <v>43</v>
      </c>
      <c r="G2910" t="s">
        <v>12</v>
      </c>
      <c r="H2910">
        <v>6</v>
      </c>
      <c r="I2910" s="2">
        <v>125.94</v>
      </c>
      <c r="J2910" s="2">
        <v>59.999999999999986</v>
      </c>
    </row>
    <row r="2911" spans="1:10" x14ac:dyDescent="0.35">
      <c r="A2911">
        <v>2021</v>
      </c>
      <c r="B2911">
        <v>2</v>
      </c>
      <c r="C2911" t="s">
        <v>54</v>
      </c>
      <c r="D2911" t="s">
        <v>48</v>
      </c>
      <c r="E2911" t="s">
        <v>1</v>
      </c>
      <c r="F2911" t="s">
        <v>68</v>
      </c>
      <c r="G2911" t="s">
        <v>21</v>
      </c>
      <c r="H2911">
        <v>2</v>
      </c>
      <c r="I2911" s="2">
        <v>41.98</v>
      </c>
      <c r="J2911" s="2">
        <v>11.999999999999996</v>
      </c>
    </row>
    <row r="2912" spans="1:10" x14ac:dyDescent="0.35">
      <c r="A2912">
        <v>2021</v>
      </c>
      <c r="B2912">
        <v>2</v>
      </c>
      <c r="C2912" t="s">
        <v>54</v>
      </c>
      <c r="D2912" t="s">
        <v>48</v>
      </c>
      <c r="E2912" t="s">
        <v>1</v>
      </c>
      <c r="F2912" t="s">
        <v>32</v>
      </c>
      <c r="G2912" t="s">
        <v>9</v>
      </c>
      <c r="H2912">
        <v>31</v>
      </c>
      <c r="I2912" s="2">
        <v>340.69</v>
      </c>
      <c r="J2912" s="2">
        <v>155</v>
      </c>
    </row>
    <row r="2913" spans="1:10" x14ac:dyDescent="0.35">
      <c r="A2913">
        <v>2021</v>
      </c>
      <c r="B2913">
        <v>2</v>
      </c>
      <c r="C2913" t="s">
        <v>54</v>
      </c>
      <c r="D2913" t="s">
        <v>48</v>
      </c>
      <c r="E2913" t="s">
        <v>1</v>
      </c>
      <c r="F2913" t="s">
        <v>70</v>
      </c>
      <c r="G2913" t="s">
        <v>14</v>
      </c>
      <c r="H2913">
        <v>12</v>
      </c>
      <c r="I2913" s="2">
        <v>71.88</v>
      </c>
      <c r="J2913" s="2">
        <v>24</v>
      </c>
    </row>
    <row r="2914" spans="1:10" x14ac:dyDescent="0.35">
      <c r="A2914">
        <v>2021</v>
      </c>
      <c r="B2914">
        <v>2</v>
      </c>
      <c r="C2914" t="s">
        <v>54</v>
      </c>
      <c r="D2914" t="s">
        <v>48</v>
      </c>
      <c r="E2914" t="s">
        <v>1</v>
      </c>
      <c r="F2914" t="s">
        <v>15</v>
      </c>
      <c r="G2914" t="s">
        <v>14</v>
      </c>
      <c r="H2914">
        <v>51</v>
      </c>
      <c r="I2914" s="2">
        <v>2039.49</v>
      </c>
      <c r="J2914" s="2">
        <v>255</v>
      </c>
    </row>
    <row r="2915" spans="1:10" x14ac:dyDescent="0.35">
      <c r="A2915">
        <v>2021</v>
      </c>
      <c r="B2915">
        <v>2</v>
      </c>
      <c r="C2915" t="s">
        <v>54</v>
      </c>
      <c r="D2915" t="s">
        <v>48</v>
      </c>
      <c r="E2915" t="s">
        <v>1</v>
      </c>
      <c r="F2915" t="s">
        <v>42</v>
      </c>
      <c r="G2915" t="s">
        <v>12</v>
      </c>
      <c r="H2915">
        <v>154</v>
      </c>
      <c r="I2915" s="2">
        <v>2462.46</v>
      </c>
      <c r="J2915" s="2">
        <v>308</v>
      </c>
    </row>
    <row r="2916" spans="1:10" x14ac:dyDescent="0.35">
      <c r="A2916">
        <v>2021</v>
      </c>
      <c r="B2916">
        <v>2</v>
      </c>
      <c r="C2916" t="s">
        <v>54</v>
      </c>
      <c r="D2916" t="s">
        <v>48</v>
      </c>
      <c r="E2916" t="s">
        <v>1</v>
      </c>
      <c r="F2916" t="s">
        <v>71</v>
      </c>
      <c r="G2916" t="s">
        <v>7</v>
      </c>
      <c r="H2916">
        <v>41</v>
      </c>
      <c r="I2916" s="2">
        <v>409.59000000000003</v>
      </c>
      <c r="J2916" s="2">
        <v>123</v>
      </c>
    </row>
    <row r="2917" spans="1:10" x14ac:dyDescent="0.35">
      <c r="A2917">
        <v>2021</v>
      </c>
      <c r="B2917">
        <v>2</v>
      </c>
      <c r="C2917" t="s">
        <v>54</v>
      </c>
      <c r="D2917" t="s">
        <v>48</v>
      </c>
      <c r="E2917" t="s">
        <v>1</v>
      </c>
      <c r="F2917" t="s">
        <v>41</v>
      </c>
      <c r="G2917" t="s">
        <v>14</v>
      </c>
      <c r="H2917">
        <v>43</v>
      </c>
      <c r="I2917" s="2">
        <v>429.57</v>
      </c>
      <c r="J2917" s="2">
        <v>215</v>
      </c>
    </row>
    <row r="2918" spans="1:10" x14ac:dyDescent="0.35">
      <c r="A2918">
        <v>2021</v>
      </c>
      <c r="B2918">
        <v>2</v>
      </c>
      <c r="C2918" t="s">
        <v>54</v>
      </c>
      <c r="D2918" t="s">
        <v>48</v>
      </c>
      <c r="E2918" t="s">
        <v>1</v>
      </c>
      <c r="F2918" t="s">
        <v>10</v>
      </c>
      <c r="G2918" t="s">
        <v>7</v>
      </c>
      <c r="H2918">
        <v>7</v>
      </c>
      <c r="I2918" s="2">
        <v>139.92999999999998</v>
      </c>
      <c r="J2918" s="2">
        <v>34.999999999999986</v>
      </c>
    </row>
    <row r="2919" spans="1:10" x14ac:dyDescent="0.35">
      <c r="A2919">
        <v>2021</v>
      </c>
      <c r="B2919">
        <v>2</v>
      </c>
      <c r="C2919" t="s">
        <v>54</v>
      </c>
      <c r="D2919" t="s">
        <v>48</v>
      </c>
      <c r="E2919" t="s">
        <v>1</v>
      </c>
      <c r="F2919" t="s">
        <v>27</v>
      </c>
      <c r="G2919" t="s">
        <v>12</v>
      </c>
      <c r="H2919">
        <v>28</v>
      </c>
      <c r="I2919" s="2">
        <v>83.72</v>
      </c>
      <c r="J2919" s="2">
        <v>28.000000000000007</v>
      </c>
    </row>
    <row r="2920" spans="1:10" x14ac:dyDescent="0.35">
      <c r="A2920">
        <v>2021</v>
      </c>
      <c r="B2920">
        <v>2</v>
      </c>
      <c r="C2920" t="s">
        <v>54</v>
      </c>
      <c r="D2920" t="s">
        <v>48</v>
      </c>
      <c r="E2920" t="s">
        <v>1</v>
      </c>
      <c r="F2920" t="s">
        <v>39</v>
      </c>
      <c r="G2920" t="s">
        <v>14</v>
      </c>
      <c r="H2920">
        <v>18</v>
      </c>
      <c r="I2920" s="2">
        <v>359.82</v>
      </c>
      <c r="J2920" s="2">
        <v>197.99999999999997</v>
      </c>
    </row>
    <row r="2921" spans="1:10" x14ac:dyDescent="0.35">
      <c r="A2921">
        <v>2021</v>
      </c>
      <c r="B2921">
        <v>2</v>
      </c>
      <c r="C2921" t="s">
        <v>54</v>
      </c>
      <c r="D2921" t="s">
        <v>48</v>
      </c>
      <c r="E2921" t="s">
        <v>1</v>
      </c>
      <c r="F2921" t="s">
        <v>26</v>
      </c>
      <c r="G2921" t="s">
        <v>9</v>
      </c>
      <c r="H2921">
        <v>157</v>
      </c>
      <c r="I2921" s="2">
        <v>3138.43</v>
      </c>
      <c r="J2921" s="2">
        <v>314</v>
      </c>
    </row>
    <row r="2922" spans="1:10" x14ac:dyDescent="0.35">
      <c r="A2922">
        <v>2021</v>
      </c>
      <c r="B2922">
        <v>2</v>
      </c>
      <c r="C2922" t="s">
        <v>54</v>
      </c>
      <c r="D2922" t="s">
        <v>48</v>
      </c>
      <c r="E2922" t="s">
        <v>1</v>
      </c>
      <c r="F2922" t="s">
        <v>6</v>
      </c>
      <c r="G2922" t="s">
        <v>7</v>
      </c>
      <c r="H2922">
        <v>16</v>
      </c>
      <c r="I2922" s="2">
        <v>143.84</v>
      </c>
      <c r="J2922" s="2">
        <v>16</v>
      </c>
    </row>
    <row r="2923" spans="1:10" x14ac:dyDescent="0.35">
      <c r="A2923">
        <v>2021</v>
      </c>
      <c r="B2923">
        <v>2</v>
      </c>
      <c r="C2923" t="s">
        <v>54</v>
      </c>
      <c r="D2923" t="s">
        <v>48</v>
      </c>
      <c r="E2923" t="s">
        <v>1</v>
      </c>
      <c r="F2923" t="s">
        <v>67</v>
      </c>
      <c r="G2923" t="s">
        <v>7</v>
      </c>
      <c r="H2923">
        <v>7</v>
      </c>
      <c r="I2923" s="2">
        <v>104.93</v>
      </c>
      <c r="J2923" s="2">
        <v>21</v>
      </c>
    </row>
    <row r="2924" spans="1:10" x14ac:dyDescent="0.35">
      <c r="A2924">
        <v>2021</v>
      </c>
      <c r="B2924">
        <v>2</v>
      </c>
      <c r="C2924" t="s">
        <v>54</v>
      </c>
      <c r="D2924" t="s">
        <v>48</v>
      </c>
      <c r="E2924" t="s">
        <v>1</v>
      </c>
      <c r="F2924" t="s">
        <v>23</v>
      </c>
      <c r="G2924" t="s">
        <v>21</v>
      </c>
      <c r="H2924">
        <v>29</v>
      </c>
      <c r="I2924" s="2">
        <v>753.70999999999992</v>
      </c>
      <c r="J2924" s="2">
        <v>145</v>
      </c>
    </row>
    <row r="2925" spans="1:10" x14ac:dyDescent="0.35">
      <c r="A2925">
        <v>2021</v>
      </c>
      <c r="B2925">
        <v>2</v>
      </c>
      <c r="C2925" t="s">
        <v>58</v>
      </c>
      <c r="D2925" t="s">
        <v>5</v>
      </c>
      <c r="E2925" t="s">
        <v>1</v>
      </c>
      <c r="F2925" t="s">
        <v>13</v>
      </c>
      <c r="G2925" t="s">
        <v>14</v>
      </c>
      <c r="H2925">
        <v>63</v>
      </c>
      <c r="I2925" s="2">
        <v>1007.37</v>
      </c>
      <c r="J2925" s="2">
        <v>378</v>
      </c>
    </row>
    <row r="2926" spans="1:10" x14ac:dyDescent="0.35">
      <c r="A2926">
        <v>2021</v>
      </c>
      <c r="B2926">
        <v>2</v>
      </c>
      <c r="C2926" t="s">
        <v>58</v>
      </c>
      <c r="D2926" t="s">
        <v>5</v>
      </c>
      <c r="E2926" t="s">
        <v>1</v>
      </c>
      <c r="F2926" t="s">
        <v>34</v>
      </c>
      <c r="G2926" t="s">
        <v>12</v>
      </c>
      <c r="H2926">
        <v>66</v>
      </c>
      <c r="I2926" s="2">
        <v>263.34000000000003</v>
      </c>
      <c r="J2926" s="2">
        <v>132</v>
      </c>
    </row>
    <row r="2927" spans="1:10" x14ac:dyDescent="0.35">
      <c r="A2927">
        <v>2021</v>
      </c>
      <c r="B2927">
        <v>2</v>
      </c>
      <c r="C2927" t="s">
        <v>58</v>
      </c>
      <c r="D2927" t="s">
        <v>5</v>
      </c>
      <c r="E2927" t="s">
        <v>1</v>
      </c>
      <c r="F2927" t="s">
        <v>20</v>
      </c>
      <c r="G2927" t="s">
        <v>21</v>
      </c>
      <c r="H2927">
        <v>41</v>
      </c>
      <c r="I2927" s="2">
        <v>614.59</v>
      </c>
      <c r="J2927" s="2">
        <v>328</v>
      </c>
    </row>
    <row r="2928" spans="1:10" x14ac:dyDescent="0.35">
      <c r="A2928">
        <v>2021</v>
      </c>
      <c r="B2928">
        <v>2</v>
      </c>
      <c r="C2928" t="s">
        <v>58</v>
      </c>
      <c r="D2928" t="s">
        <v>5</v>
      </c>
      <c r="E2928" t="s">
        <v>1</v>
      </c>
      <c r="F2928" t="s">
        <v>25</v>
      </c>
      <c r="G2928" t="s">
        <v>7</v>
      </c>
      <c r="H2928">
        <v>22</v>
      </c>
      <c r="I2928" s="2">
        <v>351.78000000000003</v>
      </c>
      <c r="J2928" s="2">
        <v>88</v>
      </c>
    </row>
    <row r="2929" spans="1:10" x14ac:dyDescent="0.35">
      <c r="A2929">
        <v>2021</v>
      </c>
      <c r="B2929">
        <v>2</v>
      </c>
      <c r="C2929" t="s">
        <v>58</v>
      </c>
      <c r="D2929" t="s">
        <v>5</v>
      </c>
      <c r="E2929" t="s">
        <v>1</v>
      </c>
      <c r="F2929" t="s">
        <v>8</v>
      </c>
      <c r="G2929" t="s">
        <v>9</v>
      </c>
      <c r="H2929">
        <v>5</v>
      </c>
      <c r="I2929" s="2">
        <v>34.950000000000003</v>
      </c>
      <c r="J2929" s="2">
        <v>15</v>
      </c>
    </row>
    <row r="2930" spans="1:10" x14ac:dyDescent="0.35">
      <c r="A2930">
        <v>2021</v>
      </c>
      <c r="B2930">
        <v>2</v>
      </c>
      <c r="C2930" t="s">
        <v>58</v>
      </c>
      <c r="D2930" t="s">
        <v>5</v>
      </c>
      <c r="E2930" t="s">
        <v>1</v>
      </c>
      <c r="F2930" t="s">
        <v>17</v>
      </c>
      <c r="G2930" t="s">
        <v>14</v>
      </c>
      <c r="H2930">
        <v>42</v>
      </c>
      <c r="I2930" s="2">
        <v>461.58</v>
      </c>
      <c r="J2930" s="2">
        <v>42</v>
      </c>
    </row>
    <row r="2931" spans="1:10" x14ac:dyDescent="0.35">
      <c r="A2931">
        <v>2021</v>
      </c>
      <c r="B2931">
        <v>2</v>
      </c>
      <c r="C2931" t="s">
        <v>58</v>
      </c>
      <c r="D2931" t="s">
        <v>5</v>
      </c>
      <c r="E2931" t="s">
        <v>1</v>
      </c>
      <c r="F2931" t="s">
        <v>43</v>
      </c>
      <c r="G2931" t="s">
        <v>12</v>
      </c>
      <c r="H2931">
        <v>25</v>
      </c>
      <c r="I2931" s="2">
        <v>524.75</v>
      </c>
      <c r="J2931" s="2">
        <v>249.99999999999994</v>
      </c>
    </row>
    <row r="2932" spans="1:10" x14ac:dyDescent="0.35">
      <c r="A2932">
        <v>2021</v>
      </c>
      <c r="B2932">
        <v>2</v>
      </c>
      <c r="C2932" t="s">
        <v>58</v>
      </c>
      <c r="D2932" t="s">
        <v>5</v>
      </c>
      <c r="E2932" t="s">
        <v>1</v>
      </c>
      <c r="F2932" t="s">
        <v>68</v>
      </c>
      <c r="G2932" t="s">
        <v>21</v>
      </c>
      <c r="H2932">
        <v>12</v>
      </c>
      <c r="I2932" s="2">
        <v>251.88</v>
      </c>
      <c r="J2932" s="2">
        <v>71.999999999999972</v>
      </c>
    </row>
    <row r="2933" spans="1:10" x14ac:dyDescent="0.35">
      <c r="A2933">
        <v>2021</v>
      </c>
      <c r="B2933">
        <v>2</v>
      </c>
      <c r="C2933" t="s">
        <v>58</v>
      </c>
      <c r="D2933" t="s">
        <v>5</v>
      </c>
      <c r="E2933" t="s">
        <v>1</v>
      </c>
      <c r="F2933" t="s">
        <v>32</v>
      </c>
      <c r="G2933" t="s">
        <v>9</v>
      </c>
      <c r="H2933">
        <v>15</v>
      </c>
      <c r="I2933" s="2">
        <v>164.85</v>
      </c>
      <c r="J2933" s="2">
        <v>75</v>
      </c>
    </row>
    <row r="2934" spans="1:10" x14ac:dyDescent="0.35">
      <c r="A2934">
        <v>2021</v>
      </c>
      <c r="B2934">
        <v>2</v>
      </c>
      <c r="C2934" t="s">
        <v>58</v>
      </c>
      <c r="D2934" t="s">
        <v>5</v>
      </c>
      <c r="E2934" t="s">
        <v>1</v>
      </c>
      <c r="F2934" t="s">
        <v>70</v>
      </c>
      <c r="G2934" t="s">
        <v>14</v>
      </c>
      <c r="H2934">
        <v>41</v>
      </c>
      <c r="I2934" s="2">
        <v>245.59</v>
      </c>
      <c r="J2934" s="2">
        <v>82</v>
      </c>
    </row>
    <row r="2935" spans="1:10" x14ac:dyDescent="0.35">
      <c r="A2935">
        <v>2021</v>
      </c>
      <c r="B2935">
        <v>2</v>
      </c>
      <c r="C2935" t="s">
        <v>58</v>
      </c>
      <c r="D2935" t="s">
        <v>5</v>
      </c>
      <c r="E2935" t="s">
        <v>1</v>
      </c>
      <c r="F2935" t="s">
        <v>38</v>
      </c>
      <c r="G2935" t="s">
        <v>9</v>
      </c>
      <c r="H2935">
        <v>3</v>
      </c>
      <c r="I2935" s="2">
        <v>29.97</v>
      </c>
      <c r="J2935" s="2">
        <v>21</v>
      </c>
    </row>
    <row r="2936" spans="1:10" x14ac:dyDescent="0.35">
      <c r="A2936">
        <v>2021</v>
      </c>
      <c r="B2936">
        <v>2</v>
      </c>
      <c r="C2936" t="s">
        <v>58</v>
      </c>
      <c r="D2936" t="s">
        <v>5</v>
      </c>
      <c r="E2936" t="s">
        <v>1</v>
      </c>
      <c r="F2936" t="s">
        <v>31</v>
      </c>
      <c r="G2936" t="s">
        <v>12</v>
      </c>
      <c r="H2936">
        <v>50</v>
      </c>
      <c r="I2936" s="2">
        <v>999.49999999999989</v>
      </c>
      <c r="J2936" s="2">
        <v>299.99999999999989</v>
      </c>
    </row>
    <row r="2937" spans="1:10" x14ac:dyDescent="0.35">
      <c r="A2937">
        <v>2021</v>
      </c>
      <c r="B2937">
        <v>2</v>
      </c>
      <c r="C2937" t="s">
        <v>58</v>
      </c>
      <c r="D2937" t="s">
        <v>5</v>
      </c>
      <c r="E2937" t="s">
        <v>1</v>
      </c>
      <c r="F2937" t="s">
        <v>15</v>
      </c>
      <c r="G2937" t="s">
        <v>14</v>
      </c>
      <c r="H2937">
        <v>49</v>
      </c>
      <c r="I2937" s="2">
        <v>1959.51</v>
      </c>
      <c r="J2937" s="2">
        <v>245</v>
      </c>
    </row>
    <row r="2938" spans="1:10" x14ac:dyDescent="0.35">
      <c r="A2938">
        <v>2021</v>
      </c>
      <c r="B2938">
        <v>2</v>
      </c>
      <c r="C2938" t="s">
        <v>58</v>
      </c>
      <c r="D2938" t="s">
        <v>5</v>
      </c>
      <c r="E2938" t="s">
        <v>1</v>
      </c>
      <c r="F2938" t="s">
        <v>42</v>
      </c>
      <c r="G2938" t="s">
        <v>12</v>
      </c>
      <c r="H2938">
        <v>64</v>
      </c>
      <c r="I2938" s="2">
        <v>1023.36</v>
      </c>
      <c r="J2938" s="2">
        <v>128</v>
      </c>
    </row>
    <row r="2939" spans="1:10" x14ac:dyDescent="0.35">
      <c r="A2939">
        <v>2021</v>
      </c>
      <c r="B2939">
        <v>2</v>
      </c>
      <c r="C2939" t="s">
        <v>58</v>
      </c>
      <c r="D2939" t="s">
        <v>5</v>
      </c>
      <c r="E2939" t="s">
        <v>1</v>
      </c>
      <c r="F2939" t="s">
        <v>41</v>
      </c>
      <c r="G2939" t="s">
        <v>14</v>
      </c>
      <c r="H2939">
        <v>4</v>
      </c>
      <c r="I2939" s="2">
        <v>39.96</v>
      </c>
      <c r="J2939" s="2">
        <v>20</v>
      </c>
    </row>
    <row r="2940" spans="1:10" x14ac:dyDescent="0.35">
      <c r="A2940">
        <v>2021</v>
      </c>
      <c r="B2940">
        <v>2</v>
      </c>
      <c r="C2940" t="s">
        <v>58</v>
      </c>
      <c r="D2940" t="s">
        <v>5</v>
      </c>
      <c r="E2940" t="s">
        <v>1</v>
      </c>
      <c r="F2940" t="s">
        <v>10</v>
      </c>
      <c r="G2940" t="s">
        <v>7</v>
      </c>
      <c r="H2940">
        <v>9</v>
      </c>
      <c r="I2940" s="2">
        <v>179.91</v>
      </c>
      <c r="J2940" s="2">
        <v>44.999999999999986</v>
      </c>
    </row>
    <row r="2941" spans="1:10" x14ac:dyDescent="0.35">
      <c r="A2941">
        <v>2021</v>
      </c>
      <c r="B2941">
        <v>2</v>
      </c>
      <c r="C2941" t="s">
        <v>58</v>
      </c>
      <c r="D2941" t="s">
        <v>5</v>
      </c>
      <c r="E2941" t="s">
        <v>1</v>
      </c>
      <c r="F2941" t="s">
        <v>37</v>
      </c>
      <c r="G2941" t="s">
        <v>12</v>
      </c>
      <c r="H2941">
        <v>8</v>
      </c>
      <c r="I2941" s="2">
        <v>199.92</v>
      </c>
      <c r="J2941" s="2">
        <v>32</v>
      </c>
    </row>
    <row r="2942" spans="1:10" x14ac:dyDescent="0.35">
      <c r="A2942">
        <v>2021</v>
      </c>
      <c r="B2942">
        <v>2</v>
      </c>
      <c r="C2942" t="s">
        <v>58</v>
      </c>
      <c r="D2942" t="s">
        <v>5</v>
      </c>
      <c r="E2942" t="s">
        <v>1</v>
      </c>
      <c r="F2942" t="s">
        <v>11</v>
      </c>
      <c r="G2942" t="s">
        <v>12</v>
      </c>
      <c r="H2942">
        <v>3</v>
      </c>
      <c r="I2942" s="2">
        <v>14.97</v>
      </c>
      <c r="J2942" s="2">
        <v>3</v>
      </c>
    </row>
    <row r="2943" spans="1:10" x14ac:dyDescent="0.35">
      <c r="A2943">
        <v>2021</v>
      </c>
      <c r="B2943">
        <v>2</v>
      </c>
      <c r="C2943" t="s">
        <v>58</v>
      </c>
      <c r="D2943" t="s">
        <v>5</v>
      </c>
      <c r="E2943" t="s">
        <v>1</v>
      </c>
      <c r="F2943" t="s">
        <v>26</v>
      </c>
      <c r="G2943" t="s">
        <v>9</v>
      </c>
      <c r="H2943">
        <v>19</v>
      </c>
      <c r="I2943" s="2">
        <v>379.80999999999995</v>
      </c>
      <c r="J2943" s="2">
        <v>38</v>
      </c>
    </row>
    <row r="2944" spans="1:10" x14ac:dyDescent="0.35">
      <c r="A2944">
        <v>2021</v>
      </c>
      <c r="B2944">
        <v>2</v>
      </c>
      <c r="C2944" t="s">
        <v>58</v>
      </c>
      <c r="D2944" t="s">
        <v>5</v>
      </c>
      <c r="E2944" t="s">
        <v>1</v>
      </c>
      <c r="F2944" t="s">
        <v>6</v>
      </c>
      <c r="G2944" t="s">
        <v>7</v>
      </c>
      <c r="H2944">
        <v>58</v>
      </c>
      <c r="I2944" s="2">
        <v>521.41999999999996</v>
      </c>
      <c r="J2944" s="2">
        <v>58</v>
      </c>
    </row>
    <row r="2945" spans="1:10" x14ac:dyDescent="0.35">
      <c r="A2945">
        <v>2021</v>
      </c>
      <c r="B2945">
        <v>2</v>
      </c>
      <c r="C2945" t="s">
        <v>58</v>
      </c>
      <c r="D2945" t="s">
        <v>5</v>
      </c>
      <c r="E2945" t="s">
        <v>1</v>
      </c>
      <c r="F2945" t="s">
        <v>67</v>
      </c>
      <c r="G2945" t="s">
        <v>7</v>
      </c>
      <c r="H2945">
        <v>16</v>
      </c>
      <c r="I2945" s="2">
        <v>239.84</v>
      </c>
      <c r="J2945" s="2">
        <v>48</v>
      </c>
    </row>
    <row r="2946" spans="1:10" x14ac:dyDescent="0.35">
      <c r="A2946">
        <v>2021</v>
      </c>
      <c r="B2946">
        <v>2</v>
      </c>
      <c r="C2946" t="s">
        <v>58</v>
      </c>
      <c r="D2946" t="s">
        <v>5</v>
      </c>
      <c r="E2946" t="s">
        <v>1</v>
      </c>
      <c r="F2946" t="s">
        <v>16</v>
      </c>
      <c r="G2946" t="s">
        <v>14</v>
      </c>
      <c r="H2946">
        <v>35</v>
      </c>
      <c r="I2946" s="2">
        <v>454.65000000000003</v>
      </c>
      <c r="J2946" s="2">
        <v>70</v>
      </c>
    </row>
    <row r="2947" spans="1:10" x14ac:dyDescent="0.35">
      <c r="A2947">
        <v>2021</v>
      </c>
      <c r="B2947">
        <v>2</v>
      </c>
      <c r="C2947" t="s">
        <v>58</v>
      </c>
      <c r="D2947" t="s">
        <v>5</v>
      </c>
      <c r="E2947" t="s">
        <v>1</v>
      </c>
      <c r="F2947" t="s">
        <v>23</v>
      </c>
      <c r="G2947" t="s">
        <v>21</v>
      </c>
      <c r="H2947">
        <v>50</v>
      </c>
      <c r="I2947" s="2">
        <v>1299.5</v>
      </c>
      <c r="J2947" s="2">
        <v>250</v>
      </c>
    </row>
    <row r="2948" spans="1:10" x14ac:dyDescent="0.35">
      <c r="A2948">
        <v>2021</v>
      </c>
      <c r="B2948">
        <v>3</v>
      </c>
      <c r="C2948" t="s">
        <v>56</v>
      </c>
      <c r="D2948" t="s">
        <v>4</v>
      </c>
      <c r="E2948" t="s">
        <v>2</v>
      </c>
      <c r="F2948" t="s">
        <v>13</v>
      </c>
      <c r="G2948" t="s">
        <v>14</v>
      </c>
      <c r="H2948">
        <v>90</v>
      </c>
      <c r="I2948" s="2">
        <v>1439.1</v>
      </c>
      <c r="J2948" s="2">
        <v>540</v>
      </c>
    </row>
    <row r="2949" spans="1:10" x14ac:dyDescent="0.35">
      <c r="A2949">
        <v>2021</v>
      </c>
      <c r="B2949">
        <v>3</v>
      </c>
      <c r="C2949" t="s">
        <v>56</v>
      </c>
      <c r="D2949" t="s">
        <v>4</v>
      </c>
      <c r="E2949" t="s">
        <v>2</v>
      </c>
      <c r="F2949" t="s">
        <v>24</v>
      </c>
      <c r="G2949" t="s">
        <v>14</v>
      </c>
      <c r="H2949">
        <v>30</v>
      </c>
      <c r="I2949" s="2">
        <v>389.7</v>
      </c>
      <c r="J2949" s="2">
        <v>90</v>
      </c>
    </row>
    <row r="2950" spans="1:10" x14ac:dyDescent="0.35">
      <c r="A2950">
        <v>2021</v>
      </c>
      <c r="B2950">
        <v>3</v>
      </c>
      <c r="C2950" t="s">
        <v>56</v>
      </c>
      <c r="D2950" t="s">
        <v>4</v>
      </c>
      <c r="E2950" t="s">
        <v>2</v>
      </c>
      <c r="F2950" t="s">
        <v>34</v>
      </c>
      <c r="G2950" t="s">
        <v>12</v>
      </c>
      <c r="H2950">
        <v>256</v>
      </c>
      <c r="I2950" s="2">
        <v>1021.44</v>
      </c>
      <c r="J2950" s="2">
        <v>512</v>
      </c>
    </row>
    <row r="2951" spans="1:10" x14ac:dyDescent="0.35">
      <c r="A2951">
        <v>2021</v>
      </c>
      <c r="B2951">
        <v>3</v>
      </c>
      <c r="C2951" t="s">
        <v>56</v>
      </c>
      <c r="D2951" t="s">
        <v>4</v>
      </c>
      <c r="E2951" t="s">
        <v>2</v>
      </c>
      <c r="F2951" t="s">
        <v>30</v>
      </c>
      <c r="G2951" t="s">
        <v>9</v>
      </c>
      <c r="H2951">
        <v>13</v>
      </c>
      <c r="I2951" s="2">
        <v>129.87</v>
      </c>
      <c r="J2951" s="2">
        <v>26</v>
      </c>
    </row>
    <row r="2952" spans="1:10" x14ac:dyDescent="0.35">
      <c r="A2952">
        <v>2021</v>
      </c>
      <c r="B2952">
        <v>3</v>
      </c>
      <c r="C2952" t="s">
        <v>56</v>
      </c>
      <c r="D2952" t="s">
        <v>4</v>
      </c>
      <c r="E2952" t="s">
        <v>2</v>
      </c>
      <c r="F2952" t="s">
        <v>25</v>
      </c>
      <c r="G2952" t="s">
        <v>7</v>
      </c>
      <c r="H2952">
        <v>29</v>
      </c>
      <c r="I2952" s="2">
        <v>463.71</v>
      </c>
      <c r="J2952" s="2">
        <v>116</v>
      </c>
    </row>
    <row r="2953" spans="1:10" x14ac:dyDescent="0.35">
      <c r="A2953">
        <v>2021</v>
      </c>
      <c r="B2953">
        <v>3</v>
      </c>
      <c r="C2953" t="s">
        <v>56</v>
      </c>
      <c r="D2953" t="s">
        <v>4</v>
      </c>
      <c r="E2953" t="s">
        <v>2</v>
      </c>
      <c r="F2953" t="s">
        <v>8</v>
      </c>
      <c r="G2953" t="s">
        <v>9</v>
      </c>
      <c r="H2953">
        <v>101</v>
      </c>
      <c r="I2953" s="2">
        <v>705.99</v>
      </c>
      <c r="J2953" s="2">
        <v>303</v>
      </c>
    </row>
    <row r="2954" spans="1:10" x14ac:dyDescent="0.35">
      <c r="A2954">
        <v>2021</v>
      </c>
      <c r="B2954">
        <v>3</v>
      </c>
      <c r="C2954" t="s">
        <v>56</v>
      </c>
      <c r="D2954" t="s">
        <v>4</v>
      </c>
      <c r="E2954" t="s">
        <v>2</v>
      </c>
      <c r="F2954" t="s">
        <v>17</v>
      </c>
      <c r="G2954" t="s">
        <v>14</v>
      </c>
      <c r="H2954">
        <v>38</v>
      </c>
      <c r="I2954" s="2">
        <v>417.62</v>
      </c>
      <c r="J2954" s="2">
        <v>38</v>
      </c>
    </row>
    <row r="2955" spans="1:10" x14ac:dyDescent="0.35">
      <c r="A2955">
        <v>2021</v>
      </c>
      <c r="B2955">
        <v>3</v>
      </c>
      <c r="C2955" t="s">
        <v>56</v>
      </c>
      <c r="D2955" t="s">
        <v>4</v>
      </c>
      <c r="E2955" t="s">
        <v>2</v>
      </c>
      <c r="F2955" t="s">
        <v>28</v>
      </c>
      <c r="G2955" t="s">
        <v>14</v>
      </c>
      <c r="H2955">
        <v>43</v>
      </c>
      <c r="I2955" s="2">
        <v>644.57000000000005</v>
      </c>
      <c r="J2955" s="2">
        <v>172</v>
      </c>
    </row>
    <row r="2956" spans="1:10" x14ac:dyDescent="0.35">
      <c r="A2956">
        <v>2021</v>
      </c>
      <c r="B2956">
        <v>3</v>
      </c>
      <c r="C2956" t="s">
        <v>56</v>
      </c>
      <c r="D2956" t="s">
        <v>4</v>
      </c>
      <c r="E2956" t="s">
        <v>2</v>
      </c>
      <c r="F2956" t="s">
        <v>43</v>
      </c>
      <c r="G2956" t="s">
        <v>12</v>
      </c>
      <c r="H2956">
        <v>27</v>
      </c>
      <c r="I2956" s="2">
        <v>566.7299999999999</v>
      </c>
      <c r="J2956" s="2">
        <v>269.99999999999994</v>
      </c>
    </row>
    <row r="2957" spans="1:10" x14ac:dyDescent="0.35">
      <c r="A2957">
        <v>2021</v>
      </c>
      <c r="B2957">
        <v>3</v>
      </c>
      <c r="C2957" t="s">
        <v>56</v>
      </c>
      <c r="D2957" t="s">
        <v>4</v>
      </c>
      <c r="E2957" t="s">
        <v>2</v>
      </c>
      <c r="F2957" t="s">
        <v>69</v>
      </c>
      <c r="G2957" t="s">
        <v>7</v>
      </c>
      <c r="H2957">
        <v>9</v>
      </c>
      <c r="I2957" s="2">
        <v>107.91</v>
      </c>
      <c r="J2957" s="2">
        <v>27</v>
      </c>
    </row>
    <row r="2958" spans="1:10" x14ac:dyDescent="0.35">
      <c r="A2958">
        <v>2021</v>
      </c>
      <c r="B2958">
        <v>3</v>
      </c>
      <c r="C2958" t="s">
        <v>56</v>
      </c>
      <c r="D2958" t="s">
        <v>4</v>
      </c>
      <c r="E2958" t="s">
        <v>2</v>
      </c>
      <c r="F2958" t="s">
        <v>68</v>
      </c>
      <c r="G2958" t="s">
        <v>21</v>
      </c>
      <c r="H2958">
        <v>33</v>
      </c>
      <c r="I2958" s="2">
        <v>692.67</v>
      </c>
      <c r="J2958" s="2">
        <v>197.99999999999994</v>
      </c>
    </row>
    <row r="2959" spans="1:10" x14ac:dyDescent="0.35">
      <c r="A2959">
        <v>2021</v>
      </c>
      <c r="B2959">
        <v>3</v>
      </c>
      <c r="C2959" t="s">
        <v>56</v>
      </c>
      <c r="D2959" t="s">
        <v>4</v>
      </c>
      <c r="E2959" t="s">
        <v>2</v>
      </c>
      <c r="F2959" t="s">
        <v>32</v>
      </c>
      <c r="G2959" t="s">
        <v>9</v>
      </c>
      <c r="H2959">
        <v>40</v>
      </c>
      <c r="I2959" s="2">
        <v>439.6</v>
      </c>
      <c r="J2959" s="2">
        <v>200</v>
      </c>
    </row>
    <row r="2960" spans="1:10" x14ac:dyDescent="0.35">
      <c r="A2960">
        <v>2021</v>
      </c>
      <c r="B2960">
        <v>3</v>
      </c>
      <c r="C2960" t="s">
        <v>56</v>
      </c>
      <c r="D2960" t="s">
        <v>4</v>
      </c>
      <c r="E2960" t="s">
        <v>2</v>
      </c>
      <c r="F2960" t="s">
        <v>70</v>
      </c>
      <c r="G2960" t="s">
        <v>14</v>
      </c>
      <c r="H2960">
        <v>6</v>
      </c>
      <c r="I2960" s="2">
        <v>35.94</v>
      </c>
      <c r="J2960" s="2">
        <v>12</v>
      </c>
    </row>
    <row r="2961" spans="1:10" x14ac:dyDescent="0.35">
      <c r="A2961">
        <v>2021</v>
      </c>
      <c r="B2961">
        <v>3</v>
      </c>
      <c r="C2961" t="s">
        <v>56</v>
      </c>
      <c r="D2961" t="s">
        <v>4</v>
      </c>
      <c r="E2961" t="s">
        <v>2</v>
      </c>
      <c r="F2961" t="s">
        <v>38</v>
      </c>
      <c r="G2961" t="s">
        <v>9</v>
      </c>
      <c r="H2961">
        <v>30</v>
      </c>
      <c r="I2961" s="2">
        <v>299.7</v>
      </c>
      <c r="J2961" s="2">
        <v>210</v>
      </c>
    </row>
    <row r="2962" spans="1:10" x14ac:dyDescent="0.35">
      <c r="A2962">
        <v>2021</v>
      </c>
      <c r="B2962">
        <v>3</v>
      </c>
      <c r="C2962" t="s">
        <v>56</v>
      </c>
      <c r="D2962" t="s">
        <v>4</v>
      </c>
      <c r="E2962" t="s">
        <v>2</v>
      </c>
      <c r="F2962" t="s">
        <v>31</v>
      </c>
      <c r="G2962" t="s">
        <v>12</v>
      </c>
      <c r="H2962">
        <v>14</v>
      </c>
      <c r="I2962" s="2">
        <v>279.85999999999996</v>
      </c>
      <c r="J2962" s="2">
        <v>83.999999999999972</v>
      </c>
    </row>
    <row r="2963" spans="1:10" x14ac:dyDescent="0.35">
      <c r="A2963">
        <v>2021</v>
      </c>
      <c r="B2963">
        <v>3</v>
      </c>
      <c r="C2963" t="s">
        <v>56</v>
      </c>
      <c r="D2963" t="s">
        <v>4</v>
      </c>
      <c r="E2963" t="s">
        <v>2</v>
      </c>
      <c r="F2963" t="s">
        <v>15</v>
      </c>
      <c r="G2963" t="s">
        <v>14</v>
      </c>
      <c r="H2963">
        <v>47</v>
      </c>
      <c r="I2963" s="2">
        <v>1879.5300000000002</v>
      </c>
      <c r="J2963" s="2">
        <v>235</v>
      </c>
    </row>
    <row r="2964" spans="1:10" x14ac:dyDescent="0.35">
      <c r="A2964">
        <v>2021</v>
      </c>
      <c r="B2964">
        <v>3</v>
      </c>
      <c r="C2964" t="s">
        <v>56</v>
      </c>
      <c r="D2964" t="s">
        <v>4</v>
      </c>
      <c r="E2964" t="s">
        <v>2</v>
      </c>
      <c r="F2964" t="s">
        <v>42</v>
      </c>
      <c r="G2964" t="s">
        <v>12</v>
      </c>
      <c r="H2964">
        <v>120</v>
      </c>
      <c r="I2964" s="2">
        <v>1918.8</v>
      </c>
      <c r="J2964" s="2">
        <v>240</v>
      </c>
    </row>
    <row r="2965" spans="1:10" x14ac:dyDescent="0.35">
      <c r="A2965">
        <v>2021</v>
      </c>
      <c r="B2965">
        <v>3</v>
      </c>
      <c r="C2965" t="s">
        <v>56</v>
      </c>
      <c r="D2965" t="s">
        <v>4</v>
      </c>
      <c r="E2965" t="s">
        <v>2</v>
      </c>
      <c r="F2965" t="s">
        <v>71</v>
      </c>
      <c r="G2965" t="s">
        <v>7</v>
      </c>
      <c r="H2965">
        <v>31</v>
      </c>
      <c r="I2965" s="2">
        <v>309.69</v>
      </c>
      <c r="J2965" s="2">
        <v>93</v>
      </c>
    </row>
    <row r="2966" spans="1:10" x14ac:dyDescent="0.35">
      <c r="A2966">
        <v>2021</v>
      </c>
      <c r="B2966">
        <v>3</v>
      </c>
      <c r="C2966" t="s">
        <v>56</v>
      </c>
      <c r="D2966" t="s">
        <v>4</v>
      </c>
      <c r="E2966" t="s">
        <v>2</v>
      </c>
      <c r="F2966" t="s">
        <v>41</v>
      </c>
      <c r="G2966" t="s">
        <v>14</v>
      </c>
      <c r="H2966">
        <v>20</v>
      </c>
      <c r="I2966" s="2">
        <v>199.8</v>
      </c>
      <c r="J2966" s="2">
        <v>100</v>
      </c>
    </row>
    <row r="2967" spans="1:10" x14ac:dyDescent="0.35">
      <c r="A2967">
        <v>2021</v>
      </c>
      <c r="B2967">
        <v>3</v>
      </c>
      <c r="C2967" t="s">
        <v>56</v>
      </c>
      <c r="D2967" t="s">
        <v>4</v>
      </c>
      <c r="E2967" t="s">
        <v>2</v>
      </c>
      <c r="F2967" t="s">
        <v>10</v>
      </c>
      <c r="G2967" t="s">
        <v>7</v>
      </c>
      <c r="H2967">
        <v>176</v>
      </c>
      <c r="I2967" s="2">
        <v>3518.24</v>
      </c>
      <c r="J2967" s="2">
        <v>879.99999999999966</v>
      </c>
    </row>
    <row r="2968" spans="1:10" x14ac:dyDescent="0.35">
      <c r="A2968">
        <v>2021</v>
      </c>
      <c r="B2968">
        <v>3</v>
      </c>
      <c r="C2968" t="s">
        <v>56</v>
      </c>
      <c r="D2968" t="s">
        <v>4</v>
      </c>
      <c r="E2968" t="s">
        <v>2</v>
      </c>
      <c r="F2968" t="s">
        <v>27</v>
      </c>
      <c r="G2968" t="s">
        <v>12</v>
      </c>
      <c r="H2968">
        <v>119</v>
      </c>
      <c r="I2968" s="2">
        <v>355.81</v>
      </c>
      <c r="J2968" s="2">
        <v>119.00000000000003</v>
      </c>
    </row>
    <row r="2969" spans="1:10" x14ac:dyDescent="0.35">
      <c r="A2969">
        <v>2021</v>
      </c>
      <c r="B2969">
        <v>3</v>
      </c>
      <c r="C2969" t="s">
        <v>56</v>
      </c>
      <c r="D2969" t="s">
        <v>4</v>
      </c>
      <c r="E2969" t="s">
        <v>2</v>
      </c>
      <c r="F2969" t="s">
        <v>26</v>
      </c>
      <c r="G2969" t="s">
        <v>9</v>
      </c>
      <c r="H2969">
        <v>123</v>
      </c>
      <c r="I2969" s="2">
        <v>2458.77</v>
      </c>
      <c r="J2969" s="2">
        <v>246</v>
      </c>
    </row>
    <row r="2970" spans="1:10" x14ac:dyDescent="0.35">
      <c r="A2970">
        <v>2021</v>
      </c>
      <c r="B2970">
        <v>3</v>
      </c>
      <c r="C2970" t="s">
        <v>56</v>
      </c>
      <c r="D2970" t="s">
        <v>4</v>
      </c>
      <c r="E2970" t="s">
        <v>2</v>
      </c>
      <c r="F2970" t="s">
        <v>67</v>
      </c>
      <c r="G2970" t="s">
        <v>7</v>
      </c>
      <c r="H2970">
        <v>7</v>
      </c>
      <c r="I2970" s="2">
        <v>104.93</v>
      </c>
      <c r="J2970" s="2">
        <v>21</v>
      </c>
    </row>
    <row r="2971" spans="1:10" x14ac:dyDescent="0.35">
      <c r="A2971">
        <v>2021</v>
      </c>
      <c r="B2971">
        <v>3</v>
      </c>
      <c r="C2971" t="s">
        <v>56</v>
      </c>
      <c r="D2971" t="s">
        <v>4</v>
      </c>
      <c r="E2971" t="s">
        <v>2</v>
      </c>
      <c r="F2971" t="s">
        <v>16</v>
      </c>
      <c r="G2971" t="s">
        <v>14</v>
      </c>
      <c r="H2971">
        <v>64</v>
      </c>
      <c r="I2971" s="2">
        <v>831.36</v>
      </c>
      <c r="J2971" s="2">
        <v>128</v>
      </c>
    </row>
    <row r="2972" spans="1:10" x14ac:dyDescent="0.35">
      <c r="A2972">
        <v>2021</v>
      </c>
      <c r="B2972">
        <v>3</v>
      </c>
      <c r="C2972" t="s">
        <v>56</v>
      </c>
      <c r="D2972" t="s">
        <v>4</v>
      </c>
      <c r="E2972" t="s">
        <v>2</v>
      </c>
      <c r="F2972" t="s">
        <v>23</v>
      </c>
      <c r="G2972" t="s">
        <v>21</v>
      </c>
      <c r="H2972">
        <v>15</v>
      </c>
      <c r="I2972" s="2">
        <v>389.84999999999997</v>
      </c>
      <c r="J2972" s="2">
        <v>75</v>
      </c>
    </row>
    <row r="2973" spans="1:10" x14ac:dyDescent="0.35">
      <c r="A2973">
        <v>2021</v>
      </c>
      <c r="B2973">
        <v>3</v>
      </c>
      <c r="C2973" t="s">
        <v>56</v>
      </c>
      <c r="D2973" t="s">
        <v>4</v>
      </c>
      <c r="E2973" t="s">
        <v>2</v>
      </c>
      <c r="F2973" t="s">
        <v>29</v>
      </c>
      <c r="G2973" t="s">
        <v>9</v>
      </c>
      <c r="H2973">
        <v>8</v>
      </c>
      <c r="I2973" s="2">
        <v>63.92</v>
      </c>
      <c r="J2973" s="2">
        <v>32</v>
      </c>
    </row>
    <row r="2974" spans="1:10" x14ac:dyDescent="0.35">
      <c r="A2974">
        <v>2021</v>
      </c>
      <c r="B2974">
        <v>3</v>
      </c>
      <c r="C2974" t="s">
        <v>59</v>
      </c>
      <c r="D2974" t="s">
        <v>4</v>
      </c>
      <c r="E2974" t="s">
        <v>1</v>
      </c>
      <c r="F2974" t="s">
        <v>13</v>
      </c>
      <c r="G2974" t="s">
        <v>14</v>
      </c>
      <c r="H2974">
        <v>112</v>
      </c>
      <c r="I2974" s="2">
        <v>1790.88</v>
      </c>
      <c r="J2974" s="2">
        <v>672</v>
      </c>
    </row>
    <row r="2975" spans="1:10" x14ac:dyDescent="0.35">
      <c r="A2975">
        <v>2021</v>
      </c>
      <c r="B2975">
        <v>3</v>
      </c>
      <c r="C2975" t="s">
        <v>59</v>
      </c>
      <c r="D2975" t="s">
        <v>4</v>
      </c>
      <c r="E2975" t="s">
        <v>1</v>
      </c>
      <c r="F2975" t="s">
        <v>24</v>
      </c>
      <c r="G2975" t="s">
        <v>14</v>
      </c>
      <c r="H2975">
        <v>33</v>
      </c>
      <c r="I2975" s="2">
        <v>428.67</v>
      </c>
      <c r="J2975" s="2">
        <v>99</v>
      </c>
    </row>
    <row r="2976" spans="1:10" x14ac:dyDescent="0.35">
      <c r="A2976">
        <v>2021</v>
      </c>
      <c r="B2976">
        <v>3</v>
      </c>
      <c r="C2976" t="s">
        <v>59</v>
      </c>
      <c r="D2976" t="s">
        <v>4</v>
      </c>
      <c r="E2976" t="s">
        <v>1</v>
      </c>
      <c r="F2976" t="s">
        <v>34</v>
      </c>
      <c r="G2976" t="s">
        <v>12</v>
      </c>
      <c r="H2976">
        <v>145</v>
      </c>
      <c r="I2976" s="2">
        <v>578.55000000000007</v>
      </c>
      <c r="J2976" s="2">
        <v>290</v>
      </c>
    </row>
    <row r="2977" spans="1:10" x14ac:dyDescent="0.35">
      <c r="A2977">
        <v>2021</v>
      </c>
      <c r="B2977">
        <v>3</v>
      </c>
      <c r="C2977" t="s">
        <v>59</v>
      </c>
      <c r="D2977" t="s">
        <v>4</v>
      </c>
      <c r="E2977" t="s">
        <v>1</v>
      </c>
      <c r="F2977" t="s">
        <v>20</v>
      </c>
      <c r="G2977" t="s">
        <v>21</v>
      </c>
      <c r="H2977">
        <v>68</v>
      </c>
      <c r="I2977" s="2">
        <v>1019.32</v>
      </c>
      <c r="J2977" s="2">
        <v>544</v>
      </c>
    </row>
    <row r="2978" spans="1:10" x14ac:dyDescent="0.35">
      <c r="A2978">
        <v>2021</v>
      </c>
      <c r="B2978">
        <v>3</v>
      </c>
      <c r="C2978" t="s">
        <v>59</v>
      </c>
      <c r="D2978" t="s">
        <v>4</v>
      </c>
      <c r="E2978" t="s">
        <v>1</v>
      </c>
      <c r="F2978" t="s">
        <v>25</v>
      </c>
      <c r="G2978" t="s">
        <v>7</v>
      </c>
      <c r="H2978">
        <v>20</v>
      </c>
      <c r="I2978" s="2">
        <v>319.8</v>
      </c>
      <c r="J2978" s="2">
        <v>80</v>
      </c>
    </row>
    <row r="2979" spans="1:10" x14ac:dyDescent="0.35">
      <c r="A2979">
        <v>2021</v>
      </c>
      <c r="B2979">
        <v>3</v>
      </c>
      <c r="C2979" t="s">
        <v>59</v>
      </c>
      <c r="D2979" t="s">
        <v>4</v>
      </c>
      <c r="E2979" t="s">
        <v>1</v>
      </c>
      <c r="F2979" t="s">
        <v>8</v>
      </c>
      <c r="G2979" t="s">
        <v>9</v>
      </c>
      <c r="H2979">
        <v>79</v>
      </c>
      <c r="I2979" s="2">
        <v>552.21</v>
      </c>
      <c r="J2979" s="2">
        <v>237</v>
      </c>
    </row>
    <row r="2980" spans="1:10" x14ac:dyDescent="0.35">
      <c r="A2980">
        <v>2021</v>
      </c>
      <c r="B2980">
        <v>3</v>
      </c>
      <c r="C2980" t="s">
        <v>59</v>
      </c>
      <c r="D2980" t="s">
        <v>4</v>
      </c>
      <c r="E2980" t="s">
        <v>1</v>
      </c>
      <c r="F2980" t="s">
        <v>17</v>
      </c>
      <c r="G2980" t="s">
        <v>14</v>
      </c>
      <c r="H2980">
        <v>93</v>
      </c>
      <c r="I2980" s="2">
        <v>1022.07</v>
      </c>
      <c r="J2980" s="2">
        <v>93</v>
      </c>
    </row>
    <row r="2981" spans="1:10" x14ac:dyDescent="0.35">
      <c r="A2981">
        <v>2021</v>
      </c>
      <c r="B2981">
        <v>3</v>
      </c>
      <c r="C2981" t="s">
        <v>59</v>
      </c>
      <c r="D2981" t="s">
        <v>4</v>
      </c>
      <c r="E2981" t="s">
        <v>1</v>
      </c>
      <c r="F2981" t="s">
        <v>28</v>
      </c>
      <c r="G2981" t="s">
        <v>14</v>
      </c>
      <c r="H2981">
        <v>19</v>
      </c>
      <c r="I2981" s="2">
        <v>284.81</v>
      </c>
      <c r="J2981" s="2">
        <v>76</v>
      </c>
    </row>
    <row r="2982" spans="1:10" x14ac:dyDescent="0.35">
      <c r="A2982">
        <v>2021</v>
      </c>
      <c r="B2982">
        <v>3</v>
      </c>
      <c r="C2982" t="s">
        <v>59</v>
      </c>
      <c r="D2982" t="s">
        <v>4</v>
      </c>
      <c r="E2982" t="s">
        <v>1</v>
      </c>
      <c r="F2982" t="s">
        <v>43</v>
      </c>
      <c r="G2982" t="s">
        <v>12</v>
      </c>
      <c r="H2982">
        <v>6</v>
      </c>
      <c r="I2982" s="2">
        <v>125.94</v>
      </c>
      <c r="J2982" s="2">
        <v>59.999999999999986</v>
      </c>
    </row>
    <row r="2983" spans="1:10" x14ac:dyDescent="0.35">
      <c r="A2983">
        <v>2021</v>
      </c>
      <c r="B2983">
        <v>3</v>
      </c>
      <c r="C2983" t="s">
        <v>59</v>
      </c>
      <c r="D2983" t="s">
        <v>4</v>
      </c>
      <c r="E2983" t="s">
        <v>1</v>
      </c>
      <c r="F2983" t="s">
        <v>69</v>
      </c>
      <c r="G2983" t="s">
        <v>7</v>
      </c>
      <c r="H2983">
        <v>46</v>
      </c>
      <c r="I2983" s="2">
        <v>551.54</v>
      </c>
      <c r="J2983" s="2">
        <v>138</v>
      </c>
    </row>
    <row r="2984" spans="1:10" x14ac:dyDescent="0.35">
      <c r="A2984">
        <v>2021</v>
      </c>
      <c r="B2984">
        <v>3</v>
      </c>
      <c r="C2984" t="s">
        <v>59</v>
      </c>
      <c r="D2984" t="s">
        <v>4</v>
      </c>
      <c r="E2984" t="s">
        <v>1</v>
      </c>
      <c r="F2984" t="s">
        <v>68</v>
      </c>
      <c r="G2984" t="s">
        <v>21</v>
      </c>
      <c r="H2984">
        <v>6</v>
      </c>
      <c r="I2984" s="2">
        <v>125.94</v>
      </c>
      <c r="J2984" s="2">
        <v>35.999999999999986</v>
      </c>
    </row>
    <row r="2985" spans="1:10" x14ac:dyDescent="0.35">
      <c r="A2985">
        <v>2021</v>
      </c>
      <c r="B2985">
        <v>3</v>
      </c>
      <c r="C2985" t="s">
        <v>59</v>
      </c>
      <c r="D2985" t="s">
        <v>4</v>
      </c>
      <c r="E2985" t="s">
        <v>1</v>
      </c>
      <c r="F2985" t="s">
        <v>70</v>
      </c>
      <c r="G2985" t="s">
        <v>14</v>
      </c>
      <c r="H2985">
        <v>24</v>
      </c>
      <c r="I2985" s="2">
        <v>143.76</v>
      </c>
      <c r="J2985" s="2">
        <v>48</v>
      </c>
    </row>
    <row r="2986" spans="1:10" x14ac:dyDescent="0.35">
      <c r="A2986">
        <v>2021</v>
      </c>
      <c r="B2986">
        <v>3</v>
      </c>
      <c r="C2986" t="s">
        <v>59</v>
      </c>
      <c r="D2986" t="s">
        <v>4</v>
      </c>
      <c r="E2986" t="s">
        <v>1</v>
      </c>
      <c r="F2986" t="s">
        <v>42</v>
      </c>
      <c r="G2986" t="s">
        <v>12</v>
      </c>
      <c r="H2986">
        <v>126</v>
      </c>
      <c r="I2986" s="2">
        <v>2014.74</v>
      </c>
      <c r="J2986" s="2">
        <v>252</v>
      </c>
    </row>
    <row r="2987" spans="1:10" x14ac:dyDescent="0.35">
      <c r="A2987">
        <v>2021</v>
      </c>
      <c r="B2987">
        <v>3</v>
      </c>
      <c r="C2987" t="s">
        <v>59</v>
      </c>
      <c r="D2987" t="s">
        <v>4</v>
      </c>
      <c r="E2987" t="s">
        <v>1</v>
      </c>
      <c r="F2987" t="s">
        <v>71</v>
      </c>
      <c r="G2987" t="s">
        <v>7</v>
      </c>
      <c r="H2987">
        <v>25</v>
      </c>
      <c r="I2987" s="2">
        <v>249.75</v>
      </c>
      <c r="J2987" s="2">
        <v>75</v>
      </c>
    </row>
    <row r="2988" spans="1:10" x14ac:dyDescent="0.35">
      <c r="A2988">
        <v>2021</v>
      </c>
      <c r="B2988">
        <v>3</v>
      </c>
      <c r="C2988" t="s">
        <v>59</v>
      </c>
      <c r="D2988" t="s">
        <v>4</v>
      </c>
      <c r="E2988" t="s">
        <v>1</v>
      </c>
      <c r="F2988" t="s">
        <v>41</v>
      </c>
      <c r="G2988" t="s">
        <v>14</v>
      </c>
      <c r="H2988">
        <v>28</v>
      </c>
      <c r="I2988" s="2">
        <v>279.72000000000003</v>
      </c>
      <c r="J2988" s="2">
        <v>140</v>
      </c>
    </row>
    <row r="2989" spans="1:10" x14ac:dyDescent="0.35">
      <c r="A2989">
        <v>2021</v>
      </c>
      <c r="B2989">
        <v>3</v>
      </c>
      <c r="C2989" t="s">
        <v>59</v>
      </c>
      <c r="D2989" t="s">
        <v>4</v>
      </c>
      <c r="E2989" t="s">
        <v>1</v>
      </c>
      <c r="F2989" t="s">
        <v>10</v>
      </c>
      <c r="G2989" t="s">
        <v>7</v>
      </c>
      <c r="H2989">
        <v>20</v>
      </c>
      <c r="I2989" s="2">
        <v>399.79999999999995</v>
      </c>
      <c r="J2989" s="2">
        <v>99.999999999999972</v>
      </c>
    </row>
    <row r="2990" spans="1:10" x14ac:dyDescent="0.35">
      <c r="A2990">
        <v>2021</v>
      </c>
      <c r="B2990">
        <v>3</v>
      </c>
      <c r="C2990" t="s">
        <v>59</v>
      </c>
      <c r="D2990" t="s">
        <v>4</v>
      </c>
      <c r="E2990" t="s">
        <v>1</v>
      </c>
      <c r="F2990" t="s">
        <v>27</v>
      </c>
      <c r="G2990" t="s">
        <v>12</v>
      </c>
      <c r="H2990">
        <v>103</v>
      </c>
      <c r="I2990" s="2">
        <v>307.97000000000003</v>
      </c>
      <c r="J2990" s="2">
        <v>103.00000000000003</v>
      </c>
    </row>
    <row r="2991" spans="1:10" x14ac:dyDescent="0.35">
      <c r="A2991">
        <v>2021</v>
      </c>
      <c r="B2991">
        <v>3</v>
      </c>
      <c r="C2991" t="s">
        <v>59</v>
      </c>
      <c r="D2991" t="s">
        <v>4</v>
      </c>
      <c r="E2991" t="s">
        <v>1</v>
      </c>
      <c r="F2991" t="s">
        <v>11</v>
      </c>
      <c r="G2991" t="s">
        <v>12</v>
      </c>
      <c r="H2991">
        <v>20</v>
      </c>
      <c r="I2991" s="2">
        <v>99.800000000000011</v>
      </c>
      <c r="J2991" s="2">
        <v>20</v>
      </c>
    </row>
    <row r="2992" spans="1:10" x14ac:dyDescent="0.35">
      <c r="A2992">
        <v>2021</v>
      </c>
      <c r="B2992">
        <v>3</v>
      </c>
      <c r="C2992" t="s">
        <v>59</v>
      </c>
      <c r="D2992" t="s">
        <v>4</v>
      </c>
      <c r="E2992" t="s">
        <v>1</v>
      </c>
      <c r="F2992" t="s">
        <v>26</v>
      </c>
      <c r="G2992" t="s">
        <v>9</v>
      </c>
      <c r="H2992">
        <v>111</v>
      </c>
      <c r="I2992" s="2">
        <v>2218.89</v>
      </c>
      <c r="J2992" s="2">
        <v>222</v>
      </c>
    </row>
    <row r="2993" spans="1:10" x14ac:dyDescent="0.35">
      <c r="A2993">
        <v>2021</v>
      </c>
      <c r="B2993">
        <v>3</v>
      </c>
      <c r="C2993" t="s">
        <v>59</v>
      </c>
      <c r="D2993" t="s">
        <v>4</v>
      </c>
      <c r="E2993" t="s">
        <v>1</v>
      </c>
      <c r="F2993" t="s">
        <v>6</v>
      </c>
      <c r="G2993" t="s">
        <v>7</v>
      </c>
      <c r="H2993">
        <v>9</v>
      </c>
      <c r="I2993" s="2">
        <v>80.91</v>
      </c>
      <c r="J2993" s="2">
        <v>9</v>
      </c>
    </row>
    <row r="2994" spans="1:10" x14ac:dyDescent="0.35">
      <c r="A2994">
        <v>2021</v>
      </c>
      <c r="B2994">
        <v>3</v>
      </c>
      <c r="C2994" t="s">
        <v>59</v>
      </c>
      <c r="D2994" t="s">
        <v>4</v>
      </c>
      <c r="E2994" t="s">
        <v>1</v>
      </c>
      <c r="F2994" t="s">
        <v>23</v>
      </c>
      <c r="G2994" t="s">
        <v>21</v>
      </c>
      <c r="H2994">
        <v>21</v>
      </c>
      <c r="I2994" s="2">
        <v>545.79</v>
      </c>
      <c r="J2994" s="2">
        <v>105</v>
      </c>
    </row>
    <row r="2995" spans="1:10" x14ac:dyDescent="0.35">
      <c r="A2995">
        <v>2021</v>
      </c>
      <c r="B2995">
        <v>3</v>
      </c>
      <c r="C2995" t="s">
        <v>62</v>
      </c>
      <c r="D2995" t="s">
        <v>5</v>
      </c>
      <c r="E2995" t="s">
        <v>0</v>
      </c>
      <c r="F2995" t="s">
        <v>13</v>
      </c>
      <c r="G2995" t="s">
        <v>14</v>
      </c>
      <c r="H2995">
        <v>33</v>
      </c>
      <c r="I2995" s="2">
        <v>527.66999999999996</v>
      </c>
      <c r="J2995" s="2">
        <v>198</v>
      </c>
    </row>
    <row r="2996" spans="1:10" x14ac:dyDescent="0.35">
      <c r="A2996">
        <v>2021</v>
      </c>
      <c r="B2996">
        <v>3</v>
      </c>
      <c r="C2996" t="s">
        <v>62</v>
      </c>
      <c r="D2996" t="s">
        <v>5</v>
      </c>
      <c r="E2996" t="s">
        <v>0</v>
      </c>
      <c r="F2996" t="s">
        <v>24</v>
      </c>
      <c r="G2996" t="s">
        <v>14</v>
      </c>
      <c r="H2996">
        <v>87</v>
      </c>
      <c r="I2996" s="2">
        <v>1130.1300000000001</v>
      </c>
      <c r="J2996" s="2">
        <v>261</v>
      </c>
    </row>
    <row r="2997" spans="1:10" x14ac:dyDescent="0.35">
      <c r="A2997">
        <v>2021</v>
      </c>
      <c r="B2997">
        <v>3</v>
      </c>
      <c r="C2997" t="s">
        <v>62</v>
      </c>
      <c r="D2997" t="s">
        <v>5</v>
      </c>
      <c r="E2997" t="s">
        <v>0</v>
      </c>
      <c r="F2997" t="s">
        <v>34</v>
      </c>
      <c r="G2997" t="s">
        <v>12</v>
      </c>
      <c r="H2997">
        <v>280</v>
      </c>
      <c r="I2997" s="2">
        <v>1117.2</v>
      </c>
      <c r="J2997" s="2">
        <v>560</v>
      </c>
    </row>
    <row r="2998" spans="1:10" x14ac:dyDescent="0.35">
      <c r="A2998">
        <v>2021</v>
      </c>
      <c r="B2998">
        <v>3</v>
      </c>
      <c r="C2998" t="s">
        <v>62</v>
      </c>
      <c r="D2998" t="s">
        <v>5</v>
      </c>
      <c r="E2998" t="s">
        <v>0</v>
      </c>
      <c r="F2998" t="s">
        <v>18</v>
      </c>
      <c r="G2998" t="s">
        <v>9</v>
      </c>
      <c r="H2998">
        <v>25</v>
      </c>
      <c r="I2998" s="2">
        <v>324.75</v>
      </c>
      <c r="J2998" s="2">
        <v>75</v>
      </c>
    </row>
    <row r="2999" spans="1:10" x14ac:dyDescent="0.35">
      <c r="A2999">
        <v>2021</v>
      </c>
      <c r="B2999">
        <v>3</v>
      </c>
      <c r="C2999" t="s">
        <v>62</v>
      </c>
      <c r="D2999" t="s">
        <v>5</v>
      </c>
      <c r="E2999" t="s">
        <v>0</v>
      </c>
      <c r="F2999" t="s">
        <v>30</v>
      </c>
      <c r="G2999" t="s">
        <v>9</v>
      </c>
      <c r="H2999">
        <v>30</v>
      </c>
      <c r="I2999" s="2">
        <v>299.7</v>
      </c>
      <c r="J2999" s="2">
        <v>60</v>
      </c>
    </row>
    <row r="3000" spans="1:10" x14ac:dyDescent="0.35">
      <c r="A3000">
        <v>2021</v>
      </c>
      <c r="B3000">
        <v>3</v>
      </c>
      <c r="C3000" t="s">
        <v>62</v>
      </c>
      <c r="D3000" t="s">
        <v>5</v>
      </c>
      <c r="E3000" t="s">
        <v>0</v>
      </c>
      <c r="F3000" t="s">
        <v>20</v>
      </c>
      <c r="G3000" t="s">
        <v>21</v>
      </c>
      <c r="H3000">
        <v>74</v>
      </c>
      <c r="I3000" s="2">
        <v>1109.26</v>
      </c>
      <c r="J3000" s="2">
        <v>592</v>
      </c>
    </row>
    <row r="3001" spans="1:10" x14ac:dyDescent="0.35">
      <c r="A3001">
        <v>2021</v>
      </c>
      <c r="B3001">
        <v>3</v>
      </c>
      <c r="C3001" t="s">
        <v>62</v>
      </c>
      <c r="D3001" t="s">
        <v>5</v>
      </c>
      <c r="E3001" t="s">
        <v>0</v>
      </c>
      <c r="F3001" t="s">
        <v>25</v>
      </c>
      <c r="G3001" t="s">
        <v>7</v>
      </c>
      <c r="H3001">
        <v>38</v>
      </c>
      <c r="I3001" s="2">
        <v>607.62</v>
      </c>
      <c r="J3001" s="2">
        <v>152</v>
      </c>
    </row>
    <row r="3002" spans="1:10" x14ac:dyDescent="0.35">
      <c r="A3002">
        <v>2021</v>
      </c>
      <c r="B3002">
        <v>3</v>
      </c>
      <c r="C3002" t="s">
        <v>62</v>
      </c>
      <c r="D3002" t="s">
        <v>5</v>
      </c>
      <c r="E3002" t="s">
        <v>0</v>
      </c>
      <c r="F3002" t="s">
        <v>8</v>
      </c>
      <c r="G3002" t="s">
        <v>9</v>
      </c>
      <c r="H3002">
        <v>83</v>
      </c>
      <c r="I3002" s="2">
        <v>580.17000000000007</v>
      </c>
      <c r="J3002" s="2">
        <v>249</v>
      </c>
    </row>
    <row r="3003" spans="1:10" x14ac:dyDescent="0.35">
      <c r="A3003">
        <v>2021</v>
      </c>
      <c r="B3003">
        <v>3</v>
      </c>
      <c r="C3003" t="s">
        <v>62</v>
      </c>
      <c r="D3003" t="s">
        <v>5</v>
      </c>
      <c r="E3003" t="s">
        <v>0</v>
      </c>
      <c r="F3003" t="s">
        <v>17</v>
      </c>
      <c r="G3003" t="s">
        <v>14</v>
      </c>
      <c r="H3003">
        <v>43</v>
      </c>
      <c r="I3003" s="2">
        <v>472.57</v>
      </c>
      <c r="J3003" s="2">
        <v>43</v>
      </c>
    </row>
    <row r="3004" spans="1:10" x14ac:dyDescent="0.35">
      <c r="A3004">
        <v>2021</v>
      </c>
      <c r="B3004">
        <v>3</v>
      </c>
      <c r="C3004" t="s">
        <v>62</v>
      </c>
      <c r="D3004" t="s">
        <v>5</v>
      </c>
      <c r="E3004" t="s">
        <v>0</v>
      </c>
      <c r="F3004" t="s">
        <v>28</v>
      </c>
      <c r="G3004" t="s">
        <v>14</v>
      </c>
      <c r="H3004">
        <v>114</v>
      </c>
      <c r="I3004" s="2">
        <v>1708.8600000000001</v>
      </c>
      <c r="J3004" s="2">
        <v>456</v>
      </c>
    </row>
    <row r="3005" spans="1:10" x14ac:dyDescent="0.35">
      <c r="A3005">
        <v>2021</v>
      </c>
      <c r="B3005">
        <v>3</v>
      </c>
      <c r="C3005" t="s">
        <v>62</v>
      </c>
      <c r="D3005" t="s">
        <v>5</v>
      </c>
      <c r="E3005" t="s">
        <v>0</v>
      </c>
      <c r="F3005" t="s">
        <v>43</v>
      </c>
      <c r="G3005" t="s">
        <v>12</v>
      </c>
      <c r="H3005">
        <v>37</v>
      </c>
      <c r="I3005" s="2">
        <v>776.63</v>
      </c>
      <c r="J3005" s="2">
        <v>369.99999999999994</v>
      </c>
    </row>
    <row r="3006" spans="1:10" x14ac:dyDescent="0.35">
      <c r="A3006">
        <v>2021</v>
      </c>
      <c r="B3006">
        <v>3</v>
      </c>
      <c r="C3006" t="s">
        <v>62</v>
      </c>
      <c r="D3006" t="s">
        <v>5</v>
      </c>
      <c r="E3006" t="s">
        <v>0</v>
      </c>
      <c r="F3006" t="s">
        <v>69</v>
      </c>
      <c r="G3006" t="s">
        <v>7</v>
      </c>
      <c r="H3006">
        <v>14</v>
      </c>
      <c r="I3006" s="2">
        <v>167.86</v>
      </c>
      <c r="J3006" s="2">
        <v>42</v>
      </c>
    </row>
    <row r="3007" spans="1:10" x14ac:dyDescent="0.35">
      <c r="A3007">
        <v>2021</v>
      </c>
      <c r="B3007">
        <v>3</v>
      </c>
      <c r="C3007" t="s">
        <v>62</v>
      </c>
      <c r="D3007" t="s">
        <v>5</v>
      </c>
      <c r="E3007" t="s">
        <v>0</v>
      </c>
      <c r="F3007" t="s">
        <v>68</v>
      </c>
      <c r="G3007" t="s">
        <v>21</v>
      </c>
      <c r="H3007">
        <v>36</v>
      </c>
      <c r="I3007" s="2">
        <v>755.64</v>
      </c>
      <c r="J3007" s="2">
        <v>215.99999999999994</v>
      </c>
    </row>
    <row r="3008" spans="1:10" x14ac:dyDescent="0.35">
      <c r="A3008">
        <v>2021</v>
      </c>
      <c r="B3008">
        <v>3</v>
      </c>
      <c r="C3008" t="s">
        <v>62</v>
      </c>
      <c r="D3008" t="s">
        <v>5</v>
      </c>
      <c r="E3008" t="s">
        <v>0</v>
      </c>
      <c r="F3008" t="s">
        <v>32</v>
      </c>
      <c r="G3008" t="s">
        <v>9</v>
      </c>
      <c r="H3008">
        <v>28</v>
      </c>
      <c r="I3008" s="2">
        <v>307.72000000000003</v>
      </c>
      <c r="J3008" s="2">
        <v>140</v>
      </c>
    </row>
    <row r="3009" spans="1:10" x14ac:dyDescent="0.35">
      <c r="A3009">
        <v>2021</v>
      </c>
      <c r="B3009">
        <v>3</v>
      </c>
      <c r="C3009" t="s">
        <v>62</v>
      </c>
      <c r="D3009" t="s">
        <v>5</v>
      </c>
      <c r="E3009" t="s">
        <v>0</v>
      </c>
      <c r="F3009" t="s">
        <v>70</v>
      </c>
      <c r="G3009" t="s">
        <v>14</v>
      </c>
      <c r="H3009">
        <v>70</v>
      </c>
      <c r="I3009" s="2">
        <v>419.3</v>
      </c>
      <c r="J3009" s="2">
        <v>140</v>
      </c>
    </row>
    <row r="3010" spans="1:10" x14ac:dyDescent="0.35">
      <c r="A3010">
        <v>2021</v>
      </c>
      <c r="B3010">
        <v>3</v>
      </c>
      <c r="C3010" t="s">
        <v>62</v>
      </c>
      <c r="D3010" t="s">
        <v>5</v>
      </c>
      <c r="E3010" t="s">
        <v>0</v>
      </c>
      <c r="F3010" t="s">
        <v>15</v>
      </c>
      <c r="G3010" t="s">
        <v>14</v>
      </c>
      <c r="H3010">
        <v>88</v>
      </c>
      <c r="I3010" s="2">
        <v>3519.1200000000003</v>
      </c>
      <c r="J3010" s="2">
        <v>440</v>
      </c>
    </row>
    <row r="3011" spans="1:10" x14ac:dyDescent="0.35">
      <c r="A3011">
        <v>2021</v>
      </c>
      <c r="B3011">
        <v>3</v>
      </c>
      <c r="C3011" t="s">
        <v>62</v>
      </c>
      <c r="D3011" t="s">
        <v>5</v>
      </c>
      <c r="E3011" t="s">
        <v>0</v>
      </c>
      <c r="F3011" t="s">
        <v>42</v>
      </c>
      <c r="G3011" t="s">
        <v>12</v>
      </c>
      <c r="H3011">
        <v>162</v>
      </c>
      <c r="I3011" s="2">
        <v>2590.38</v>
      </c>
      <c r="J3011" s="2">
        <v>324</v>
      </c>
    </row>
    <row r="3012" spans="1:10" x14ac:dyDescent="0.35">
      <c r="A3012">
        <v>2021</v>
      </c>
      <c r="B3012">
        <v>3</v>
      </c>
      <c r="C3012" t="s">
        <v>62</v>
      </c>
      <c r="D3012" t="s">
        <v>5</v>
      </c>
      <c r="E3012" t="s">
        <v>0</v>
      </c>
      <c r="F3012" t="s">
        <v>71</v>
      </c>
      <c r="G3012" t="s">
        <v>7</v>
      </c>
      <c r="H3012">
        <v>37</v>
      </c>
      <c r="I3012" s="2">
        <v>369.63</v>
      </c>
      <c r="J3012" s="2">
        <v>111</v>
      </c>
    </row>
    <row r="3013" spans="1:10" x14ac:dyDescent="0.35">
      <c r="A3013">
        <v>2021</v>
      </c>
      <c r="B3013">
        <v>3</v>
      </c>
      <c r="C3013" t="s">
        <v>62</v>
      </c>
      <c r="D3013" t="s">
        <v>5</v>
      </c>
      <c r="E3013" t="s">
        <v>0</v>
      </c>
      <c r="F3013" t="s">
        <v>10</v>
      </c>
      <c r="G3013" t="s">
        <v>7</v>
      </c>
      <c r="H3013">
        <v>10</v>
      </c>
      <c r="I3013" s="2">
        <v>199.89999999999998</v>
      </c>
      <c r="J3013" s="2">
        <v>49.999999999999986</v>
      </c>
    </row>
    <row r="3014" spans="1:10" x14ac:dyDescent="0.35">
      <c r="A3014">
        <v>2021</v>
      </c>
      <c r="B3014">
        <v>3</v>
      </c>
      <c r="C3014" t="s">
        <v>62</v>
      </c>
      <c r="D3014" t="s">
        <v>5</v>
      </c>
      <c r="E3014" t="s">
        <v>0</v>
      </c>
      <c r="F3014" t="s">
        <v>27</v>
      </c>
      <c r="G3014" t="s">
        <v>12</v>
      </c>
      <c r="H3014">
        <v>221</v>
      </c>
      <c r="I3014" s="2">
        <v>660.79000000000008</v>
      </c>
      <c r="J3014" s="2">
        <v>221.00000000000006</v>
      </c>
    </row>
    <row r="3015" spans="1:10" x14ac:dyDescent="0.35">
      <c r="A3015">
        <v>2021</v>
      </c>
      <c r="B3015">
        <v>3</v>
      </c>
      <c r="C3015" t="s">
        <v>62</v>
      </c>
      <c r="D3015" t="s">
        <v>5</v>
      </c>
      <c r="E3015" t="s">
        <v>0</v>
      </c>
      <c r="F3015" t="s">
        <v>11</v>
      </c>
      <c r="G3015" t="s">
        <v>12</v>
      </c>
      <c r="H3015">
        <v>31</v>
      </c>
      <c r="I3015" s="2">
        <v>154.69</v>
      </c>
      <c r="J3015" s="2">
        <v>31</v>
      </c>
    </row>
    <row r="3016" spans="1:10" x14ac:dyDescent="0.35">
      <c r="A3016">
        <v>2021</v>
      </c>
      <c r="B3016">
        <v>3</v>
      </c>
      <c r="C3016" t="s">
        <v>62</v>
      </c>
      <c r="D3016" t="s">
        <v>5</v>
      </c>
      <c r="E3016" t="s">
        <v>0</v>
      </c>
      <c r="F3016" t="s">
        <v>26</v>
      </c>
      <c r="G3016" t="s">
        <v>9</v>
      </c>
      <c r="H3016">
        <v>151</v>
      </c>
      <c r="I3016" s="2">
        <v>3018.49</v>
      </c>
      <c r="J3016" s="2">
        <v>302</v>
      </c>
    </row>
    <row r="3017" spans="1:10" x14ac:dyDescent="0.35">
      <c r="A3017">
        <v>2021</v>
      </c>
      <c r="B3017">
        <v>3</v>
      </c>
      <c r="C3017" t="s">
        <v>62</v>
      </c>
      <c r="D3017" t="s">
        <v>5</v>
      </c>
      <c r="E3017" t="s">
        <v>0</v>
      </c>
      <c r="F3017" t="s">
        <v>6</v>
      </c>
      <c r="G3017" t="s">
        <v>7</v>
      </c>
      <c r="H3017">
        <v>37</v>
      </c>
      <c r="I3017" s="2">
        <v>332.63</v>
      </c>
      <c r="J3017" s="2">
        <v>37</v>
      </c>
    </row>
    <row r="3018" spans="1:10" x14ac:dyDescent="0.35">
      <c r="A3018">
        <v>2021</v>
      </c>
      <c r="B3018">
        <v>3</v>
      </c>
      <c r="C3018" t="s">
        <v>62</v>
      </c>
      <c r="D3018" t="s">
        <v>5</v>
      </c>
      <c r="E3018" t="s">
        <v>0</v>
      </c>
      <c r="F3018" t="s">
        <v>29</v>
      </c>
      <c r="G3018" t="s">
        <v>9</v>
      </c>
      <c r="H3018">
        <v>4</v>
      </c>
      <c r="I3018" s="2">
        <v>31.96</v>
      </c>
      <c r="J3018" s="2">
        <v>16</v>
      </c>
    </row>
    <row r="3019" spans="1:10" x14ac:dyDescent="0.35">
      <c r="A3019">
        <v>2021</v>
      </c>
      <c r="B3019">
        <v>3</v>
      </c>
      <c r="C3019" t="s">
        <v>55</v>
      </c>
      <c r="D3019" t="s">
        <v>48</v>
      </c>
      <c r="E3019" t="s">
        <v>0</v>
      </c>
      <c r="F3019" t="s">
        <v>13</v>
      </c>
      <c r="G3019" t="s">
        <v>14</v>
      </c>
      <c r="H3019">
        <v>87</v>
      </c>
      <c r="I3019" s="2">
        <v>1391.13</v>
      </c>
      <c r="J3019" s="2">
        <v>522</v>
      </c>
    </row>
    <row r="3020" spans="1:10" x14ac:dyDescent="0.35">
      <c r="A3020">
        <v>2021</v>
      </c>
      <c r="B3020">
        <v>3</v>
      </c>
      <c r="C3020" t="s">
        <v>55</v>
      </c>
      <c r="D3020" t="s">
        <v>48</v>
      </c>
      <c r="E3020" t="s">
        <v>0</v>
      </c>
      <c r="F3020" t="s">
        <v>24</v>
      </c>
      <c r="G3020" t="s">
        <v>14</v>
      </c>
      <c r="H3020">
        <v>39</v>
      </c>
      <c r="I3020" s="2">
        <v>506.61</v>
      </c>
      <c r="J3020" s="2">
        <v>117</v>
      </c>
    </row>
    <row r="3021" spans="1:10" x14ac:dyDescent="0.35">
      <c r="A3021">
        <v>2021</v>
      </c>
      <c r="B3021">
        <v>3</v>
      </c>
      <c r="C3021" t="s">
        <v>55</v>
      </c>
      <c r="D3021" t="s">
        <v>48</v>
      </c>
      <c r="E3021" t="s">
        <v>0</v>
      </c>
      <c r="F3021" t="s">
        <v>34</v>
      </c>
      <c r="G3021" t="s">
        <v>12</v>
      </c>
      <c r="H3021">
        <v>296</v>
      </c>
      <c r="I3021" s="2">
        <v>1181.04</v>
      </c>
      <c r="J3021" s="2">
        <v>592</v>
      </c>
    </row>
    <row r="3022" spans="1:10" x14ac:dyDescent="0.35">
      <c r="A3022">
        <v>2021</v>
      </c>
      <c r="B3022">
        <v>3</v>
      </c>
      <c r="C3022" t="s">
        <v>55</v>
      </c>
      <c r="D3022" t="s">
        <v>48</v>
      </c>
      <c r="E3022" t="s">
        <v>0</v>
      </c>
      <c r="F3022" t="s">
        <v>18</v>
      </c>
      <c r="G3022" t="s">
        <v>9</v>
      </c>
      <c r="H3022">
        <v>11</v>
      </c>
      <c r="I3022" s="2">
        <v>142.89000000000001</v>
      </c>
      <c r="J3022" s="2">
        <v>33</v>
      </c>
    </row>
    <row r="3023" spans="1:10" x14ac:dyDescent="0.35">
      <c r="A3023">
        <v>2021</v>
      </c>
      <c r="B3023">
        <v>3</v>
      </c>
      <c r="C3023" t="s">
        <v>55</v>
      </c>
      <c r="D3023" t="s">
        <v>48</v>
      </c>
      <c r="E3023" t="s">
        <v>0</v>
      </c>
      <c r="F3023" t="s">
        <v>30</v>
      </c>
      <c r="G3023" t="s">
        <v>9</v>
      </c>
      <c r="H3023">
        <v>19</v>
      </c>
      <c r="I3023" s="2">
        <v>189.81</v>
      </c>
      <c r="J3023" s="2">
        <v>38</v>
      </c>
    </row>
    <row r="3024" spans="1:10" x14ac:dyDescent="0.35">
      <c r="A3024">
        <v>2021</v>
      </c>
      <c r="B3024">
        <v>3</v>
      </c>
      <c r="C3024" t="s">
        <v>55</v>
      </c>
      <c r="D3024" t="s">
        <v>48</v>
      </c>
      <c r="E3024" t="s">
        <v>0</v>
      </c>
      <c r="F3024" t="s">
        <v>20</v>
      </c>
      <c r="G3024" t="s">
        <v>21</v>
      </c>
      <c r="H3024">
        <v>21</v>
      </c>
      <c r="I3024" s="2">
        <v>314.79000000000002</v>
      </c>
      <c r="J3024" s="2">
        <v>168</v>
      </c>
    </row>
    <row r="3025" spans="1:10" x14ac:dyDescent="0.35">
      <c r="A3025">
        <v>2021</v>
      </c>
      <c r="B3025">
        <v>3</v>
      </c>
      <c r="C3025" t="s">
        <v>55</v>
      </c>
      <c r="D3025" t="s">
        <v>48</v>
      </c>
      <c r="E3025" t="s">
        <v>0</v>
      </c>
      <c r="F3025" t="s">
        <v>25</v>
      </c>
      <c r="G3025" t="s">
        <v>7</v>
      </c>
      <c r="H3025">
        <v>65</v>
      </c>
      <c r="I3025" s="2">
        <v>1039.3499999999999</v>
      </c>
      <c r="J3025" s="2">
        <v>260</v>
      </c>
    </row>
    <row r="3026" spans="1:10" x14ac:dyDescent="0.35">
      <c r="A3026">
        <v>2021</v>
      </c>
      <c r="B3026">
        <v>3</v>
      </c>
      <c r="C3026" t="s">
        <v>55</v>
      </c>
      <c r="D3026" t="s">
        <v>48</v>
      </c>
      <c r="E3026" t="s">
        <v>0</v>
      </c>
      <c r="F3026" t="s">
        <v>8</v>
      </c>
      <c r="G3026" t="s">
        <v>9</v>
      </c>
      <c r="H3026">
        <v>100</v>
      </c>
      <c r="I3026" s="2">
        <v>699</v>
      </c>
      <c r="J3026" s="2">
        <v>300</v>
      </c>
    </row>
    <row r="3027" spans="1:10" x14ac:dyDescent="0.35">
      <c r="A3027">
        <v>2021</v>
      </c>
      <c r="B3027">
        <v>3</v>
      </c>
      <c r="C3027" t="s">
        <v>55</v>
      </c>
      <c r="D3027" t="s">
        <v>48</v>
      </c>
      <c r="E3027" t="s">
        <v>0</v>
      </c>
      <c r="F3027" t="s">
        <v>17</v>
      </c>
      <c r="G3027" t="s">
        <v>14</v>
      </c>
      <c r="H3027">
        <v>248</v>
      </c>
      <c r="I3027" s="2">
        <v>2725.52</v>
      </c>
      <c r="J3027" s="2">
        <v>248</v>
      </c>
    </row>
    <row r="3028" spans="1:10" x14ac:dyDescent="0.35">
      <c r="A3028">
        <v>2021</v>
      </c>
      <c r="B3028">
        <v>3</v>
      </c>
      <c r="C3028" t="s">
        <v>55</v>
      </c>
      <c r="D3028" t="s">
        <v>48</v>
      </c>
      <c r="E3028" t="s">
        <v>0</v>
      </c>
      <c r="F3028" t="s">
        <v>28</v>
      </c>
      <c r="G3028" t="s">
        <v>14</v>
      </c>
      <c r="H3028">
        <v>58</v>
      </c>
      <c r="I3028" s="2">
        <v>869.42</v>
      </c>
      <c r="J3028" s="2">
        <v>232</v>
      </c>
    </row>
    <row r="3029" spans="1:10" x14ac:dyDescent="0.35">
      <c r="A3029">
        <v>2021</v>
      </c>
      <c r="B3029">
        <v>3</v>
      </c>
      <c r="C3029" t="s">
        <v>55</v>
      </c>
      <c r="D3029" t="s">
        <v>48</v>
      </c>
      <c r="E3029" t="s">
        <v>0</v>
      </c>
      <c r="F3029" t="s">
        <v>43</v>
      </c>
      <c r="G3029" t="s">
        <v>12</v>
      </c>
      <c r="H3029">
        <v>16</v>
      </c>
      <c r="I3029" s="2">
        <v>335.84</v>
      </c>
      <c r="J3029" s="2">
        <v>159.99999999999997</v>
      </c>
    </row>
    <row r="3030" spans="1:10" x14ac:dyDescent="0.35">
      <c r="A3030">
        <v>2021</v>
      </c>
      <c r="B3030">
        <v>3</v>
      </c>
      <c r="C3030" t="s">
        <v>55</v>
      </c>
      <c r="D3030" t="s">
        <v>48</v>
      </c>
      <c r="E3030" t="s">
        <v>0</v>
      </c>
      <c r="F3030" t="s">
        <v>69</v>
      </c>
      <c r="G3030" t="s">
        <v>7</v>
      </c>
      <c r="H3030">
        <v>17</v>
      </c>
      <c r="I3030" s="2">
        <v>203.83</v>
      </c>
      <c r="J3030" s="2">
        <v>51</v>
      </c>
    </row>
    <row r="3031" spans="1:10" x14ac:dyDescent="0.35">
      <c r="A3031">
        <v>2021</v>
      </c>
      <c r="B3031">
        <v>3</v>
      </c>
      <c r="C3031" t="s">
        <v>55</v>
      </c>
      <c r="D3031" t="s">
        <v>48</v>
      </c>
      <c r="E3031" t="s">
        <v>0</v>
      </c>
      <c r="F3031" t="s">
        <v>68</v>
      </c>
      <c r="G3031" t="s">
        <v>21</v>
      </c>
      <c r="H3031">
        <v>1</v>
      </c>
      <c r="I3031" s="2">
        <v>20.99</v>
      </c>
      <c r="J3031" s="2">
        <v>5.9999999999999982</v>
      </c>
    </row>
    <row r="3032" spans="1:10" x14ac:dyDescent="0.35">
      <c r="A3032">
        <v>2021</v>
      </c>
      <c r="B3032">
        <v>3</v>
      </c>
      <c r="C3032" t="s">
        <v>55</v>
      </c>
      <c r="D3032" t="s">
        <v>48</v>
      </c>
      <c r="E3032" t="s">
        <v>0</v>
      </c>
      <c r="F3032" t="s">
        <v>70</v>
      </c>
      <c r="G3032" t="s">
        <v>14</v>
      </c>
      <c r="H3032">
        <v>20</v>
      </c>
      <c r="I3032" s="2">
        <v>119.80000000000001</v>
      </c>
      <c r="J3032" s="2">
        <v>40</v>
      </c>
    </row>
    <row r="3033" spans="1:10" x14ac:dyDescent="0.35">
      <c r="A3033">
        <v>2021</v>
      </c>
      <c r="B3033">
        <v>3</v>
      </c>
      <c r="C3033" t="s">
        <v>55</v>
      </c>
      <c r="D3033" t="s">
        <v>48</v>
      </c>
      <c r="E3033" t="s">
        <v>0</v>
      </c>
      <c r="F3033" t="s">
        <v>38</v>
      </c>
      <c r="G3033" t="s">
        <v>9</v>
      </c>
      <c r="H3033">
        <v>13</v>
      </c>
      <c r="I3033" s="2">
        <v>129.87</v>
      </c>
      <c r="J3033" s="2">
        <v>91</v>
      </c>
    </row>
    <row r="3034" spans="1:10" x14ac:dyDescent="0.35">
      <c r="A3034">
        <v>2021</v>
      </c>
      <c r="B3034">
        <v>3</v>
      </c>
      <c r="C3034" t="s">
        <v>55</v>
      </c>
      <c r="D3034" t="s">
        <v>48</v>
      </c>
      <c r="E3034" t="s">
        <v>0</v>
      </c>
      <c r="F3034" t="s">
        <v>31</v>
      </c>
      <c r="G3034" t="s">
        <v>12</v>
      </c>
      <c r="H3034">
        <v>13</v>
      </c>
      <c r="I3034" s="2">
        <v>259.87</v>
      </c>
      <c r="J3034" s="2">
        <v>77.999999999999972</v>
      </c>
    </row>
    <row r="3035" spans="1:10" x14ac:dyDescent="0.35">
      <c r="A3035">
        <v>2021</v>
      </c>
      <c r="B3035">
        <v>3</v>
      </c>
      <c r="C3035" t="s">
        <v>55</v>
      </c>
      <c r="D3035" t="s">
        <v>48</v>
      </c>
      <c r="E3035" t="s">
        <v>0</v>
      </c>
      <c r="F3035" t="s">
        <v>15</v>
      </c>
      <c r="G3035" t="s">
        <v>14</v>
      </c>
      <c r="H3035">
        <v>160</v>
      </c>
      <c r="I3035" s="2">
        <v>6398.4000000000005</v>
      </c>
      <c r="J3035" s="2">
        <v>800</v>
      </c>
    </row>
    <row r="3036" spans="1:10" x14ac:dyDescent="0.35">
      <c r="A3036">
        <v>2021</v>
      </c>
      <c r="B3036">
        <v>3</v>
      </c>
      <c r="C3036" t="s">
        <v>55</v>
      </c>
      <c r="D3036" t="s">
        <v>48</v>
      </c>
      <c r="E3036" t="s">
        <v>0</v>
      </c>
      <c r="F3036" t="s">
        <v>42</v>
      </c>
      <c r="G3036" t="s">
        <v>12</v>
      </c>
      <c r="H3036">
        <v>182</v>
      </c>
      <c r="I3036" s="2">
        <v>2910.18</v>
      </c>
      <c r="J3036" s="2">
        <v>364</v>
      </c>
    </row>
    <row r="3037" spans="1:10" x14ac:dyDescent="0.35">
      <c r="A3037">
        <v>2021</v>
      </c>
      <c r="B3037">
        <v>3</v>
      </c>
      <c r="C3037" t="s">
        <v>55</v>
      </c>
      <c r="D3037" t="s">
        <v>48</v>
      </c>
      <c r="E3037" t="s">
        <v>0</v>
      </c>
      <c r="F3037" t="s">
        <v>71</v>
      </c>
      <c r="G3037" t="s">
        <v>7</v>
      </c>
      <c r="H3037">
        <v>124</v>
      </c>
      <c r="I3037" s="2">
        <v>1238.76</v>
      </c>
      <c r="J3037" s="2">
        <v>372</v>
      </c>
    </row>
    <row r="3038" spans="1:10" x14ac:dyDescent="0.35">
      <c r="A3038">
        <v>2021</v>
      </c>
      <c r="B3038">
        <v>3</v>
      </c>
      <c r="C3038" t="s">
        <v>55</v>
      </c>
      <c r="D3038" t="s">
        <v>48</v>
      </c>
      <c r="E3038" t="s">
        <v>0</v>
      </c>
      <c r="F3038" t="s">
        <v>19</v>
      </c>
      <c r="G3038" t="s">
        <v>9</v>
      </c>
      <c r="H3038">
        <v>5</v>
      </c>
      <c r="I3038" s="2">
        <v>99.949999999999989</v>
      </c>
      <c r="J3038" s="2">
        <v>29.999999999999993</v>
      </c>
    </row>
    <row r="3039" spans="1:10" x14ac:dyDescent="0.35">
      <c r="A3039">
        <v>2021</v>
      </c>
      <c r="B3039">
        <v>3</v>
      </c>
      <c r="C3039" t="s">
        <v>55</v>
      </c>
      <c r="D3039" t="s">
        <v>48</v>
      </c>
      <c r="E3039" t="s">
        <v>0</v>
      </c>
      <c r="F3039" t="s">
        <v>41</v>
      </c>
      <c r="G3039" t="s">
        <v>14</v>
      </c>
      <c r="H3039">
        <v>33</v>
      </c>
      <c r="I3039" s="2">
        <v>329.67</v>
      </c>
      <c r="J3039" s="2">
        <v>165</v>
      </c>
    </row>
    <row r="3040" spans="1:10" x14ac:dyDescent="0.35">
      <c r="A3040">
        <v>2021</v>
      </c>
      <c r="B3040">
        <v>3</v>
      </c>
      <c r="C3040" t="s">
        <v>55</v>
      </c>
      <c r="D3040" t="s">
        <v>48</v>
      </c>
      <c r="E3040" t="s">
        <v>0</v>
      </c>
      <c r="F3040" t="s">
        <v>10</v>
      </c>
      <c r="G3040" t="s">
        <v>7</v>
      </c>
      <c r="H3040">
        <v>61</v>
      </c>
      <c r="I3040" s="2">
        <v>1219.3899999999999</v>
      </c>
      <c r="J3040" s="2">
        <v>304.99999999999989</v>
      </c>
    </row>
    <row r="3041" spans="1:10" x14ac:dyDescent="0.35">
      <c r="A3041">
        <v>2021</v>
      </c>
      <c r="B3041">
        <v>3</v>
      </c>
      <c r="C3041" t="s">
        <v>55</v>
      </c>
      <c r="D3041" t="s">
        <v>48</v>
      </c>
      <c r="E3041" t="s">
        <v>0</v>
      </c>
      <c r="F3041" t="s">
        <v>27</v>
      </c>
      <c r="G3041" t="s">
        <v>12</v>
      </c>
      <c r="H3041">
        <v>201</v>
      </c>
      <c r="I3041" s="2">
        <v>600.99</v>
      </c>
      <c r="J3041" s="2">
        <v>201.00000000000006</v>
      </c>
    </row>
    <row r="3042" spans="1:10" x14ac:dyDescent="0.35">
      <c r="A3042">
        <v>2021</v>
      </c>
      <c r="B3042">
        <v>3</v>
      </c>
      <c r="C3042" t="s">
        <v>55</v>
      </c>
      <c r="D3042" t="s">
        <v>48</v>
      </c>
      <c r="E3042" t="s">
        <v>0</v>
      </c>
      <c r="F3042" t="s">
        <v>11</v>
      </c>
      <c r="G3042" t="s">
        <v>12</v>
      </c>
      <c r="H3042">
        <v>11</v>
      </c>
      <c r="I3042" s="2">
        <v>54.89</v>
      </c>
      <c r="J3042" s="2">
        <v>11</v>
      </c>
    </row>
    <row r="3043" spans="1:10" x14ac:dyDescent="0.35">
      <c r="A3043">
        <v>2021</v>
      </c>
      <c r="B3043">
        <v>3</v>
      </c>
      <c r="C3043" t="s">
        <v>55</v>
      </c>
      <c r="D3043" t="s">
        <v>48</v>
      </c>
      <c r="E3043" t="s">
        <v>0</v>
      </c>
      <c r="F3043" t="s">
        <v>26</v>
      </c>
      <c r="G3043" t="s">
        <v>9</v>
      </c>
      <c r="H3043">
        <v>88</v>
      </c>
      <c r="I3043" s="2">
        <v>1759.12</v>
      </c>
      <c r="J3043" s="2">
        <v>176</v>
      </c>
    </row>
    <row r="3044" spans="1:10" x14ac:dyDescent="0.35">
      <c r="A3044">
        <v>2021</v>
      </c>
      <c r="B3044">
        <v>3</v>
      </c>
      <c r="C3044" t="s">
        <v>55</v>
      </c>
      <c r="D3044" t="s">
        <v>48</v>
      </c>
      <c r="E3044" t="s">
        <v>0</v>
      </c>
      <c r="F3044" t="s">
        <v>6</v>
      </c>
      <c r="G3044" t="s">
        <v>7</v>
      </c>
      <c r="H3044">
        <v>66</v>
      </c>
      <c r="I3044" s="2">
        <v>593.34</v>
      </c>
      <c r="J3044" s="2">
        <v>66</v>
      </c>
    </row>
    <row r="3045" spans="1:10" x14ac:dyDescent="0.35">
      <c r="A3045">
        <v>2021</v>
      </c>
      <c r="B3045">
        <v>3</v>
      </c>
      <c r="C3045" t="s">
        <v>55</v>
      </c>
      <c r="D3045" t="s">
        <v>48</v>
      </c>
      <c r="E3045" t="s">
        <v>0</v>
      </c>
      <c r="F3045" t="s">
        <v>16</v>
      </c>
      <c r="G3045" t="s">
        <v>14</v>
      </c>
      <c r="H3045">
        <v>39</v>
      </c>
      <c r="I3045" s="2">
        <v>506.61</v>
      </c>
      <c r="J3045" s="2">
        <v>78</v>
      </c>
    </row>
    <row r="3046" spans="1:10" x14ac:dyDescent="0.35">
      <c r="A3046">
        <v>2021</v>
      </c>
      <c r="B3046">
        <v>3</v>
      </c>
      <c r="C3046" t="s">
        <v>55</v>
      </c>
      <c r="D3046" t="s">
        <v>48</v>
      </c>
      <c r="E3046" t="s">
        <v>0</v>
      </c>
      <c r="F3046" t="s">
        <v>29</v>
      </c>
      <c r="G3046" t="s">
        <v>9</v>
      </c>
      <c r="H3046">
        <v>1</v>
      </c>
      <c r="I3046" s="2">
        <v>7.99</v>
      </c>
      <c r="J3046" s="2">
        <v>4</v>
      </c>
    </row>
    <row r="3047" spans="1:10" x14ac:dyDescent="0.35">
      <c r="A3047">
        <v>2021</v>
      </c>
      <c r="B3047">
        <v>3</v>
      </c>
      <c r="C3047" t="s">
        <v>61</v>
      </c>
      <c r="D3047" t="s">
        <v>4</v>
      </c>
      <c r="E3047" t="s">
        <v>3</v>
      </c>
      <c r="F3047" t="s">
        <v>13</v>
      </c>
      <c r="G3047" t="s">
        <v>14</v>
      </c>
      <c r="H3047">
        <v>93</v>
      </c>
      <c r="I3047" s="2">
        <v>1487.07</v>
      </c>
      <c r="J3047" s="2">
        <v>558</v>
      </c>
    </row>
    <row r="3048" spans="1:10" x14ac:dyDescent="0.35">
      <c r="A3048">
        <v>2021</v>
      </c>
      <c r="B3048">
        <v>3</v>
      </c>
      <c r="C3048" t="s">
        <v>61</v>
      </c>
      <c r="D3048" t="s">
        <v>4</v>
      </c>
      <c r="E3048" t="s">
        <v>3</v>
      </c>
      <c r="F3048" t="s">
        <v>24</v>
      </c>
      <c r="G3048" t="s">
        <v>14</v>
      </c>
      <c r="H3048">
        <v>104</v>
      </c>
      <c r="I3048" s="2">
        <v>1350.96</v>
      </c>
      <c r="J3048" s="2">
        <v>312</v>
      </c>
    </row>
    <row r="3049" spans="1:10" x14ac:dyDescent="0.35">
      <c r="A3049">
        <v>2021</v>
      </c>
      <c r="B3049">
        <v>3</v>
      </c>
      <c r="C3049" t="s">
        <v>61</v>
      </c>
      <c r="D3049" t="s">
        <v>4</v>
      </c>
      <c r="E3049" t="s">
        <v>3</v>
      </c>
      <c r="F3049" t="s">
        <v>34</v>
      </c>
      <c r="G3049" t="s">
        <v>12</v>
      </c>
      <c r="H3049">
        <v>268</v>
      </c>
      <c r="I3049" s="2">
        <v>1069.3200000000002</v>
      </c>
      <c r="J3049" s="2">
        <v>536</v>
      </c>
    </row>
    <row r="3050" spans="1:10" x14ac:dyDescent="0.35">
      <c r="A3050">
        <v>2021</v>
      </c>
      <c r="B3050">
        <v>3</v>
      </c>
      <c r="C3050" t="s">
        <v>61</v>
      </c>
      <c r="D3050" t="s">
        <v>4</v>
      </c>
      <c r="E3050" t="s">
        <v>3</v>
      </c>
      <c r="F3050" t="s">
        <v>20</v>
      </c>
      <c r="G3050" t="s">
        <v>21</v>
      </c>
      <c r="H3050">
        <v>81</v>
      </c>
      <c r="I3050" s="2">
        <v>1214.19</v>
      </c>
      <c r="J3050" s="2">
        <v>648</v>
      </c>
    </row>
    <row r="3051" spans="1:10" x14ac:dyDescent="0.35">
      <c r="A3051">
        <v>2021</v>
      </c>
      <c r="B3051">
        <v>3</v>
      </c>
      <c r="C3051" t="s">
        <v>61</v>
      </c>
      <c r="D3051" t="s">
        <v>4</v>
      </c>
      <c r="E3051" t="s">
        <v>3</v>
      </c>
      <c r="F3051" t="s">
        <v>25</v>
      </c>
      <c r="G3051" t="s">
        <v>7</v>
      </c>
      <c r="H3051">
        <v>44</v>
      </c>
      <c r="I3051" s="2">
        <v>703.56000000000006</v>
      </c>
      <c r="J3051" s="2">
        <v>176</v>
      </c>
    </row>
    <row r="3052" spans="1:10" x14ac:dyDescent="0.35">
      <c r="A3052">
        <v>2021</v>
      </c>
      <c r="B3052">
        <v>3</v>
      </c>
      <c r="C3052" t="s">
        <v>61</v>
      </c>
      <c r="D3052" t="s">
        <v>4</v>
      </c>
      <c r="E3052" t="s">
        <v>3</v>
      </c>
      <c r="F3052" t="s">
        <v>8</v>
      </c>
      <c r="G3052" t="s">
        <v>9</v>
      </c>
      <c r="H3052">
        <v>32</v>
      </c>
      <c r="I3052" s="2">
        <v>223.68</v>
      </c>
      <c r="J3052" s="2">
        <v>96</v>
      </c>
    </row>
    <row r="3053" spans="1:10" x14ac:dyDescent="0.35">
      <c r="A3053">
        <v>2021</v>
      </c>
      <c r="B3053">
        <v>3</v>
      </c>
      <c r="C3053" t="s">
        <v>61</v>
      </c>
      <c r="D3053" t="s">
        <v>4</v>
      </c>
      <c r="E3053" t="s">
        <v>3</v>
      </c>
      <c r="F3053" t="s">
        <v>17</v>
      </c>
      <c r="G3053" t="s">
        <v>14</v>
      </c>
      <c r="H3053">
        <v>125</v>
      </c>
      <c r="I3053" s="2">
        <v>1373.75</v>
      </c>
      <c r="J3053" s="2">
        <v>125</v>
      </c>
    </row>
    <row r="3054" spans="1:10" x14ac:dyDescent="0.35">
      <c r="A3054">
        <v>2021</v>
      </c>
      <c r="B3054">
        <v>3</v>
      </c>
      <c r="C3054" t="s">
        <v>61</v>
      </c>
      <c r="D3054" t="s">
        <v>4</v>
      </c>
      <c r="E3054" t="s">
        <v>3</v>
      </c>
      <c r="F3054" t="s">
        <v>28</v>
      </c>
      <c r="G3054" t="s">
        <v>14</v>
      </c>
      <c r="H3054">
        <v>20</v>
      </c>
      <c r="I3054" s="2">
        <v>299.8</v>
      </c>
      <c r="J3054" s="2">
        <v>80</v>
      </c>
    </row>
    <row r="3055" spans="1:10" x14ac:dyDescent="0.35">
      <c r="A3055">
        <v>2021</v>
      </c>
      <c r="B3055">
        <v>3</v>
      </c>
      <c r="C3055" t="s">
        <v>61</v>
      </c>
      <c r="D3055" t="s">
        <v>4</v>
      </c>
      <c r="E3055" t="s">
        <v>3</v>
      </c>
      <c r="F3055" t="s">
        <v>43</v>
      </c>
      <c r="G3055" t="s">
        <v>12</v>
      </c>
      <c r="H3055">
        <v>5</v>
      </c>
      <c r="I3055" s="2">
        <v>104.94999999999999</v>
      </c>
      <c r="J3055" s="2">
        <v>49.999999999999993</v>
      </c>
    </row>
    <row r="3056" spans="1:10" x14ac:dyDescent="0.35">
      <c r="A3056">
        <v>2021</v>
      </c>
      <c r="B3056">
        <v>3</v>
      </c>
      <c r="C3056" t="s">
        <v>61</v>
      </c>
      <c r="D3056" t="s">
        <v>4</v>
      </c>
      <c r="E3056" t="s">
        <v>3</v>
      </c>
      <c r="F3056" t="s">
        <v>69</v>
      </c>
      <c r="G3056" t="s">
        <v>7</v>
      </c>
      <c r="H3056">
        <v>20</v>
      </c>
      <c r="I3056" s="2">
        <v>239.8</v>
      </c>
      <c r="J3056" s="2">
        <v>60</v>
      </c>
    </row>
    <row r="3057" spans="1:10" x14ac:dyDescent="0.35">
      <c r="A3057">
        <v>2021</v>
      </c>
      <c r="B3057">
        <v>3</v>
      </c>
      <c r="C3057" t="s">
        <v>61</v>
      </c>
      <c r="D3057" t="s">
        <v>4</v>
      </c>
      <c r="E3057" t="s">
        <v>3</v>
      </c>
      <c r="F3057" t="s">
        <v>68</v>
      </c>
      <c r="G3057" t="s">
        <v>21</v>
      </c>
      <c r="H3057">
        <v>31</v>
      </c>
      <c r="I3057" s="2">
        <v>650.68999999999994</v>
      </c>
      <c r="J3057" s="2">
        <v>185.99999999999994</v>
      </c>
    </row>
    <row r="3058" spans="1:10" x14ac:dyDescent="0.35">
      <c r="A3058">
        <v>2021</v>
      </c>
      <c r="B3058">
        <v>3</v>
      </c>
      <c r="C3058" t="s">
        <v>61</v>
      </c>
      <c r="D3058" t="s">
        <v>4</v>
      </c>
      <c r="E3058" t="s">
        <v>3</v>
      </c>
      <c r="F3058" t="s">
        <v>32</v>
      </c>
      <c r="G3058" t="s">
        <v>9</v>
      </c>
      <c r="H3058">
        <v>13</v>
      </c>
      <c r="I3058" s="2">
        <v>142.87</v>
      </c>
      <c r="J3058" s="2">
        <v>65</v>
      </c>
    </row>
    <row r="3059" spans="1:10" x14ac:dyDescent="0.35">
      <c r="A3059">
        <v>2021</v>
      </c>
      <c r="B3059">
        <v>3</v>
      </c>
      <c r="C3059" t="s">
        <v>61</v>
      </c>
      <c r="D3059" t="s">
        <v>4</v>
      </c>
      <c r="E3059" t="s">
        <v>3</v>
      </c>
      <c r="F3059" t="s">
        <v>70</v>
      </c>
      <c r="G3059" t="s">
        <v>14</v>
      </c>
      <c r="H3059">
        <v>25</v>
      </c>
      <c r="I3059" s="2">
        <v>149.75</v>
      </c>
      <c r="J3059" s="2">
        <v>50</v>
      </c>
    </row>
    <row r="3060" spans="1:10" x14ac:dyDescent="0.35">
      <c r="A3060">
        <v>2021</v>
      </c>
      <c r="B3060">
        <v>3</v>
      </c>
      <c r="C3060" t="s">
        <v>61</v>
      </c>
      <c r="D3060" t="s">
        <v>4</v>
      </c>
      <c r="E3060" t="s">
        <v>3</v>
      </c>
      <c r="F3060" t="s">
        <v>31</v>
      </c>
      <c r="G3060" t="s">
        <v>12</v>
      </c>
      <c r="H3060">
        <v>29</v>
      </c>
      <c r="I3060" s="2">
        <v>579.70999999999992</v>
      </c>
      <c r="J3060" s="2">
        <v>173.99999999999994</v>
      </c>
    </row>
    <row r="3061" spans="1:10" x14ac:dyDescent="0.35">
      <c r="A3061">
        <v>2021</v>
      </c>
      <c r="B3061">
        <v>3</v>
      </c>
      <c r="C3061" t="s">
        <v>61</v>
      </c>
      <c r="D3061" t="s">
        <v>4</v>
      </c>
      <c r="E3061" t="s">
        <v>3</v>
      </c>
      <c r="F3061" t="s">
        <v>15</v>
      </c>
      <c r="G3061" t="s">
        <v>14</v>
      </c>
      <c r="H3061">
        <v>72</v>
      </c>
      <c r="I3061" s="2">
        <v>2879.28</v>
      </c>
      <c r="J3061" s="2">
        <v>360</v>
      </c>
    </row>
    <row r="3062" spans="1:10" x14ac:dyDescent="0.35">
      <c r="A3062">
        <v>2021</v>
      </c>
      <c r="B3062">
        <v>3</v>
      </c>
      <c r="C3062" t="s">
        <v>61</v>
      </c>
      <c r="D3062" t="s">
        <v>4</v>
      </c>
      <c r="E3062" t="s">
        <v>3</v>
      </c>
      <c r="F3062" t="s">
        <v>42</v>
      </c>
      <c r="G3062" t="s">
        <v>12</v>
      </c>
      <c r="H3062">
        <v>171</v>
      </c>
      <c r="I3062" s="2">
        <v>2734.29</v>
      </c>
      <c r="J3062" s="2">
        <v>342</v>
      </c>
    </row>
    <row r="3063" spans="1:10" x14ac:dyDescent="0.35">
      <c r="A3063">
        <v>2021</v>
      </c>
      <c r="B3063">
        <v>3</v>
      </c>
      <c r="C3063" t="s">
        <v>61</v>
      </c>
      <c r="D3063" t="s">
        <v>4</v>
      </c>
      <c r="E3063" t="s">
        <v>3</v>
      </c>
      <c r="F3063" t="s">
        <v>71</v>
      </c>
      <c r="G3063" t="s">
        <v>7</v>
      </c>
      <c r="H3063">
        <v>8</v>
      </c>
      <c r="I3063" s="2">
        <v>79.92</v>
      </c>
      <c r="J3063" s="2">
        <v>24</v>
      </c>
    </row>
    <row r="3064" spans="1:10" x14ac:dyDescent="0.35">
      <c r="A3064">
        <v>2021</v>
      </c>
      <c r="B3064">
        <v>3</v>
      </c>
      <c r="C3064" t="s">
        <v>61</v>
      </c>
      <c r="D3064" t="s">
        <v>4</v>
      </c>
      <c r="E3064" t="s">
        <v>3</v>
      </c>
      <c r="F3064" t="s">
        <v>41</v>
      </c>
      <c r="G3064" t="s">
        <v>14</v>
      </c>
      <c r="H3064">
        <v>4</v>
      </c>
      <c r="I3064" s="2">
        <v>39.96</v>
      </c>
      <c r="J3064" s="2">
        <v>20</v>
      </c>
    </row>
    <row r="3065" spans="1:10" x14ac:dyDescent="0.35">
      <c r="A3065">
        <v>2021</v>
      </c>
      <c r="B3065">
        <v>3</v>
      </c>
      <c r="C3065" t="s">
        <v>61</v>
      </c>
      <c r="D3065" t="s">
        <v>4</v>
      </c>
      <c r="E3065" t="s">
        <v>3</v>
      </c>
      <c r="F3065" t="s">
        <v>10</v>
      </c>
      <c r="G3065" t="s">
        <v>7</v>
      </c>
      <c r="H3065">
        <v>111</v>
      </c>
      <c r="I3065" s="2">
        <v>2218.89</v>
      </c>
      <c r="J3065" s="2">
        <v>554.99999999999977</v>
      </c>
    </row>
    <row r="3066" spans="1:10" x14ac:dyDescent="0.35">
      <c r="A3066">
        <v>2021</v>
      </c>
      <c r="B3066">
        <v>3</v>
      </c>
      <c r="C3066" t="s">
        <v>61</v>
      </c>
      <c r="D3066" t="s">
        <v>4</v>
      </c>
      <c r="E3066" t="s">
        <v>3</v>
      </c>
      <c r="F3066" t="s">
        <v>27</v>
      </c>
      <c r="G3066" t="s">
        <v>12</v>
      </c>
      <c r="H3066">
        <v>221</v>
      </c>
      <c r="I3066" s="2">
        <v>660.79000000000008</v>
      </c>
      <c r="J3066" s="2">
        <v>221.00000000000006</v>
      </c>
    </row>
    <row r="3067" spans="1:10" x14ac:dyDescent="0.35">
      <c r="A3067">
        <v>2021</v>
      </c>
      <c r="B3067">
        <v>3</v>
      </c>
      <c r="C3067" t="s">
        <v>61</v>
      </c>
      <c r="D3067" t="s">
        <v>4</v>
      </c>
      <c r="E3067" t="s">
        <v>3</v>
      </c>
      <c r="F3067" t="s">
        <v>11</v>
      </c>
      <c r="G3067" t="s">
        <v>12</v>
      </c>
      <c r="H3067">
        <v>47</v>
      </c>
      <c r="I3067" s="2">
        <v>234.53</v>
      </c>
      <c r="J3067" s="2">
        <v>47</v>
      </c>
    </row>
    <row r="3068" spans="1:10" x14ac:dyDescent="0.35">
      <c r="A3068">
        <v>2021</v>
      </c>
      <c r="B3068">
        <v>3</v>
      </c>
      <c r="C3068" t="s">
        <v>61</v>
      </c>
      <c r="D3068" t="s">
        <v>4</v>
      </c>
      <c r="E3068" t="s">
        <v>3</v>
      </c>
      <c r="F3068" t="s">
        <v>26</v>
      </c>
      <c r="G3068" t="s">
        <v>9</v>
      </c>
      <c r="H3068">
        <v>92</v>
      </c>
      <c r="I3068" s="2">
        <v>1839.08</v>
      </c>
      <c r="J3068" s="2">
        <v>184</v>
      </c>
    </row>
    <row r="3069" spans="1:10" x14ac:dyDescent="0.35">
      <c r="A3069">
        <v>2021</v>
      </c>
      <c r="B3069">
        <v>3</v>
      </c>
      <c r="C3069" t="s">
        <v>61</v>
      </c>
      <c r="D3069" t="s">
        <v>4</v>
      </c>
      <c r="E3069" t="s">
        <v>3</v>
      </c>
      <c r="F3069" t="s">
        <v>6</v>
      </c>
      <c r="G3069" t="s">
        <v>7</v>
      </c>
      <c r="H3069">
        <v>58</v>
      </c>
      <c r="I3069" s="2">
        <v>521.41999999999996</v>
      </c>
      <c r="J3069" s="2">
        <v>58</v>
      </c>
    </row>
    <row r="3070" spans="1:10" x14ac:dyDescent="0.35">
      <c r="A3070">
        <v>2021</v>
      </c>
      <c r="B3070">
        <v>3</v>
      </c>
      <c r="C3070" t="s">
        <v>57</v>
      </c>
      <c r="D3070" t="s">
        <v>48</v>
      </c>
      <c r="E3070" t="s">
        <v>3</v>
      </c>
      <c r="F3070" t="s">
        <v>13</v>
      </c>
      <c r="G3070" t="s">
        <v>14</v>
      </c>
      <c r="H3070">
        <v>130</v>
      </c>
      <c r="I3070" s="2">
        <v>2078.6999999999998</v>
      </c>
      <c r="J3070" s="2">
        <v>780</v>
      </c>
    </row>
    <row r="3071" spans="1:10" x14ac:dyDescent="0.35">
      <c r="A3071">
        <v>2021</v>
      </c>
      <c r="B3071">
        <v>3</v>
      </c>
      <c r="C3071" t="s">
        <v>57</v>
      </c>
      <c r="D3071" t="s">
        <v>48</v>
      </c>
      <c r="E3071" t="s">
        <v>3</v>
      </c>
      <c r="F3071" t="s">
        <v>24</v>
      </c>
      <c r="G3071" t="s">
        <v>14</v>
      </c>
      <c r="H3071">
        <v>61</v>
      </c>
      <c r="I3071" s="2">
        <v>792.39</v>
      </c>
      <c r="J3071" s="2">
        <v>183</v>
      </c>
    </row>
    <row r="3072" spans="1:10" x14ac:dyDescent="0.35">
      <c r="A3072">
        <v>2021</v>
      </c>
      <c r="B3072">
        <v>3</v>
      </c>
      <c r="C3072" t="s">
        <v>57</v>
      </c>
      <c r="D3072" t="s">
        <v>48</v>
      </c>
      <c r="E3072" t="s">
        <v>3</v>
      </c>
      <c r="F3072" t="s">
        <v>34</v>
      </c>
      <c r="G3072" t="s">
        <v>12</v>
      </c>
      <c r="H3072">
        <v>382</v>
      </c>
      <c r="I3072" s="2">
        <v>1524.18</v>
      </c>
      <c r="J3072" s="2">
        <v>764</v>
      </c>
    </row>
    <row r="3073" spans="1:10" x14ac:dyDescent="0.35">
      <c r="A3073">
        <v>2021</v>
      </c>
      <c r="B3073">
        <v>3</v>
      </c>
      <c r="C3073" t="s">
        <v>57</v>
      </c>
      <c r="D3073" t="s">
        <v>48</v>
      </c>
      <c r="E3073" t="s">
        <v>3</v>
      </c>
      <c r="F3073" t="s">
        <v>20</v>
      </c>
      <c r="G3073" t="s">
        <v>21</v>
      </c>
      <c r="H3073">
        <v>171</v>
      </c>
      <c r="I3073" s="2">
        <v>2563.29</v>
      </c>
      <c r="J3073" s="2">
        <v>1368</v>
      </c>
    </row>
    <row r="3074" spans="1:10" x14ac:dyDescent="0.35">
      <c r="A3074">
        <v>2021</v>
      </c>
      <c r="B3074">
        <v>3</v>
      </c>
      <c r="C3074" t="s">
        <v>57</v>
      </c>
      <c r="D3074" t="s">
        <v>48</v>
      </c>
      <c r="E3074" t="s">
        <v>3</v>
      </c>
      <c r="F3074" t="s">
        <v>25</v>
      </c>
      <c r="G3074" t="s">
        <v>7</v>
      </c>
      <c r="H3074">
        <v>20</v>
      </c>
      <c r="I3074" s="2">
        <v>319.8</v>
      </c>
      <c r="J3074" s="2">
        <v>80</v>
      </c>
    </row>
    <row r="3075" spans="1:10" x14ac:dyDescent="0.35">
      <c r="A3075">
        <v>2021</v>
      </c>
      <c r="B3075">
        <v>3</v>
      </c>
      <c r="C3075" t="s">
        <v>57</v>
      </c>
      <c r="D3075" t="s">
        <v>48</v>
      </c>
      <c r="E3075" t="s">
        <v>3</v>
      </c>
      <c r="F3075" t="s">
        <v>8</v>
      </c>
      <c r="G3075" t="s">
        <v>9</v>
      </c>
      <c r="H3075">
        <v>297</v>
      </c>
      <c r="I3075" s="2">
        <v>2076.0300000000002</v>
      </c>
      <c r="J3075" s="2">
        <v>891</v>
      </c>
    </row>
    <row r="3076" spans="1:10" x14ac:dyDescent="0.35">
      <c r="A3076">
        <v>2021</v>
      </c>
      <c r="B3076">
        <v>3</v>
      </c>
      <c r="C3076" t="s">
        <v>57</v>
      </c>
      <c r="D3076" t="s">
        <v>48</v>
      </c>
      <c r="E3076" t="s">
        <v>3</v>
      </c>
      <c r="F3076" t="s">
        <v>17</v>
      </c>
      <c r="G3076" t="s">
        <v>14</v>
      </c>
      <c r="H3076">
        <v>61</v>
      </c>
      <c r="I3076" s="2">
        <v>670.39</v>
      </c>
      <c r="J3076" s="2">
        <v>61</v>
      </c>
    </row>
    <row r="3077" spans="1:10" x14ac:dyDescent="0.35">
      <c r="A3077">
        <v>2021</v>
      </c>
      <c r="B3077">
        <v>3</v>
      </c>
      <c r="C3077" t="s">
        <v>57</v>
      </c>
      <c r="D3077" t="s">
        <v>48</v>
      </c>
      <c r="E3077" t="s">
        <v>3</v>
      </c>
      <c r="F3077" t="s">
        <v>43</v>
      </c>
      <c r="G3077" t="s">
        <v>12</v>
      </c>
      <c r="H3077">
        <v>37</v>
      </c>
      <c r="I3077" s="2">
        <v>776.63</v>
      </c>
      <c r="J3077" s="2">
        <v>369.99999999999994</v>
      </c>
    </row>
    <row r="3078" spans="1:10" x14ac:dyDescent="0.35">
      <c r="A3078">
        <v>2021</v>
      </c>
      <c r="B3078">
        <v>3</v>
      </c>
      <c r="C3078" t="s">
        <v>57</v>
      </c>
      <c r="D3078" t="s">
        <v>48</v>
      </c>
      <c r="E3078" t="s">
        <v>3</v>
      </c>
      <c r="F3078" t="s">
        <v>69</v>
      </c>
      <c r="G3078" t="s">
        <v>7</v>
      </c>
      <c r="H3078">
        <v>90</v>
      </c>
      <c r="I3078" s="2">
        <v>1079.0999999999999</v>
      </c>
      <c r="J3078" s="2">
        <v>270</v>
      </c>
    </row>
    <row r="3079" spans="1:10" x14ac:dyDescent="0.35">
      <c r="A3079">
        <v>2021</v>
      </c>
      <c r="B3079">
        <v>3</v>
      </c>
      <c r="C3079" t="s">
        <v>57</v>
      </c>
      <c r="D3079" t="s">
        <v>48</v>
      </c>
      <c r="E3079" t="s">
        <v>3</v>
      </c>
      <c r="F3079" t="s">
        <v>68</v>
      </c>
      <c r="G3079" t="s">
        <v>21</v>
      </c>
      <c r="H3079">
        <v>137</v>
      </c>
      <c r="I3079" s="2">
        <v>2875.6299999999997</v>
      </c>
      <c r="J3079" s="2">
        <v>821.99999999999977</v>
      </c>
    </row>
    <row r="3080" spans="1:10" x14ac:dyDescent="0.35">
      <c r="A3080">
        <v>2021</v>
      </c>
      <c r="B3080">
        <v>3</v>
      </c>
      <c r="C3080" t="s">
        <v>57</v>
      </c>
      <c r="D3080" t="s">
        <v>48</v>
      </c>
      <c r="E3080" t="s">
        <v>3</v>
      </c>
      <c r="F3080" t="s">
        <v>32</v>
      </c>
      <c r="G3080" t="s">
        <v>9</v>
      </c>
      <c r="H3080">
        <v>130</v>
      </c>
      <c r="I3080" s="2">
        <v>1428.7</v>
      </c>
      <c r="J3080" s="2">
        <v>650</v>
      </c>
    </row>
    <row r="3081" spans="1:10" x14ac:dyDescent="0.35">
      <c r="A3081">
        <v>2021</v>
      </c>
      <c r="B3081">
        <v>3</v>
      </c>
      <c r="C3081" t="s">
        <v>57</v>
      </c>
      <c r="D3081" t="s">
        <v>48</v>
      </c>
      <c r="E3081" t="s">
        <v>3</v>
      </c>
      <c r="F3081" t="s">
        <v>70</v>
      </c>
      <c r="G3081" t="s">
        <v>14</v>
      </c>
      <c r="H3081">
        <v>49</v>
      </c>
      <c r="I3081" s="2">
        <v>293.51</v>
      </c>
      <c r="J3081" s="2">
        <v>98</v>
      </c>
    </row>
    <row r="3082" spans="1:10" x14ac:dyDescent="0.35">
      <c r="A3082">
        <v>2021</v>
      </c>
      <c r="B3082">
        <v>3</v>
      </c>
      <c r="C3082" t="s">
        <v>57</v>
      </c>
      <c r="D3082" t="s">
        <v>48</v>
      </c>
      <c r="E3082" t="s">
        <v>3</v>
      </c>
      <c r="F3082" t="s">
        <v>38</v>
      </c>
      <c r="G3082" t="s">
        <v>9</v>
      </c>
      <c r="H3082">
        <v>55</v>
      </c>
      <c r="I3082" s="2">
        <v>549.45000000000005</v>
      </c>
      <c r="J3082" s="2">
        <v>385</v>
      </c>
    </row>
    <row r="3083" spans="1:10" x14ac:dyDescent="0.35">
      <c r="A3083">
        <v>2021</v>
      </c>
      <c r="B3083">
        <v>3</v>
      </c>
      <c r="C3083" t="s">
        <v>57</v>
      </c>
      <c r="D3083" t="s">
        <v>48</v>
      </c>
      <c r="E3083" t="s">
        <v>3</v>
      </c>
      <c r="F3083" t="s">
        <v>31</v>
      </c>
      <c r="G3083" t="s">
        <v>12</v>
      </c>
      <c r="H3083">
        <v>21</v>
      </c>
      <c r="I3083" s="2">
        <v>419.78999999999996</v>
      </c>
      <c r="J3083" s="2">
        <v>125.99999999999996</v>
      </c>
    </row>
    <row r="3084" spans="1:10" x14ac:dyDescent="0.35">
      <c r="A3084">
        <v>2021</v>
      </c>
      <c r="B3084">
        <v>3</v>
      </c>
      <c r="C3084" t="s">
        <v>57</v>
      </c>
      <c r="D3084" t="s">
        <v>48</v>
      </c>
      <c r="E3084" t="s">
        <v>3</v>
      </c>
      <c r="F3084" t="s">
        <v>15</v>
      </c>
      <c r="G3084" t="s">
        <v>14</v>
      </c>
      <c r="H3084">
        <v>118</v>
      </c>
      <c r="I3084" s="2">
        <v>4718.8200000000006</v>
      </c>
      <c r="J3084" s="2">
        <v>590</v>
      </c>
    </row>
    <row r="3085" spans="1:10" x14ac:dyDescent="0.35">
      <c r="A3085">
        <v>2021</v>
      </c>
      <c r="B3085">
        <v>3</v>
      </c>
      <c r="C3085" t="s">
        <v>57</v>
      </c>
      <c r="D3085" t="s">
        <v>48</v>
      </c>
      <c r="E3085" t="s">
        <v>3</v>
      </c>
      <c r="F3085" t="s">
        <v>42</v>
      </c>
      <c r="G3085" t="s">
        <v>12</v>
      </c>
      <c r="H3085">
        <v>121</v>
      </c>
      <c r="I3085" s="2">
        <v>1934.79</v>
      </c>
      <c r="J3085" s="2">
        <v>242</v>
      </c>
    </row>
    <row r="3086" spans="1:10" x14ac:dyDescent="0.35">
      <c r="A3086">
        <v>2021</v>
      </c>
      <c r="B3086">
        <v>3</v>
      </c>
      <c r="C3086" t="s">
        <v>57</v>
      </c>
      <c r="D3086" t="s">
        <v>48</v>
      </c>
      <c r="E3086" t="s">
        <v>3</v>
      </c>
      <c r="F3086" t="s">
        <v>71</v>
      </c>
      <c r="G3086" t="s">
        <v>7</v>
      </c>
      <c r="H3086">
        <v>97</v>
      </c>
      <c r="I3086" s="2">
        <v>969.03</v>
      </c>
      <c r="J3086" s="2">
        <v>291</v>
      </c>
    </row>
    <row r="3087" spans="1:10" x14ac:dyDescent="0.35">
      <c r="A3087">
        <v>2021</v>
      </c>
      <c r="B3087">
        <v>3</v>
      </c>
      <c r="C3087" t="s">
        <v>57</v>
      </c>
      <c r="D3087" t="s">
        <v>48</v>
      </c>
      <c r="E3087" t="s">
        <v>3</v>
      </c>
      <c r="F3087" t="s">
        <v>10</v>
      </c>
      <c r="G3087" t="s">
        <v>7</v>
      </c>
      <c r="H3087">
        <v>126</v>
      </c>
      <c r="I3087" s="2">
        <v>2518.7399999999998</v>
      </c>
      <c r="J3087" s="2">
        <v>629.99999999999977</v>
      </c>
    </row>
    <row r="3088" spans="1:10" x14ac:dyDescent="0.35">
      <c r="A3088">
        <v>2021</v>
      </c>
      <c r="B3088">
        <v>3</v>
      </c>
      <c r="C3088" t="s">
        <v>57</v>
      </c>
      <c r="D3088" t="s">
        <v>48</v>
      </c>
      <c r="E3088" t="s">
        <v>3</v>
      </c>
      <c r="F3088" t="s">
        <v>27</v>
      </c>
      <c r="G3088" t="s">
        <v>12</v>
      </c>
      <c r="H3088">
        <v>225</v>
      </c>
      <c r="I3088" s="2">
        <v>672.75</v>
      </c>
      <c r="J3088" s="2">
        <v>225.00000000000006</v>
      </c>
    </row>
    <row r="3089" spans="1:10" x14ac:dyDescent="0.35">
      <c r="A3089">
        <v>2021</v>
      </c>
      <c r="B3089">
        <v>3</v>
      </c>
      <c r="C3089" t="s">
        <v>57</v>
      </c>
      <c r="D3089" t="s">
        <v>48</v>
      </c>
      <c r="E3089" t="s">
        <v>3</v>
      </c>
      <c r="F3089" t="s">
        <v>37</v>
      </c>
      <c r="G3089" t="s">
        <v>12</v>
      </c>
      <c r="H3089">
        <v>9</v>
      </c>
      <c r="I3089" s="2">
        <v>224.91</v>
      </c>
      <c r="J3089" s="2">
        <v>36</v>
      </c>
    </row>
    <row r="3090" spans="1:10" x14ac:dyDescent="0.35">
      <c r="A3090">
        <v>2021</v>
      </c>
      <c r="B3090">
        <v>3</v>
      </c>
      <c r="C3090" t="s">
        <v>57</v>
      </c>
      <c r="D3090" t="s">
        <v>48</v>
      </c>
      <c r="E3090" t="s">
        <v>3</v>
      </c>
      <c r="F3090" t="s">
        <v>11</v>
      </c>
      <c r="G3090" t="s">
        <v>12</v>
      </c>
      <c r="H3090">
        <v>27</v>
      </c>
      <c r="I3090" s="2">
        <v>134.73000000000002</v>
      </c>
      <c r="J3090" s="2">
        <v>27</v>
      </c>
    </row>
    <row r="3091" spans="1:10" x14ac:dyDescent="0.35">
      <c r="A3091">
        <v>2021</v>
      </c>
      <c r="B3091">
        <v>3</v>
      </c>
      <c r="C3091" t="s">
        <v>57</v>
      </c>
      <c r="D3091" t="s">
        <v>48</v>
      </c>
      <c r="E3091" t="s">
        <v>3</v>
      </c>
      <c r="F3091" t="s">
        <v>26</v>
      </c>
      <c r="G3091" t="s">
        <v>9</v>
      </c>
      <c r="H3091">
        <v>47</v>
      </c>
      <c r="I3091" s="2">
        <v>939.53</v>
      </c>
      <c r="J3091" s="2">
        <v>94</v>
      </c>
    </row>
    <row r="3092" spans="1:10" x14ac:dyDescent="0.35">
      <c r="A3092">
        <v>2021</v>
      </c>
      <c r="B3092">
        <v>3</v>
      </c>
      <c r="C3092" t="s">
        <v>57</v>
      </c>
      <c r="D3092" t="s">
        <v>48</v>
      </c>
      <c r="E3092" t="s">
        <v>3</v>
      </c>
      <c r="F3092" t="s">
        <v>6</v>
      </c>
      <c r="G3092" t="s">
        <v>7</v>
      </c>
      <c r="H3092">
        <v>77</v>
      </c>
      <c r="I3092" s="2">
        <v>692.23</v>
      </c>
      <c r="J3092" s="2">
        <v>77</v>
      </c>
    </row>
    <row r="3093" spans="1:10" x14ac:dyDescent="0.35">
      <c r="A3093">
        <v>2021</v>
      </c>
      <c r="B3093">
        <v>3</v>
      </c>
      <c r="C3093" t="s">
        <v>57</v>
      </c>
      <c r="D3093" t="s">
        <v>48</v>
      </c>
      <c r="E3093" t="s">
        <v>3</v>
      </c>
      <c r="F3093" t="s">
        <v>67</v>
      </c>
      <c r="G3093" t="s">
        <v>7</v>
      </c>
      <c r="H3093">
        <v>16</v>
      </c>
      <c r="I3093" s="2">
        <v>239.84</v>
      </c>
      <c r="J3093" s="2">
        <v>48</v>
      </c>
    </row>
    <row r="3094" spans="1:10" x14ac:dyDescent="0.35">
      <c r="A3094">
        <v>2021</v>
      </c>
      <c r="B3094">
        <v>3</v>
      </c>
      <c r="C3094" t="s">
        <v>57</v>
      </c>
      <c r="D3094" t="s">
        <v>48</v>
      </c>
      <c r="E3094" t="s">
        <v>3</v>
      </c>
      <c r="F3094" t="s">
        <v>23</v>
      </c>
      <c r="G3094" t="s">
        <v>21</v>
      </c>
      <c r="H3094">
        <v>3</v>
      </c>
      <c r="I3094" s="2">
        <v>77.97</v>
      </c>
      <c r="J3094" s="2">
        <v>15</v>
      </c>
    </row>
    <row r="3095" spans="1:10" x14ac:dyDescent="0.35">
      <c r="A3095">
        <v>2021</v>
      </c>
      <c r="B3095">
        <v>3</v>
      </c>
      <c r="C3095" t="s">
        <v>60</v>
      </c>
      <c r="D3095" t="s">
        <v>5</v>
      </c>
      <c r="E3095" t="s">
        <v>3</v>
      </c>
      <c r="F3095" t="s">
        <v>13</v>
      </c>
      <c r="G3095" t="s">
        <v>14</v>
      </c>
      <c r="H3095">
        <v>46</v>
      </c>
      <c r="I3095" s="2">
        <v>735.54</v>
      </c>
      <c r="J3095" s="2">
        <v>276</v>
      </c>
    </row>
    <row r="3096" spans="1:10" x14ac:dyDescent="0.35">
      <c r="A3096">
        <v>2021</v>
      </c>
      <c r="B3096">
        <v>3</v>
      </c>
      <c r="C3096" t="s">
        <v>60</v>
      </c>
      <c r="D3096" t="s">
        <v>5</v>
      </c>
      <c r="E3096" t="s">
        <v>3</v>
      </c>
      <c r="F3096" t="s">
        <v>24</v>
      </c>
      <c r="G3096" t="s">
        <v>14</v>
      </c>
      <c r="H3096">
        <v>29</v>
      </c>
      <c r="I3096" s="2">
        <v>376.71</v>
      </c>
      <c r="J3096" s="2">
        <v>87</v>
      </c>
    </row>
    <row r="3097" spans="1:10" x14ac:dyDescent="0.35">
      <c r="A3097">
        <v>2021</v>
      </c>
      <c r="B3097">
        <v>3</v>
      </c>
      <c r="C3097" t="s">
        <v>60</v>
      </c>
      <c r="D3097" t="s">
        <v>5</v>
      </c>
      <c r="E3097" t="s">
        <v>3</v>
      </c>
      <c r="F3097" t="s">
        <v>34</v>
      </c>
      <c r="G3097" t="s">
        <v>12</v>
      </c>
      <c r="H3097">
        <v>52</v>
      </c>
      <c r="I3097" s="2">
        <v>207.48000000000002</v>
      </c>
      <c r="J3097" s="2">
        <v>104</v>
      </c>
    </row>
    <row r="3098" spans="1:10" x14ac:dyDescent="0.35">
      <c r="A3098">
        <v>2021</v>
      </c>
      <c r="B3098">
        <v>3</v>
      </c>
      <c r="C3098" t="s">
        <v>60</v>
      </c>
      <c r="D3098" t="s">
        <v>5</v>
      </c>
      <c r="E3098" t="s">
        <v>3</v>
      </c>
      <c r="F3098" t="s">
        <v>18</v>
      </c>
      <c r="G3098" t="s">
        <v>9</v>
      </c>
      <c r="H3098">
        <v>28</v>
      </c>
      <c r="I3098" s="2">
        <v>363.72</v>
      </c>
      <c r="J3098" s="2">
        <v>84</v>
      </c>
    </row>
    <row r="3099" spans="1:10" x14ac:dyDescent="0.35">
      <c r="A3099">
        <v>2021</v>
      </c>
      <c r="B3099">
        <v>3</v>
      </c>
      <c r="C3099" t="s">
        <v>60</v>
      </c>
      <c r="D3099" t="s">
        <v>5</v>
      </c>
      <c r="E3099" t="s">
        <v>3</v>
      </c>
      <c r="F3099" t="s">
        <v>30</v>
      </c>
      <c r="G3099" t="s">
        <v>9</v>
      </c>
      <c r="H3099">
        <v>26</v>
      </c>
      <c r="I3099" s="2">
        <v>259.74</v>
      </c>
      <c r="J3099" s="2">
        <v>52</v>
      </c>
    </row>
    <row r="3100" spans="1:10" x14ac:dyDescent="0.35">
      <c r="A3100">
        <v>2021</v>
      </c>
      <c r="B3100">
        <v>3</v>
      </c>
      <c r="C3100" t="s">
        <v>60</v>
      </c>
      <c r="D3100" t="s">
        <v>5</v>
      </c>
      <c r="E3100" t="s">
        <v>3</v>
      </c>
      <c r="F3100" t="s">
        <v>20</v>
      </c>
      <c r="G3100" t="s">
        <v>21</v>
      </c>
      <c r="H3100">
        <v>43</v>
      </c>
      <c r="I3100" s="2">
        <v>644.57000000000005</v>
      </c>
      <c r="J3100" s="2">
        <v>344</v>
      </c>
    </row>
    <row r="3101" spans="1:10" x14ac:dyDescent="0.35">
      <c r="A3101">
        <v>2021</v>
      </c>
      <c r="B3101">
        <v>3</v>
      </c>
      <c r="C3101" t="s">
        <v>60</v>
      </c>
      <c r="D3101" t="s">
        <v>5</v>
      </c>
      <c r="E3101" t="s">
        <v>3</v>
      </c>
      <c r="F3101" t="s">
        <v>25</v>
      </c>
      <c r="G3101" t="s">
        <v>7</v>
      </c>
      <c r="H3101">
        <v>23</v>
      </c>
      <c r="I3101" s="2">
        <v>367.77</v>
      </c>
      <c r="J3101" s="2">
        <v>92</v>
      </c>
    </row>
    <row r="3102" spans="1:10" x14ac:dyDescent="0.35">
      <c r="A3102">
        <v>2021</v>
      </c>
      <c r="B3102">
        <v>3</v>
      </c>
      <c r="C3102" t="s">
        <v>60</v>
      </c>
      <c r="D3102" t="s">
        <v>5</v>
      </c>
      <c r="E3102" t="s">
        <v>3</v>
      </c>
      <c r="F3102" t="s">
        <v>8</v>
      </c>
      <c r="G3102" t="s">
        <v>9</v>
      </c>
      <c r="H3102">
        <v>168</v>
      </c>
      <c r="I3102" s="2">
        <v>1174.32</v>
      </c>
      <c r="J3102" s="2">
        <v>504</v>
      </c>
    </row>
    <row r="3103" spans="1:10" x14ac:dyDescent="0.35">
      <c r="A3103">
        <v>2021</v>
      </c>
      <c r="B3103">
        <v>3</v>
      </c>
      <c r="C3103" t="s">
        <v>60</v>
      </c>
      <c r="D3103" t="s">
        <v>5</v>
      </c>
      <c r="E3103" t="s">
        <v>3</v>
      </c>
      <c r="F3103" t="s">
        <v>17</v>
      </c>
      <c r="G3103" t="s">
        <v>14</v>
      </c>
      <c r="H3103">
        <v>23</v>
      </c>
      <c r="I3103" s="2">
        <v>252.77</v>
      </c>
      <c r="J3103" s="2">
        <v>23</v>
      </c>
    </row>
    <row r="3104" spans="1:10" x14ac:dyDescent="0.35">
      <c r="A3104">
        <v>2021</v>
      </c>
      <c r="B3104">
        <v>3</v>
      </c>
      <c r="C3104" t="s">
        <v>60</v>
      </c>
      <c r="D3104" t="s">
        <v>5</v>
      </c>
      <c r="E3104" t="s">
        <v>3</v>
      </c>
      <c r="F3104" t="s">
        <v>43</v>
      </c>
      <c r="G3104" t="s">
        <v>12</v>
      </c>
      <c r="H3104">
        <v>39</v>
      </c>
      <c r="I3104" s="2">
        <v>818.6099999999999</v>
      </c>
      <c r="J3104" s="2">
        <v>389.99999999999994</v>
      </c>
    </row>
    <row r="3105" spans="1:10" x14ac:dyDescent="0.35">
      <c r="A3105">
        <v>2021</v>
      </c>
      <c r="B3105">
        <v>3</v>
      </c>
      <c r="C3105" t="s">
        <v>60</v>
      </c>
      <c r="D3105" t="s">
        <v>5</v>
      </c>
      <c r="E3105" t="s">
        <v>3</v>
      </c>
      <c r="F3105" t="s">
        <v>69</v>
      </c>
      <c r="G3105" t="s">
        <v>7</v>
      </c>
      <c r="H3105">
        <v>12</v>
      </c>
      <c r="I3105" s="2">
        <v>143.88</v>
      </c>
      <c r="J3105" s="2">
        <v>36</v>
      </c>
    </row>
    <row r="3106" spans="1:10" x14ac:dyDescent="0.35">
      <c r="A3106">
        <v>2021</v>
      </c>
      <c r="B3106">
        <v>3</v>
      </c>
      <c r="C3106" t="s">
        <v>60</v>
      </c>
      <c r="D3106" t="s">
        <v>5</v>
      </c>
      <c r="E3106" t="s">
        <v>3</v>
      </c>
      <c r="F3106" t="s">
        <v>68</v>
      </c>
      <c r="G3106" t="s">
        <v>21</v>
      </c>
      <c r="H3106">
        <v>86</v>
      </c>
      <c r="I3106" s="2">
        <v>1805.1399999999999</v>
      </c>
      <c r="J3106" s="2">
        <v>515.99999999999989</v>
      </c>
    </row>
    <row r="3107" spans="1:10" x14ac:dyDescent="0.35">
      <c r="A3107">
        <v>2021</v>
      </c>
      <c r="B3107">
        <v>3</v>
      </c>
      <c r="C3107" t="s">
        <v>60</v>
      </c>
      <c r="D3107" t="s">
        <v>5</v>
      </c>
      <c r="E3107" t="s">
        <v>3</v>
      </c>
      <c r="F3107" t="s">
        <v>32</v>
      </c>
      <c r="G3107" t="s">
        <v>9</v>
      </c>
      <c r="H3107">
        <v>373</v>
      </c>
      <c r="I3107" s="2">
        <v>4099.2700000000004</v>
      </c>
      <c r="J3107" s="2">
        <v>1865</v>
      </c>
    </row>
    <row r="3108" spans="1:10" x14ac:dyDescent="0.35">
      <c r="A3108">
        <v>2021</v>
      </c>
      <c r="B3108">
        <v>3</v>
      </c>
      <c r="C3108" t="s">
        <v>60</v>
      </c>
      <c r="D3108" t="s">
        <v>5</v>
      </c>
      <c r="E3108" t="s">
        <v>3</v>
      </c>
      <c r="F3108" t="s">
        <v>70</v>
      </c>
      <c r="G3108" t="s">
        <v>14</v>
      </c>
      <c r="H3108">
        <v>26</v>
      </c>
      <c r="I3108" s="2">
        <v>155.74</v>
      </c>
      <c r="J3108" s="2">
        <v>52</v>
      </c>
    </row>
    <row r="3109" spans="1:10" x14ac:dyDescent="0.35">
      <c r="A3109">
        <v>2021</v>
      </c>
      <c r="B3109">
        <v>3</v>
      </c>
      <c r="C3109" t="s">
        <v>60</v>
      </c>
      <c r="D3109" t="s">
        <v>5</v>
      </c>
      <c r="E3109" t="s">
        <v>3</v>
      </c>
      <c r="F3109" t="s">
        <v>31</v>
      </c>
      <c r="G3109" t="s">
        <v>12</v>
      </c>
      <c r="H3109">
        <v>27</v>
      </c>
      <c r="I3109" s="2">
        <v>539.7299999999999</v>
      </c>
      <c r="J3109" s="2">
        <v>161.99999999999994</v>
      </c>
    </row>
    <row r="3110" spans="1:10" x14ac:dyDescent="0.35">
      <c r="A3110">
        <v>2021</v>
      </c>
      <c r="B3110">
        <v>3</v>
      </c>
      <c r="C3110" t="s">
        <v>60</v>
      </c>
      <c r="D3110" t="s">
        <v>5</v>
      </c>
      <c r="E3110" t="s">
        <v>3</v>
      </c>
      <c r="F3110" t="s">
        <v>15</v>
      </c>
      <c r="G3110" t="s">
        <v>14</v>
      </c>
      <c r="H3110">
        <v>62</v>
      </c>
      <c r="I3110" s="2">
        <v>2479.38</v>
      </c>
      <c r="J3110" s="2">
        <v>310</v>
      </c>
    </row>
    <row r="3111" spans="1:10" x14ac:dyDescent="0.35">
      <c r="A3111">
        <v>2021</v>
      </c>
      <c r="B3111">
        <v>3</v>
      </c>
      <c r="C3111" t="s">
        <v>60</v>
      </c>
      <c r="D3111" t="s">
        <v>5</v>
      </c>
      <c r="E3111" t="s">
        <v>3</v>
      </c>
      <c r="F3111" t="s">
        <v>42</v>
      </c>
      <c r="G3111" t="s">
        <v>12</v>
      </c>
      <c r="H3111">
        <v>25</v>
      </c>
      <c r="I3111" s="2">
        <v>399.75</v>
      </c>
      <c r="J3111" s="2">
        <v>50</v>
      </c>
    </row>
    <row r="3112" spans="1:10" x14ac:dyDescent="0.35">
      <c r="A3112">
        <v>2021</v>
      </c>
      <c r="B3112">
        <v>3</v>
      </c>
      <c r="C3112" t="s">
        <v>60</v>
      </c>
      <c r="D3112" t="s">
        <v>5</v>
      </c>
      <c r="E3112" t="s">
        <v>3</v>
      </c>
      <c r="F3112" t="s">
        <v>66</v>
      </c>
      <c r="G3112" t="s">
        <v>7</v>
      </c>
      <c r="H3112">
        <v>8</v>
      </c>
      <c r="I3112" s="2">
        <v>199.92</v>
      </c>
      <c r="J3112" s="2">
        <v>127.99999999999999</v>
      </c>
    </row>
    <row r="3113" spans="1:10" x14ac:dyDescent="0.35">
      <c r="A3113">
        <v>2021</v>
      </c>
      <c r="B3113">
        <v>3</v>
      </c>
      <c r="C3113" t="s">
        <v>60</v>
      </c>
      <c r="D3113" t="s">
        <v>5</v>
      </c>
      <c r="E3113" t="s">
        <v>3</v>
      </c>
      <c r="F3113" t="s">
        <v>71</v>
      </c>
      <c r="G3113" t="s">
        <v>7</v>
      </c>
      <c r="H3113">
        <v>4</v>
      </c>
      <c r="I3113" s="2">
        <v>39.96</v>
      </c>
      <c r="J3113" s="2">
        <v>12</v>
      </c>
    </row>
    <row r="3114" spans="1:10" x14ac:dyDescent="0.35">
      <c r="A3114">
        <v>2021</v>
      </c>
      <c r="B3114">
        <v>3</v>
      </c>
      <c r="C3114" t="s">
        <v>60</v>
      </c>
      <c r="D3114" t="s">
        <v>5</v>
      </c>
      <c r="E3114" t="s">
        <v>3</v>
      </c>
      <c r="F3114" t="s">
        <v>19</v>
      </c>
      <c r="G3114" t="s">
        <v>9</v>
      </c>
      <c r="H3114">
        <v>14</v>
      </c>
      <c r="I3114" s="2">
        <v>279.85999999999996</v>
      </c>
      <c r="J3114" s="2">
        <v>83.999999999999972</v>
      </c>
    </row>
    <row r="3115" spans="1:10" x14ac:dyDescent="0.35">
      <c r="A3115">
        <v>2021</v>
      </c>
      <c r="B3115">
        <v>3</v>
      </c>
      <c r="C3115" t="s">
        <v>60</v>
      </c>
      <c r="D3115" t="s">
        <v>5</v>
      </c>
      <c r="E3115" t="s">
        <v>3</v>
      </c>
      <c r="F3115" t="s">
        <v>41</v>
      </c>
      <c r="G3115" t="s">
        <v>14</v>
      </c>
      <c r="H3115">
        <v>9</v>
      </c>
      <c r="I3115" s="2">
        <v>89.91</v>
      </c>
      <c r="J3115" s="2">
        <v>45</v>
      </c>
    </row>
    <row r="3116" spans="1:10" x14ac:dyDescent="0.35">
      <c r="A3116">
        <v>2021</v>
      </c>
      <c r="B3116">
        <v>3</v>
      </c>
      <c r="C3116" t="s">
        <v>60</v>
      </c>
      <c r="D3116" t="s">
        <v>5</v>
      </c>
      <c r="E3116" t="s">
        <v>3</v>
      </c>
      <c r="F3116" t="s">
        <v>10</v>
      </c>
      <c r="G3116" t="s">
        <v>7</v>
      </c>
      <c r="H3116">
        <v>149</v>
      </c>
      <c r="I3116" s="2">
        <v>2978.5099999999998</v>
      </c>
      <c r="J3116" s="2">
        <v>744.99999999999977</v>
      </c>
    </row>
    <row r="3117" spans="1:10" x14ac:dyDescent="0.35">
      <c r="A3117">
        <v>2021</v>
      </c>
      <c r="B3117">
        <v>3</v>
      </c>
      <c r="C3117" t="s">
        <v>60</v>
      </c>
      <c r="D3117" t="s">
        <v>5</v>
      </c>
      <c r="E3117" t="s">
        <v>3</v>
      </c>
      <c r="F3117" t="s">
        <v>27</v>
      </c>
      <c r="G3117" t="s">
        <v>12</v>
      </c>
      <c r="H3117">
        <v>99</v>
      </c>
      <c r="I3117" s="2">
        <v>296.01000000000005</v>
      </c>
      <c r="J3117" s="2">
        <v>99.000000000000028</v>
      </c>
    </row>
    <row r="3118" spans="1:10" x14ac:dyDescent="0.35">
      <c r="A3118">
        <v>2021</v>
      </c>
      <c r="B3118">
        <v>3</v>
      </c>
      <c r="C3118" t="s">
        <v>60</v>
      </c>
      <c r="D3118" t="s">
        <v>5</v>
      </c>
      <c r="E3118" t="s">
        <v>3</v>
      </c>
      <c r="F3118" t="s">
        <v>11</v>
      </c>
      <c r="G3118" t="s">
        <v>12</v>
      </c>
      <c r="H3118">
        <v>12</v>
      </c>
      <c r="I3118" s="2">
        <v>59.88</v>
      </c>
      <c r="J3118" s="2">
        <v>12</v>
      </c>
    </row>
    <row r="3119" spans="1:10" x14ac:dyDescent="0.35">
      <c r="A3119">
        <v>2021</v>
      </c>
      <c r="B3119">
        <v>3</v>
      </c>
      <c r="C3119" t="s">
        <v>60</v>
      </c>
      <c r="D3119" t="s">
        <v>5</v>
      </c>
      <c r="E3119" t="s">
        <v>3</v>
      </c>
      <c r="F3119" t="s">
        <v>26</v>
      </c>
      <c r="G3119" t="s">
        <v>9</v>
      </c>
      <c r="H3119">
        <v>15</v>
      </c>
      <c r="I3119" s="2">
        <v>299.84999999999997</v>
      </c>
      <c r="J3119" s="2">
        <v>30</v>
      </c>
    </row>
    <row r="3120" spans="1:10" x14ac:dyDescent="0.35">
      <c r="A3120">
        <v>2021</v>
      </c>
      <c r="B3120">
        <v>3</v>
      </c>
      <c r="C3120" t="s">
        <v>60</v>
      </c>
      <c r="D3120" t="s">
        <v>5</v>
      </c>
      <c r="E3120" t="s">
        <v>3</v>
      </c>
      <c r="F3120" t="s">
        <v>6</v>
      </c>
      <c r="G3120" t="s">
        <v>7</v>
      </c>
      <c r="H3120">
        <v>69</v>
      </c>
      <c r="I3120" s="2">
        <v>620.31000000000006</v>
      </c>
      <c r="J3120" s="2">
        <v>69</v>
      </c>
    </row>
    <row r="3121" spans="1:10" x14ac:dyDescent="0.35">
      <c r="A3121">
        <v>2021</v>
      </c>
      <c r="B3121">
        <v>3</v>
      </c>
      <c r="C3121" t="s">
        <v>53</v>
      </c>
      <c r="D3121" t="s">
        <v>48</v>
      </c>
      <c r="E3121" t="s">
        <v>2</v>
      </c>
      <c r="F3121" t="s">
        <v>13</v>
      </c>
      <c r="G3121" t="s">
        <v>14</v>
      </c>
      <c r="H3121">
        <v>32</v>
      </c>
      <c r="I3121" s="2">
        <v>511.68</v>
      </c>
      <c r="J3121" s="2">
        <v>192</v>
      </c>
    </row>
    <row r="3122" spans="1:10" x14ac:dyDescent="0.35">
      <c r="A3122">
        <v>2021</v>
      </c>
      <c r="B3122">
        <v>3</v>
      </c>
      <c r="C3122" t="s">
        <v>53</v>
      </c>
      <c r="D3122" t="s">
        <v>48</v>
      </c>
      <c r="E3122" t="s">
        <v>2</v>
      </c>
      <c r="F3122" t="s">
        <v>24</v>
      </c>
      <c r="G3122" t="s">
        <v>14</v>
      </c>
      <c r="H3122">
        <v>53</v>
      </c>
      <c r="I3122" s="2">
        <v>688.47</v>
      </c>
      <c r="J3122" s="2">
        <v>159</v>
      </c>
    </row>
    <row r="3123" spans="1:10" x14ac:dyDescent="0.35">
      <c r="A3123">
        <v>2021</v>
      </c>
      <c r="B3123">
        <v>3</v>
      </c>
      <c r="C3123" t="s">
        <v>53</v>
      </c>
      <c r="D3123" t="s">
        <v>48</v>
      </c>
      <c r="E3123" t="s">
        <v>2</v>
      </c>
      <c r="F3123" t="s">
        <v>34</v>
      </c>
      <c r="G3123" t="s">
        <v>12</v>
      </c>
      <c r="H3123">
        <v>594</v>
      </c>
      <c r="I3123" s="2">
        <v>2370.06</v>
      </c>
      <c r="J3123" s="2">
        <v>1188</v>
      </c>
    </row>
    <row r="3124" spans="1:10" x14ac:dyDescent="0.35">
      <c r="A3124">
        <v>2021</v>
      </c>
      <c r="B3124">
        <v>3</v>
      </c>
      <c r="C3124" t="s">
        <v>53</v>
      </c>
      <c r="D3124" t="s">
        <v>48</v>
      </c>
      <c r="E3124" t="s">
        <v>2</v>
      </c>
      <c r="F3124" t="s">
        <v>30</v>
      </c>
      <c r="G3124" t="s">
        <v>9</v>
      </c>
      <c r="H3124">
        <v>34</v>
      </c>
      <c r="I3124" s="2">
        <v>339.66</v>
      </c>
      <c r="J3124" s="2">
        <v>68</v>
      </c>
    </row>
    <row r="3125" spans="1:10" x14ac:dyDescent="0.35">
      <c r="A3125">
        <v>2021</v>
      </c>
      <c r="B3125">
        <v>3</v>
      </c>
      <c r="C3125" t="s">
        <v>53</v>
      </c>
      <c r="D3125" t="s">
        <v>48</v>
      </c>
      <c r="E3125" t="s">
        <v>2</v>
      </c>
      <c r="F3125" t="s">
        <v>20</v>
      </c>
      <c r="G3125" t="s">
        <v>21</v>
      </c>
      <c r="H3125">
        <v>76</v>
      </c>
      <c r="I3125" s="2">
        <v>1139.24</v>
      </c>
      <c r="J3125" s="2">
        <v>608</v>
      </c>
    </row>
    <row r="3126" spans="1:10" x14ac:dyDescent="0.35">
      <c r="A3126">
        <v>2021</v>
      </c>
      <c r="B3126">
        <v>3</v>
      </c>
      <c r="C3126" t="s">
        <v>53</v>
      </c>
      <c r="D3126" t="s">
        <v>48</v>
      </c>
      <c r="E3126" t="s">
        <v>2</v>
      </c>
      <c r="F3126" t="s">
        <v>25</v>
      </c>
      <c r="G3126" t="s">
        <v>7</v>
      </c>
      <c r="H3126">
        <v>28</v>
      </c>
      <c r="I3126" s="2">
        <v>447.72</v>
      </c>
      <c r="J3126" s="2">
        <v>112</v>
      </c>
    </row>
    <row r="3127" spans="1:10" x14ac:dyDescent="0.35">
      <c r="A3127">
        <v>2021</v>
      </c>
      <c r="B3127">
        <v>3</v>
      </c>
      <c r="C3127" t="s">
        <v>53</v>
      </c>
      <c r="D3127" t="s">
        <v>48</v>
      </c>
      <c r="E3127" t="s">
        <v>2</v>
      </c>
      <c r="F3127" t="s">
        <v>8</v>
      </c>
      <c r="G3127" t="s">
        <v>9</v>
      </c>
      <c r="H3127">
        <v>102</v>
      </c>
      <c r="I3127" s="2">
        <v>712.98</v>
      </c>
      <c r="J3127" s="2">
        <v>306</v>
      </c>
    </row>
    <row r="3128" spans="1:10" x14ac:dyDescent="0.35">
      <c r="A3128">
        <v>2021</v>
      </c>
      <c r="B3128">
        <v>3</v>
      </c>
      <c r="C3128" t="s">
        <v>53</v>
      </c>
      <c r="D3128" t="s">
        <v>48</v>
      </c>
      <c r="E3128" t="s">
        <v>2</v>
      </c>
      <c r="F3128" t="s">
        <v>17</v>
      </c>
      <c r="G3128" t="s">
        <v>14</v>
      </c>
      <c r="H3128">
        <v>146</v>
      </c>
      <c r="I3128" s="2">
        <v>1604.54</v>
      </c>
      <c r="J3128" s="2">
        <v>146</v>
      </c>
    </row>
    <row r="3129" spans="1:10" x14ac:dyDescent="0.35">
      <c r="A3129">
        <v>2021</v>
      </c>
      <c r="B3129">
        <v>3</v>
      </c>
      <c r="C3129" t="s">
        <v>53</v>
      </c>
      <c r="D3129" t="s">
        <v>48</v>
      </c>
      <c r="E3129" t="s">
        <v>2</v>
      </c>
      <c r="F3129" t="s">
        <v>28</v>
      </c>
      <c r="G3129" t="s">
        <v>14</v>
      </c>
      <c r="H3129">
        <v>16</v>
      </c>
      <c r="I3129" s="2">
        <v>239.84</v>
      </c>
      <c r="J3129" s="2">
        <v>64</v>
      </c>
    </row>
    <row r="3130" spans="1:10" x14ac:dyDescent="0.35">
      <c r="A3130">
        <v>2021</v>
      </c>
      <c r="B3130">
        <v>3</v>
      </c>
      <c r="C3130" t="s">
        <v>53</v>
      </c>
      <c r="D3130" t="s">
        <v>48</v>
      </c>
      <c r="E3130" t="s">
        <v>2</v>
      </c>
      <c r="F3130" t="s">
        <v>43</v>
      </c>
      <c r="G3130" t="s">
        <v>12</v>
      </c>
      <c r="H3130">
        <v>53</v>
      </c>
      <c r="I3130" s="2">
        <v>1112.47</v>
      </c>
      <c r="J3130" s="2">
        <v>529.99999999999989</v>
      </c>
    </row>
    <row r="3131" spans="1:10" x14ac:dyDescent="0.35">
      <c r="A3131">
        <v>2021</v>
      </c>
      <c r="B3131">
        <v>3</v>
      </c>
      <c r="C3131" t="s">
        <v>53</v>
      </c>
      <c r="D3131" t="s">
        <v>48</v>
      </c>
      <c r="E3131" t="s">
        <v>2</v>
      </c>
      <c r="F3131" t="s">
        <v>69</v>
      </c>
      <c r="G3131" t="s">
        <v>7</v>
      </c>
      <c r="H3131">
        <v>19</v>
      </c>
      <c r="I3131" s="2">
        <v>227.81</v>
      </c>
      <c r="J3131" s="2">
        <v>57</v>
      </c>
    </row>
    <row r="3132" spans="1:10" x14ac:dyDescent="0.35">
      <c r="A3132">
        <v>2021</v>
      </c>
      <c r="B3132">
        <v>3</v>
      </c>
      <c r="C3132" t="s">
        <v>53</v>
      </c>
      <c r="D3132" t="s">
        <v>48</v>
      </c>
      <c r="E3132" t="s">
        <v>2</v>
      </c>
      <c r="F3132" t="s">
        <v>32</v>
      </c>
      <c r="G3132" t="s">
        <v>9</v>
      </c>
      <c r="H3132">
        <v>53</v>
      </c>
      <c r="I3132" s="2">
        <v>582.47</v>
      </c>
      <c r="J3132" s="2">
        <v>265</v>
      </c>
    </row>
    <row r="3133" spans="1:10" x14ac:dyDescent="0.35">
      <c r="A3133">
        <v>2021</v>
      </c>
      <c r="B3133">
        <v>3</v>
      </c>
      <c r="C3133" t="s">
        <v>53</v>
      </c>
      <c r="D3133" t="s">
        <v>48</v>
      </c>
      <c r="E3133" t="s">
        <v>2</v>
      </c>
      <c r="F3133" t="s">
        <v>70</v>
      </c>
      <c r="G3133" t="s">
        <v>14</v>
      </c>
      <c r="H3133">
        <v>10</v>
      </c>
      <c r="I3133" s="2">
        <v>59.900000000000006</v>
      </c>
      <c r="J3133" s="2">
        <v>20</v>
      </c>
    </row>
    <row r="3134" spans="1:10" x14ac:dyDescent="0.35">
      <c r="A3134">
        <v>2021</v>
      </c>
      <c r="B3134">
        <v>3</v>
      </c>
      <c r="C3134" t="s">
        <v>53</v>
      </c>
      <c r="D3134" t="s">
        <v>48</v>
      </c>
      <c r="E3134" t="s">
        <v>2</v>
      </c>
      <c r="F3134" t="s">
        <v>38</v>
      </c>
      <c r="G3134" t="s">
        <v>9</v>
      </c>
      <c r="H3134">
        <v>22</v>
      </c>
      <c r="I3134" s="2">
        <v>219.78</v>
      </c>
      <c r="J3134" s="2">
        <v>154</v>
      </c>
    </row>
    <row r="3135" spans="1:10" x14ac:dyDescent="0.35">
      <c r="A3135">
        <v>2021</v>
      </c>
      <c r="B3135">
        <v>3</v>
      </c>
      <c r="C3135" t="s">
        <v>53</v>
      </c>
      <c r="D3135" t="s">
        <v>48</v>
      </c>
      <c r="E3135" t="s">
        <v>2</v>
      </c>
      <c r="F3135" t="s">
        <v>31</v>
      </c>
      <c r="G3135" t="s">
        <v>12</v>
      </c>
      <c r="H3135">
        <v>55</v>
      </c>
      <c r="I3135" s="2">
        <v>1099.4499999999998</v>
      </c>
      <c r="J3135" s="2">
        <v>329.99999999999989</v>
      </c>
    </row>
    <row r="3136" spans="1:10" x14ac:dyDescent="0.35">
      <c r="A3136">
        <v>2021</v>
      </c>
      <c r="B3136">
        <v>3</v>
      </c>
      <c r="C3136" t="s">
        <v>53</v>
      </c>
      <c r="D3136" t="s">
        <v>48</v>
      </c>
      <c r="E3136" t="s">
        <v>2</v>
      </c>
      <c r="F3136" t="s">
        <v>15</v>
      </c>
      <c r="G3136" t="s">
        <v>14</v>
      </c>
      <c r="H3136">
        <v>26</v>
      </c>
      <c r="I3136" s="2">
        <v>1039.74</v>
      </c>
      <c r="J3136" s="2">
        <v>130</v>
      </c>
    </row>
    <row r="3137" spans="1:10" x14ac:dyDescent="0.35">
      <c r="A3137">
        <v>2021</v>
      </c>
      <c r="B3137">
        <v>3</v>
      </c>
      <c r="C3137" t="s">
        <v>53</v>
      </c>
      <c r="D3137" t="s">
        <v>48</v>
      </c>
      <c r="E3137" t="s">
        <v>2</v>
      </c>
      <c r="F3137" t="s">
        <v>42</v>
      </c>
      <c r="G3137" t="s">
        <v>12</v>
      </c>
      <c r="H3137">
        <v>77</v>
      </c>
      <c r="I3137" s="2">
        <v>1231.23</v>
      </c>
      <c r="J3137" s="2">
        <v>154</v>
      </c>
    </row>
    <row r="3138" spans="1:10" x14ac:dyDescent="0.35">
      <c r="A3138">
        <v>2021</v>
      </c>
      <c r="B3138">
        <v>3</v>
      </c>
      <c r="C3138" t="s">
        <v>53</v>
      </c>
      <c r="D3138" t="s">
        <v>48</v>
      </c>
      <c r="E3138" t="s">
        <v>2</v>
      </c>
      <c r="F3138" t="s">
        <v>71</v>
      </c>
      <c r="G3138" t="s">
        <v>7</v>
      </c>
      <c r="H3138">
        <v>302</v>
      </c>
      <c r="I3138" s="2">
        <v>3016.98</v>
      </c>
      <c r="J3138" s="2">
        <v>906</v>
      </c>
    </row>
    <row r="3139" spans="1:10" x14ac:dyDescent="0.35">
      <c r="A3139">
        <v>2021</v>
      </c>
      <c r="B3139">
        <v>3</v>
      </c>
      <c r="C3139" t="s">
        <v>53</v>
      </c>
      <c r="D3139" t="s">
        <v>48</v>
      </c>
      <c r="E3139" t="s">
        <v>2</v>
      </c>
      <c r="F3139" t="s">
        <v>19</v>
      </c>
      <c r="G3139" t="s">
        <v>9</v>
      </c>
      <c r="H3139">
        <v>23</v>
      </c>
      <c r="I3139" s="2">
        <v>459.77</v>
      </c>
      <c r="J3139" s="2">
        <v>137.99999999999997</v>
      </c>
    </row>
    <row r="3140" spans="1:10" x14ac:dyDescent="0.35">
      <c r="A3140">
        <v>2021</v>
      </c>
      <c r="B3140">
        <v>3</v>
      </c>
      <c r="C3140" t="s">
        <v>53</v>
      </c>
      <c r="D3140" t="s">
        <v>48</v>
      </c>
      <c r="E3140" t="s">
        <v>2</v>
      </c>
      <c r="F3140" t="s">
        <v>10</v>
      </c>
      <c r="G3140" t="s">
        <v>7</v>
      </c>
      <c r="H3140">
        <v>134</v>
      </c>
      <c r="I3140" s="2">
        <v>2678.66</v>
      </c>
      <c r="J3140" s="2">
        <v>669.99999999999977</v>
      </c>
    </row>
    <row r="3141" spans="1:10" x14ac:dyDescent="0.35">
      <c r="A3141">
        <v>2021</v>
      </c>
      <c r="B3141">
        <v>3</v>
      </c>
      <c r="C3141" t="s">
        <v>53</v>
      </c>
      <c r="D3141" t="s">
        <v>48</v>
      </c>
      <c r="E3141" t="s">
        <v>2</v>
      </c>
      <c r="F3141" t="s">
        <v>27</v>
      </c>
      <c r="G3141" t="s">
        <v>12</v>
      </c>
      <c r="H3141">
        <v>190</v>
      </c>
      <c r="I3141" s="2">
        <v>568.1</v>
      </c>
      <c r="J3141" s="2">
        <v>190.00000000000003</v>
      </c>
    </row>
    <row r="3142" spans="1:10" x14ac:dyDescent="0.35">
      <c r="A3142">
        <v>2021</v>
      </c>
      <c r="B3142">
        <v>3</v>
      </c>
      <c r="C3142" t="s">
        <v>53</v>
      </c>
      <c r="D3142" t="s">
        <v>48</v>
      </c>
      <c r="E3142" t="s">
        <v>2</v>
      </c>
      <c r="F3142" t="s">
        <v>37</v>
      </c>
      <c r="G3142" t="s">
        <v>12</v>
      </c>
      <c r="H3142">
        <v>8</v>
      </c>
      <c r="I3142" s="2">
        <v>199.92</v>
      </c>
      <c r="J3142" s="2">
        <v>32</v>
      </c>
    </row>
    <row r="3143" spans="1:10" x14ac:dyDescent="0.35">
      <c r="A3143">
        <v>2021</v>
      </c>
      <c r="B3143">
        <v>3</v>
      </c>
      <c r="C3143" t="s">
        <v>53</v>
      </c>
      <c r="D3143" t="s">
        <v>48</v>
      </c>
      <c r="E3143" t="s">
        <v>2</v>
      </c>
      <c r="F3143" t="s">
        <v>11</v>
      </c>
      <c r="G3143" t="s">
        <v>12</v>
      </c>
      <c r="H3143">
        <v>57</v>
      </c>
      <c r="I3143" s="2">
        <v>284.43</v>
      </c>
      <c r="J3143" s="2">
        <v>57</v>
      </c>
    </row>
    <row r="3144" spans="1:10" x14ac:dyDescent="0.35">
      <c r="A3144">
        <v>2021</v>
      </c>
      <c r="B3144">
        <v>3</v>
      </c>
      <c r="C3144" t="s">
        <v>53</v>
      </c>
      <c r="D3144" t="s">
        <v>48</v>
      </c>
      <c r="E3144" t="s">
        <v>2</v>
      </c>
      <c r="F3144" t="s">
        <v>26</v>
      </c>
      <c r="G3144" t="s">
        <v>9</v>
      </c>
      <c r="H3144">
        <v>27</v>
      </c>
      <c r="I3144" s="2">
        <v>539.7299999999999</v>
      </c>
      <c r="J3144" s="2">
        <v>54</v>
      </c>
    </row>
    <row r="3145" spans="1:10" x14ac:dyDescent="0.35">
      <c r="A3145">
        <v>2021</v>
      </c>
      <c r="B3145">
        <v>3</v>
      </c>
      <c r="C3145" t="s">
        <v>53</v>
      </c>
      <c r="D3145" t="s">
        <v>48</v>
      </c>
      <c r="E3145" t="s">
        <v>2</v>
      </c>
      <c r="F3145" t="s">
        <v>6</v>
      </c>
      <c r="G3145" t="s">
        <v>7</v>
      </c>
      <c r="H3145">
        <v>35</v>
      </c>
      <c r="I3145" s="2">
        <v>314.65000000000003</v>
      </c>
      <c r="J3145" s="2">
        <v>35</v>
      </c>
    </row>
    <row r="3146" spans="1:10" x14ac:dyDescent="0.35">
      <c r="A3146">
        <v>2021</v>
      </c>
      <c r="B3146">
        <v>3</v>
      </c>
      <c r="C3146" t="s">
        <v>53</v>
      </c>
      <c r="D3146" t="s">
        <v>48</v>
      </c>
      <c r="E3146" t="s">
        <v>2</v>
      </c>
      <c r="F3146" t="s">
        <v>16</v>
      </c>
      <c r="G3146" t="s">
        <v>14</v>
      </c>
      <c r="H3146">
        <v>24</v>
      </c>
      <c r="I3146" s="2">
        <v>311.76</v>
      </c>
      <c r="J3146" s="2">
        <v>48</v>
      </c>
    </row>
    <row r="3147" spans="1:10" x14ac:dyDescent="0.35">
      <c r="A3147">
        <v>2021</v>
      </c>
      <c r="B3147">
        <v>3</v>
      </c>
      <c r="C3147" t="s">
        <v>53</v>
      </c>
      <c r="D3147" t="s">
        <v>48</v>
      </c>
      <c r="E3147" t="s">
        <v>2</v>
      </c>
      <c r="F3147" t="s">
        <v>23</v>
      </c>
      <c r="G3147" t="s">
        <v>21</v>
      </c>
      <c r="H3147">
        <v>4</v>
      </c>
      <c r="I3147" s="2">
        <v>103.96</v>
      </c>
      <c r="J3147" s="2">
        <v>20</v>
      </c>
    </row>
    <row r="3148" spans="1:10" x14ac:dyDescent="0.35">
      <c r="A3148">
        <v>2021</v>
      </c>
      <c r="B3148">
        <v>3</v>
      </c>
      <c r="C3148" t="s">
        <v>53</v>
      </c>
      <c r="D3148" t="s">
        <v>48</v>
      </c>
      <c r="E3148" t="s">
        <v>2</v>
      </c>
      <c r="F3148" t="s">
        <v>29</v>
      </c>
      <c r="G3148" t="s">
        <v>9</v>
      </c>
      <c r="H3148">
        <v>16</v>
      </c>
      <c r="I3148" s="2">
        <v>127.84</v>
      </c>
      <c r="J3148" s="2">
        <v>64</v>
      </c>
    </row>
    <row r="3149" spans="1:10" x14ac:dyDescent="0.35">
      <c r="A3149">
        <v>2021</v>
      </c>
      <c r="B3149">
        <v>3</v>
      </c>
      <c r="C3149" t="s">
        <v>54</v>
      </c>
      <c r="D3149" t="s">
        <v>48</v>
      </c>
      <c r="E3149" t="s">
        <v>1</v>
      </c>
      <c r="F3149" t="s">
        <v>13</v>
      </c>
      <c r="G3149" t="s">
        <v>14</v>
      </c>
      <c r="H3149">
        <v>47</v>
      </c>
      <c r="I3149" s="2">
        <v>751.53</v>
      </c>
      <c r="J3149" s="2">
        <v>282</v>
      </c>
    </row>
    <row r="3150" spans="1:10" x14ac:dyDescent="0.35">
      <c r="A3150">
        <v>2021</v>
      </c>
      <c r="B3150">
        <v>3</v>
      </c>
      <c r="C3150" t="s">
        <v>54</v>
      </c>
      <c r="D3150" t="s">
        <v>48</v>
      </c>
      <c r="E3150" t="s">
        <v>1</v>
      </c>
      <c r="F3150" t="s">
        <v>24</v>
      </c>
      <c r="G3150" t="s">
        <v>14</v>
      </c>
      <c r="H3150">
        <v>119</v>
      </c>
      <c r="I3150" s="2">
        <v>1545.81</v>
      </c>
      <c r="J3150" s="2">
        <v>357</v>
      </c>
    </row>
    <row r="3151" spans="1:10" x14ac:dyDescent="0.35">
      <c r="A3151">
        <v>2021</v>
      </c>
      <c r="B3151">
        <v>3</v>
      </c>
      <c r="C3151" t="s">
        <v>54</v>
      </c>
      <c r="D3151" t="s">
        <v>48</v>
      </c>
      <c r="E3151" t="s">
        <v>1</v>
      </c>
      <c r="F3151" t="s">
        <v>34</v>
      </c>
      <c r="G3151" t="s">
        <v>12</v>
      </c>
      <c r="H3151">
        <v>282</v>
      </c>
      <c r="I3151" s="2">
        <v>1125.18</v>
      </c>
      <c r="J3151" s="2">
        <v>564</v>
      </c>
    </row>
    <row r="3152" spans="1:10" x14ac:dyDescent="0.35">
      <c r="A3152">
        <v>2021</v>
      </c>
      <c r="B3152">
        <v>3</v>
      </c>
      <c r="C3152" t="s">
        <v>54</v>
      </c>
      <c r="D3152" t="s">
        <v>48</v>
      </c>
      <c r="E3152" t="s">
        <v>1</v>
      </c>
      <c r="F3152" t="s">
        <v>20</v>
      </c>
      <c r="G3152" t="s">
        <v>21</v>
      </c>
      <c r="H3152">
        <v>227</v>
      </c>
      <c r="I3152" s="2">
        <v>3402.73</v>
      </c>
      <c r="J3152" s="2">
        <v>1816</v>
      </c>
    </row>
    <row r="3153" spans="1:10" x14ac:dyDescent="0.35">
      <c r="A3153">
        <v>2021</v>
      </c>
      <c r="B3153">
        <v>3</v>
      </c>
      <c r="C3153" t="s">
        <v>54</v>
      </c>
      <c r="D3153" t="s">
        <v>48</v>
      </c>
      <c r="E3153" t="s">
        <v>1</v>
      </c>
      <c r="F3153" t="s">
        <v>25</v>
      </c>
      <c r="G3153" t="s">
        <v>7</v>
      </c>
      <c r="H3153">
        <v>26</v>
      </c>
      <c r="I3153" s="2">
        <v>415.74</v>
      </c>
      <c r="J3153" s="2">
        <v>104</v>
      </c>
    </row>
    <row r="3154" spans="1:10" x14ac:dyDescent="0.35">
      <c r="A3154">
        <v>2021</v>
      </c>
      <c r="B3154">
        <v>3</v>
      </c>
      <c r="C3154" t="s">
        <v>54</v>
      </c>
      <c r="D3154" t="s">
        <v>48</v>
      </c>
      <c r="E3154" t="s">
        <v>1</v>
      </c>
      <c r="F3154" t="s">
        <v>8</v>
      </c>
      <c r="G3154" t="s">
        <v>9</v>
      </c>
      <c r="H3154">
        <v>107</v>
      </c>
      <c r="I3154" s="2">
        <v>747.93000000000006</v>
      </c>
      <c r="J3154" s="2">
        <v>321</v>
      </c>
    </row>
    <row r="3155" spans="1:10" x14ac:dyDescent="0.35">
      <c r="A3155">
        <v>2021</v>
      </c>
      <c r="B3155">
        <v>3</v>
      </c>
      <c r="C3155" t="s">
        <v>54</v>
      </c>
      <c r="D3155" t="s">
        <v>48</v>
      </c>
      <c r="E3155" t="s">
        <v>1</v>
      </c>
      <c r="F3155" t="s">
        <v>17</v>
      </c>
      <c r="G3155" t="s">
        <v>14</v>
      </c>
      <c r="H3155">
        <v>69</v>
      </c>
      <c r="I3155" s="2">
        <v>758.31000000000006</v>
      </c>
      <c r="J3155" s="2">
        <v>69</v>
      </c>
    </row>
    <row r="3156" spans="1:10" x14ac:dyDescent="0.35">
      <c r="A3156">
        <v>2021</v>
      </c>
      <c r="B3156">
        <v>3</v>
      </c>
      <c r="C3156" t="s">
        <v>54</v>
      </c>
      <c r="D3156" t="s">
        <v>48</v>
      </c>
      <c r="E3156" t="s">
        <v>1</v>
      </c>
      <c r="F3156" t="s">
        <v>28</v>
      </c>
      <c r="G3156" t="s">
        <v>14</v>
      </c>
      <c r="H3156">
        <v>74</v>
      </c>
      <c r="I3156" s="2">
        <v>1109.26</v>
      </c>
      <c r="J3156" s="2">
        <v>296</v>
      </c>
    </row>
    <row r="3157" spans="1:10" x14ac:dyDescent="0.35">
      <c r="A3157">
        <v>2021</v>
      </c>
      <c r="B3157">
        <v>3</v>
      </c>
      <c r="C3157" t="s">
        <v>54</v>
      </c>
      <c r="D3157" t="s">
        <v>48</v>
      </c>
      <c r="E3157" t="s">
        <v>1</v>
      </c>
      <c r="F3157" t="s">
        <v>43</v>
      </c>
      <c r="G3157" t="s">
        <v>12</v>
      </c>
      <c r="H3157">
        <v>13</v>
      </c>
      <c r="I3157" s="2">
        <v>272.87</v>
      </c>
      <c r="J3157" s="2">
        <v>129.99999999999997</v>
      </c>
    </row>
    <row r="3158" spans="1:10" x14ac:dyDescent="0.35">
      <c r="A3158">
        <v>2021</v>
      </c>
      <c r="B3158">
        <v>3</v>
      </c>
      <c r="C3158" t="s">
        <v>54</v>
      </c>
      <c r="D3158" t="s">
        <v>48</v>
      </c>
      <c r="E3158" t="s">
        <v>1</v>
      </c>
      <c r="F3158" t="s">
        <v>69</v>
      </c>
      <c r="G3158" t="s">
        <v>7</v>
      </c>
      <c r="H3158">
        <v>2</v>
      </c>
      <c r="I3158" s="2">
        <v>23.98</v>
      </c>
      <c r="J3158" s="2">
        <v>6</v>
      </c>
    </row>
    <row r="3159" spans="1:10" x14ac:dyDescent="0.35">
      <c r="A3159">
        <v>2021</v>
      </c>
      <c r="B3159">
        <v>3</v>
      </c>
      <c r="C3159" t="s">
        <v>54</v>
      </c>
      <c r="D3159" t="s">
        <v>48</v>
      </c>
      <c r="E3159" t="s">
        <v>1</v>
      </c>
      <c r="F3159" t="s">
        <v>32</v>
      </c>
      <c r="G3159" t="s">
        <v>9</v>
      </c>
      <c r="H3159">
        <v>96</v>
      </c>
      <c r="I3159" s="2">
        <v>1055.04</v>
      </c>
      <c r="J3159" s="2">
        <v>480</v>
      </c>
    </row>
    <row r="3160" spans="1:10" x14ac:dyDescent="0.35">
      <c r="A3160">
        <v>2021</v>
      </c>
      <c r="B3160">
        <v>3</v>
      </c>
      <c r="C3160" t="s">
        <v>54</v>
      </c>
      <c r="D3160" t="s">
        <v>48</v>
      </c>
      <c r="E3160" t="s">
        <v>1</v>
      </c>
      <c r="F3160" t="s">
        <v>70</v>
      </c>
      <c r="G3160" t="s">
        <v>14</v>
      </c>
      <c r="H3160">
        <v>73</v>
      </c>
      <c r="I3160" s="2">
        <v>437.27000000000004</v>
      </c>
      <c r="J3160" s="2">
        <v>146</v>
      </c>
    </row>
    <row r="3161" spans="1:10" x14ac:dyDescent="0.35">
      <c r="A3161">
        <v>2021</v>
      </c>
      <c r="B3161">
        <v>3</v>
      </c>
      <c r="C3161" t="s">
        <v>54</v>
      </c>
      <c r="D3161" t="s">
        <v>48</v>
      </c>
      <c r="E3161" t="s">
        <v>1</v>
      </c>
      <c r="F3161" t="s">
        <v>38</v>
      </c>
      <c r="G3161" t="s">
        <v>9</v>
      </c>
      <c r="H3161">
        <v>13</v>
      </c>
      <c r="I3161" s="2">
        <v>129.87</v>
      </c>
      <c r="J3161" s="2">
        <v>91</v>
      </c>
    </row>
    <row r="3162" spans="1:10" x14ac:dyDescent="0.35">
      <c r="A3162">
        <v>2021</v>
      </c>
      <c r="B3162">
        <v>3</v>
      </c>
      <c r="C3162" t="s">
        <v>54</v>
      </c>
      <c r="D3162" t="s">
        <v>48</v>
      </c>
      <c r="E3162" t="s">
        <v>1</v>
      </c>
      <c r="F3162" t="s">
        <v>31</v>
      </c>
      <c r="G3162" t="s">
        <v>12</v>
      </c>
      <c r="H3162">
        <v>24</v>
      </c>
      <c r="I3162" s="2">
        <v>479.76</v>
      </c>
      <c r="J3162" s="2">
        <v>143.99999999999994</v>
      </c>
    </row>
    <row r="3163" spans="1:10" x14ac:dyDescent="0.35">
      <c r="A3163">
        <v>2021</v>
      </c>
      <c r="B3163">
        <v>3</v>
      </c>
      <c r="C3163" t="s">
        <v>54</v>
      </c>
      <c r="D3163" t="s">
        <v>48</v>
      </c>
      <c r="E3163" t="s">
        <v>1</v>
      </c>
      <c r="F3163" t="s">
        <v>15</v>
      </c>
      <c r="G3163" t="s">
        <v>14</v>
      </c>
      <c r="H3163">
        <v>66</v>
      </c>
      <c r="I3163" s="2">
        <v>2639.34</v>
      </c>
      <c r="J3163" s="2">
        <v>330</v>
      </c>
    </row>
    <row r="3164" spans="1:10" x14ac:dyDescent="0.35">
      <c r="A3164">
        <v>2021</v>
      </c>
      <c r="B3164">
        <v>3</v>
      </c>
      <c r="C3164" t="s">
        <v>54</v>
      </c>
      <c r="D3164" t="s">
        <v>48</v>
      </c>
      <c r="E3164" t="s">
        <v>1</v>
      </c>
      <c r="F3164" t="s">
        <v>42</v>
      </c>
      <c r="G3164" t="s">
        <v>12</v>
      </c>
      <c r="H3164">
        <v>121</v>
      </c>
      <c r="I3164" s="2">
        <v>1934.79</v>
      </c>
      <c r="J3164" s="2">
        <v>242</v>
      </c>
    </row>
    <row r="3165" spans="1:10" x14ac:dyDescent="0.35">
      <c r="A3165">
        <v>2021</v>
      </c>
      <c r="B3165">
        <v>3</v>
      </c>
      <c r="C3165" t="s">
        <v>54</v>
      </c>
      <c r="D3165" t="s">
        <v>48</v>
      </c>
      <c r="E3165" t="s">
        <v>1</v>
      </c>
      <c r="F3165" t="s">
        <v>71</v>
      </c>
      <c r="G3165" t="s">
        <v>7</v>
      </c>
      <c r="H3165">
        <v>22</v>
      </c>
      <c r="I3165" s="2">
        <v>219.78</v>
      </c>
      <c r="J3165" s="2">
        <v>66</v>
      </c>
    </row>
    <row r="3166" spans="1:10" x14ac:dyDescent="0.35">
      <c r="A3166">
        <v>2021</v>
      </c>
      <c r="B3166">
        <v>3</v>
      </c>
      <c r="C3166" t="s">
        <v>54</v>
      </c>
      <c r="D3166" t="s">
        <v>48</v>
      </c>
      <c r="E3166" t="s">
        <v>1</v>
      </c>
      <c r="F3166" t="s">
        <v>41</v>
      </c>
      <c r="G3166" t="s">
        <v>14</v>
      </c>
      <c r="H3166">
        <v>25</v>
      </c>
      <c r="I3166" s="2">
        <v>249.75</v>
      </c>
      <c r="J3166" s="2">
        <v>125</v>
      </c>
    </row>
    <row r="3167" spans="1:10" x14ac:dyDescent="0.35">
      <c r="A3167">
        <v>2021</v>
      </c>
      <c r="B3167">
        <v>3</v>
      </c>
      <c r="C3167" t="s">
        <v>54</v>
      </c>
      <c r="D3167" t="s">
        <v>48</v>
      </c>
      <c r="E3167" t="s">
        <v>1</v>
      </c>
      <c r="F3167" t="s">
        <v>10</v>
      </c>
      <c r="G3167" t="s">
        <v>7</v>
      </c>
      <c r="H3167">
        <v>89</v>
      </c>
      <c r="I3167" s="2">
        <v>1779.11</v>
      </c>
      <c r="J3167" s="2">
        <v>444.99999999999983</v>
      </c>
    </row>
    <row r="3168" spans="1:10" x14ac:dyDescent="0.35">
      <c r="A3168">
        <v>2021</v>
      </c>
      <c r="B3168">
        <v>3</v>
      </c>
      <c r="C3168" t="s">
        <v>54</v>
      </c>
      <c r="D3168" t="s">
        <v>48</v>
      </c>
      <c r="E3168" t="s">
        <v>1</v>
      </c>
      <c r="F3168" t="s">
        <v>27</v>
      </c>
      <c r="G3168" t="s">
        <v>12</v>
      </c>
      <c r="H3168">
        <v>227</v>
      </c>
      <c r="I3168" s="2">
        <v>678.73</v>
      </c>
      <c r="J3168" s="2">
        <v>227.00000000000006</v>
      </c>
    </row>
    <row r="3169" spans="1:10" x14ac:dyDescent="0.35">
      <c r="A3169">
        <v>2021</v>
      </c>
      <c r="B3169">
        <v>3</v>
      </c>
      <c r="C3169" t="s">
        <v>54</v>
      </c>
      <c r="D3169" t="s">
        <v>48</v>
      </c>
      <c r="E3169" t="s">
        <v>1</v>
      </c>
      <c r="F3169" t="s">
        <v>37</v>
      </c>
      <c r="G3169" t="s">
        <v>12</v>
      </c>
      <c r="H3169">
        <v>29</v>
      </c>
      <c r="I3169" s="2">
        <v>724.70999999999992</v>
      </c>
      <c r="J3169" s="2">
        <v>116</v>
      </c>
    </row>
    <row r="3170" spans="1:10" x14ac:dyDescent="0.35">
      <c r="A3170">
        <v>2021</v>
      </c>
      <c r="B3170">
        <v>3</v>
      </c>
      <c r="C3170" t="s">
        <v>54</v>
      </c>
      <c r="D3170" t="s">
        <v>48</v>
      </c>
      <c r="E3170" t="s">
        <v>1</v>
      </c>
      <c r="F3170" t="s">
        <v>26</v>
      </c>
      <c r="G3170" t="s">
        <v>9</v>
      </c>
      <c r="H3170">
        <v>146</v>
      </c>
      <c r="I3170" s="2">
        <v>2918.54</v>
      </c>
      <c r="J3170" s="2">
        <v>292</v>
      </c>
    </row>
    <row r="3171" spans="1:10" x14ac:dyDescent="0.35">
      <c r="A3171">
        <v>2021</v>
      </c>
      <c r="B3171">
        <v>3</v>
      </c>
      <c r="C3171" t="s">
        <v>54</v>
      </c>
      <c r="D3171" t="s">
        <v>48</v>
      </c>
      <c r="E3171" t="s">
        <v>1</v>
      </c>
      <c r="F3171" t="s">
        <v>6</v>
      </c>
      <c r="G3171" t="s">
        <v>7</v>
      </c>
      <c r="H3171">
        <v>107</v>
      </c>
      <c r="I3171" s="2">
        <v>961.93000000000006</v>
      </c>
      <c r="J3171" s="2">
        <v>107</v>
      </c>
    </row>
    <row r="3172" spans="1:10" x14ac:dyDescent="0.35">
      <c r="A3172">
        <v>2021</v>
      </c>
      <c r="B3172">
        <v>3</v>
      </c>
      <c r="C3172" t="s">
        <v>54</v>
      </c>
      <c r="D3172" t="s">
        <v>48</v>
      </c>
      <c r="E3172" t="s">
        <v>1</v>
      </c>
      <c r="F3172" t="s">
        <v>67</v>
      </c>
      <c r="G3172" t="s">
        <v>7</v>
      </c>
      <c r="H3172">
        <v>16</v>
      </c>
      <c r="I3172" s="2">
        <v>239.84</v>
      </c>
      <c r="J3172" s="2">
        <v>48</v>
      </c>
    </row>
    <row r="3173" spans="1:10" x14ac:dyDescent="0.35">
      <c r="A3173">
        <v>2021</v>
      </c>
      <c r="B3173">
        <v>3</v>
      </c>
      <c r="C3173" t="s">
        <v>54</v>
      </c>
      <c r="D3173" t="s">
        <v>48</v>
      </c>
      <c r="E3173" t="s">
        <v>1</v>
      </c>
      <c r="F3173" t="s">
        <v>16</v>
      </c>
      <c r="G3173" t="s">
        <v>14</v>
      </c>
      <c r="H3173">
        <v>16</v>
      </c>
      <c r="I3173" s="2">
        <v>207.84</v>
      </c>
      <c r="J3173" s="2">
        <v>32</v>
      </c>
    </row>
    <row r="3174" spans="1:10" x14ac:dyDescent="0.35">
      <c r="A3174">
        <v>2021</v>
      </c>
      <c r="B3174">
        <v>3</v>
      </c>
      <c r="C3174" t="s">
        <v>54</v>
      </c>
      <c r="D3174" t="s">
        <v>48</v>
      </c>
      <c r="E3174" t="s">
        <v>1</v>
      </c>
      <c r="F3174" t="s">
        <v>23</v>
      </c>
      <c r="G3174" t="s">
        <v>21</v>
      </c>
      <c r="H3174">
        <v>74</v>
      </c>
      <c r="I3174" s="2">
        <v>1923.26</v>
      </c>
      <c r="J3174" s="2">
        <v>370</v>
      </c>
    </row>
    <row r="3175" spans="1:10" x14ac:dyDescent="0.35">
      <c r="A3175">
        <v>2021</v>
      </c>
      <c r="B3175">
        <v>3</v>
      </c>
      <c r="C3175" t="s">
        <v>58</v>
      </c>
      <c r="D3175" t="s">
        <v>5</v>
      </c>
      <c r="E3175" t="s">
        <v>1</v>
      </c>
      <c r="F3175" t="s">
        <v>13</v>
      </c>
      <c r="G3175" t="s">
        <v>14</v>
      </c>
      <c r="H3175">
        <v>38</v>
      </c>
      <c r="I3175" s="2">
        <v>607.62</v>
      </c>
      <c r="J3175" s="2">
        <v>228</v>
      </c>
    </row>
    <row r="3176" spans="1:10" x14ac:dyDescent="0.35">
      <c r="A3176">
        <v>2021</v>
      </c>
      <c r="B3176">
        <v>3</v>
      </c>
      <c r="C3176" t="s">
        <v>58</v>
      </c>
      <c r="D3176" t="s">
        <v>5</v>
      </c>
      <c r="E3176" t="s">
        <v>1</v>
      </c>
      <c r="F3176" t="s">
        <v>24</v>
      </c>
      <c r="G3176" t="s">
        <v>14</v>
      </c>
      <c r="H3176">
        <v>66</v>
      </c>
      <c r="I3176" s="2">
        <v>857.34</v>
      </c>
      <c r="J3176" s="2">
        <v>198</v>
      </c>
    </row>
    <row r="3177" spans="1:10" x14ac:dyDescent="0.35">
      <c r="A3177">
        <v>2021</v>
      </c>
      <c r="B3177">
        <v>3</v>
      </c>
      <c r="C3177" t="s">
        <v>58</v>
      </c>
      <c r="D3177" t="s">
        <v>5</v>
      </c>
      <c r="E3177" t="s">
        <v>1</v>
      </c>
      <c r="F3177" t="s">
        <v>34</v>
      </c>
      <c r="G3177" t="s">
        <v>12</v>
      </c>
      <c r="H3177">
        <v>53</v>
      </c>
      <c r="I3177" s="2">
        <v>211.47</v>
      </c>
      <c r="J3177" s="2">
        <v>106</v>
      </c>
    </row>
    <row r="3178" spans="1:10" x14ac:dyDescent="0.35">
      <c r="A3178">
        <v>2021</v>
      </c>
      <c r="B3178">
        <v>3</v>
      </c>
      <c r="C3178" t="s">
        <v>58</v>
      </c>
      <c r="D3178" t="s">
        <v>5</v>
      </c>
      <c r="E3178" t="s">
        <v>1</v>
      </c>
      <c r="F3178" t="s">
        <v>20</v>
      </c>
      <c r="G3178" t="s">
        <v>21</v>
      </c>
      <c r="H3178">
        <v>52</v>
      </c>
      <c r="I3178" s="2">
        <v>779.48</v>
      </c>
      <c r="J3178" s="2">
        <v>416</v>
      </c>
    </row>
    <row r="3179" spans="1:10" x14ac:dyDescent="0.35">
      <c r="A3179">
        <v>2021</v>
      </c>
      <c r="B3179">
        <v>3</v>
      </c>
      <c r="C3179" t="s">
        <v>58</v>
      </c>
      <c r="D3179" t="s">
        <v>5</v>
      </c>
      <c r="E3179" t="s">
        <v>1</v>
      </c>
      <c r="F3179" t="s">
        <v>25</v>
      </c>
      <c r="G3179" t="s">
        <v>7</v>
      </c>
      <c r="H3179">
        <v>26</v>
      </c>
      <c r="I3179" s="2">
        <v>415.74</v>
      </c>
      <c r="J3179" s="2">
        <v>104</v>
      </c>
    </row>
    <row r="3180" spans="1:10" x14ac:dyDescent="0.35">
      <c r="A3180">
        <v>2021</v>
      </c>
      <c r="B3180">
        <v>3</v>
      </c>
      <c r="C3180" t="s">
        <v>58</v>
      </c>
      <c r="D3180" t="s">
        <v>5</v>
      </c>
      <c r="E3180" t="s">
        <v>1</v>
      </c>
      <c r="F3180" t="s">
        <v>8</v>
      </c>
      <c r="G3180" t="s">
        <v>9</v>
      </c>
      <c r="H3180">
        <v>22</v>
      </c>
      <c r="I3180" s="2">
        <v>153.78</v>
      </c>
      <c r="J3180" s="2">
        <v>66</v>
      </c>
    </row>
    <row r="3181" spans="1:10" x14ac:dyDescent="0.35">
      <c r="A3181">
        <v>2021</v>
      </c>
      <c r="B3181">
        <v>3</v>
      </c>
      <c r="C3181" t="s">
        <v>58</v>
      </c>
      <c r="D3181" t="s">
        <v>5</v>
      </c>
      <c r="E3181" t="s">
        <v>1</v>
      </c>
      <c r="F3181" t="s">
        <v>17</v>
      </c>
      <c r="G3181" t="s">
        <v>14</v>
      </c>
      <c r="H3181">
        <v>119</v>
      </c>
      <c r="I3181" s="2">
        <v>1307.81</v>
      </c>
      <c r="J3181" s="2">
        <v>119</v>
      </c>
    </row>
    <row r="3182" spans="1:10" x14ac:dyDescent="0.35">
      <c r="A3182">
        <v>2021</v>
      </c>
      <c r="B3182">
        <v>3</v>
      </c>
      <c r="C3182" t="s">
        <v>58</v>
      </c>
      <c r="D3182" t="s">
        <v>5</v>
      </c>
      <c r="E3182" t="s">
        <v>1</v>
      </c>
      <c r="F3182" t="s">
        <v>43</v>
      </c>
      <c r="G3182" t="s">
        <v>12</v>
      </c>
      <c r="H3182">
        <v>2</v>
      </c>
      <c r="I3182" s="2">
        <v>41.98</v>
      </c>
      <c r="J3182" s="2">
        <v>19.999999999999996</v>
      </c>
    </row>
    <row r="3183" spans="1:10" x14ac:dyDescent="0.35">
      <c r="A3183">
        <v>2021</v>
      </c>
      <c r="B3183">
        <v>3</v>
      </c>
      <c r="C3183" t="s">
        <v>58</v>
      </c>
      <c r="D3183" t="s">
        <v>5</v>
      </c>
      <c r="E3183" t="s">
        <v>1</v>
      </c>
      <c r="F3183" t="s">
        <v>69</v>
      </c>
      <c r="G3183" t="s">
        <v>7</v>
      </c>
      <c r="H3183">
        <v>27</v>
      </c>
      <c r="I3183" s="2">
        <v>323.73</v>
      </c>
      <c r="J3183" s="2">
        <v>81</v>
      </c>
    </row>
    <row r="3184" spans="1:10" x14ac:dyDescent="0.35">
      <c r="A3184">
        <v>2021</v>
      </c>
      <c r="B3184">
        <v>3</v>
      </c>
      <c r="C3184" t="s">
        <v>58</v>
      </c>
      <c r="D3184" t="s">
        <v>5</v>
      </c>
      <c r="E3184" t="s">
        <v>1</v>
      </c>
      <c r="F3184" t="s">
        <v>68</v>
      </c>
      <c r="G3184" t="s">
        <v>21</v>
      </c>
      <c r="H3184">
        <v>12</v>
      </c>
      <c r="I3184" s="2">
        <v>251.88</v>
      </c>
      <c r="J3184" s="2">
        <v>71.999999999999972</v>
      </c>
    </row>
    <row r="3185" spans="1:10" x14ac:dyDescent="0.35">
      <c r="A3185">
        <v>2021</v>
      </c>
      <c r="B3185">
        <v>3</v>
      </c>
      <c r="C3185" t="s">
        <v>58</v>
      </c>
      <c r="D3185" t="s">
        <v>5</v>
      </c>
      <c r="E3185" t="s">
        <v>1</v>
      </c>
      <c r="F3185" t="s">
        <v>32</v>
      </c>
      <c r="G3185" t="s">
        <v>9</v>
      </c>
      <c r="H3185">
        <v>8</v>
      </c>
      <c r="I3185" s="2">
        <v>87.92</v>
      </c>
      <c r="J3185" s="2">
        <v>40</v>
      </c>
    </row>
    <row r="3186" spans="1:10" x14ac:dyDescent="0.35">
      <c r="A3186">
        <v>2021</v>
      </c>
      <c r="B3186">
        <v>3</v>
      </c>
      <c r="C3186" t="s">
        <v>58</v>
      </c>
      <c r="D3186" t="s">
        <v>5</v>
      </c>
      <c r="E3186" t="s">
        <v>1</v>
      </c>
      <c r="F3186" t="s">
        <v>70</v>
      </c>
      <c r="G3186" t="s">
        <v>14</v>
      </c>
      <c r="H3186">
        <v>54</v>
      </c>
      <c r="I3186" s="2">
        <v>323.46000000000004</v>
      </c>
      <c r="J3186" s="2">
        <v>108</v>
      </c>
    </row>
    <row r="3187" spans="1:10" x14ac:dyDescent="0.35">
      <c r="A3187">
        <v>2021</v>
      </c>
      <c r="B3187">
        <v>3</v>
      </c>
      <c r="C3187" t="s">
        <v>58</v>
      </c>
      <c r="D3187" t="s">
        <v>5</v>
      </c>
      <c r="E3187" t="s">
        <v>1</v>
      </c>
      <c r="F3187" t="s">
        <v>38</v>
      </c>
      <c r="G3187" t="s">
        <v>9</v>
      </c>
      <c r="H3187">
        <v>16</v>
      </c>
      <c r="I3187" s="2">
        <v>159.84</v>
      </c>
      <c r="J3187" s="2">
        <v>112</v>
      </c>
    </row>
    <row r="3188" spans="1:10" x14ac:dyDescent="0.35">
      <c r="A3188">
        <v>2021</v>
      </c>
      <c r="B3188">
        <v>3</v>
      </c>
      <c r="C3188" t="s">
        <v>58</v>
      </c>
      <c r="D3188" t="s">
        <v>5</v>
      </c>
      <c r="E3188" t="s">
        <v>1</v>
      </c>
      <c r="F3188" t="s">
        <v>31</v>
      </c>
      <c r="G3188" t="s">
        <v>12</v>
      </c>
      <c r="H3188">
        <v>59</v>
      </c>
      <c r="I3188" s="2">
        <v>1179.4099999999999</v>
      </c>
      <c r="J3188" s="2">
        <v>353.99999999999989</v>
      </c>
    </row>
    <row r="3189" spans="1:10" x14ac:dyDescent="0.35">
      <c r="A3189">
        <v>2021</v>
      </c>
      <c r="B3189">
        <v>3</v>
      </c>
      <c r="C3189" t="s">
        <v>58</v>
      </c>
      <c r="D3189" t="s">
        <v>5</v>
      </c>
      <c r="E3189" t="s">
        <v>1</v>
      </c>
      <c r="F3189" t="s">
        <v>15</v>
      </c>
      <c r="G3189" t="s">
        <v>14</v>
      </c>
      <c r="H3189">
        <v>118</v>
      </c>
      <c r="I3189" s="2">
        <v>4718.8200000000006</v>
      </c>
      <c r="J3189" s="2">
        <v>590</v>
      </c>
    </row>
    <row r="3190" spans="1:10" x14ac:dyDescent="0.35">
      <c r="A3190">
        <v>2021</v>
      </c>
      <c r="B3190">
        <v>3</v>
      </c>
      <c r="C3190" t="s">
        <v>58</v>
      </c>
      <c r="D3190" t="s">
        <v>5</v>
      </c>
      <c r="E3190" t="s">
        <v>1</v>
      </c>
      <c r="F3190" t="s">
        <v>42</v>
      </c>
      <c r="G3190" t="s">
        <v>12</v>
      </c>
      <c r="H3190">
        <v>106</v>
      </c>
      <c r="I3190" s="2">
        <v>1694.94</v>
      </c>
      <c r="J3190" s="2">
        <v>212</v>
      </c>
    </row>
    <row r="3191" spans="1:10" x14ac:dyDescent="0.35">
      <c r="A3191">
        <v>2021</v>
      </c>
      <c r="B3191">
        <v>3</v>
      </c>
      <c r="C3191" t="s">
        <v>58</v>
      </c>
      <c r="D3191" t="s">
        <v>5</v>
      </c>
      <c r="E3191" t="s">
        <v>1</v>
      </c>
      <c r="F3191" t="s">
        <v>71</v>
      </c>
      <c r="G3191" t="s">
        <v>7</v>
      </c>
      <c r="H3191">
        <v>24</v>
      </c>
      <c r="I3191" s="2">
        <v>239.76</v>
      </c>
      <c r="J3191" s="2">
        <v>72</v>
      </c>
    </row>
    <row r="3192" spans="1:10" x14ac:dyDescent="0.35">
      <c r="A3192">
        <v>2021</v>
      </c>
      <c r="B3192">
        <v>3</v>
      </c>
      <c r="C3192" t="s">
        <v>58</v>
      </c>
      <c r="D3192" t="s">
        <v>5</v>
      </c>
      <c r="E3192" t="s">
        <v>1</v>
      </c>
      <c r="F3192" t="s">
        <v>41</v>
      </c>
      <c r="G3192" t="s">
        <v>14</v>
      </c>
      <c r="H3192">
        <v>23</v>
      </c>
      <c r="I3192" s="2">
        <v>229.77</v>
      </c>
      <c r="J3192" s="2">
        <v>115</v>
      </c>
    </row>
    <row r="3193" spans="1:10" x14ac:dyDescent="0.35">
      <c r="A3193">
        <v>2021</v>
      </c>
      <c r="B3193">
        <v>3</v>
      </c>
      <c r="C3193" t="s">
        <v>58</v>
      </c>
      <c r="D3193" t="s">
        <v>5</v>
      </c>
      <c r="E3193" t="s">
        <v>1</v>
      </c>
      <c r="F3193" t="s">
        <v>10</v>
      </c>
      <c r="G3193" t="s">
        <v>7</v>
      </c>
      <c r="H3193">
        <v>77</v>
      </c>
      <c r="I3193" s="2">
        <v>1539.2299999999998</v>
      </c>
      <c r="J3193" s="2">
        <v>384.99999999999989</v>
      </c>
    </row>
    <row r="3194" spans="1:10" x14ac:dyDescent="0.35">
      <c r="A3194">
        <v>2021</v>
      </c>
      <c r="B3194">
        <v>3</v>
      </c>
      <c r="C3194" t="s">
        <v>58</v>
      </c>
      <c r="D3194" t="s">
        <v>5</v>
      </c>
      <c r="E3194" t="s">
        <v>1</v>
      </c>
      <c r="F3194" t="s">
        <v>27</v>
      </c>
      <c r="G3194" t="s">
        <v>12</v>
      </c>
      <c r="H3194">
        <v>15</v>
      </c>
      <c r="I3194" s="2">
        <v>44.85</v>
      </c>
      <c r="J3194" s="2">
        <v>15.000000000000004</v>
      </c>
    </row>
    <row r="3195" spans="1:10" x14ac:dyDescent="0.35">
      <c r="A3195">
        <v>2021</v>
      </c>
      <c r="B3195">
        <v>3</v>
      </c>
      <c r="C3195" t="s">
        <v>58</v>
      </c>
      <c r="D3195" t="s">
        <v>5</v>
      </c>
      <c r="E3195" t="s">
        <v>1</v>
      </c>
      <c r="F3195" t="s">
        <v>39</v>
      </c>
      <c r="G3195" t="s">
        <v>14</v>
      </c>
      <c r="H3195">
        <v>9</v>
      </c>
      <c r="I3195" s="2">
        <v>179.91</v>
      </c>
      <c r="J3195" s="2">
        <v>98.999999999999986</v>
      </c>
    </row>
    <row r="3196" spans="1:10" x14ac:dyDescent="0.35">
      <c r="A3196">
        <v>2021</v>
      </c>
      <c r="B3196">
        <v>3</v>
      </c>
      <c r="C3196" t="s">
        <v>58</v>
      </c>
      <c r="D3196" t="s">
        <v>5</v>
      </c>
      <c r="E3196" t="s">
        <v>1</v>
      </c>
      <c r="F3196" t="s">
        <v>26</v>
      </c>
      <c r="G3196" t="s">
        <v>9</v>
      </c>
      <c r="H3196">
        <v>29</v>
      </c>
      <c r="I3196" s="2">
        <v>579.70999999999992</v>
      </c>
      <c r="J3196" s="2">
        <v>58</v>
      </c>
    </row>
    <row r="3197" spans="1:10" x14ac:dyDescent="0.35">
      <c r="A3197">
        <v>2021</v>
      </c>
      <c r="B3197">
        <v>3</v>
      </c>
      <c r="C3197" t="s">
        <v>58</v>
      </c>
      <c r="D3197" t="s">
        <v>5</v>
      </c>
      <c r="E3197" t="s">
        <v>1</v>
      </c>
      <c r="F3197" t="s">
        <v>6</v>
      </c>
      <c r="G3197" t="s">
        <v>7</v>
      </c>
      <c r="H3197">
        <v>176</v>
      </c>
      <c r="I3197" s="2">
        <v>1582.24</v>
      </c>
      <c r="J3197" s="2">
        <v>176</v>
      </c>
    </row>
    <row r="3198" spans="1:10" x14ac:dyDescent="0.35">
      <c r="A3198">
        <v>2021</v>
      </c>
      <c r="B3198">
        <v>3</v>
      </c>
      <c r="C3198" t="s">
        <v>58</v>
      </c>
      <c r="D3198" t="s">
        <v>5</v>
      </c>
      <c r="E3198" t="s">
        <v>1</v>
      </c>
      <c r="F3198" t="s">
        <v>67</v>
      </c>
      <c r="G3198" t="s">
        <v>7</v>
      </c>
      <c r="H3198">
        <v>9</v>
      </c>
      <c r="I3198" s="2">
        <v>134.91</v>
      </c>
      <c r="J3198" s="2">
        <v>27</v>
      </c>
    </row>
    <row r="3199" spans="1:10" x14ac:dyDescent="0.35">
      <c r="A3199">
        <v>2021</v>
      </c>
      <c r="B3199">
        <v>3</v>
      </c>
      <c r="C3199" t="s">
        <v>58</v>
      </c>
      <c r="D3199" t="s">
        <v>5</v>
      </c>
      <c r="E3199" t="s">
        <v>1</v>
      </c>
      <c r="F3199" t="s">
        <v>16</v>
      </c>
      <c r="G3199" t="s">
        <v>14</v>
      </c>
      <c r="H3199">
        <v>5</v>
      </c>
      <c r="I3199" s="2">
        <v>64.95</v>
      </c>
      <c r="J3199" s="2">
        <v>10</v>
      </c>
    </row>
    <row r="3200" spans="1:10" x14ac:dyDescent="0.35">
      <c r="A3200">
        <v>2021</v>
      </c>
      <c r="B3200">
        <v>3</v>
      </c>
      <c r="C3200" t="s">
        <v>58</v>
      </c>
      <c r="D3200" t="s">
        <v>5</v>
      </c>
      <c r="E3200" t="s">
        <v>1</v>
      </c>
      <c r="F3200" t="s">
        <v>23</v>
      </c>
      <c r="G3200" t="s">
        <v>21</v>
      </c>
      <c r="H3200">
        <v>14</v>
      </c>
      <c r="I3200" s="2">
        <v>363.85999999999996</v>
      </c>
      <c r="J3200" s="2">
        <v>70</v>
      </c>
    </row>
    <row r="3201" spans="1:10" x14ac:dyDescent="0.35">
      <c r="A3201">
        <v>2021</v>
      </c>
      <c r="B3201">
        <v>4</v>
      </c>
      <c r="C3201" t="s">
        <v>56</v>
      </c>
      <c r="D3201" t="s">
        <v>4</v>
      </c>
      <c r="E3201" t="s">
        <v>2</v>
      </c>
      <c r="F3201" t="s">
        <v>13</v>
      </c>
      <c r="G3201" t="s">
        <v>14</v>
      </c>
      <c r="H3201">
        <v>37</v>
      </c>
      <c r="I3201" s="2">
        <v>591.63</v>
      </c>
      <c r="J3201" s="2">
        <v>222</v>
      </c>
    </row>
    <row r="3202" spans="1:10" x14ac:dyDescent="0.35">
      <c r="A3202">
        <v>2021</v>
      </c>
      <c r="B3202">
        <v>4</v>
      </c>
      <c r="C3202" t="s">
        <v>56</v>
      </c>
      <c r="D3202" t="s">
        <v>4</v>
      </c>
      <c r="E3202" t="s">
        <v>2</v>
      </c>
      <c r="F3202" t="s">
        <v>24</v>
      </c>
      <c r="G3202" t="s">
        <v>14</v>
      </c>
      <c r="H3202">
        <v>11</v>
      </c>
      <c r="I3202" s="2">
        <v>142.89000000000001</v>
      </c>
      <c r="J3202" s="2">
        <v>33</v>
      </c>
    </row>
    <row r="3203" spans="1:10" x14ac:dyDescent="0.35">
      <c r="A3203">
        <v>2021</v>
      </c>
      <c r="B3203">
        <v>4</v>
      </c>
      <c r="C3203" t="s">
        <v>56</v>
      </c>
      <c r="D3203" t="s">
        <v>4</v>
      </c>
      <c r="E3203" t="s">
        <v>2</v>
      </c>
      <c r="F3203" t="s">
        <v>34</v>
      </c>
      <c r="G3203" t="s">
        <v>12</v>
      </c>
      <c r="H3203">
        <v>173</v>
      </c>
      <c r="I3203" s="2">
        <v>690.27</v>
      </c>
      <c r="J3203" s="2">
        <v>346</v>
      </c>
    </row>
    <row r="3204" spans="1:10" x14ac:dyDescent="0.35">
      <c r="A3204">
        <v>2021</v>
      </c>
      <c r="B3204">
        <v>4</v>
      </c>
      <c r="C3204" t="s">
        <v>56</v>
      </c>
      <c r="D3204" t="s">
        <v>4</v>
      </c>
      <c r="E3204" t="s">
        <v>2</v>
      </c>
      <c r="F3204" t="s">
        <v>30</v>
      </c>
      <c r="G3204" t="s">
        <v>9</v>
      </c>
      <c r="H3204">
        <v>10</v>
      </c>
      <c r="I3204" s="2">
        <v>99.9</v>
      </c>
      <c r="J3204" s="2">
        <v>20</v>
      </c>
    </row>
    <row r="3205" spans="1:10" x14ac:dyDescent="0.35">
      <c r="A3205">
        <v>2021</v>
      </c>
      <c r="B3205">
        <v>4</v>
      </c>
      <c r="C3205" t="s">
        <v>56</v>
      </c>
      <c r="D3205" t="s">
        <v>4</v>
      </c>
      <c r="E3205" t="s">
        <v>2</v>
      </c>
      <c r="F3205" t="s">
        <v>25</v>
      </c>
      <c r="G3205" t="s">
        <v>7</v>
      </c>
      <c r="H3205">
        <v>34</v>
      </c>
      <c r="I3205" s="2">
        <v>543.66</v>
      </c>
      <c r="J3205" s="2">
        <v>136</v>
      </c>
    </row>
    <row r="3206" spans="1:10" x14ac:dyDescent="0.35">
      <c r="A3206">
        <v>2021</v>
      </c>
      <c r="B3206">
        <v>4</v>
      </c>
      <c r="C3206" t="s">
        <v>56</v>
      </c>
      <c r="D3206" t="s">
        <v>4</v>
      </c>
      <c r="E3206" t="s">
        <v>2</v>
      </c>
      <c r="F3206" t="s">
        <v>8</v>
      </c>
      <c r="G3206" t="s">
        <v>9</v>
      </c>
      <c r="H3206">
        <v>67</v>
      </c>
      <c r="I3206" s="2">
        <v>468.33000000000004</v>
      </c>
      <c r="J3206" s="2">
        <v>201</v>
      </c>
    </row>
    <row r="3207" spans="1:10" x14ac:dyDescent="0.35">
      <c r="A3207">
        <v>2021</v>
      </c>
      <c r="B3207">
        <v>4</v>
      </c>
      <c r="C3207" t="s">
        <v>56</v>
      </c>
      <c r="D3207" t="s">
        <v>4</v>
      </c>
      <c r="E3207" t="s">
        <v>2</v>
      </c>
      <c r="F3207" t="s">
        <v>17</v>
      </c>
      <c r="G3207" t="s">
        <v>14</v>
      </c>
      <c r="H3207">
        <v>14</v>
      </c>
      <c r="I3207" s="2">
        <v>153.86000000000001</v>
      </c>
      <c r="J3207" s="2">
        <v>14</v>
      </c>
    </row>
    <row r="3208" spans="1:10" x14ac:dyDescent="0.35">
      <c r="A3208">
        <v>2021</v>
      </c>
      <c r="B3208">
        <v>4</v>
      </c>
      <c r="C3208" t="s">
        <v>56</v>
      </c>
      <c r="D3208" t="s">
        <v>4</v>
      </c>
      <c r="E3208" t="s">
        <v>2</v>
      </c>
      <c r="F3208" t="s">
        <v>28</v>
      </c>
      <c r="G3208" t="s">
        <v>14</v>
      </c>
      <c r="H3208">
        <v>20</v>
      </c>
      <c r="I3208" s="2">
        <v>299.8</v>
      </c>
      <c r="J3208" s="2">
        <v>80</v>
      </c>
    </row>
    <row r="3209" spans="1:10" x14ac:dyDescent="0.35">
      <c r="A3209">
        <v>2021</v>
      </c>
      <c r="B3209">
        <v>4</v>
      </c>
      <c r="C3209" t="s">
        <v>56</v>
      </c>
      <c r="D3209" t="s">
        <v>4</v>
      </c>
      <c r="E3209" t="s">
        <v>2</v>
      </c>
      <c r="F3209" t="s">
        <v>43</v>
      </c>
      <c r="G3209" t="s">
        <v>12</v>
      </c>
      <c r="H3209">
        <v>63</v>
      </c>
      <c r="I3209" s="2">
        <v>1322.37</v>
      </c>
      <c r="J3209" s="2">
        <v>629.99999999999989</v>
      </c>
    </row>
    <row r="3210" spans="1:10" x14ac:dyDescent="0.35">
      <c r="A3210">
        <v>2021</v>
      </c>
      <c r="B3210">
        <v>4</v>
      </c>
      <c r="C3210" t="s">
        <v>56</v>
      </c>
      <c r="D3210" t="s">
        <v>4</v>
      </c>
      <c r="E3210" t="s">
        <v>2</v>
      </c>
      <c r="F3210" t="s">
        <v>69</v>
      </c>
      <c r="G3210" t="s">
        <v>7</v>
      </c>
      <c r="H3210">
        <v>36</v>
      </c>
      <c r="I3210" s="2">
        <v>431.64</v>
      </c>
      <c r="J3210" s="2">
        <v>108</v>
      </c>
    </row>
    <row r="3211" spans="1:10" x14ac:dyDescent="0.35">
      <c r="A3211">
        <v>2021</v>
      </c>
      <c r="B3211">
        <v>4</v>
      </c>
      <c r="C3211" t="s">
        <v>56</v>
      </c>
      <c r="D3211" t="s">
        <v>4</v>
      </c>
      <c r="E3211" t="s">
        <v>2</v>
      </c>
      <c r="F3211" t="s">
        <v>68</v>
      </c>
      <c r="G3211" t="s">
        <v>21</v>
      </c>
      <c r="H3211">
        <v>26</v>
      </c>
      <c r="I3211" s="2">
        <v>545.74</v>
      </c>
      <c r="J3211" s="2">
        <v>155.99999999999994</v>
      </c>
    </row>
    <row r="3212" spans="1:10" x14ac:dyDescent="0.35">
      <c r="A3212">
        <v>2021</v>
      </c>
      <c r="B3212">
        <v>4</v>
      </c>
      <c r="C3212" t="s">
        <v>56</v>
      </c>
      <c r="D3212" t="s">
        <v>4</v>
      </c>
      <c r="E3212" t="s">
        <v>2</v>
      </c>
      <c r="F3212" t="s">
        <v>32</v>
      </c>
      <c r="G3212" t="s">
        <v>9</v>
      </c>
      <c r="H3212">
        <v>32</v>
      </c>
      <c r="I3212" s="2">
        <v>351.68</v>
      </c>
      <c r="J3212" s="2">
        <v>160</v>
      </c>
    </row>
    <row r="3213" spans="1:10" x14ac:dyDescent="0.35">
      <c r="A3213">
        <v>2021</v>
      </c>
      <c r="B3213">
        <v>4</v>
      </c>
      <c r="C3213" t="s">
        <v>56</v>
      </c>
      <c r="D3213" t="s">
        <v>4</v>
      </c>
      <c r="E3213" t="s">
        <v>2</v>
      </c>
      <c r="F3213" t="s">
        <v>70</v>
      </c>
      <c r="G3213" t="s">
        <v>14</v>
      </c>
      <c r="H3213">
        <v>10</v>
      </c>
      <c r="I3213" s="2">
        <v>59.900000000000006</v>
      </c>
      <c r="J3213" s="2">
        <v>20</v>
      </c>
    </row>
    <row r="3214" spans="1:10" x14ac:dyDescent="0.35">
      <c r="A3214">
        <v>2021</v>
      </c>
      <c r="B3214">
        <v>4</v>
      </c>
      <c r="C3214" t="s">
        <v>56</v>
      </c>
      <c r="D3214" t="s">
        <v>4</v>
      </c>
      <c r="E3214" t="s">
        <v>2</v>
      </c>
      <c r="F3214" t="s">
        <v>38</v>
      </c>
      <c r="G3214" t="s">
        <v>9</v>
      </c>
      <c r="H3214">
        <v>4</v>
      </c>
      <c r="I3214" s="2">
        <v>39.96</v>
      </c>
      <c r="J3214" s="2">
        <v>28</v>
      </c>
    </row>
    <row r="3215" spans="1:10" x14ac:dyDescent="0.35">
      <c r="A3215">
        <v>2021</v>
      </c>
      <c r="B3215">
        <v>4</v>
      </c>
      <c r="C3215" t="s">
        <v>56</v>
      </c>
      <c r="D3215" t="s">
        <v>4</v>
      </c>
      <c r="E3215" t="s">
        <v>2</v>
      </c>
      <c r="F3215" t="s">
        <v>15</v>
      </c>
      <c r="G3215" t="s">
        <v>14</v>
      </c>
      <c r="H3215">
        <v>46</v>
      </c>
      <c r="I3215" s="2">
        <v>1839.5400000000002</v>
      </c>
      <c r="J3215" s="2">
        <v>230</v>
      </c>
    </row>
    <row r="3216" spans="1:10" x14ac:dyDescent="0.35">
      <c r="A3216">
        <v>2021</v>
      </c>
      <c r="B3216">
        <v>4</v>
      </c>
      <c r="C3216" t="s">
        <v>56</v>
      </c>
      <c r="D3216" t="s">
        <v>4</v>
      </c>
      <c r="E3216" t="s">
        <v>2</v>
      </c>
      <c r="F3216" t="s">
        <v>42</v>
      </c>
      <c r="G3216" t="s">
        <v>12</v>
      </c>
      <c r="H3216">
        <v>172</v>
      </c>
      <c r="I3216" s="2">
        <v>2750.28</v>
      </c>
      <c r="J3216" s="2">
        <v>344</v>
      </c>
    </row>
    <row r="3217" spans="1:10" x14ac:dyDescent="0.35">
      <c r="A3217">
        <v>2021</v>
      </c>
      <c r="B3217">
        <v>4</v>
      </c>
      <c r="C3217" t="s">
        <v>56</v>
      </c>
      <c r="D3217" t="s">
        <v>4</v>
      </c>
      <c r="E3217" t="s">
        <v>2</v>
      </c>
      <c r="F3217" t="s">
        <v>71</v>
      </c>
      <c r="G3217" t="s">
        <v>7</v>
      </c>
      <c r="H3217">
        <v>8</v>
      </c>
      <c r="I3217" s="2">
        <v>79.92</v>
      </c>
      <c r="J3217" s="2">
        <v>24</v>
      </c>
    </row>
    <row r="3218" spans="1:10" x14ac:dyDescent="0.35">
      <c r="A3218">
        <v>2021</v>
      </c>
      <c r="B3218">
        <v>4</v>
      </c>
      <c r="C3218" t="s">
        <v>56</v>
      </c>
      <c r="D3218" t="s">
        <v>4</v>
      </c>
      <c r="E3218" t="s">
        <v>2</v>
      </c>
      <c r="F3218" t="s">
        <v>19</v>
      </c>
      <c r="G3218" t="s">
        <v>9</v>
      </c>
      <c r="H3218">
        <v>6</v>
      </c>
      <c r="I3218" s="2">
        <v>119.94</v>
      </c>
      <c r="J3218" s="2">
        <v>35.999999999999986</v>
      </c>
    </row>
    <row r="3219" spans="1:10" x14ac:dyDescent="0.35">
      <c r="A3219">
        <v>2021</v>
      </c>
      <c r="B3219">
        <v>4</v>
      </c>
      <c r="C3219" t="s">
        <v>56</v>
      </c>
      <c r="D3219" t="s">
        <v>4</v>
      </c>
      <c r="E3219" t="s">
        <v>2</v>
      </c>
      <c r="F3219" t="s">
        <v>41</v>
      </c>
      <c r="G3219" t="s">
        <v>14</v>
      </c>
      <c r="H3219">
        <v>9</v>
      </c>
      <c r="I3219" s="2">
        <v>89.91</v>
      </c>
      <c r="J3219" s="2">
        <v>45</v>
      </c>
    </row>
    <row r="3220" spans="1:10" x14ac:dyDescent="0.35">
      <c r="A3220">
        <v>2021</v>
      </c>
      <c r="B3220">
        <v>4</v>
      </c>
      <c r="C3220" t="s">
        <v>56</v>
      </c>
      <c r="D3220" t="s">
        <v>4</v>
      </c>
      <c r="E3220" t="s">
        <v>2</v>
      </c>
      <c r="F3220" t="s">
        <v>10</v>
      </c>
      <c r="G3220" t="s">
        <v>7</v>
      </c>
      <c r="H3220">
        <v>26</v>
      </c>
      <c r="I3220" s="2">
        <v>519.74</v>
      </c>
      <c r="J3220" s="2">
        <v>129.99999999999994</v>
      </c>
    </row>
    <row r="3221" spans="1:10" x14ac:dyDescent="0.35">
      <c r="A3221">
        <v>2021</v>
      </c>
      <c r="B3221">
        <v>4</v>
      </c>
      <c r="C3221" t="s">
        <v>56</v>
      </c>
      <c r="D3221" t="s">
        <v>4</v>
      </c>
      <c r="E3221" t="s">
        <v>2</v>
      </c>
      <c r="F3221" t="s">
        <v>27</v>
      </c>
      <c r="G3221" t="s">
        <v>12</v>
      </c>
      <c r="H3221">
        <v>48</v>
      </c>
      <c r="I3221" s="2">
        <v>143.52000000000001</v>
      </c>
      <c r="J3221" s="2">
        <v>48.000000000000014</v>
      </c>
    </row>
    <row r="3222" spans="1:10" x14ac:dyDescent="0.35">
      <c r="A3222">
        <v>2021</v>
      </c>
      <c r="B3222">
        <v>4</v>
      </c>
      <c r="C3222" t="s">
        <v>56</v>
      </c>
      <c r="D3222" t="s">
        <v>4</v>
      </c>
      <c r="E3222" t="s">
        <v>2</v>
      </c>
      <c r="F3222" t="s">
        <v>11</v>
      </c>
      <c r="G3222" t="s">
        <v>12</v>
      </c>
      <c r="H3222">
        <v>14</v>
      </c>
      <c r="I3222" s="2">
        <v>69.86</v>
      </c>
      <c r="J3222" s="2">
        <v>14</v>
      </c>
    </row>
    <row r="3223" spans="1:10" x14ac:dyDescent="0.35">
      <c r="A3223">
        <v>2021</v>
      </c>
      <c r="B3223">
        <v>4</v>
      </c>
      <c r="C3223" t="s">
        <v>56</v>
      </c>
      <c r="D3223" t="s">
        <v>4</v>
      </c>
      <c r="E3223" t="s">
        <v>2</v>
      </c>
      <c r="F3223" t="s">
        <v>26</v>
      </c>
      <c r="G3223" t="s">
        <v>9</v>
      </c>
      <c r="H3223">
        <v>70</v>
      </c>
      <c r="I3223" s="2">
        <v>1399.3</v>
      </c>
      <c r="J3223" s="2">
        <v>140</v>
      </c>
    </row>
    <row r="3224" spans="1:10" x14ac:dyDescent="0.35">
      <c r="A3224">
        <v>2021</v>
      </c>
      <c r="B3224">
        <v>4</v>
      </c>
      <c r="C3224" t="s">
        <v>56</v>
      </c>
      <c r="D3224" t="s">
        <v>4</v>
      </c>
      <c r="E3224" t="s">
        <v>2</v>
      </c>
      <c r="F3224" t="s">
        <v>6</v>
      </c>
      <c r="G3224" t="s">
        <v>7</v>
      </c>
      <c r="H3224">
        <v>26</v>
      </c>
      <c r="I3224" s="2">
        <v>233.74</v>
      </c>
      <c r="J3224" s="2">
        <v>26</v>
      </c>
    </row>
    <row r="3225" spans="1:10" x14ac:dyDescent="0.35">
      <c r="A3225">
        <v>2021</v>
      </c>
      <c r="B3225">
        <v>4</v>
      </c>
      <c r="C3225" t="s">
        <v>56</v>
      </c>
      <c r="D3225" t="s">
        <v>4</v>
      </c>
      <c r="E3225" t="s">
        <v>2</v>
      </c>
      <c r="F3225" t="s">
        <v>67</v>
      </c>
      <c r="G3225" t="s">
        <v>7</v>
      </c>
      <c r="H3225">
        <v>21</v>
      </c>
      <c r="I3225" s="2">
        <v>314.79000000000002</v>
      </c>
      <c r="J3225" s="2">
        <v>63</v>
      </c>
    </row>
    <row r="3226" spans="1:10" x14ac:dyDescent="0.35">
      <c r="A3226">
        <v>2021</v>
      </c>
      <c r="B3226">
        <v>4</v>
      </c>
      <c r="C3226" t="s">
        <v>56</v>
      </c>
      <c r="D3226" t="s">
        <v>4</v>
      </c>
      <c r="E3226" t="s">
        <v>2</v>
      </c>
      <c r="F3226" t="s">
        <v>23</v>
      </c>
      <c r="G3226" t="s">
        <v>21</v>
      </c>
      <c r="H3226">
        <v>4</v>
      </c>
      <c r="I3226" s="2">
        <v>103.96</v>
      </c>
      <c r="J3226" s="2">
        <v>20</v>
      </c>
    </row>
    <row r="3227" spans="1:10" x14ac:dyDescent="0.35">
      <c r="A3227">
        <v>2021</v>
      </c>
      <c r="B3227">
        <v>4</v>
      </c>
      <c r="C3227" t="s">
        <v>56</v>
      </c>
      <c r="D3227" t="s">
        <v>4</v>
      </c>
      <c r="E3227" t="s">
        <v>2</v>
      </c>
      <c r="F3227" t="s">
        <v>29</v>
      </c>
      <c r="G3227" t="s">
        <v>9</v>
      </c>
      <c r="H3227">
        <v>27</v>
      </c>
      <c r="I3227" s="2">
        <v>215.73000000000002</v>
      </c>
      <c r="J3227" s="2">
        <v>108</v>
      </c>
    </row>
    <row r="3228" spans="1:10" x14ac:dyDescent="0.35">
      <c r="A3228">
        <v>2021</v>
      </c>
      <c r="B3228">
        <v>4</v>
      </c>
      <c r="C3228" t="s">
        <v>59</v>
      </c>
      <c r="D3228" t="s">
        <v>4</v>
      </c>
      <c r="E3228" t="s">
        <v>1</v>
      </c>
      <c r="F3228" t="s">
        <v>13</v>
      </c>
      <c r="G3228" t="s">
        <v>14</v>
      </c>
      <c r="H3228">
        <v>51</v>
      </c>
      <c r="I3228" s="2">
        <v>815.49</v>
      </c>
      <c r="J3228" s="2">
        <v>306</v>
      </c>
    </row>
    <row r="3229" spans="1:10" x14ac:dyDescent="0.35">
      <c r="A3229">
        <v>2021</v>
      </c>
      <c r="B3229">
        <v>4</v>
      </c>
      <c r="C3229" t="s">
        <v>59</v>
      </c>
      <c r="D3229" t="s">
        <v>4</v>
      </c>
      <c r="E3229" t="s">
        <v>1</v>
      </c>
      <c r="F3229" t="s">
        <v>24</v>
      </c>
      <c r="G3229" t="s">
        <v>14</v>
      </c>
      <c r="H3229">
        <v>51</v>
      </c>
      <c r="I3229" s="2">
        <v>662.49</v>
      </c>
      <c r="J3229" s="2">
        <v>153</v>
      </c>
    </row>
    <row r="3230" spans="1:10" x14ac:dyDescent="0.35">
      <c r="A3230">
        <v>2021</v>
      </c>
      <c r="B3230">
        <v>4</v>
      </c>
      <c r="C3230" t="s">
        <v>59</v>
      </c>
      <c r="D3230" t="s">
        <v>4</v>
      </c>
      <c r="E3230" t="s">
        <v>1</v>
      </c>
      <c r="F3230" t="s">
        <v>34</v>
      </c>
      <c r="G3230" t="s">
        <v>12</v>
      </c>
      <c r="H3230">
        <v>201</v>
      </c>
      <c r="I3230" s="2">
        <v>801.99</v>
      </c>
      <c r="J3230" s="2">
        <v>402</v>
      </c>
    </row>
    <row r="3231" spans="1:10" x14ac:dyDescent="0.35">
      <c r="A3231">
        <v>2021</v>
      </c>
      <c r="B3231">
        <v>4</v>
      </c>
      <c r="C3231" t="s">
        <v>59</v>
      </c>
      <c r="D3231" t="s">
        <v>4</v>
      </c>
      <c r="E3231" t="s">
        <v>1</v>
      </c>
      <c r="F3231" t="s">
        <v>20</v>
      </c>
      <c r="G3231" t="s">
        <v>21</v>
      </c>
      <c r="H3231">
        <v>25</v>
      </c>
      <c r="I3231" s="2">
        <v>374.75</v>
      </c>
      <c r="J3231" s="2">
        <v>200</v>
      </c>
    </row>
    <row r="3232" spans="1:10" x14ac:dyDescent="0.35">
      <c r="A3232">
        <v>2021</v>
      </c>
      <c r="B3232">
        <v>4</v>
      </c>
      <c r="C3232" t="s">
        <v>59</v>
      </c>
      <c r="D3232" t="s">
        <v>4</v>
      </c>
      <c r="E3232" t="s">
        <v>1</v>
      </c>
      <c r="F3232" t="s">
        <v>25</v>
      </c>
      <c r="G3232" t="s">
        <v>7</v>
      </c>
      <c r="H3232">
        <v>28</v>
      </c>
      <c r="I3232" s="2">
        <v>447.72</v>
      </c>
      <c r="J3232" s="2">
        <v>112</v>
      </c>
    </row>
    <row r="3233" spans="1:10" x14ac:dyDescent="0.35">
      <c r="A3233">
        <v>2021</v>
      </c>
      <c r="B3233">
        <v>4</v>
      </c>
      <c r="C3233" t="s">
        <v>59</v>
      </c>
      <c r="D3233" t="s">
        <v>4</v>
      </c>
      <c r="E3233" t="s">
        <v>1</v>
      </c>
      <c r="F3233" t="s">
        <v>8</v>
      </c>
      <c r="G3233" t="s">
        <v>9</v>
      </c>
      <c r="H3233">
        <v>21</v>
      </c>
      <c r="I3233" s="2">
        <v>146.79</v>
      </c>
      <c r="J3233" s="2">
        <v>63</v>
      </c>
    </row>
    <row r="3234" spans="1:10" x14ac:dyDescent="0.35">
      <c r="A3234">
        <v>2021</v>
      </c>
      <c r="B3234">
        <v>4</v>
      </c>
      <c r="C3234" t="s">
        <v>59</v>
      </c>
      <c r="D3234" t="s">
        <v>4</v>
      </c>
      <c r="E3234" t="s">
        <v>1</v>
      </c>
      <c r="F3234" t="s">
        <v>17</v>
      </c>
      <c r="G3234" t="s">
        <v>14</v>
      </c>
      <c r="H3234">
        <v>21</v>
      </c>
      <c r="I3234" s="2">
        <v>230.79</v>
      </c>
      <c r="J3234" s="2">
        <v>21</v>
      </c>
    </row>
    <row r="3235" spans="1:10" x14ac:dyDescent="0.35">
      <c r="A3235">
        <v>2021</v>
      </c>
      <c r="B3235">
        <v>4</v>
      </c>
      <c r="C3235" t="s">
        <v>59</v>
      </c>
      <c r="D3235" t="s">
        <v>4</v>
      </c>
      <c r="E3235" t="s">
        <v>1</v>
      </c>
      <c r="F3235" t="s">
        <v>28</v>
      </c>
      <c r="G3235" t="s">
        <v>14</v>
      </c>
      <c r="H3235">
        <v>4</v>
      </c>
      <c r="I3235" s="2">
        <v>59.96</v>
      </c>
      <c r="J3235" s="2">
        <v>16</v>
      </c>
    </row>
    <row r="3236" spans="1:10" x14ac:dyDescent="0.35">
      <c r="A3236">
        <v>2021</v>
      </c>
      <c r="B3236">
        <v>4</v>
      </c>
      <c r="C3236" t="s">
        <v>59</v>
      </c>
      <c r="D3236" t="s">
        <v>4</v>
      </c>
      <c r="E3236" t="s">
        <v>1</v>
      </c>
      <c r="F3236" t="s">
        <v>43</v>
      </c>
      <c r="G3236" t="s">
        <v>12</v>
      </c>
      <c r="H3236">
        <v>40</v>
      </c>
      <c r="I3236" s="2">
        <v>839.59999999999991</v>
      </c>
      <c r="J3236" s="2">
        <v>399.99999999999994</v>
      </c>
    </row>
    <row r="3237" spans="1:10" x14ac:dyDescent="0.35">
      <c r="A3237">
        <v>2021</v>
      </c>
      <c r="B3237">
        <v>4</v>
      </c>
      <c r="C3237" t="s">
        <v>59</v>
      </c>
      <c r="D3237" t="s">
        <v>4</v>
      </c>
      <c r="E3237" t="s">
        <v>1</v>
      </c>
      <c r="F3237" t="s">
        <v>69</v>
      </c>
      <c r="G3237" t="s">
        <v>7</v>
      </c>
      <c r="H3237">
        <v>14</v>
      </c>
      <c r="I3237" s="2">
        <v>167.86</v>
      </c>
      <c r="J3237" s="2">
        <v>42</v>
      </c>
    </row>
    <row r="3238" spans="1:10" x14ac:dyDescent="0.35">
      <c r="A3238">
        <v>2021</v>
      </c>
      <c r="B3238">
        <v>4</v>
      </c>
      <c r="C3238" t="s">
        <v>59</v>
      </c>
      <c r="D3238" t="s">
        <v>4</v>
      </c>
      <c r="E3238" t="s">
        <v>1</v>
      </c>
      <c r="F3238" t="s">
        <v>68</v>
      </c>
      <c r="G3238" t="s">
        <v>21</v>
      </c>
      <c r="H3238">
        <v>26</v>
      </c>
      <c r="I3238" s="2">
        <v>545.74</v>
      </c>
      <c r="J3238" s="2">
        <v>155.99999999999994</v>
      </c>
    </row>
    <row r="3239" spans="1:10" x14ac:dyDescent="0.35">
      <c r="A3239">
        <v>2021</v>
      </c>
      <c r="B3239">
        <v>4</v>
      </c>
      <c r="C3239" t="s">
        <v>59</v>
      </c>
      <c r="D3239" t="s">
        <v>4</v>
      </c>
      <c r="E3239" t="s">
        <v>1</v>
      </c>
      <c r="F3239" t="s">
        <v>32</v>
      </c>
      <c r="G3239" t="s">
        <v>9</v>
      </c>
      <c r="H3239">
        <v>30</v>
      </c>
      <c r="I3239" s="2">
        <v>329.7</v>
      </c>
      <c r="J3239" s="2">
        <v>150</v>
      </c>
    </row>
    <row r="3240" spans="1:10" x14ac:dyDescent="0.35">
      <c r="A3240">
        <v>2021</v>
      </c>
      <c r="B3240">
        <v>4</v>
      </c>
      <c r="C3240" t="s">
        <v>59</v>
      </c>
      <c r="D3240" t="s">
        <v>4</v>
      </c>
      <c r="E3240" t="s">
        <v>1</v>
      </c>
      <c r="F3240" t="s">
        <v>70</v>
      </c>
      <c r="G3240" t="s">
        <v>14</v>
      </c>
      <c r="H3240">
        <v>3</v>
      </c>
      <c r="I3240" s="2">
        <v>17.97</v>
      </c>
      <c r="J3240" s="2">
        <v>6</v>
      </c>
    </row>
    <row r="3241" spans="1:10" x14ac:dyDescent="0.35">
      <c r="A3241">
        <v>2021</v>
      </c>
      <c r="B3241">
        <v>4</v>
      </c>
      <c r="C3241" t="s">
        <v>59</v>
      </c>
      <c r="D3241" t="s">
        <v>4</v>
      </c>
      <c r="E3241" t="s">
        <v>1</v>
      </c>
      <c r="F3241" t="s">
        <v>31</v>
      </c>
      <c r="G3241" t="s">
        <v>12</v>
      </c>
      <c r="H3241">
        <v>34</v>
      </c>
      <c r="I3241" s="2">
        <v>679.66</v>
      </c>
      <c r="J3241" s="2">
        <v>203.99999999999994</v>
      </c>
    </row>
    <row r="3242" spans="1:10" x14ac:dyDescent="0.35">
      <c r="A3242">
        <v>2021</v>
      </c>
      <c r="B3242">
        <v>4</v>
      </c>
      <c r="C3242" t="s">
        <v>59</v>
      </c>
      <c r="D3242" t="s">
        <v>4</v>
      </c>
      <c r="E3242" t="s">
        <v>1</v>
      </c>
      <c r="F3242" t="s">
        <v>42</v>
      </c>
      <c r="G3242" t="s">
        <v>12</v>
      </c>
      <c r="H3242">
        <v>124</v>
      </c>
      <c r="I3242" s="2">
        <v>1982.76</v>
      </c>
      <c r="J3242" s="2">
        <v>248</v>
      </c>
    </row>
    <row r="3243" spans="1:10" x14ac:dyDescent="0.35">
      <c r="A3243">
        <v>2021</v>
      </c>
      <c r="B3243">
        <v>4</v>
      </c>
      <c r="C3243" t="s">
        <v>59</v>
      </c>
      <c r="D3243" t="s">
        <v>4</v>
      </c>
      <c r="E3243" t="s">
        <v>1</v>
      </c>
      <c r="F3243" t="s">
        <v>71</v>
      </c>
      <c r="G3243" t="s">
        <v>7</v>
      </c>
      <c r="H3243">
        <v>30</v>
      </c>
      <c r="I3243" s="2">
        <v>299.7</v>
      </c>
      <c r="J3243" s="2">
        <v>90</v>
      </c>
    </row>
    <row r="3244" spans="1:10" x14ac:dyDescent="0.35">
      <c r="A3244">
        <v>2021</v>
      </c>
      <c r="B3244">
        <v>4</v>
      </c>
      <c r="C3244" t="s">
        <v>59</v>
      </c>
      <c r="D3244" t="s">
        <v>4</v>
      </c>
      <c r="E3244" t="s">
        <v>1</v>
      </c>
      <c r="F3244" t="s">
        <v>41</v>
      </c>
      <c r="G3244" t="s">
        <v>14</v>
      </c>
      <c r="H3244">
        <v>12</v>
      </c>
      <c r="I3244" s="2">
        <v>119.88</v>
      </c>
      <c r="J3244" s="2">
        <v>60</v>
      </c>
    </row>
    <row r="3245" spans="1:10" x14ac:dyDescent="0.35">
      <c r="A3245">
        <v>2021</v>
      </c>
      <c r="B3245">
        <v>4</v>
      </c>
      <c r="C3245" t="s">
        <v>59</v>
      </c>
      <c r="D3245" t="s">
        <v>4</v>
      </c>
      <c r="E3245" t="s">
        <v>1</v>
      </c>
      <c r="F3245" t="s">
        <v>10</v>
      </c>
      <c r="G3245" t="s">
        <v>7</v>
      </c>
      <c r="H3245">
        <v>49</v>
      </c>
      <c r="I3245" s="2">
        <v>979.50999999999988</v>
      </c>
      <c r="J3245" s="2">
        <v>244.99999999999991</v>
      </c>
    </row>
    <row r="3246" spans="1:10" x14ac:dyDescent="0.35">
      <c r="A3246">
        <v>2021</v>
      </c>
      <c r="B3246">
        <v>4</v>
      </c>
      <c r="C3246" t="s">
        <v>59</v>
      </c>
      <c r="D3246" t="s">
        <v>4</v>
      </c>
      <c r="E3246" t="s">
        <v>1</v>
      </c>
      <c r="F3246" t="s">
        <v>27</v>
      </c>
      <c r="G3246" t="s">
        <v>12</v>
      </c>
      <c r="H3246">
        <v>97</v>
      </c>
      <c r="I3246" s="2">
        <v>290.03000000000003</v>
      </c>
      <c r="J3246" s="2">
        <v>97.000000000000028</v>
      </c>
    </row>
    <row r="3247" spans="1:10" x14ac:dyDescent="0.35">
      <c r="A3247">
        <v>2021</v>
      </c>
      <c r="B3247">
        <v>4</v>
      </c>
      <c r="C3247" t="s">
        <v>59</v>
      </c>
      <c r="D3247" t="s">
        <v>4</v>
      </c>
      <c r="E3247" t="s">
        <v>1</v>
      </c>
      <c r="F3247" t="s">
        <v>11</v>
      </c>
      <c r="G3247" t="s">
        <v>12</v>
      </c>
      <c r="H3247">
        <v>34</v>
      </c>
      <c r="I3247" s="2">
        <v>169.66</v>
      </c>
      <c r="J3247" s="2">
        <v>34</v>
      </c>
    </row>
    <row r="3248" spans="1:10" x14ac:dyDescent="0.35">
      <c r="A3248">
        <v>2021</v>
      </c>
      <c r="B3248">
        <v>4</v>
      </c>
      <c r="C3248" t="s">
        <v>59</v>
      </c>
      <c r="D3248" t="s">
        <v>4</v>
      </c>
      <c r="E3248" t="s">
        <v>1</v>
      </c>
      <c r="F3248" t="s">
        <v>26</v>
      </c>
      <c r="G3248" t="s">
        <v>9</v>
      </c>
      <c r="H3248">
        <v>60</v>
      </c>
      <c r="I3248" s="2">
        <v>1199.3999999999999</v>
      </c>
      <c r="J3248" s="2">
        <v>120</v>
      </c>
    </row>
    <row r="3249" spans="1:10" x14ac:dyDescent="0.35">
      <c r="A3249">
        <v>2021</v>
      </c>
      <c r="B3249">
        <v>4</v>
      </c>
      <c r="C3249" t="s">
        <v>59</v>
      </c>
      <c r="D3249" t="s">
        <v>4</v>
      </c>
      <c r="E3249" t="s">
        <v>1</v>
      </c>
      <c r="F3249" t="s">
        <v>6</v>
      </c>
      <c r="G3249" t="s">
        <v>7</v>
      </c>
      <c r="H3249">
        <v>28</v>
      </c>
      <c r="I3249" s="2">
        <v>251.72</v>
      </c>
      <c r="J3249" s="2">
        <v>28</v>
      </c>
    </row>
    <row r="3250" spans="1:10" x14ac:dyDescent="0.35">
      <c r="A3250">
        <v>2021</v>
      </c>
      <c r="B3250">
        <v>4</v>
      </c>
      <c r="C3250" t="s">
        <v>62</v>
      </c>
      <c r="D3250" t="s">
        <v>5</v>
      </c>
      <c r="E3250" t="s">
        <v>0</v>
      </c>
      <c r="F3250" t="s">
        <v>13</v>
      </c>
      <c r="G3250" t="s">
        <v>14</v>
      </c>
      <c r="H3250">
        <v>89</v>
      </c>
      <c r="I3250" s="2">
        <v>1423.1100000000001</v>
      </c>
      <c r="J3250" s="2">
        <v>534</v>
      </c>
    </row>
    <row r="3251" spans="1:10" x14ac:dyDescent="0.35">
      <c r="A3251">
        <v>2021</v>
      </c>
      <c r="B3251">
        <v>4</v>
      </c>
      <c r="C3251" t="s">
        <v>62</v>
      </c>
      <c r="D3251" t="s">
        <v>5</v>
      </c>
      <c r="E3251" t="s">
        <v>0</v>
      </c>
      <c r="F3251" t="s">
        <v>24</v>
      </c>
      <c r="G3251" t="s">
        <v>14</v>
      </c>
      <c r="H3251">
        <v>44</v>
      </c>
      <c r="I3251" s="2">
        <v>571.56000000000006</v>
      </c>
      <c r="J3251" s="2">
        <v>132</v>
      </c>
    </row>
    <row r="3252" spans="1:10" x14ac:dyDescent="0.35">
      <c r="A3252">
        <v>2021</v>
      </c>
      <c r="B3252">
        <v>4</v>
      </c>
      <c r="C3252" t="s">
        <v>62</v>
      </c>
      <c r="D3252" t="s">
        <v>5</v>
      </c>
      <c r="E3252" t="s">
        <v>0</v>
      </c>
      <c r="F3252" t="s">
        <v>34</v>
      </c>
      <c r="G3252" t="s">
        <v>12</v>
      </c>
      <c r="H3252">
        <v>305</v>
      </c>
      <c r="I3252" s="2">
        <v>1216.95</v>
      </c>
      <c r="J3252" s="2">
        <v>610</v>
      </c>
    </row>
    <row r="3253" spans="1:10" x14ac:dyDescent="0.35">
      <c r="A3253">
        <v>2021</v>
      </c>
      <c r="B3253">
        <v>4</v>
      </c>
      <c r="C3253" t="s">
        <v>62</v>
      </c>
      <c r="D3253" t="s">
        <v>5</v>
      </c>
      <c r="E3253" t="s">
        <v>0</v>
      </c>
      <c r="F3253" t="s">
        <v>18</v>
      </c>
      <c r="G3253" t="s">
        <v>9</v>
      </c>
      <c r="H3253">
        <v>19</v>
      </c>
      <c r="I3253" s="2">
        <v>246.81</v>
      </c>
      <c r="J3253" s="2">
        <v>57</v>
      </c>
    </row>
    <row r="3254" spans="1:10" x14ac:dyDescent="0.35">
      <c r="A3254">
        <v>2021</v>
      </c>
      <c r="B3254">
        <v>4</v>
      </c>
      <c r="C3254" t="s">
        <v>62</v>
      </c>
      <c r="D3254" t="s">
        <v>5</v>
      </c>
      <c r="E3254" t="s">
        <v>0</v>
      </c>
      <c r="F3254" t="s">
        <v>20</v>
      </c>
      <c r="G3254" t="s">
        <v>21</v>
      </c>
      <c r="H3254">
        <v>93</v>
      </c>
      <c r="I3254" s="2">
        <v>1394.07</v>
      </c>
      <c r="J3254" s="2">
        <v>744</v>
      </c>
    </row>
    <row r="3255" spans="1:10" x14ac:dyDescent="0.35">
      <c r="A3255">
        <v>2021</v>
      </c>
      <c r="B3255">
        <v>4</v>
      </c>
      <c r="C3255" t="s">
        <v>62</v>
      </c>
      <c r="D3255" t="s">
        <v>5</v>
      </c>
      <c r="E3255" t="s">
        <v>0</v>
      </c>
      <c r="F3255" t="s">
        <v>25</v>
      </c>
      <c r="G3255" t="s">
        <v>7</v>
      </c>
      <c r="H3255">
        <v>37</v>
      </c>
      <c r="I3255" s="2">
        <v>591.63</v>
      </c>
      <c r="J3255" s="2">
        <v>148</v>
      </c>
    </row>
    <row r="3256" spans="1:10" x14ac:dyDescent="0.35">
      <c r="A3256">
        <v>2021</v>
      </c>
      <c r="B3256">
        <v>4</v>
      </c>
      <c r="C3256" t="s">
        <v>62</v>
      </c>
      <c r="D3256" t="s">
        <v>5</v>
      </c>
      <c r="E3256" t="s">
        <v>0</v>
      </c>
      <c r="F3256" t="s">
        <v>8</v>
      </c>
      <c r="G3256" t="s">
        <v>9</v>
      </c>
      <c r="H3256">
        <v>80</v>
      </c>
      <c r="I3256" s="2">
        <v>559.20000000000005</v>
      </c>
      <c r="J3256" s="2">
        <v>240</v>
      </c>
    </row>
    <row r="3257" spans="1:10" x14ac:dyDescent="0.35">
      <c r="A3257">
        <v>2021</v>
      </c>
      <c r="B3257">
        <v>4</v>
      </c>
      <c r="C3257" t="s">
        <v>62</v>
      </c>
      <c r="D3257" t="s">
        <v>5</v>
      </c>
      <c r="E3257" t="s">
        <v>0</v>
      </c>
      <c r="F3257" t="s">
        <v>17</v>
      </c>
      <c r="G3257" t="s">
        <v>14</v>
      </c>
      <c r="H3257">
        <v>60</v>
      </c>
      <c r="I3257" s="2">
        <v>659.4</v>
      </c>
      <c r="J3257" s="2">
        <v>60</v>
      </c>
    </row>
    <row r="3258" spans="1:10" x14ac:dyDescent="0.35">
      <c r="A3258">
        <v>2021</v>
      </c>
      <c r="B3258">
        <v>4</v>
      </c>
      <c r="C3258" t="s">
        <v>62</v>
      </c>
      <c r="D3258" t="s">
        <v>5</v>
      </c>
      <c r="E3258" t="s">
        <v>0</v>
      </c>
      <c r="F3258" t="s">
        <v>28</v>
      </c>
      <c r="G3258" t="s">
        <v>14</v>
      </c>
      <c r="H3258">
        <v>96</v>
      </c>
      <c r="I3258" s="2">
        <v>1439.04</v>
      </c>
      <c r="J3258" s="2">
        <v>384</v>
      </c>
    </row>
    <row r="3259" spans="1:10" x14ac:dyDescent="0.35">
      <c r="A3259">
        <v>2021</v>
      </c>
      <c r="B3259">
        <v>4</v>
      </c>
      <c r="C3259" t="s">
        <v>62</v>
      </c>
      <c r="D3259" t="s">
        <v>5</v>
      </c>
      <c r="E3259" t="s">
        <v>0</v>
      </c>
      <c r="F3259" t="s">
        <v>43</v>
      </c>
      <c r="G3259" t="s">
        <v>12</v>
      </c>
      <c r="H3259">
        <v>30</v>
      </c>
      <c r="I3259" s="2">
        <v>629.69999999999993</v>
      </c>
      <c r="J3259" s="2">
        <v>299.99999999999994</v>
      </c>
    </row>
    <row r="3260" spans="1:10" x14ac:dyDescent="0.35">
      <c r="A3260">
        <v>2021</v>
      </c>
      <c r="B3260">
        <v>4</v>
      </c>
      <c r="C3260" t="s">
        <v>62</v>
      </c>
      <c r="D3260" t="s">
        <v>5</v>
      </c>
      <c r="E3260" t="s">
        <v>0</v>
      </c>
      <c r="F3260" t="s">
        <v>69</v>
      </c>
      <c r="G3260" t="s">
        <v>7</v>
      </c>
      <c r="H3260">
        <v>101</v>
      </c>
      <c r="I3260" s="2">
        <v>1210.99</v>
      </c>
      <c r="J3260" s="2">
        <v>303</v>
      </c>
    </row>
    <row r="3261" spans="1:10" x14ac:dyDescent="0.35">
      <c r="A3261">
        <v>2021</v>
      </c>
      <c r="B3261">
        <v>4</v>
      </c>
      <c r="C3261" t="s">
        <v>62</v>
      </c>
      <c r="D3261" t="s">
        <v>5</v>
      </c>
      <c r="E3261" t="s">
        <v>0</v>
      </c>
      <c r="F3261" t="s">
        <v>68</v>
      </c>
      <c r="G3261" t="s">
        <v>21</v>
      </c>
      <c r="H3261">
        <v>57</v>
      </c>
      <c r="I3261" s="2">
        <v>1196.4299999999998</v>
      </c>
      <c r="J3261" s="2">
        <v>341.99999999999989</v>
      </c>
    </row>
    <row r="3262" spans="1:10" x14ac:dyDescent="0.35">
      <c r="A3262">
        <v>2021</v>
      </c>
      <c r="B3262">
        <v>4</v>
      </c>
      <c r="C3262" t="s">
        <v>62</v>
      </c>
      <c r="D3262" t="s">
        <v>5</v>
      </c>
      <c r="E3262" t="s">
        <v>0</v>
      </c>
      <c r="F3262" t="s">
        <v>32</v>
      </c>
      <c r="G3262" t="s">
        <v>9</v>
      </c>
      <c r="H3262">
        <v>1</v>
      </c>
      <c r="I3262" s="2">
        <v>10.99</v>
      </c>
      <c r="J3262" s="2">
        <v>5</v>
      </c>
    </row>
    <row r="3263" spans="1:10" x14ac:dyDescent="0.35">
      <c r="A3263">
        <v>2021</v>
      </c>
      <c r="B3263">
        <v>4</v>
      </c>
      <c r="C3263" t="s">
        <v>62</v>
      </c>
      <c r="D3263" t="s">
        <v>5</v>
      </c>
      <c r="E3263" t="s">
        <v>0</v>
      </c>
      <c r="F3263" t="s">
        <v>70</v>
      </c>
      <c r="G3263" t="s">
        <v>14</v>
      </c>
      <c r="H3263">
        <v>64</v>
      </c>
      <c r="I3263" s="2">
        <v>383.36</v>
      </c>
      <c r="J3263" s="2">
        <v>128</v>
      </c>
    </row>
    <row r="3264" spans="1:10" x14ac:dyDescent="0.35">
      <c r="A3264">
        <v>2021</v>
      </c>
      <c r="B3264">
        <v>4</v>
      </c>
      <c r="C3264" t="s">
        <v>62</v>
      </c>
      <c r="D3264" t="s">
        <v>5</v>
      </c>
      <c r="E3264" t="s">
        <v>0</v>
      </c>
      <c r="F3264" t="s">
        <v>15</v>
      </c>
      <c r="G3264" t="s">
        <v>14</v>
      </c>
      <c r="H3264">
        <v>73</v>
      </c>
      <c r="I3264" s="2">
        <v>2919.27</v>
      </c>
      <c r="J3264" s="2">
        <v>365</v>
      </c>
    </row>
    <row r="3265" spans="1:10" x14ac:dyDescent="0.35">
      <c r="A3265">
        <v>2021</v>
      </c>
      <c r="B3265">
        <v>4</v>
      </c>
      <c r="C3265" t="s">
        <v>62</v>
      </c>
      <c r="D3265" t="s">
        <v>5</v>
      </c>
      <c r="E3265" t="s">
        <v>0</v>
      </c>
      <c r="F3265" t="s">
        <v>42</v>
      </c>
      <c r="G3265" t="s">
        <v>12</v>
      </c>
      <c r="H3265">
        <v>207</v>
      </c>
      <c r="I3265" s="2">
        <v>3309.93</v>
      </c>
      <c r="J3265" s="2">
        <v>414</v>
      </c>
    </row>
    <row r="3266" spans="1:10" x14ac:dyDescent="0.35">
      <c r="A3266">
        <v>2021</v>
      </c>
      <c r="B3266">
        <v>4</v>
      </c>
      <c r="C3266" t="s">
        <v>62</v>
      </c>
      <c r="D3266" t="s">
        <v>5</v>
      </c>
      <c r="E3266" t="s">
        <v>0</v>
      </c>
      <c r="F3266" t="s">
        <v>71</v>
      </c>
      <c r="G3266" t="s">
        <v>7</v>
      </c>
      <c r="H3266">
        <v>13</v>
      </c>
      <c r="I3266" s="2">
        <v>129.87</v>
      </c>
      <c r="J3266" s="2">
        <v>39</v>
      </c>
    </row>
    <row r="3267" spans="1:10" x14ac:dyDescent="0.35">
      <c r="A3267">
        <v>2021</v>
      </c>
      <c r="B3267">
        <v>4</v>
      </c>
      <c r="C3267" t="s">
        <v>62</v>
      </c>
      <c r="D3267" t="s">
        <v>5</v>
      </c>
      <c r="E3267" t="s">
        <v>0</v>
      </c>
      <c r="F3267" t="s">
        <v>19</v>
      </c>
      <c r="G3267" t="s">
        <v>9</v>
      </c>
      <c r="H3267">
        <v>36</v>
      </c>
      <c r="I3267" s="2">
        <v>719.64</v>
      </c>
      <c r="J3267" s="2">
        <v>215.99999999999994</v>
      </c>
    </row>
    <row r="3268" spans="1:10" x14ac:dyDescent="0.35">
      <c r="A3268">
        <v>2021</v>
      </c>
      <c r="B3268">
        <v>4</v>
      </c>
      <c r="C3268" t="s">
        <v>62</v>
      </c>
      <c r="D3268" t="s">
        <v>5</v>
      </c>
      <c r="E3268" t="s">
        <v>0</v>
      </c>
      <c r="F3268" t="s">
        <v>41</v>
      </c>
      <c r="G3268" t="s">
        <v>14</v>
      </c>
      <c r="H3268">
        <v>15</v>
      </c>
      <c r="I3268" s="2">
        <v>149.85</v>
      </c>
      <c r="J3268" s="2">
        <v>75</v>
      </c>
    </row>
    <row r="3269" spans="1:10" x14ac:dyDescent="0.35">
      <c r="A3269">
        <v>2021</v>
      </c>
      <c r="B3269">
        <v>4</v>
      </c>
      <c r="C3269" t="s">
        <v>62</v>
      </c>
      <c r="D3269" t="s">
        <v>5</v>
      </c>
      <c r="E3269" t="s">
        <v>0</v>
      </c>
      <c r="F3269" t="s">
        <v>10</v>
      </c>
      <c r="G3269" t="s">
        <v>7</v>
      </c>
      <c r="H3269">
        <v>41</v>
      </c>
      <c r="I3269" s="2">
        <v>819.58999999999992</v>
      </c>
      <c r="J3269" s="2">
        <v>204.99999999999991</v>
      </c>
    </row>
    <row r="3270" spans="1:10" x14ac:dyDescent="0.35">
      <c r="A3270">
        <v>2021</v>
      </c>
      <c r="B3270">
        <v>4</v>
      </c>
      <c r="C3270" t="s">
        <v>62</v>
      </c>
      <c r="D3270" t="s">
        <v>5</v>
      </c>
      <c r="E3270" t="s">
        <v>0</v>
      </c>
      <c r="F3270" t="s">
        <v>27</v>
      </c>
      <c r="G3270" t="s">
        <v>12</v>
      </c>
      <c r="H3270">
        <v>435</v>
      </c>
      <c r="I3270" s="2">
        <v>1300.6500000000001</v>
      </c>
      <c r="J3270" s="2">
        <v>435.00000000000011</v>
      </c>
    </row>
    <row r="3271" spans="1:10" x14ac:dyDescent="0.35">
      <c r="A3271">
        <v>2021</v>
      </c>
      <c r="B3271">
        <v>4</v>
      </c>
      <c r="C3271" t="s">
        <v>62</v>
      </c>
      <c r="D3271" t="s">
        <v>5</v>
      </c>
      <c r="E3271" t="s">
        <v>0</v>
      </c>
      <c r="F3271" t="s">
        <v>37</v>
      </c>
      <c r="G3271" t="s">
        <v>12</v>
      </c>
      <c r="H3271">
        <v>11</v>
      </c>
      <c r="I3271" s="2">
        <v>274.89</v>
      </c>
      <c r="J3271" s="2">
        <v>44</v>
      </c>
    </row>
    <row r="3272" spans="1:10" x14ac:dyDescent="0.35">
      <c r="A3272">
        <v>2021</v>
      </c>
      <c r="B3272">
        <v>4</v>
      </c>
      <c r="C3272" t="s">
        <v>62</v>
      </c>
      <c r="D3272" t="s">
        <v>5</v>
      </c>
      <c r="E3272" t="s">
        <v>0</v>
      </c>
      <c r="F3272" t="s">
        <v>11</v>
      </c>
      <c r="G3272" t="s">
        <v>12</v>
      </c>
      <c r="H3272">
        <v>6</v>
      </c>
      <c r="I3272" s="2">
        <v>29.94</v>
      </c>
      <c r="J3272" s="2">
        <v>6</v>
      </c>
    </row>
    <row r="3273" spans="1:10" x14ac:dyDescent="0.35">
      <c r="A3273">
        <v>2021</v>
      </c>
      <c r="B3273">
        <v>4</v>
      </c>
      <c r="C3273" t="s">
        <v>62</v>
      </c>
      <c r="D3273" t="s">
        <v>5</v>
      </c>
      <c r="E3273" t="s">
        <v>0</v>
      </c>
      <c r="F3273" t="s">
        <v>26</v>
      </c>
      <c r="G3273" t="s">
        <v>9</v>
      </c>
      <c r="H3273">
        <v>61</v>
      </c>
      <c r="I3273" s="2">
        <v>1219.3899999999999</v>
      </c>
      <c r="J3273" s="2">
        <v>122</v>
      </c>
    </row>
    <row r="3274" spans="1:10" x14ac:dyDescent="0.35">
      <c r="A3274">
        <v>2021</v>
      </c>
      <c r="B3274">
        <v>4</v>
      </c>
      <c r="C3274" t="s">
        <v>62</v>
      </c>
      <c r="D3274" t="s">
        <v>5</v>
      </c>
      <c r="E3274" t="s">
        <v>0</v>
      </c>
      <c r="F3274" t="s">
        <v>6</v>
      </c>
      <c r="G3274" t="s">
        <v>7</v>
      </c>
      <c r="H3274">
        <v>81</v>
      </c>
      <c r="I3274" s="2">
        <v>728.19</v>
      </c>
      <c r="J3274" s="2">
        <v>81</v>
      </c>
    </row>
    <row r="3275" spans="1:10" x14ac:dyDescent="0.35">
      <c r="A3275">
        <v>2021</v>
      </c>
      <c r="B3275">
        <v>4</v>
      </c>
      <c r="C3275" t="s">
        <v>62</v>
      </c>
      <c r="D3275" t="s">
        <v>5</v>
      </c>
      <c r="E3275" t="s">
        <v>0</v>
      </c>
      <c r="F3275" t="s">
        <v>29</v>
      </c>
      <c r="G3275" t="s">
        <v>9</v>
      </c>
      <c r="H3275">
        <v>21</v>
      </c>
      <c r="I3275" s="2">
        <v>167.79</v>
      </c>
      <c r="J3275" s="2">
        <v>84</v>
      </c>
    </row>
    <row r="3276" spans="1:10" x14ac:dyDescent="0.35">
      <c r="A3276">
        <v>2021</v>
      </c>
      <c r="B3276">
        <v>4</v>
      </c>
      <c r="C3276" t="s">
        <v>55</v>
      </c>
      <c r="D3276" t="s">
        <v>48</v>
      </c>
      <c r="E3276" t="s">
        <v>0</v>
      </c>
      <c r="F3276" t="s">
        <v>13</v>
      </c>
      <c r="G3276" t="s">
        <v>14</v>
      </c>
      <c r="H3276">
        <v>104</v>
      </c>
      <c r="I3276" s="2">
        <v>1662.96</v>
      </c>
      <c r="J3276" s="2">
        <v>624</v>
      </c>
    </row>
    <row r="3277" spans="1:10" x14ac:dyDescent="0.35">
      <c r="A3277">
        <v>2021</v>
      </c>
      <c r="B3277">
        <v>4</v>
      </c>
      <c r="C3277" t="s">
        <v>55</v>
      </c>
      <c r="D3277" t="s">
        <v>48</v>
      </c>
      <c r="E3277" t="s">
        <v>0</v>
      </c>
      <c r="F3277" t="s">
        <v>24</v>
      </c>
      <c r="G3277" t="s">
        <v>14</v>
      </c>
      <c r="H3277">
        <v>58</v>
      </c>
      <c r="I3277" s="2">
        <v>753.42</v>
      </c>
      <c r="J3277" s="2">
        <v>174</v>
      </c>
    </row>
    <row r="3278" spans="1:10" x14ac:dyDescent="0.35">
      <c r="A3278">
        <v>2021</v>
      </c>
      <c r="B3278">
        <v>4</v>
      </c>
      <c r="C3278" t="s">
        <v>55</v>
      </c>
      <c r="D3278" t="s">
        <v>48</v>
      </c>
      <c r="E3278" t="s">
        <v>0</v>
      </c>
      <c r="F3278" t="s">
        <v>34</v>
      </c>
      <c r="G3278" t="s">
        <v>12</v>
      </c>
      <c r="H3278">
        <v>325</v>
      </c>
      <c r="I3278" s="2">
        <v>1296.75</v>
      </c>
      <c r="J3278" s="2">
        <v>650</v>
      </c>
    </row>
    <row r="3279" spans="1:10" x14ac:dyDescent="0.35">
      <c r="A3279">
        <v>2021</v>
      </c>
      <c r="B3279">
        <v>4</v>
      </c>
      <c r="C3279" t="s">
        <v>55</v>
      </c>
      <c r="D3279" t="s">
        <v>48</v>
      </c>
      <c r="E3279" t="s">
        <v>0</v>
      </c>
      <c r="F3279" t="s">
        <v>30</v>
      </c>
      <c r="G3279" t="s">
        <v>9</v>
      </c>
      <c r="H3279">
        <v>21</v>
      </c>
      <c r="I3279" s="2">
        <v>209.79</v>
      </c>
      <c r="J3279" s="2">
        <v>42</v>
      </c>
    </row>
    <row r="3280" spans="1:10" x14ac:dyDescent="0.35">
      <c r="A3280">
        <v>2021</v>
      </c>
      <c r="B3280">
        <v>4</v>
      </c>
      <c r="C3280" t="s">
        <v>55</v>
      </c>
      <c r="D3280" t="s">
        <v>48</v>
      </c>
      <c r="E3280" t="s">
        <v>0</v>
      </c>
      <c r="F3280" t="s">
        <v>25</v>
      </c>
      <c r="G3280" t="s">
        <v>7</v>
      </c>
      <c r="H3280">
        <v>60</v>
      </c>
      <c r="I3280" s="2">
        <v>959.4</v>
      </c>
      <c r="J3280" s="2">
        <v>240</v>
      </c>
    </row>
    <row r="3281" spans="1:10" x14ac:dyDescent="0.35">
      <c r="A3281">
        <v>2021</v>
      </c>
      <c r="B3281">
        <v>4</v>
      </c>
      <c r="C3281" t="s">
        <v>55</v>
      </c>
      <c r="D3281" t="s">
        <v>48</v>
      </c>
      <c r="E3281" t="s">
        <v>0</v>
      </c>
      <c r="F3281" t="s">
        <v>8</v>
      </c>
      <c r="G3281" t="s">
        <v>9</v>
      </c>
      <c r="H3281">
        <v>162</v>
      </c>
      <c r="I3281" s="2">
        <v>1132.3800000000001</v>
      </c>
      <c r="J3281" s="2">
        <v>486</v>
      </c>
    </row>
    <row r="3282" spans="1:10" x14ac:dyDescent="0.35">
      <c r="A3282">
        <v>2021</v>
      </c>
      <c r="B3282">
        <v>4</v>
      </c>
      <c r="C3282" t="s">
        <v>55</v>
      </c>
      <c r="D3282" t="s">
        <v>48</v>
      </c>
      <c r="E3282" t="s">
        <v>0</v>
      </c>
      <c r="F3282" t="s">
        <v>17</v>
      </c>
      <c r="G3282" t="s">
        <v>14</v>
      </c>
      <c r="H3282">
        <v>201</v>
      </c>
      <c r="I3282" s="2">
        <v>2208.9900000000002</v>
      </c>
      <c r="J3282" s="2">
        <v>201</v>
      </c>
    </row>
    <row r="3283" spans="1:10" x14ac:dyDescent="0.35">
      <c r="A3283">
        <v>2021</v>
      </c>
      <c r="B3283">
        <v>4</v>
      </c>
      <c r="C3283" t="s">
        <v>55</v>
      </c>
      <c r="D3283" t="s">
        <v>48</v>
      </c>
      <c r="E3283" t="s">
        <v>0</v>
      </c>
      <c r="F3283" t="s">
        <v>43</v>
      </c>
      <c r="G3283" t="s">
        <v>12</v>
      </c>
      <c r="H3283">
        <v>19</v>
      </c>
      <c r="I3283" s="2">
        <v>398.80999999999995</v>
      </c>
      <c r="J3283" s="2">
        <v>189.99999999999997</v>
      </c>
    </row>
    <row r="3284" spans="1:10" x14ac:dyDescent="0.35">
      <c r="A3284">
        <v>2021</v>
      </c>
      <c r="B3284">
        <v>4</v>
      </c>
      <c r="C3284" t="s">
        <v>55</v>
      </c>
      <c r="D3284" t="s">
        <v>48</v>
      </c>
      <c r="E3284" t="s">
        <v>0</v>
      </c>
      <c r="F3284" t="s">
        <v>69</v>
      </c>
      <c r="G3284" t="s">
        <v>7</v>
      </c>
      <c r="H3284">
        <v>14</v>
      </c>
      <c r="I3284" s="2">
        <v>167.86</v>
      </c>
      <c r="J3284" s="2">
        <v>42</v>
      </c>
    </row>
    <row r="3285" spans="1:10" x14ac:dyDescent="0.35">
      <c r="A3285">
        <v>2021</v>
      </c>
      <c r="B3285">
        <v>4</v>
      </c>
      <c r="C3285" t="s">
        <v>55</v>
      </c>
      <c r="D3285" t="s">
        <v>48</v>
      </c>
      <c r="E3285" t="s">
        <v>0</v>
      </c>
      <c r="F3285" t="s">
        <v>68</v>
      </c>
      <c r="G3285" t="s">
        <v>21</v>
      </c>
      <c r="H3285">
        <v>43</v>
      </c>
      <c r="I3285" s="2">
        <v>902.56999999999994</v>
      </c>
      <c r="J3285" s="2">
        <v>257.99999999999994</v>
      </c>
    </row>
    <row r="3286" spans="1:10" x14ac:dyDescent="0.35">
      <c r="A3286">
        <v>2021</v>
      </c>
      <c r="B3286">
        <v>4</v>
      </c>
      <c r="C3286" t="s">
        <v>55</v>
      </c>
      <c r="D3286" t="s">
        <v>48</v>
      </c>
      <c r="E3286" t="s">
        <v>0</v>
      </c>
      <c r="F3286" t="s">
        <v>32</v>
      </c>
      <c r="G3286" t="s">
        <v>9</v>
      </c>
      <c r="H3286">
        <v>30</v>
      </c>
      <c r="I3286" s="2">
        <v>329.7</v>
      </c>
      <c r="J3286" s="2">
        <v>150</v>
      </c>
    </row>
    <row r="3287" spans="1:10" x14ac:dyDescent="0.35">
      <c r="A3287">
        <v>2021</v>
      </c>
      <c r="B3287">
        <v>4</v>
      </c>
      <c r="C3287" t="s">
        <v>55</v>
      </c>
      <c r="D3287" t="s">
        <v>48</v>
      </c>
      <c r="E3287" t="s">
        <v>0</v>
      </c>
      <c r="F3287" t="s">
        <v>70</v>
      </c>
      <c r="G3287" t="s">
        <v>14</v>
      </c>
      <c r="H3287">
        <v>22</v>
      </c>
      <c r="I3287" s="2">
        <v>131.78</v>
      </c>
      <c r="J3287" s="2">
        <v>44</v>
      </c>
    </row>
    <row r="3288" spans="1:10" x14ac:dyDescent="0.35">
      <c r="A3288">
        <v>2021</v>
      </c>
      <c r="B3288">
        <v>4</v>
      </c>
      <c r="C3288" t="s">
        <v>55</v>
      </c>
      <c r="D3288" t="s">
        <v>48</v>
      </c>
      <c r="E3288" t="s">
        <v>0</v>
      </c>
      <c r="F3288" t="s">
        <v>38</v>
      </c>
      <c r="G3288" t="s">
        <v>9</v>
      </c>
      <c r="H3288">
        <v>11</v>
      </c>
      <c r="I3288" s="2">
        <v>109.89</v>
      </c>
      <c r="J3288" s="2">
        <v>77</v>
      </c>
    </row>
    <row r="3289" spans="1:10" x14ac:dyDescent="0.35">
      <c r="A3289">
        <v>2021</v>
      </c>
      <c r="B3289">
        <v>4</v>
      </c>
      <c r="C3289" t="s">
        <v>55</v>
      </c>
      <c r="D3289" t="s">
        <v>48</v>
      </c>
      <c r="E3289" t="s">
        <v>0</v>
      </c>
      <c r="F3289" t="s">
        <v>31</v>
      </c>
      <c r="G3289" t="s">
        <v>12</v>
      </c>
      <c r="H3289">
        <v>53</v>
      </c>
      <c r="I3289" s="2">
        <v>1059.47</v>
      </c>
      <c r="J3289" s="2">
        <v>317.99999999999989</v>
      </c>
    </row>
    <row r="3290" spans="1:10" x14ac:dyDescent="0.35">
      <c r="A3290">
        <v>2021</v>
      </c>
      <c r="B3290">
        <v>4</v>
      </c>
      <c r="C3290" t="s">
        <v>55</v>
      </c>
      <c r="D3290" t="s">
        <v>48</v>
      </c>
      <c r="E3290" t="s">
        <v>0</v>
      </c>
      <c r="F3290" t="s">
        <v>15</v>
      </c>
      <c r="G3290" t="s">
        <v>14</v>
      </c>
      <c r="H3290">
        <v>70</v>
      </c>
      <c r="I3290" s="2">
        <v>2799.3</v>
      </c>
      <c r="J3290" s="2">
        <v>350</v>
      </c>
    </row>
    <row r="3291" spans="1:10" x14ac:dyDescent="0.35">
      <c r="A3291">
        <v>2021</v>
      </c>
      <c r="B3291">
        <v>4</v>
      </c>
      <c r="C3291" t="s">
        <v>55</v>
      </c>
      <c r="D3291" t="s">
        <v>48</v>
      </c>
      <c r="E3291" t="s">
        <v>0</v>
      </c>
      <c r="F3291" t="s">
        <v>42</v>
      </c>
      <c r="G3291" t="s">
        <v>12</v>
      </c>
      <c r="H3291">
        <v>202</v>
      </c>
      <c r="I3291" s="2">
        <v>3229.98</v>
      </c>
      <c r="J3291" s="2">
        <v>404</v>
      </c>
    </row>
    <row r="3292" spans="1:10" x14ac:dyDescent="0.35">
      <c r="A3292">
        <v>2021</v>
      </c>
      <c r="B3292">
        <v>4</v>
      </c>
      <c r="C3292" t="s">
        <v>55</v>
      </c>
      <c r="D3292" t="s">
        <v>48</v>
      </c>
      <c r="E3292" t="s">
        <v>0</v>
      </c>
      <c r="F3292" t="s">
        <v>66</v>
      </c>
      <c r="G3292" t="s">
        <v>7</v>
      </c>
      <c r="H3292">
        <v>4</v>
      </c>
      <c r="I3292" s="2">
        <v>99.96</v>
      </c>
      <c r="J3292" s="2">
        <v>63.999999999999993</v>
      </c>
    </row>
    <row r="3293" spans="1:10" x14ac:dyDescent="0.35">
      <c r="A3293">
        <v>2021</v>
      </c>
      <c r="B3293">
        <v>4</v>
      </c>
      <c r="C3293" t="s">
        <v>55</v>
      </c>
      <c r="D3293" t="s">
        <v>48</v>
      </c>
      <c r="E3293" t="s">
        <v>0</v>
      </c>
      <c r="F3293" t="s">
        <v>71</v>
      </c>
      <c r="G3293" t="s">
        <v>7</v>
      </c>
      <c r="H3293">
        <v>34</v>
      </c>
      <c r="I3293" s="2">
        <v>339.66</v>
      </c>
      <c r="J3293" s="2">
        <v>102</v>
      </c>
    </row>
    <row r="3294" spans="1:10" x14ac:dyDescent="0.35">
      <c r="A3294">
        <v>2021</v>
      </c>
      <c r="B3294">
        <v>4</v>
      </c>
      <c r="C3294" t="s">
        <v>55</v>
      </c>
      <c r="D3294" t="s">
        <v>48</v>
      </c>
      <c r="E3294" t="s">
        <v>0</v>
      </c>
      <c r="F3294" t="s">
        <v>19</v>
      </c>
      <c r="G3294" t="s">
        <v>9</v>
      </c>
      <c r="H3294">
        <v>3</v>
      </c>
      <c r="I3294" s="2">
        <v>59.97</v>
      </c>
      <c r="J3294" s="2">
        <v>17.999999999999993</v>
      </c>
    </row>
    <row r="3295" spans="1:10" x14ac:dyDescent="0.35">
      <c r="A3295">
        <v>2021</v>
      </c>
      <c r="B3295">
        <v>4</v>
      </c>
      <c r="C3295" t="s">
        <v>55</v>
      </c>
      <c r="D3295" t="s">
        <v>48</v>
      </c>
      <c r="E3295" t="s">
        <v>0</v>
      </c>
      <c r="F3295" t="s">
        <v>41</v>
      </c>
      <c r="G3295" t="s">
        <v>14</v>
      </c>
      <c r="H3295">
        <v>62</v>
      </c>
      <c r="I3295" s="2">
        <v>619.38</v>
      </c>
      <c r="J3295" s="2">
        <v>310</v>
      </c>
    </row>
    <row r="3296" spans="1:10" x14ac:dyDescent="0.35">
      <c r="A3296">
        <v>2021</v>
      </c>
      <c r="B3296">
        <v>4</v>
      </c>
      <c r="C3296" t="s">
        <v>55</v>
      </c>
      <c r="D3296" t="s">
        <v>48</v>
      </c>
      <c r="E3296" t="s">
        <v>0</v>
      </c>
      <c r="F3296" t="s">
        <v>10</v>
      </c>
      <c r="G3296" t="s">
        <v>7</v>
      </c>
      <c r="H3296">
        <v>88</v>
      </c>
      <c r="I3296" s="2">
        <v>1759.12</v>
      </c>
      <c r="J3296" s="2">
        <v>439.99999999999983</v>
      </c>
    </row>
    <row r="3297" spans="1:10" x14ac:dyDescent="0.35">
      <c r="A3297">
        <v>2021</v>
      </c>
      <c r="B3297">
        <v>4</v>
      </c>
      <c r="C3297" t="s">
        <v>55</v>
      </c>
      <c r="D3297" t="s">
        <v>48</v>
      </c>
      <c r="E3297" t="s">
        <v>0</v>
      </c>
      <c r="F3297" t="s">
        <v>27</v>
      </c>
      <c r="G3297" t="s">
        <v>12</v>
      </c>
      <c r="H3297">
        <v>201</v>
      </c>
      <c r="I3297" s="2">
        <v>600.99</v>
      </c>
      <c r="J3297" s="2">
        <v>201.00000000000006</v>
      </c>
    </row>
    <row r="3298" spans="1:10" x14ac:dyDescent="0.35">
      <c r="A3298">
        <v>2021</v>
      </c>
      <c r="B3298">
        <v>4</v>
      </c>
      <c r="C3298" t="s">
        <v>55</v>
      </c>
      <c r="D3298" t="s">
        <v>48</v>
      </c>
      <c r="E3298" t="s">
        <v>0</v>
      </c>
      <c r="F3298" t="s">
        <v>11</v>
      </c>
      <c r="G3298" t="s">
        <v>12</v>
      </c>
      <c r="H3298">
        <v>62</v>
      </c>
      <c r="I3298" s="2">
        <v>309.38</v>
      </c>
      <c r="J3298" s="2">
        <v>62</v>
      </c>
    </row>
    <row r="3299" spans="1:10" x14ac:dyDescent="0.35">
      <c r="A3299">
        <v>2021</v>
      </c>
      <c r="B3299">
        <v>4</v>
      </c>
      <c r="C3299" t="s">
        <v>55</v>
      </c>
      <c r="D3299" t="s">
        <v>48</v>
      </c>
      <c r="E3299" t="s">
        <v>0</v>
      </c>
      <c r="F3299" t="s">
        <v>39</v>
      </c>
      <c r="G3299" t="s">
        <v>14</v>
      </c>
      <c r="H3299">
        <v>22</v>
      </c>
      <c r="I3299" s="2">
        <v>439.78</v>
      </c>
      <c r="J3299" s="2">
        <v>241.99999999999997</v>
      </c>
    </row>
    <row r="3300" spans="1:10" x14ac:dyDescent="0.35">
      <c r="A3300">
        <v>2021</v>
      </c>
      <c r="B3300">
        <v>4</v>
      </c>
      <c r="C3300" t="s">
        <v>55</v>
      </c>
      <c r="D3300" t="s">
        <v>48</v>
      </c>
      <c r="E3300" t="s">
        <v>0</v>
      </c>
      <c r="F3300" t="s">
        <v>26</v>
      </c>
      <c r="G3300" t="s">
        <v>9</v>
      </c>
      <c r="H3300">
        <v>59</v>
      </c>
      <c r="I3300" s="2">
        <v>1179.4099999999999</v>
      </c>
      <c r="J3300" s="2">
        <v>118</v>
      </c>
    </row>
    <row r="3301" spans="1:10" x14ac:dyDescent="0.35">
      <c r="A3301">
        <v>2021</v>
      </c>
      <c r="B3301">
        <v>4</v>
      </c>
      <c r="C3301" t="s">
        <v>55</v>
      </c>
      <c r="D3301" t="s">
        <v>48</v>
      </c>
      <c r="E3301" t="s">
        <v>0</v>
      </c>
      <c r="F3301" t="s">
        <v>6</v>
      </c>
      <c r="G3301" t="s">
        <v>7</v>
      </c>
      <c r="H3301">
        <v>42</v>
      </c>
      <c r="I3301" s="2">
        <v>377.58</v>
      </c>
      <c r="J3301" s="2">
        <v>42</v>
      </c>
    </row>
    <row r="3302" spans="1:10" x14ac:dyDescent="0.35">
      <c r="A3302">
        <v>2021</v>
      </c>
      <c r="B3302">
        <v>4</v>
      </c>
      <c r="C3302" t="s">
        <v>55</v>
      </c>
      <c r="D3302" t="s">
        <v>48</v>
      </c>
      <c r="E3302" t="s">
        <v>0</v>
      </c>
      <c r="F3302" t="s">
        <v>67</v>
      </c>
      <c r="G3302" t="s">
        <v>7</v>
      </c>
      <c r="H3302">
        <v>3</v>
      </c>
      <c r="I3302" s="2">
        <v>44.97</v>
      </c>
      <c r="J3302" s="2">
        <v>9</v>
      </c>
    </row>
    <row r="3303" spans="1:10" x14ac:dyDescent="0.35">
      <c r="A3303">
        <v>2021</v>
      </c>
      <c r="B3303">
        <v>4</v>
      </c>
      <c r="C3303" t="s">
        <v>55</v>
      </c>
      <c r="D3303" t="s">
        <v>48</v>
      </c>
      <c r="E3303" t="s">
        <v>0</v>
      </c>
      <c r="F3303" t="s">
        <v>16</v>
      </c>
      <c r="G3303" t="s">
        <v>14</v>
      </c>
      <c r="H3303">
        <v>23</v>
      </c>
      <c r="I3303" s="2">
        <v>298.77</v>
      </c>
      <c r="J3303" s="2">
        <v>46</v>
      </c>
    </row>
    <row r="3304" spans="1:10" x14ac:dyDescent="0.35">
      <c r="A3304">
        <v>2021</v>
      </c>
      <c r="B3304">
        <v>4</v>
      </c>
      <c r="C3304" t="s">
        <v>55</v>
      </c>
      <c r="D3304" t="s">
        <v>48</v>
      </c>
      <c r="E3304" t="s">
        <v>0</v>
      </c>
      <c r="F3304" t="s">
        <v>29</v>
      </c>
      <c r="G3304" t="s">
        <v>9</v>
      </c>
      <c r="H3304">
        <v>10</v>
      </c>
      <c r="I3304" s="2">
        <v>79.900000000000006</v>
      </c>
      <c r="J3304" s="2">
        <v>40</v>
      </c>
    </row>
    <row r="3305" spans="1:10" x14ac:dyDescent="0.35">
      <c r="A3305">
        <v>2021</v>
      </c>
      <c r="B3305">
        <v>4</v>
      </c>
      <c r="C3305" t="s">
        <v>61</v>
      </c>
      <c r="D3305" t="s">
        <v>4</v>
      </c>
      <c r="E3305" t="s">
        <v>3</v>
      </c>
      <c r="F3305" t="s">
        <v>13</v>
      </c>
      <c r="G3305" t="s">
        <v>14</v>
      </c>
      <c r="H3305">
        <v>125</v>
      </c>
      <c r="I3305" s="2">
        <v>1998.75</v>
      </c>
      <c r="J3305" s="2">
        <v>750</v>
      </c>
    </row>
    <row r="3306" spans="1:10" x14ac:dyDescent="0.35">
      <c r="A3306">
        <v>2021</v>
      </c>
      <c r="B3306">
        <v>4</v>
      </c>
      <c r="C3306" t="s">
        <v>61</v>
      </c>
      <c r="D3306" t="s">
        <v>4</v>
      </c>
      <c r="E3306" t="s">
        <v>3</v>
      </c>
      <c r="F3306" t="s">
        <v>24</v>
      </c>
      <c r="G3306" t="s">
        <v>14</v>
      </c>
      <c r="H3306">
        <v>21</v>
      </c>
      <c r="I3306" s="2">
        <v>272.79000000000002</v>
      </c>
      <c r="J3306" s="2">
        <v>63</v>
      </c>
    </row>
    <row r="3307" spans="1:10" x14ac:dyDescent="0.35">
      <c r="A3307">
        <v>2021</v>
      </c>
      <c r="B3307">
        <v>4</v>
      </c>
      <c r="C3307" t="s">
        <v>61</v>
      </c>
      <c r="D3307" t="s">
        <v>4</v>
      </c>
      <c r="E3307" t="s">
        <v>3</v>
      </c>
      <c r="F3307" t="s">
        <v>34</v>
      </c>
      <c r="G3307" t="s">
        <v>12</v>
      </c>
      <c r="H3307">
        <v>274</v>
      </c>
      <c r="I3307" s="2">
        <v>1093.26</v>
      </c>
      <c r="J3307" s="2">
        <v>548</v>
      </c>
    </row>
    <row r="3308" spans="1:10" x14ac:dyDescent="0.35">
      <c r="A3308">
        <v>2021</v>
      </c>
      <c r="B3308">
        <v>4</v>
      </c>
      <c r="C3308" t="s">
        <v>61</v>
      </c>
      <c r="D3308" t="s">
        <v>4</v>
      </c>
      <c r="E3308" t="s">
        <v>3</v>
      </c>
      <c r="F3308" t="s">
        <v>20</v>
      </c>
      <c r="G3308" t="s">
        <v>21</v>
      </c>
      <c r="H3308">
        <v>80</v>
      </c>
      <c r="I3308" s="2">
        <v>1199.2</v>
      </c>
      <c r="J3308" s="2">
        <v>640</v>
      </c>
    </row>
    <row r="3309" spans="1:10" x14ac:dyDescent="0.35">
      <c r="A3309">
        <v>2021</v>
      </c>
      <c r="B3309">
        <v>4</v>
      </c>
      <c r="C3309" t="s">
        <v>61</v>
      </c>
      <c r="D3309" t="s">
        <v>4</v>
      </c>
      <c r="E3309" t="s">
        <v>3</v>
      </c>
      <c r="F3309" t="s">
        <v>25</v>
      </c>
      <c r="G3309" t="s">
        <v>7</v>
      </c>
      <c r="H3309">
        <v>59</v>
      </c>
      <c r="I3309" s="2">
        <v>943.41</v>
      </c>
      <c r="J3309" s="2">
        <v>236</v>
      </c>
    </row>
    <row r="3310" spans="1:10" x14ac:dyDescent="0.35">
      <c r="A3310">
        <v>2021</v>
      </c>
      <c r="B3310">
        <v>4</v>
      </c>
      <c r="C3310" t="s">
        <v>61</v>
      </c>
      <c r="D3310" t="s">
        <v>4</v>
      </c>
      <c r="E3310" t="s">
        <v>3</v>
      </c>
      <c r="F3310" t="s">
        <v>8</v>
      </c>
      <c r="G3310" t="s">
        <v>9</v>
      </c>
      <c r="H3310">
        <v>56</v>
      </c>
      <c r="I3310" s="2">
        <v>391.44</v>
      </c>
      <c r="J3310" s="2">
        <v>168</v>
      </c>
    </row>
    <row r="3311" spans="1:10" x14ac:dyDescent="0.35">
      <c r="A3311">
        <v>2021</v>
      </c>
      <c r="B3311">
        <v>4</v>
      </c>
      <c r="C3311" t="s">
        <v>61</v>
      </c>
      <c r="D3311" t="s">
        <v>4</v>
      </c>
      <c r="E3311" t="s">
        <v>3</v>
      </c>
      <c r="F3311" t="s">
        <v>17</v>
      </c>
      <c r="G3311" t="s">
        <v>14</v>
      </c>
      <c r="H3311">
        <v>124</v>
      </c>
      <c r="I3311" s="2">
        <v>1362.76</v>
      </c>
      <c r="J3311" s="2">
        <v>124</v>
      </c>
    </row>
    <row r="3312" spans="1:10" x14ac:dyDescent="0.35">
      <c r="A3312">
        <v>2021</v>
      </c>
      <c r="B3312">
        <v>4</v>
      </c>
      <c r="C3312" t="s">
        <v>61</v>
      </c>
      <c r="D3312" t="s">
        <v>4</v>
      </c>
      <c r="E3312" t="s">
        <v>3</v>
      </c>
      <c r="F3312" t="s">
        <v>28</v>
      </c>
      <c r="G3312" t="s">
        <v>14</v>
      </c>
      <c r="H3312">
        <v>97</v>
      </c>
      <c r="I3312" s="2">
        <v>1454.03</v>
      </c>
      <c r="J3312" s="2">
        <v>388</v>
      </c>
    </row>
    <row r="3313" spans="1:10" x14ac:dyDescent="0.35">
      <c r="A3313">
        <v>2021</v>
      </c>
      <c r="B3313">
        <v>4</v>
      </c>
      <c r="C3313" t="s">
        <v>61</v>
      </c>
      <c r="D3313" t="s">
        <v>4</v>
      </c>
      <c r="E3313" t="s">
        <v>3</v>
      </c>
      <c r="F3313" t="s">
        <v>43</v>
      </c>
      <c r="G3313" t="s">
        <v>12</v>
      </c>
      <c r="H3313">
        <v>66</v>
      </c>
      <c r="I3313" s="2">
        <v>1385.34</v>
      </c>
      <c r="J3313" s="2">
        <v>659.99999999999989</v>
      </c>
    </row>
    <row r="3314" spans="1:10" x14ac:dyDescent="0.35">
      <c r="A3314">
        <v>2021</v>
      </c>
      <c r="B3314">
        <v>4</v>
      </c>
      <c r="C3314" t="s">
        <v>61</v>
      </c>
      <c r="D3314" t="s">
        <v>4</v>
      </c>
      <c r="E3314" t="s">
        <v>3</v>
      </c>
      <c r="F3314" t="s">
        <v>69</v>
      </c>
      <c r="G3314" t="s">
        <v>7</v>
      </c>
      <c r="H3314">
        <v>25</v>
      </c>
      <c r="I3314" s="2">
        <v>299.75</v>
      </c>
      <c r="J3314" s="2">
        <v>75</v>
      </c>
    </row>
    <row r="3315" spans="1:10" x14ac:dyDescent="0.35">
      <c r="A3315">
        <v>2021</v>
      </c>
      <c r="B3315">
        <v>4</v>
      </c>
      <c r="C3315" t="s">
        <v>61</v>
      </c>
      <c r="D3315" t="s">
        <v>4</v>
      </c>
      <c r="E3315" t="s">
        <v>3</v>
      </c>
      <c r="F3315" t="s">
        <v>32</v>
      </c>
      <c r="G3315" t="s">
        <v>9</v>
      </c>
      <c r="H3315">
        <v>79</v>
      </c>
      <c r="I3315" s="2">
        <v>868.21</v>
      </c>
      <c r="J3315" s="2">
        <v>395</v>
      </c>
    </row>
    <row r="3316" spans="1:10" x14ac:dyDescent="0.35">
      <c r="A3316">
        <v>2021</v>
      </c>
      <c r="B3316">
        <v>4</v>
      </c>
      <c r="C3316" t="s">
        <v>61</v>
      </c>
      <c r="D3316" t="s">
        <v>4</v>
      </c>
      <c r="E3316" t="s">
        <v>3</v>
      </c>
      <c r="F3316" t="s">
        <v>70</v>
      </c>
      <c r="G3316" t="s">
        <v>14</v>
      </c>
      <c r="H3316">
        <v>13</v>
      </c>
      <c r="I3316" s="2">
        <v>77.87</v>
      </c>
      <c r="J3316" s="2">
        <v>26</v>
      </c>
    </row>
    <row r="3317" spans="1:10" x14ac:dyDescent="0.35">
      <c r="A3317">
        <v>2021</v>
      </c>
      <c r="B3317">
        <v>4</v>
      </c>
      <c r="C3317" t="s">
        <v>61</v>
      </c>
      <c r="D3317" t="s">
        <v>4</v>
      </c>
      <c r="E3317" t="s">
        <v>3</v>
      </c>
      <c r="F3317" t="s">
        <v>38</v>
      </c>
      <c r="G3317" t="s">
        <v>9</v>
      </c>
      <c r="H3317">
        <v>2</v>
      </c>
      <c r="I3317" s="2">
        <v>19.98</v>
      </c>
      <c r="J3317" s="2">
        <v>14</v>
      </c>
    </row>
    <row r="3318" spans="1:10" x14ac:dyDescent="0.35">
      <c r="A3318">
        <v>2021</v>
      </c>
      <c r="B3318">
        <v>4</v>
      </c>
      <c r="C3318" t="s">
        <v>61</v>
      </c>
      <c r="D3318" t="s">
        <v>4</v>
      </c>
      <c r="E3318" t="s">
        <v>3</v>
      </c>
      <c r="F3318" t="s">
        <v>31</v>
      </c>
      <c r="G3318" t="s">
        <v>12</v>
      </c>
      <c r="H3318">
        <v>12</v>
      </c>
      <c r="I3318" s="2">
        <v>239.88</v>
      </c>
      <c r="J3318" s="2">
        <v>71.999999999999972</v>
      </c>
    </row>
    <row r="3319" spans="1:10" x14ac:dyDescent="0.35">
      <c r="A3319">
        <v>2021</v>
      </c>
      <c r="B3319">
        <v>4</v>
      </c>
      <c r="C3319" t="s">
        <v>61</v>
      </c>
      <c r="D3319" t="s">
        <v>4</v>
      </c>
      <c r="E3319" t="s">
        <v>3</v>
      </c>
      <c r="F3319" t="s">
        <v>15</v>
      </c>
      <c r="G3319" t="s">
        <v>14</v>
      </c>
      <c r="H3319">
        <v>110</v>
      </c>
      <c r="I3319" s="2">
        <v>4398.9000000000005</v>
      </c>
      <c r="J3319" s="2">
        <v>550</v>
      </c>
    </row>
    <row r="3320" spans="1:10" x14ac:dyDescent="0.35">
      <c r="A3320">
        <v>2021</v>
      </c>
      <c r="B3320">
        <v>4</v>
      </c>
      <c r="C3320" t="s">
        <v>61</v>
      </c>
      <c r="D3320" t="s">
        <v>4</v>
      </c>
      <c r="E3320" t="s">
        <v>3</v>
      </c>
      <c r="F3320" t="s">
        <v>42</v>
      </c>
      <c r="G3320" t="s">
        <v>12</v>
      </c>
      <c r="H3320">
        <v>238</v>
      </c>
      <c r="I3320" s="2">
        <v>3805.62</v>
      </c>
      <c r="J3320" s="2">
        <v>476</v>
      </c>
    </row>
    <row r="3321" spans="1:10" x14ac:dyDescent="0.35">
      <c r="A3321">
        <v>2021</v>
      </c>
      <c r="B3321">
        <v>4</v>
      </c>
      <c r="C3321" t="s">
        <v>61</v>
      </c>
      <c r="D3321" t="s">
        <v>4</v>
      </c>
      <c r="E3321" t="s">
        <v>3</v>
      </c>
      <c r="F3321" t="s">
        <v>10</v>
      </c>
      <c r="G3321" t="s">
        <v>7</v>
      </c>
      <c r="H3321">
        <v>22</v>
      </c>
      <c r="I3321" s="2">
        <v>439.78</v>
      </c>
      <c r="J3321" s="2">
        <v>109.99999999999996</v>
      </c>
    </row>
    <row r="3322" spans="1:10" x14ac:dyDescent="0.35">
      <c r="A3322">
        <v>2021</v>
      </c>
      <c r="B3322">
        <v>4</v>
      </c>
      <c r="C3322" t="s">
        <v>61</v>
      </c>
      <c r="D3322" t="s">
        <v>4</v>
      </c>
      <c r="E3322" t="s">
        <v>3</v>
      </c>
      <c r="F3322" t="s">
        <v>27</v>
      </c>
      <c r="G3322" t="s">
        <v>12</v>
      </c>
      <c r="H3322">
        <v>204</v>
      </c>
      <c r="I3322" s="2">
        <v>609.96</v>
      </c>
      <c r="J3322" s="2">
        <v>204.00000000000006</v>
      </c>
    </row>
    <row r="3323" spans="1:10" x14ac:dyDescent="0.35">
      <c r="A3323">
        <v>2021</v>
      </c>
      <c r="B3323">
        <v>4</v>
      </c>
      <c r="C3323" t="s">
        <v>61</v>
      </c>
      <c r="D3323" t="s">
        <v>4</v>
      </c>
      <c r="E3323" t="s">
        <v>3</v>
      </c>
      <c r="F3323" t="s">
        <v>37</v>
      </c>
      <c r="G3323" t="s">
        <v>12</v>
      </c>
      <c r="H3323">
        <v>20</v>
      </c>
      <c r="I3323" s="2">
        <v>499.79999999999995</v>
      </c>
      <c r="J3323" s="2">
        <v>80</v>
      </c>
    </row>
    <row r="3324" spans="1:10" x14ac:dyDescent="0.35">
      <c r="A3324">
        <v>2021</v>
      </c>
      <c r="B3324">
        <v>4</v>
      </c>
      <c r="C3324" t="s">
        <v>61</v>
      </c>
      <c r="D3324" t="s">
        <v>4</v>
      </c>
      <c r="E3324" t="s">
        <v>3</v>
      </c>
      <c r="F3324" t="s">
        <v>11</v>
      </c>
      <c r="G3324" t="s">
        <v>12</v>
      </c>
      <c r="H3324">
        <v>46</v>
      </c>
      <c r="I3324" s="2">
        <v>229.54000000000002</v>
      </c>
      <c r="J3324" s="2">
        <v>46</v>
      </c>
    </row>
    <row r="3325" spans="1:10" x14ac:dyDescent="0.35">
      <c r="A3325">
        <v>2021</v>
      </c>
      <c r="B3325">
        <v>4</v>
      </c>
      <c r="C3325" t="s">
        <v>61</v>
      </c>
      <c r="D3325" t="s">
        <v>4</v>
      </c>
      <c r="E3325" t="s">
        <v>3</v>
      </c>
      <c r="F3325" t="s">
        <v>39</v>
      </c>
      <c r="G3325" t="s">
        <v>14</v>
      </c>
      <c r="H3325">
        <v>13</v>
      </c>
      <c r="I3325" s="2">
        <v>259.87</v>
      </c>
      <c r="J3325" s="2">
        <v>142.99999999999997</v>
      </c>
    </row>
    <row r="3326" spans="1:10" x14ac:dyDescent="0.35">
      <c r="A3326">
        <v>2021</v>
      </c>
      <c r="B3326">
        <v>4</v>
      </c>
      <c r="C3326" t="s">
        <v>61</v>
      </c>
      <c r="D3326" t="s">
        <v>4</v>
      </c>
      <c r="E3326" t="s">
        <v>3</v>
      </c>
      <c r="F3326" t="s">
        <v>26</v>
      </c>
      <c r="G3326" t="s">
        <v>9</v>
      </c>
      <c r="H3326">
        <v>80</v>
      </c>
      <c r="I3326" s="2">
        <v>1599.1999999999998</v>
      </c>
      <c r="J3326" s="2">
        <v>160</v>
      </c>
    </row>
    <row r="3327" spans="1:10" x14ac:dyDescent="0.35">
      <c r="A3327">
        <v>2021</v>
      </c>
      <c r="B3327">
        <v>4</v>
      </c>
      <c r="C3327" t="s">
        <v>61</v>
      </c>
      <c r="D3327" t="s">
        <v>4</v>
      </c>
      <c r="E3327" t="s">
        <v>3</v>
      </c>
      <c r="F3327" t="s">
        <v>6</v>
      </c>
      <c r="G3327" t="s">
        <v>7</v>
      </c>
      <c r="H3327">
        <v>63</v>
      </c>
      <c r="I3327" s="2">
        <v>566.37</v>
      </c>
      <c r="J3327" s="2">
        <v>63</v>
      </c>
    </row>
    <row r="3328" spans="1:10" x14ac:dyDescent="0.35">
      <c r="A3328">
        <v>2021</v>
      </c>
      <c r="B3328">
        <v>4</v>
      </c>
      <c r="C3328" t="s">
        <v>61</v>
      </c>
      <c r="D3328" t="s">
        <v>4</v>
      </c>
      <c r="E3328" t="s">
        <v>3</v>
      </c>
      <c r="F3328" t="s">
        <v>16</v>
      </c>
      <c r="G3328" t="s">
        <v>14</v>
      </c>
      <c r="H3328">
        <v>13</v>
      </c>
      <c r="I3328" s="2">
        <v>168.87</v>
      </c>
      <c r="J3328" s="2">
        <v>26</v>
      </c>
    </row>
    <row r="3329" spans="1:10" x14ac:dyDescent="0.35">
      <c r="A3329">
        <v>2021</v>
      </c>
      <c r="B3329">
        <v>4</v>
      </c>
      <c r="C3329" t="s">
        <v>61</v>
      </c>
      <c r="D3329" t="s">
        <v>4</v>
      </c>
      <c r="E3329" t="s">
        <v>3</v>
      </c>
      <c r="F3329" t="s">
        <v>23</v>
      </c>
      <c r="G3329" t="s">
        <v>21</v>
      </c>
      <c r="H3329">
        <v>53</v>
      </c>
      <c r="I3329" s="2">
        <v>1377.47</v>
      </c>
      <c r="J3329" s="2">
        <v>265</v>
      </c>
    </row>
    <row r="3330" spans="1:10" x14ac:dyDescent="0.35">
      <c r="A3330">
        <v>2021</v>
      </c>
      <c r="B3330">
        <v>4</v>
      </c>
      <c r="C3330" t="s">
        <v>57</v>
      </c>
      <c r="D3330" t="s">
        <v>48</v>
      </c>
      <c r="E3330" t="s">
        <v>3</v>
      </c>
      <c r="F3330" t="s">
        <v>13</v>
      </c>
      <c r="G3330" t="s">
        <v>14</v>
      </c>
      <c r="H3330">
        <v>93</v>
      </c>
      <c r="I3330" s="2">
        <v>1487.07</v>
      </c>
      <c r="J3330" s="2">
        <v>558</v>
      </c>
    </row>
    <row r="3331" spans="1:10" x14ac:dyDescent="0.35">
      <c r="A3331">
        <v>2021</v>
      </c>
      <c r="B3331">
        <v>4</v>
      </c>
      <c r="C3331" t="s">
        <v>57</v>
      </c>
      <c r="D3331" t="s">
        <v>48</v>
      </c>
      <c r="E3331" t="s">
        <v>3</v>
      </c>
      <c r="F3331" t="s">
        <v>24</v>
      </c>
      <c r="G3331" t="s">
        <v>14</v>
      </c>
      <c r="H3331">
        <v>112</v>
      </c>
      <c r="I3331" s="2">
        <v>1454.88</v>
      </c>
      <c r="J3331" s="2">
        <v>336</v>
      </c>
    </row>
    <row r="3332" spans="1:10" x14ac:dyDescent="0.35">
      <c r="A3332">
        <v>2021</v>
      </c>
      <c r="B3332">
        <v>4</v>
      </c>
      <c r="C3332" t="s">
        <v>57</v>
      </c>
      <c r="D3332" t="s">
        <v>48</v>
      </c>
      <c r="E3332" t="s">
        <v>3</v>
      </c>
      <c r="F3332" t="s">
        <v>34</v>
      </c>
      <c r="G3332" t="s">
        <v>12</v>
      </c>
      <c r="H3332">
        <v>221</v>
      </c>
      <c r="I3332" s="2">
        <v>881.79000000000008</v>
      </c>
      <c r="J3332" s="2">
        <v>442</v>
      </c>
    </row>
    <row r="3333" spans="1:10" x14ac:dyDescent="0.35">
      <c r="A3333">
        <v>2021</v>
      </c>
      <c r="B3333">
        <v>4</v>
      </c>
      <c r="C3333" t="s">
        <v>57</v>
      </c>
      <c r="D3333" t="s">
        <v>48</v>
      </c>
      <c r="E3333" t="s">
        <v>3</v>
      </c>
      <c r="F3333" t="s">
        <v>20</v>
      </c>
      <c r="G3333" t="s">
        <v>21</v>
      </c>
      <c r="H3333">
        <v>196</v>
      </c>
      <c r="I3333" s="2">
        <v>2938.04</v>
      </c>
      <c r="J3333" s="2">
        <v>1568</v>
      </c>
    </row>
    <row r="3334" spans="1:10" x14ac:dyDescent="0.35">
      <c r="A3334">
        <v>2021</v>
      </c>
      <c r="B3334">
        <v>4</v>
      </c>
      <c r="C3334" t="s">
        <v>57</v>
      </c>
      <c r="D3334" t="s">
        <v>48</v>
      </c>
      <c r="E3334" t="s">
        <v>3</v>
      </c>
      <c r="F3334" t="s">
        <v>25</v>
      </c>
      <c r="G3334" t="s">
        <v>7</v>
      </c>
      <c r="H3334">
        <v>23</v>
      </c>
      <c r="I3334" s="2">
        <v>367.77</v>
      </c>
      <c r="J3334" s="2">
        <v>92</v>
      </c>
    </row>
    <row r="3335" spans="1:10" x14ac:dyDescent="0.35">
      <c r="A3335">
        <v>2021</v>
      </c>
      <c r="B3335">
        <v>4</v>
      </c>
      <c r="C3335" t="s">
        <v>57</v>
      </c>
      <c r="D3335" t="s">
        <v>48</v>
      </c>
      <c r="E3335" t="s">
        <v>3</v>
      </c>
      <c r="F3335" t="s">
        <v>8</v>
      </c>
      <c r="G3335" t="s">
        <v>9</v>
      </c>
      <c r="H3335">
        <v>316</v>
      </c>
      <c r="I3335" s="2">
        <v>2208.84</v>
      </c>
      <c r="J3335" s="2">
        <v>948</v>
      </c>
    </row>
    <row r="3336" spans="1:10" x14ac:dyDescent="0.35">
      <c r="A3336">
        <v>2021</v>
      </c>
      <c r="B3336">
        <v>4</v>
      </c>
      <c r="C3336" t="s">
        <v>57</v>
      </c>
      <c r="D3336" t="s">
        <v>48</v>
      </c>
      <c r="E3336" t="s">
        <v>3</v>
      </c>
      <c r="F3336" t="s">
        <v>17</v>
      </c>
      <c r="G3336" t="s">
        <v>14</v>
      </c>
      <c r="H3336">
        <v>97</v>
      </c>
      <c r="I3336" s="2">
        <v>1066.03</v>
      </c>
      <c r="J3336" s="2">
        <v>97</v>
      </c>
    </row>
    <row r="3337" spans="1:10" x14ac:dyDescent="0.35">
      <c r="A3337">
        <v>2021</v>
      </c>
      <c r="B3337">
        <v>4</v>
      </c>
      <c r="C3337" t="s">
        <v>57</v>
      </c>
      <c r="D3337" t="s">
        <v>48</v>
      </c>
      <c r="E3337" t="s">
        <v>3</v>
      </c>
      <c r="F3337" t="s">
        <v>43</v>
      </c>
      <c r="G3337" t="s">
        <v>12</v>
      </c>
      <c r="H3337">
        <v>45</v>
      </c>
      <c r="I3337" s="2">
        <v>944.55</v>
      </c>
      <c r="J3337" s="2">
        <v>449.99999999999994</v>
      </c>
    </row>
    <row r="3338" spans="1:10" x14ac:dyDescent="0.35">
      <c r="A3338">
        <v>2021</v>
      </c>
      <c r="B3338">
        <v>4</v>
      </c>
      <c r="C3338" t="s">
        <v>57</v>
      </c>
      <c r="D3338" t="s">
        <v>48</v>
      </c>
      <c r="E3338" t="s">
        <v>3</v>
      </c>
      <c r="F3338" t="s">
        <v>69</v>
      </c>
      <c r="G3338" t="s">
        <v>7</v>
      </c>
      <c r="H3338">
        <v>88</v>
      </c>
      <c r="I3338" s="2">
        <v>1055.1200000000001</v>
      </c>
      <c r="J3338" s="2">
        <v>264</v>
      </c>
    </row>
    <row r="3339" spans="1:10" x14ac:dyDescent="0.35">
      <c r="A3339">
        <v>2021</v>
      </c>
      <c r="B3339">
        <v>4</v>
      </c>
      <c r="C3339" t="s">
        <v>57</v>
      </c>
      <c r="D3339" t="s">
        <v>48</v>
      </c>
      <c r="E3339" t="s">
        <v>3</v>
      </c>
      <c r="F3339" t="s">
        <v>68</v>
      </c>
      <c r="G3339" t="s">
        <v>21</v>
      </c>
      <c r="H3339">
        <v>109</v>
      </c>
      <c r="I3339" s="2">
        <v>2287.91</v>
      </c>
      <c r="J3339" s="2">
        <v>653.99999999999977</v>
      </c>
    </row>
    <row r="3340" spans="1:10" x14ac:dyDescent="0.35">
      <c r="A3340">
        <v>2021</v>
      </c>
      <c r="B3340">
        <v>4</v>
      </c>
      <c r="C3340" t="s">
        <v>57</v>
      </c>
      <c r="D3340" t="s">
        <v>48</v>
      </c>
      <c r="E3340" t="s">
        <v>3</v>
      </c>
      <c r="F3340" t="s">
        <v>32</v>
      </c>
      <c r="G3340" t="s">
        <v>9</v>
      </c>
      <c r="H3340">
        <v>81</v>
      </c>
      <c r="I3340" s="2">
        <v>890.19</v>
      </c>
      <c r="J3340" s="2">
        <v>405</v>
      </c>
    </row>
    <row r="3341" spans="1:10" x14ac:dyDescent="0.35">
      <c r="A3341">
        <v>2021</v>
      </c>
      <c r="B3341">
        <v>4</v>
      </c>
      <c r="C3341" t="s">
        <v>57</v>
      </c>
      <c r="D3341" t="s">
        <v>48</v>
      </c>
      <c r="E3341" t="s">
        <v>3</v>
      </c>
      <c r="F3341" t="s">
        <v>70</v>
      </c>
      <c r="G3341" t="s">
        <v>14</v>
      </c>
      <c r="H3341">
        <v>58</v>
      </c>
      <c r="I3341" s="2">
        <v>347.42</v>
      </c>
      <c r="J3341" s="2">
        <v>116</v>
      </c>
    </row>
    <row r="3342" spans="1:10" x14ac:dyDescent="0.35">
      <c r="A3342">
        <v>2021</v>
      </c>
      <c r="B3342">
        <v>4</v>
      </c>
      <c r="C3342" t="s">
        <v>57</v>
      </c>
      <c r="D3342" t="s">
        <v>48</v>
      </c>
      <c r="E3342" t="s">
        <v>3</v>
      </c>
      <c r="F3342" t="s">
        <v>38</v>
      </c>
      <c r="G3342" t="s">
        <v>9</v>
      </c>
      <c r="H3342">
        <v>44</v>
      </c>
      <c r="I3342" s="2">
        <v>439.56</v>
      </c>
      <c r="J3342" s="2">
        <v>308</v>
      </c>
    </row>
    <row r="3343" spans="1:10" x14ac:dyDescent="0.35">
      <c r="A3343">
        <v>2021</v>
      </c>
      <c r="B3343">
        <v>4</v>
      </c>
      <c r="C3343" t="s">
        <v>57</v>
      </c>
      <c r="D3343" t="s">
        <v>48</v>
      </c>
      <c r="E3343" t="s">
        <v>3</v>
      </c>
      <c r="F3343" t="s">
        <v>31</v>
      </c>
      <c r="G3343" t="s">
        <v>12</v>
      </c>
      <c r="H3343">
        <v>33</v>
      </c>
      <c r="I3343" s="2">
        <v>659.67</v>
      </c>
      <c r="J3343" s="2">
        <v>197.99999999999994</v>
      </c>
    </row>
    <row r="3344" spans="1:10" x14ac:dyDescent="0.35">
      <c r="A3344">
        <v>2021</v>
      </c>
      <c r="B3344">
        <v>4</v>
      </c>
      <c r="C3344" t="s">
        <v>57</v>
      </c>
      <c r="D3344" t="s">
        <v>48</v>
      </c>
      <c r="E3344" t="s">
        <v>3</v>
      </c>
      <c r="F3344" t="s">
        <v>15</v>
      </c>
      <c r="G3344" t="s">
        <v>14</v>
      </c>
      <c r="H3344">
        <v>54</v>
      </c>
      <c r="I3344" s="2">
        <v>2159.46</v>
      </c>
      <c r="J3344" s="2">
        <v>270</v>
      </c>
    </row>
    <row r="3345" spans="1:10" x14ac:dyDescent="0.35">
      <c r="A3345">
        <v>2021</v>
      </c>
      <c r="B3345">
        <v>4</v>
      </c>
      <c r="C3345" t="s">
        <v>57</v>
      </c>
      <c r="D3345" t="s">
        <v>48</v>
      </c>
      <c r="E3345" t="s">
        <v>3</v>
      </c>
      <c r="F3345" t="s">
        <v>42</v>
      </c>
      <c r="G3345" t="s">
        <v>12</v>
      </c>
      <c r="H3345">
        <v>252</v>
      </c>
      <c r="I3345" s="2">
        <v>4029.48</v>
      </c>
      <c r="J3345" s="2">
        <v>504</v>
      </c>
    </row>
    <row r="3346" spans="1:10" x14ac:dyDescent="0.35">
      <c r="A3346">
        <v>2021</v>
      </c>
      <c r="B3346">
        <v>4</v>
      </c>
      <c r="C3346" t="s">
        <v>57</v>
      </c>
      <c r="D3346" t="s">
        <v>48</v>
      </c>
      <c r="E3346" t="s">
        <v>3</v>
      </c>
      <c r="F3346" t="s">
        <v>71</v>
      </c>
      <c r="G3346" t="s">
        <v>7</v>
      </c>
      <c r="H3346">
        <v>47</v>
      </c>
      <c r="I3346" s="2">
        <v>469.53000000000003</v>
      </c>
      <c r="J3346" s="2">
        <v>141</v>
      </c>
    </row>
    <row r="3347" spans="1:10" x14ac:dyDescent="0.35">
      <c r="A3347">
        <v>2021</v>
      </c>
      <c r="B3347">
        <v>4</v>
      </c>
      <c r="C3347" t="s">
        <v>57</v>
      </c>
      <c r="D3347" t="s">
        <v>48</v>
      </c>
      <c r="E3347" t="s">
        <v>3</v>
      </c>
      <c r="F3347" t="s">
        <v>41</v>
      </c>
      <c r="G3347" t="s">
        <v>14</v>
      </c>
      <c r="H3347">
        <v>13</v>
      </c>
      <c r="I3347" s="2">
        <v>129.87</v>
      </c>
      <c r="J3347" s="2">
        <v>65</v>
      </c>
    </row>
    <row r="3348" spans="1:10" x14ac:dyDescent="0.35">
      <c r="A3348">
        <v>2021</v>
      </c>
      <c r="B3348">
        <v>4</v>
      </c>
      <c r="C3348" t="s">
        <v>57</v>
      </c>
      <c r="D3348" t="s">
        <v>48</v>
      </c>
      <c r="E3348" t="s">
        <v>3</v>
      </c>
      <c r="F3348" t="s">
        <v>10</v>
      </c>
      <c r="G3348" t="s">
        <v>7</v>
      </c>
      <c r="H3348">
        <v>111</v>
      </c>
      <c r="I3348" s="2">
        <v>2218.89</v>
      </c>
      <c r="J3348" s="2">
        <v>554.99999999999977</v>
      </c>
    </row>
    <row r="3349" spans="1:10" x14ac:dyDescent="0.35">
      <c r="A3349">
        <v>2021</v>
      </c>
      <c r="B3349">
        <v>4</v>
      </c>
      <c r="C3349" t="s">
        <v>57</v>
      </c>
      <c r="D3349" t="s">
        <v>48</v>
      </c>
      <c r="E3349" t="s">
        <v>3</v>
      </c>
      <c r="F3349" t="s">
        <v>27</v>
      </c>
      <c r="G3349" t="s">
        <v>12</v>
      </c>
      <c r="H3349">
        <v>295</v>
      </c>
      <c r="I3349" s="2">
        <v>882.05000000000007</v>
      </c>
      <c r="J3349" s="2">
        <v>295.00000000000006</v>
      </c>
    </row>
    <row r="3350" spans="1:10" x14ac:dyDescent="0.35">
      <c r="A3350">
        <v>2021</v>
      </c>
      <c r="B3350">
        <v>4</v>
      </c>
      <c r="C3350" t="s">
        <v>57</v>
      </c>
      <c r="D3350" t="s">
        <v>48</v>
      </c>
      <c r="E3350" t="s">
        <v>3</v>
      </c>
      <c r="F3350" t="s">
        <v>11</v>
      </c>
      <c r="G3350" t="s">
        <v>12</v>
      </c>
      <c r="H3350">
        <v>13</v>
      </c>
      <c r="I3350" s="2">
        <v>64.87</v>
      </c>
      <c r="J3350" s="2">
        <v>13</v>
      </c>
    </row>
    <row r="3351" spans="1:10" x14ac:dyDescent="0.35">
      <c r="A3351">
        <v>2021</v>
      </c>
      <c r="B3351">
        <v>4</v>
      </c>
      <c r="C3351" t="s">
        <v>57</v>
      </c>
      <c r="D3351" t="s">
        <v>48</v>
      </c>
      <c r="E3351" t="s">
        <v>3</v>
      </c>
      <c r="F3351" t="s">
        <v>39</v>
      </c>
      <c r="G3351" t="s">
        <v>14</v>
      </c>
      <c r="H3351">
        <v>9</v>
      </c>
      <c r="I3351" s="2">
        <v>179.91</v>
      </c>
      <c r="J3351" s="2">
        <v>98.999999999999986</v>
      </c>
    </row>
    <row r="3352" spans="1:10" x14ac:dyDescent="0.35">
      <c r="A3352">
        <v>2021</v>
      </c>
      <c r="B3352">
        <v>4</v>
      </c>
      <c r="C3352" t="s">
        <v>57</v>
      </c>
      <c r="D3352" t="s">
        <v>48</v>
      </c>
      <c r="E3352" t="s">
        <v>3</v>
      </c>
      <c r="F3352" t="s">
        <v>26</v>
      </c>
      <c r="G3352" t="s">
        <v>9</v>
      </c>
      <c r="H3352">
        <v>48</v>
      </c>
      <c r="I3352" s="2">
        <v>959.52</v>
      </c>
      <c r="J3352" s="2">
        <v>96</v>
      </c>
    </row>
    <row r="3353" spans="1:10" x14ac:dyDescent="0.35">
      <c r="A3353">
        <v>2021</v>
      </c>
      <c r="B3353">
        <v>4</v>
      </c>
      <c r="C3353" t="s">
        <v>57</v>
      </c>
      <c r="D3353" t="s">
        <v>48</v>
      </c>
      <c r="E3353" t="s">
        <v>3</v>
      </c>
      <c r="F3353" t="s">
        <v>6</v>
      </c>
      <c r="G3353" t="s">
        <v>7</v>
      </c>
      <c r="H3353">
        <v>178</v>
      </c>
      <c r="I3353" s="2">
        <v>1600.22</v>
      </c>
      <c r="J3353" s="2">
        <v>178</v>
      </c>
    </row>
    <row r="3354" spans="1:10" x14ac:dyDescent="0.35">
      <c r="A3354">
        <v>2021</v>
      </c>
      <c r="B3354">
        <v>4</v>
      </c>
      <c r="C3354" t="s">
        <v>57</v>
      </c>
      <c r="D3354" t="s">
        <v>48</v>
      </c>
      <c r="E3354" t="s">
        <v>3</v>
      </c>
      <c r="F3354" t="s">
        <v>67</v>
      </c>
      <c r="G3354" t="s">
        <v>7</v>
      </c>
      <c r="H3354">
        <v>41</v>
      </c>
      <c r="I3354" s="2">
        <v>614.59</v>
      </c>
      <c r="J3354" s="2">
        <v>123</v>
      </c>
    </row>
    <row r="3355" spans="1:10" x14ac:dyDescent="0.35">
      <c r="A3355">
        <v>2021</v>
      </c>
      <c r="B3355">
        <v>4</v>
      </c>
      <c r="C3355" t="s">
        <v>57</v>
      </c>
      <c r="D3355" t="s">
        <v>48</v>
      </c>
      <c r="E3355" t="s">
        <v>3</v>
      </c>
      <c r="F3355" t="s">
        <v>16</v>
      </c>
      <c r="G3355" t="s">
        <v>14</v>
      </c>
      <c r="H3355">
        <v>11</v>
      </c>
      <c r="I3355" s="2">
        <v>142.89000000000001</v>
      </c>
      <c r="J3355" s="2">
        <v>22</v>
      </c>
    </row>
    <row r="3356" spans="1:10" x14ac:dyDescent="0.35">
      <c r="A3356">
        <v>2021</v>
      </c>
      <c r="B3356">
        <v>4</v>
      </c>
      <c r="C3356" t="s">
        <v>57</v>
      </c>
      <c r="D3356" t="s">
        <v>48</v>
      </c>
      <c r="E3356" t="s">
        <v>3</v>
      </c>
      <c r="F3356" t="s">
        <v>23</v>
      </c>
      <c r="G3356" t="s">
        <v>21</v>
      </c>
      <c r="H3356">
        <v>29</v>
      </c>
      <c r="I3356" s="2">
        <v>753.70999999999992</v>
      </c>
      <c r="J3356" s="2">
        <v>145</v>
      </c>
    </row>
    <row r="3357" spans="1:10" x14ac:dyDescent="0.35">
      <c r="A3357">
        <v>2021</v>
      </c>
      <c r="B3357">
        <v>4</v>
      </c>
      <c r="C3357" t="s">
        <v>60</v>
      </c>
      <c r="D3357" t="s">
        <v>5</v>
      </c>
      <c r="E3357" t="s">
        <v>3</v>
      </c>
      <c r="F3357" t="s">
        <v>13</v>
      </c>
      <c r="G3357" t="s">
        <v>14</v>
      </c>
      <c r="H3357">
        <v>86</v>
      </c>
      <c r="I3357" s="2">
        <v>1375.14</v>
      </c>
      <c r="J3357" s="2">
        <v>516</v>
      </c>
    </row>
    <row r="3358" spans="1:10" x14ac:dyDescent="0.35">
      <c r="A3358">
        <v>2021</v>
      </c>
      <c r="B3358">
        <v>4</v>
      </c>
      <c r="C3358" t="s">
        <v>60</v>
      </c>
      <c r="D3358" t="s">
        <v>5</v>
      </c>
      <c r="E3358" t="s">
        <v>3</v>
      </c>
      <c r="F3358" t="s">
        <v>24</v>
      </c>
      <c r="G3358" t="s">
        <v>14</v>
      </c>
      <c r="H3358">
        <v>25</v>
      </c>
      <c r="I3358" s="2">
        <v>324.75</v>
      </c>
      <c r="J3358" s="2">
        <v>75</v>
      </c>
    </row>
    <row r="3359" spans="1:10" x14ac:dyDescent="0.35">
      <c r="A3359">
        <v>2021</v>
      </c>
      <c r="B3359">
        <v>4</v>
      </c>
      <c r="C3359" t="s">
        <v>60</v>
      </c>
      <c r="D3359" t="s">
        <v>5</v>
      </c>
      <c r="E3359" t="s">
        <v>3</v>
      </c>
      <c r="F3359" t="s">
        <v>34</v>
      </c>
      <c r="G3359" t="s">
        <v>12</v>
      </c>
      <c r="H3359">
        <v>56</v>
      </c>
      <c r="I3359" s="2">
        <v>223.44</v>
      </c>
      <c r="J3359" s="2">
        <v>112</v>
      </c>
    </row>
    <row r="3360" spans="1:10" x14ac:dyDescent="0.35">
      <c r="A3360">
        <v>2021</v>
      </c>
      <c r="B3360">
        <v>4</v>
      </c>
      <c r="C3360" t="s">
        <v>60</v>
      </c>
      <c r="D3360" t="s">
        <v>5</v>
      </c>
      <c r="E3360" t="s">
        <v>3</v>
      </c>
      <c r="F3360" t="s">
        <v>18</v>
      </c>
      <c r="G3360" t="s">
        <v>9</v>
      </c>
      <c r="H3360">
        <v>10</v>
      </c>
      <c r="I3360" s="2">
        <v>129.9</v>
      </c>
      <c r="J3360" s="2">
        <v>30</v>
      </c>
    </row>
    <row r="3361" spans="1:10" x14ac:dyDescent="0.35">
      <c r="A3361">
        <v>2021</v>
      </c>
      <c r="B3361">
        <v>4</v>
      </c>
      <c r="C3361" t="s">
        <v>60</v>
      </c>
      <c r="D3361" t="s">
        <v>5</v>
      </c>
      <c r="E3361" t="s">
        <v>3</v>
      </c>
      <c r="F3361" t="s">
        <v>30</v>
      </c>
      <c r="G3361" t="s">
        <v>9</v>
      </c>
      <c r="H3361">
        <v>3</v>
      </c>
      <c r="I3361" s="2">
        <v>29.97</v>
      </c>
      <c r="J3361" s="2">
        <v>6</v>
      </c>
    </row>
    <row r="3362" spans="1:10" x14ac:dyDescent="0.35">
      <c r="A3362">
        <v>2021</v>
      </c>
      <c r="B3362">
        <v>4</v>
      </c>
      <c r="C3362" t="s">
        <v>60</v>
      </c>
      <c r="D3362" t="s">
        <v>5</v>
      </c>
      <c r="E3362" t="s">
        <v>3</v>
      </c>
      <c r="F3362" t="s">
        <v>20</v>
      </c>
      <c r="G3362" t="s">
        <v>21</v>
      </c>
      <c r="H3362">
        <v>67</v>
      </c>
      <c r="I3362" s="2">
        <v>1004.33</v>
      </c>
      <c r="J3362" s="2">
        <v>536</v>
      </c>
    </row>
    <row r="3363" spans="1:10" x14ac:dyDescent="0.35">
      <c r="A3363">
        <v>2021</v>
      </c>
      <c r="B3363">
        <v>4</v>
      </c>
      <c r="C3363" t="s">
        <v>60</v>
      </c>
      <c r="D3363" t="s">
        <v>5</v>
      </c>
      <c r="E3363" t="s">
        <v>3</v>
      </c>
      <c r="F3363" t="s">
        <v>8</v>
      </c>
      <c r="G3363" t="s">
        <v>9</v>
      </c>
      <c r="H3363">
        <v>190</v>
      </c>
      <c r="I3363" s="2">
        <v>1328.1000000000001</v>
      </c>
      <c r="J3363" s="2">
        <v>570</v>
      </c>
    </row>
    <row r="3364" spans="1:10" x14ac:dyDescent="0.35">
      <c r="A3364">
        <v>2021</v>
      </c>
      <c r="B3364">
        <v>4</v>
      </c>
      <c r="C3364" t="s">
        <v>60</v>
      </c>
      <c r="D3364" t="s">
        <v>5</v>
      </c>
      <c r="E3364" t="s">
        <v>3</v>
      </c>
      <c r="F3364" t="s">
        <v>17</v>
      </c>
      <c r="G3364" t="s">
        <v>14</v>
      </c>
      <c r="H3364">
        <v>61</v>
      </c>
      <c r="I3364" s="2">
        <v>670.39</v>
      </c>
      <c r="J3364" s="2">
        <v>61</v>
      </c>
    </row>
    <row r="3365" spans="1:10" x14ac:dyDescent="0.35">
      <c r="A3365">
        <v>2021</v>
      </c>
      <c r="B3365">
        <v>4</v>
      </c>
      <c r="C3365" t="s">
        <v>60</v>
      </c>
      <c r="D3365" t="s">
        <v>5</v>
      </c>
      <c r="E3365" t="s">
        <v>3</v>
      </c>
      <c r="F3365" t="s">
        <v>28</v>
      </c>
      <c r="G3365" t="s">
        <v>14</v>
      </c>
      <c r="H3365">
        <v>3</v>
      </c>
      <c r="I3365" s="2">
        <v>44.97</v>
      </c>
      <c r="J3365" s="2">
        <v>12</v>
      </c>
    </row>
    <row r="3366" spans="1:10" x14ac:dyDescent="0.35">
      <c r="A3366">
        <v>2021</v>
      </c>
      <c r="B3366">
        <v>4</v>
      </c>
      <c r="C3366" t="s">
        <v>60</v>
      </c>
      <c r="D3366" t="s">
        <v>5</v>
      </c>
      <c r="E3366" t="s">
        <v>3</v>
      </c>
      <c r="F3366" t="s">
        <v>69</v>
      </c>
      <c r="G3366" t="s">
        <v>7</v>
      </c>
      <c r="H3366">
        <v>7</v>
      </c>
      <c r="I3366" s="2">
        <v>83.93</v>
      </c>
      <c r="J3366" s="2">
        <v>21</v>
      </c>
    </row>
    <row r="3367" spans="1:10" x14ac:dyDescent="0.35">
      <c r="A3367">
        <v>2021</v>
      </c>
      <c r="B3367">
        <v>4</v>
      </c>
      <c r="C3367" t="s">
        <v>60</v>
      </c>
      <c r="D3367" t="s">
        <v>5</v>
      </c>
      <c r="E3367" t="s">
        <v>3</v>
      </c>
      <c r="F3367" t="s">
        <v>68</v>
      </c>
      <c r="G3367" t="s">
        <v>21</v>
      </c>
      <c r="H3367">
        <v>23</v>
      </c>
      <c r="I3367" s="2">
        <v>482.77</v>
      </c>
      <c r="J3367" s="2">
        <v>137.99999999999997</v>
      </c>
    </row>
    <row r="3368" spans="1:10" x14ac:dyDescent="0.35">
      <c r="A3368">
        <v>2021</v>
      </c>
      <c r="B3368">
        <v>4</v>
      </c>
      <c r="C3368" t="s">
        <v>60</v>
      </c>
      <c r="D3368" t="s">
        <v>5</v>
      </c>
      <c r="E3368" t="s">
        <v>3</v>
      </c>
      <c r="F3368" t="s">
        <v>32</v>
      </c>
      <c r="G3368" t="s">
        <v>9</v>
      </c>
      <c r="H3368">
        <v>873</v>
      </c>
      <c r="I3368" s="2">
        <v>9594.27</v>
      </c>
      <c r="J3368" s="2">
        <v>4365</v>
      </c>
    </row>
    <row r="3369" spans="1:10" x14ac:dyDescent="0.35">
      <c r="A3369">
        <v>2021</v>
      </c>
      <c r="B3369">
        <v>4</v>
      </c>
      <c r="C3369" t="s">
        <v>60</v>
      </c>
      <c r="D3369" t="s">
        <v>5</v>
      </c>
      <c r="E3369" t="s">
        <v>3</v>
      </c>
      <c r="F3369" t="s">
        <v>70</v>
      </c>
      <c r="G3369" t="s">
        <v>14</v>
      </c>
      <c r="H3369">
        <v>10</v>
      </c>
      <c r="I3369" s="2">
        <v>59.900000000000006</v>
      </c>
      <c r="J3369" s="2">
        <v>20</v>
      </c>
    </row>
    <row r="3370" spans="1:10" x14ac:dyDescent="0.35">
      <c r="A3370">
        <v>2021</v>
      </c>
      <c r="B3370">
        <v>4</v>
      </c>
      <c r="C3370" t="s">
        <v>60</v>
      </c>
      <c r="D3370" t="s">
        <v>5</v>
      </c>
      <c r="E3370" t="s">
        <v>3</v>
      </c>
      <c r="F3370" t="s">
        <v>31</v>
      </c>
      <c r="G3370" t="s">
        <v>12</v>
      </c>
      <c r="H3370">
        <v>43</v>
      </c>
      <c r="I3370" s="2">
        <v>859.56999999999994</v>
      </c>
      <c r="J3370" s="2">
        <v>257.99999999999994</v>
      </c>
    </row>
    <row r="3371" spans="1:10" x14ac:dyDescent="0.35">
      <c r="A3371">
        <v>2021</v>
      </c>
      <c r="B3371">
        <v>4</v>
      </c>
      <c r="C3371" t="s">
        <v>60</v>
      </c>
      <c r="D3371" t="s">
        <v>5</v>
      </c>
      <c r="E3371" t="s">
        <v>3</v>
      </c>
      <c r="F3371" t="s">
        <v>15</v>
      </c>
      <c r="G3371" t="s">
        <v>14</v>
      </c>
      <c r="H3371">
        <v>117</v>
      </c>
      <c r="I3371" s="2">
        <v>4678.83</v>
      </c>
      <c r="J3371" s="2">
        <v>585</v>
      </c>
    </row>
    <row r="3372" spans="1:10" x14ac:dyDescent="0.35">
      <c r="A3372">
        <v>2021</v>
      </c>
      <c r="B3372">
        <v>4</v>
      </c>
      <c r="C3372" t="s">
        <v>60</v>
      </c>
      <c r="D3372" t="s">
        <v>5</v>
      </c>
      <c r="E3372" t="s">
        <v>3</v>
      </c>
      <c r="F3372" t="s">
        <v>42</v>
      </c>
      <c r="G3372" t="s">
        <v>12</v>
      </c>
      <c r="H3372">
        <v>61</v>
      </c>
      <c r="I3372" s="2">
        <v>975.39</v>
      </c>
      <c r="J3372" s="2">
        <v>122</v>
      </c>
    </row>
    <row r="3373" spans="1:10" x14ac:dyDescent="0.35">
      <c r="A3373">
        <v>2021</v>
      </c>
      <c r="B3373">
        <v>4</v>
      </c>
      <c r="C3373" t="s">
        <v>60</v>
      </c>
      <c r="D3373" t="s">
        <v>5</v>
      </c>
      <c r="E3373" t="s">
        <v>3</v>
      </c>
      <c r="F3373" t="s">
        <v>41</v>
      </c>
      <c r="G3373" t="s">
        <v>14</v>
      </c>
      <c r="H3373">
        <v>21</v>
      </c>
      <c r="I3373" s="2">
        <v>209.79</v>
      </c>
      <c r="J3373" s="2">
        <v>105</v>
      </c>
    </row>
    <row r="3374" spans="1:10" x14ac:dyDescent="0.35">
      <c r="A3374">
        <v>2021</v>
      </c>
      <c r="B3374">
        <v>4</v>
      </c>
      <c r="C3374" t="s">
        <v>60</v>
      </c>
      <c r="D3374" t="s">
        <v>5</v>
      </c>
      <c r="E3374" t="s">
        <v>3</v>
      </c>
      <c r="F3374" t="s">
        <v>10</v>
      </c>
      <c r="G3374" t="s">
        <v>7</v>
      </c>
      <c r="H3374">
        <v>41</v>
      </c>
      <c r="I3374" s="2">
        <v>819.58999999999992</v>
      </c>
      <c r="J3374" s="2">
        <v>204.99999999999991</v>
      </c>
    </row>
    <row r="3375" spans="1:10" x14ac:dyDescent="0.35">
      <c r="A3375">
        <v>2021</v>
      </c>
      <c r="B3375">
        <v>4</v>
      </c>
      <c r="C3375" t="s">
        <v>60</v>
      </c>
      <c r="D3375" t="s">
        <v>5</v>
      </c>
      <c r="E3375" t="s">
        <v>3</v>
      </c>
      <c r="F3375" t="s">
        <v>27</v>
      </c>
      <c r="G3375" t="s">
        <v>12</v>
      </c>
      <c r="H3375">
        <v>230</v>
      </c>
      <c r="I3375" s="2">
        <v>687.7</v>
      </c>
      <c r="J3375" s="2">
        <v>230.00000000000006</v>
      </c>
    </row>
    <row r="3376" spans="1:10" x14ac:dyDescent="0.35">
      <c r="A3376">
        <v>2021</v>
      </c>
      <c r="B3376">
        <v>4</v>
      </c>
      <c r="C3376" t="s">
        <v>60</v>
      </c>
      <c r="D3376" t="s">
        <v>5</v>
      </c>
      <c r="E3376" t="s">
        <v>3</v>
      </c>
      <c r="F3376" t="s">
        <v>37</v>
      </c>
      <c r="G3376" t="s">
        <v>12</v>
      </c>
      <c r="H3376">
        <v>17</v>
      </c>
      <c r="I3376" s="2">
        <v>424.83</v>
      </c>
      <c r="J3376" s="2">
        <v>68</v>
      </c>
    </row>
    <row r="3377" spans="1:10" x14ac:dyDescent="0.35">
      <c r="A3377">
        <v>2021</v>
      </c>
      <c r="B3377">
        <v>4</v>
      </c>
      <c r="C3377" t="s">
        <v>60</v>
      </c>
      <c r="D3377" t="s">
        <v>5</v>
      </c>
      <c r="E3377" t="s">
        <v>3</v>
      </c>
      <c r="F3377" t="s">
        <v>11</v>
      </c>
      <c r="G3377" t="s">
        <v>12</v>
      </c>
      <c r="H3377">
        <v>41</v>
      </c>
      <c r="I3377" s="2">
        <v>204.59</v>
      </c>
      <c r="J3377" s="2">
        <v>41</v>
      </c>
    </row>
    <row r="3378" spans="1:10" x14ac:dyDescent="0.35">
      <c r="A3378">
        <v>2021</v>
      </c>
      <c r="B3378">
        <v>4</v>
      </c>
      <c r="C3378" t="s">
        <v>60</v>
      </c>
      <c r="D3378" t="s">
        <v>5</v>
      </c>
      <c r="E3378" t="s">
        <v>3</v>
      </c>
      <c r="F3378" t="s">
        <v>39</v>
      </c>
      <c r="G3378" t="s">
        <v>14</v>
      </c>
      <c r="H3378">
        <v>12</v>
      </c>
      <c r="I3378" s="2">
        <v>239.88</v>
      </c>
      <c r="J3378" s="2">
        <v>131.99999999999997</v>
      </c>
    </row>
    <row r="3379" spans="1:10" x14ac:dyDescent="0.35">
      <c r="A3379">
        <v>2021</v>
      </c>
      <c r="B3379">
        <v>4</v>
      </c>
      <c r="C3379" t="s">
        <v>60</v>
      </c>
      <c r="D3379" t="s">
        <v>5</v>
      </c>
      <c r="E3379" t="s">
        <v>3</v>
      </c>
      <c r="F3379" t="s">
        <v>6</v>
      </c>
      <c r="G3379" t="s">
        <v>7</v>
      </c>
      <c r="H3379">
        <v>76</v>
      </c>
      <c r="I3379" s="2">
        <v>683.24</v>
      </c>
      <c r="J3379" s="2">
        <v>76</v>
      </c>
    </row>
    <row r="3380" spans="1:10" x14ac:dyDescent="0.35">
      <c r="A3380">
        <v>2021</v>
      </c>
      <c r="B3380">
        <v>4</v>
      </c>
      <c r="C3380" t="s">
        <v>60</v>
      </c>
      <c r="D3380" t="s">
        <v>5</v>
      </c>
      <c r="E3380" t="s">
        <v>3</v>
      </c>
      <c r="F3380" t="s">
        <v>67</v>
      </c>
      <c r="G3380" t="s">
        <v>7</v>
      </c>
      <c r="H3380">
        <v>8</v>
      </c>
      <c r="I3380" s="2">
        <v>119.92</v>
      </c>
      <c r="J3380" s="2">
        <v>24</v>
      </c>
    </row>
    <row r="3381" spans="1:10" x14ac:dyDescent="0.35">
      <c r="A3381">
        <v>2021</v>
      </c>
      <c r="B3381">
        <v>4</v>
      </c>
      <c r="C3381" t="s">
        <v>53</v>
      </c>
      <c r="D3381" t="s">
        <v>48</v>
      </c>
      <c r="E3381" t="s">
        <v>2</v>
      </c>
      <c r="F3381" t="s">
        <v>13</v>
      </c>
      <c r="G3381" t="s">
        <v>14</v>
      </c>
      <c r="H3381">
        <v>11</v>
      </c>
      <c r="I3381" s="2">
        <v>175.89000000000001</v>
      </c>
      <c r="J3381" s="2">
        <v>66</v>
      </c>
    </row>
    <row r="3382" spans="1:10" x14ac:dyDescent="0.35">
      <c r="A3382">
        <v>2021</v>
      </c>
      <c r="B3382">
        <v>4</v>
      </c>
      <c r="C3382" t="s">
        <v>53</v>
      </c>
      <c r="D3382" t="s">
        <v>48</v>
      </c>
      <c r="E3382" t="s">
        <v>2</v>
      </c>
      <c r="F3382" t="s">
        <v>24</v>
      </c>
      <c r="G3382" t="s">
        <v>14</v>
      </c>
      <c r="H3382">
        <v>63</v>
      </c>
      <c r="I3382" s="2">
        <v>818.37</v>
      </c>
      <c r="J3382" s="2">
        <v>189</v>
      </c>
    </row>
    <row r="3383" spans="1:10" x14ac:dyDescent="0.35">
      <c r="A3383">
        <v>2021</v>
      </c>
      <c r="B3383">
        <v>4</v>
      </c>
      <c r="C3383" t="s">
        <v>53</v>
      </c>
      <c r="D3383" t="s">
        <v>48</v>
      </c>
      <c r="E3383" t="s">
        <v>2</v>
      </c>
      <c r="F3383" t="s">
        <v>34</v>
      </c>
      <c r="G3383" t="s">
        <v>12</v>
      </c>
      <c r="H3383">
        <v>355</v>
      </c>
      <c r="I3383" s="2">
        <v>1416.45</v>
      </c>
      <c r="J3383" s="2">
        <v>710</v>
      </c>
    </row>
    <row r="3384" spans="1:10" x14ac:dyDescent="0.35">
      <c r="A3384">
        <v>2021</v>
      </c>
      <c r="B3384">
        <v>4</v>
      </c>
      <c r="C3384" t="s">
        <v>53</v>
      </c>
      <c r="D3384" t="s">
        <v>48</v>
      </c>
      <c r="E3384" t="s">
        <v>2</v>
      </c>
      <c r="F3384" t="s">
        <v>20</v>
      </c>
      <c r="G3384" t="s">
        <v>21</v>
      </c>
      <c r="H3384">
        <v>87</v>
      </c>
      <c r="I3384" s="2">
        <v>1304.1300000000001</v>
      </c>
      <c r="J3384" s="2">
        <v>696</v>
      </c>
    </row>
    <row r="3385" spans="1:10" x14ac:dyDescent="0.35">
      <c r="A3385">
        <v>2021</v>
      </c>
      <c r="B3385">
        <v>4</v>
      </c>
      <c r="C3385" t="s">
        <v>53</v>
      </c>
      <c r="D3385" t="s">
        <v>48</v>
      </c>
      <c r="E3385" t="s">
        <v>2</v>
      </c>
      <c r="F3385" t="s">
        <v>25</v>
      </c>
      <c r="G3385" t="s">
        <v>7</v>
      </c>
      <c r="H3385">
        <v>25</v>
      </c>
      <c r="I3385" s="2">
        <v>399.75</v>
      </c>
      <c r="J3385" s="2">
        <v>100</v>
      </c>
    </row>
    <row r="3386" spans="1:10" x14ac:dyDescent="0.35">
      <c r="A3386">
        <v>2021</v>
      </c>
      <c r="B3386">
        <v>4</v>
      </c>
      <c r="C3386" t="s">
        <v>53</v>
      </c>
      <c r="D3386" t="s">
        <v>48</v>
      </c>
      <c r="E3386" t="s">
        <v>2</v>
      </c>
      <c r="F3386" t="s">
        <v>8</v>
      </c>
      <c r="G3386" t="s">
        <v>9</v>
      </c>
      <c r="H3386">
        <v>93</v>
      </c>
      <c r="I3386" s="2">
        <v>650.07000000000005</v>
      </c>
      <c r="J3386" s="2">
        <v>279</v>
      </c>
    </row>
    <row r="3387" spans="1:10" x14ac:dyDescent="0.35">
      <c r="A3387">
        <v>2021</v>
      </c>
      <c r="B3387">
        <v>4</v>
      </c>
      <c r="C3387" t="s">
        <v>53</v>
      </c>
      <c r="D3387" t="s">
        <v>48</v>
      </c>
      <c r="E3387" t="s">
        <v>2</v>
      </c>
      <c r="F3387" t="s">
        <v>17</v>
      </c>
      <c r="G3387" t="s">
        <v>14</v>
      </c>
      <c r="H3387">
        <v>106</v>
      </c>
      <c r="I3387" s="2">
        <v>1164.94</v>
      </c>
      <c r="J3387" s="2">
        <v>106</v>
      </c>
    </row>
    <row r="3388" spans="1:10" x14ac:dyDescent="0.35">
      <c r="A3388">
        <v>2021</v>
      </c>
      <c r="B3388">
        <v>4</v>
      </c>
      <c r="C3388" t="s">
        <v>53</v>
      </c>
      <c r="D3388" t="s">
        <v>48</v>
      </c>
      <c r="E3388" t="s">
        <v>2</v>
      </c>
      <c r="F3388" t="s">
        <v>28</v>
      </c>
      <c r="G3388" t="s">
        <v>14</v>
      </c>
      <c r="H3388">
        <v>27</v>
      </c>
      <c r="I3388" s="2">
        <v>404.73</v>
      </c>
      <c r="J3388" s="2">
        <v>108</v>
      </c>
    </row>
    <row r="3389" spans="1:10" x14ac:dyDescent="0.35">
      <c r="A3389">
        <v>2021</v>
      </c>
      <c r="B3389">
        <v>4</v>
      </c>
      <c r="C3389" t="s">
        <v>53</v>
      </c>
      <c r="D3389" t="s">
        <v>48</v>
      </c>
      <c r="E3389" t="s">
        <v>2</v>
      </c>
      <c r="F3389" t="s">
        <v>43</v>
      </c>
      <c r="G3389" t="s">
        <v>12</v>
      </c>
      <c r="H3389">
        <v>10</v>
      </c>
      <c r="I3389" s="2">
        <v>209.89999999999998</v>
      </c>
      <c r="J3389" s="2">
        <v>99.999999999999986</v>
      </c>
    </row>
    <row r="3390" spans="1:10" x14ac:dyDescent="0.35">
      <c r="A3390">
        <v>2021</v>
      </c>
      <c r="B3390">
        <v>4</v>
      </c>
      <c r="C3390" t="s">
        <v>53</v>
      </c>
      <c r="D3390" t="s">
        <v>48</v>
      </c>
      <c r="E3390" t="s">
        <v>2</v>
      </c>
      <c r="F3390" t="s">
        <v>69</v>
      </c>
      <c r="G3390" t="s">
        <v>7</v>
      </c>
      <c r="H3390">
        <v>58</v>
      </c>
      <c r="I3390" s="2">
        <v>695.42</v>
      </c>
      <c r="J3390" s="2">
        <v>174</v>
      </c>
    </row>
    <row r="3391" spans="1:10" x14ac:dyDescent="0.35">
      <c r="A3391">
        <v>2021</v>
      </c>
      <c r="B3391">
        <v>4</v>
      </c>
      <c r="C3391" t="s">
        <v>53</v>
      </c>
      <c r="D3391" t="s">
        <v>48</v>
      </c>
      <c r="E3391" t="s">
        <v>2</v>
      </c>
      <c r="F3391" t="s">
        <v>32</v>
      </c>
      <c r="G3391" t="s">
        <v>9</v>
      </c>
      <c r="H3391">
        <v>67</v>
      </c>
      <c r="I3391" s="2">
        <v>736.33</v>
      </c>
      <c r="J3391" s="2">
        <v>335</v>
      </c>
    </row>
    <row r="3392" spans="1:10" x14ac:dyDescent="0.35">
      <c r="A3392">
        <v>2021</v>
      </c>
      <c r="B3392">
        <v>4</v>
      </c>
      <c r="C3392" t="s">
        <v>53</v>
      </c>
      <c r="D3392" t="s">
        <v>48</v>
      </c>
      <c r="E3392" t="s">
        <v>2</v>
      </c>
      <c r="F3392" t="s">
        <v>70</v>
      </c>
      <c r="G3392" t="s">
        <v>14</v>
      </c>
      <c r="H3392">
        <v>17</v>
      </c>
      <c r="I3392" s="2">
        <v>101.83</v>
      </c>
      <c r="J3392" s="2">
        <v>34</v>
      </c>
    </row>
    <row r="3393" spans="1:10" x14ac:dyDescent="0.35">
      <c r="A3393">
        <v>2021</v>
      </c>
      <c r="B3393">
        <v>4</v>
      </c>
      <c r="C3393" t="s">
        <v>53</v>
      </c>
      <c r="D3393" t="s">
        <v>48</v>
      </c>
      <c r="E3393" t="s">
        <v>2</v>
      </c>
      <c r="F3393" t="s">
        <v>38</v>
      </c>
      <c r="G3393" t="s">
        <v>9</v>
      </c>
      <c r="H3393">
        <v>28</v>
      </c>
      <c r="I3393" s="2">
        <v>279.72000000000003</v>
      </c>
      <c r="J3393" s="2">
        <v>196</v>
      </c>
    </row>
    <row r="3394" spans="1:10" x14ac:dyDescent="0.35">
      <c r="A3394">
        <v>2021</v>
      </c>
      <c r="B3394">
        <v>4</v>
      </c>
      <c r="C3394" t="s">
        <v>53</v>
      </c>
      <c r="D3394" t="s">
        <v>48</v>
      </c>
      <c r="E3394" t="s">
        <v>2</v>
      </c>
      <c r="F3394" t="s">
        <v>31</v>
      </c>
      <c r="G3394" t="s">
        <v>12</v>
      </c>
      <c r="H3394">
        <v>188</v>
      </c>
      <c r="I3394" s="2">
        <v>3758.12</v>
      </c>
      <c r="J3394" s="2">
        <v>1127.9999999999998</v>
      </c>
    </row>
    <row r="3395" spans="1:10" x14ac:dyDescent="0.35">
      <c r="A3395">
        <v>2021</v>
      </c>
      <c r="B3395">
        <v>4</v>
      </c>
      <c r="C3395" t="s">
        <v>53</v>
      </c>
      <c r="D3395" t="s">
        <v>48</v>
      </c>
      <c r="E3395" t="s">
        <v>2</v>
      </c>
      <c r="F3395" t="s">
        <v>15</v>
      </c>
      <c r="G3395" t="s">
        <v>14</v>
      </c>
      <c r="H3395">
        <v>95</v>
      </c>
      <c r="I3395" s="2">
        <v>3799.05</v>
      </c>
      <c r="J3395" s="2">
        <v>475</v>
      </c>
    </row>
    <row r="3396" spans="1:10" x14ac:dyDescent="0.35">
      <c r="A3396">
        <v>2021</v>
      </c>
      <c r="B3396">
        <v>4</v>
      </c>
      <c r="C3396" t="s">
        <v>53</v>
      </c>
      <c r="D3396" t="s">
        <v>48</v>
      </c>
      <c r="E3396" t="s">
        <v>2</v>
      </c>
      <c r="F3396" t="s">
        <v>42</v>
      </c>
      <c r="G3396" t="s">
        <v>12</v>
      </c>
      <c r="H3396">
        <v>117</v>
      </c>
      <c r="I3396" s="2">
        <v>1870.83</v>
      </c>
      <c r="J3396" s="2">
        <v>234</v>
      </c>
    </row>
    <row r="3397" spans="1:10" x14ac:dyDescent="0.35">
      <c r="A3397">
        <v>2021</v>
      </c>
      <c r="B3397">
        <v>4</v>
      </c>
      <c r="C3397" t="s">
        <v>53</v>
      </c>
      <c r="D3397" t="s">
        <v>48</v>
      </c>
      <c r="E3397" t="s">
        <v>2</v>
      </c>
      <c r="F3397" t="s">
        <v>71</v>
      </c>
      <c r="G3397" t="s">
        <v>7</v>
      </c>
      <c r="H3397">
        <v>161</v>
      </c>
      <c r="I3397" s="2">
        <v>1608.39</v>
      </c>
      <c r="J3397" s="2">
        <v>483</v>
      </c>
    </row>
    <row r="3398" spans="1:10" x14ac:dyDescent="0.35">
      <c r="A3398">
        <v>2021</v>
      </c>
      <c r="B3398">
        <v>4</v>
      </c>
      <c r="C3398" t="s">
        <v>53</v>
      </c>
      <c r="D3398" t="s">
        <v>48</v>
      </c>
      <c r="E3398" t="s">
        <v>2</v>
      </c>
      <c r="F3398" t="s">
        <v>19</v>
      </c>
      <c r="G3398" t="s">
        <v>9</v>
      </c>
      <c r="H3398">
        <v>12</v>
      </c>
      <c r="I3398" s="2">
        <v>239.88</v>
      </c>
      <c r="J3398" s="2">
        <v>71.999999999999972</v>
      </c>
    </row>
    <row r="3399" spans="1:10" x14ac:dyDescent="0.35">
      <c r="A3399">
        <v>2021</v>
      </c>
      <c r="B3399">
        <v>4</v>
      </c>
      <c r="C3399" t="s">
        <v>53</v>
      </c>
      <c r="D3399" t="s">
        <v>48</v>
      </c>
      <c r="E3399" t="s">
        <v>2</v>
      </c>
      <c r="F3399" t="s">
        <v>41</v>
      </c>
      <c r="G3399" t="s">
        <v>14</v>
      </c>
      <c r="H3399">
        <v>7</v>
      </c>
      <c r="I3399" s="2">
        <v>69.930000000000007</v>
      </c>
      <c r="J3399" s="2">
        <v>35</v>
      </c>
    </row>
    <row r="3400" spans="1:10" x14ac:dyDescent="0.35">
      <c r="A3400">
        <v>2021</v>
      </c>
      <c r="B3400">
        <v>4</v>
      </c>
      <c r="C3400" t="s">
        <v>53</v>
      </c>
      <c r="D3400" t="s">
        <v>48</v>
      </c>
      <c r="E3400" t="s">
        <v>2</v>
      </c>
      <c r="F3400" t="s">
        <v>10</v>
      </c>
      <c r="G3400" t="s">
        <v>7</v>
      </c>
      <c r="H3400">
        <v>65</v>
      </c>
      <c r="I3400" s="2">
        <v>1299.3499999999999</v>
      </c>
      <c r="J3400" s="2">
        <v>324.99999999999989</v>
      </c>
    </row>
    <row r="3401" spans="1:10" x14ac:dyDescent="0.35">
      <c r="A3401">
        <v>2021</v>
      </c>
      <c r="B3401">
        <v>4</v>
      </c>
      <c r="C3401" t="s">
        <v>53</v>
      </c>
      <c r="D3401" t="s">
        <v>48</v>
      </c>
      <c r="E3401" t="s">
        <v>2</v>
      </c>
      <c r="F3401" t="s">
        <v>27</v>
      </c>
      <c r="G3401" t="s">
        <v>12</v>
      </c>
      <c r="H3401">
        <v>273</v>
      </c>
      <c r="I3401" s="2">
        <v>816.2700000000001</v>
      </c>
      <c r="J3401" s="2">
        <v>273.00000000000006</v>
      </c>
    </row>
    <row r="3402" spans="1:10" x14ac:dyDescent="0.35">
      <c r="A3402">
        <v>2021</v>
      </c>
      <c r="B3402">
        <v>4</v>
      </c>
      <c r="C3402" t="s">
        <v>53</v>
      </c>
      <c r="D3402" t="s">
        <v>48</v>
      </c>
      <c r="E3402" t="s">
        <v>2</v>
      </c>
      <c r="F3402" t="s">
        <v>37</v>
      </c>
      <c r="G3402" t="s">
        <v>12</v>
      </c>
      <c r="H3402">
        <v>19</v>
      </c>
      <c r="I3402" s="2">
        <v>474.80999999999995</v>
      </c>
      <c r="J3402" s="2">
        <v>76</v>
      </c>
    </row>
    <row r="3403" spans="1:10" x14ac:dyDescent="0.35">
      <c r="A3403">
        <v>2021</v>
      </c>
      <c r="B3403">
        <v>4</v>
      </c>
      <c r="C3403" t="s">
        <v>53</v>
      </c>
      <c r="D3403" t="s">
        <v>48</v>
      </c>
      <c r="E3403" t="s">
        <v>2</v>
      </c>
      <c r="F3403" t="s">
        <v>11</v>
      </c>
      <c r="G3403" t="s">
        <v>12</v>
      </c>
      <c r="H3403">
        <v>27</v>
      </c>
      <c r="I3403" s="2">
        <v>134.73000000000002</v>
      </c>
      <c r="J3403" s="2">
        <v>27</v>
      </c>
    </row>
    <row r="3404" spans="1:10" x14ac:dyDescent="0.35">
      <c r="A3404">
        <v>2021</v>
      </c>
      <c r="B3404">
        <v>4</v>
      </c>
      <c r="C3404" t="s">
        <v>53</v>
      </c>
      <c r="D3404" t="s">
        <v>48</v>
      </c>
      <c r="E3404" t="s">
        <v>2</v>
      </c>
      <c r="F3404" t="s">
        <v>39</v>
      </c>
      <c r="G3404" t="s">
        <v>14</v>
      </c>
      <c r="H3404">
        <v>25</v>
      </c>
      <c r="I3404" s="2">
        <v>499.74999999999994</v>
      </c>
      <c r="J3404" s="2">
        <v>274.99999999999994</v>
      </c>
    </row>
    <row r="3405" spans="1:10" x14ac:dyDescent="0.35">
      <c r="A3405">
        <v>2021</v>
      </c>
      <c r="B3405">
        <v>4</v>
      </c>
      <c r="C3405" t="s">
        <v>53</v>
      </c>
      <c r="D3405" t="s">
        <v>48</v>
      </c>
      <c r="E3405" t="s">
        <v>2</v>
      </c>
      <c r="F3405" t="s">
        <v>26</v>
      </c>
      <c r="G3405" t="s">
        <v>9</v>
      </c>
      <c r="H3405">
        <v>73</v>
      </c>
      <c r="I3405" s="2">
        <v>1459.27</v>
      </c>
      <c r="J3405" s="2">
        <v>146</v>
      </c>
    </row>
    <row r="3406" spans="1:10" x14ac:dyDescent="0.35">
      <c r="A3406">
        <v>2021</v>
      </c>
      <c r="B3406">
        <v>4</v>
      </c>
      <c r="C3406" t="s">
        <v>53</v>
      </c>
      <c r="D3406" t="s">
        <v>48</v>
      </c>
      <c r="E3406" t="s">
        <v>2</v>
      </c>
      <c r="F3406" t="s">
        <v>6</v>
      </c>
      <c r="G3406" t="s">
        <v>7</v>
      </c>
      <c r="H3406">
        <v>44</v>
      </c>
      <c r="I3406" s="2">
        <v>395.56</v>
      </c>
      <c r="J3406" s="2">
        <v>44</v>
      </c>
    </row>
    <row r="3407" spans="1:10" x14ac:dyDescent="0.35">
      <c r="A3407">
        <v>2021</v>
      </c>
      <c r="B3407">
        <v>4</v>
      </c>
      <c r="C3407" t="s">
        <v>53</v>
      </c>
      <c r="D3407" t="s">
        <v>48</v>
      </c>
      <c r="E3407" t="s">
        <v>2</v>
      </c>
      <c r="F3407" t="s">
        <v>67</v>
      </c>
      <c r="G3407" t="s">
        <v>7</v>
      </c>
      <c r="H3407">
        <v>19</v>
      </c>
      <c r="I3407" s="2">
        <v>284.81</v>
      </c>
      <c r="J3407" s="2">
        <v>57</v>
      </c>
    </row>
    <row r="3408" spans="1:10" x14ac:dyDescent="0.35">
      <c r="A3408">
        <v>2021</v>
      </c>
      <c r="B3408">
        <v>4</v>
      </c>
      <c r="C3408" t="s">
        <v>53</v>
      </c>
      <c r="D3408" t="s">
        <v>48</v>
      </c>
      <c r="E3408" t="s">
        <v>2</v>
      </c>
      <c r="F3408" t="s">
        <v>16</v>
      </c>
      <c r="G3408" t="s">
        <v>14</v>
      </c>
      <c r="H3408">
        <v>8</v>
      </c>
      <c r="I3408" s="2">
        <v>103.92</v>
      </c>
      <c r="J3408" s="2">
        <v>16</v>
      </c>
    </row>
    <row r="3409" spans="1:10" x14ac:dyDescent="0.35">
      <c r="A3409">
        <v>2021</v>
      </c>
      <c r="B3409">
        <v>4</v>
      </c>
      <c r="C3409" t="s">
        <v>53</v>
      </c>
      <c r="D3409" t="s">
        <v>48</v>
      </c>
      <c r="E3409" t="s">
        <v>2</v>
      </c>
      <c r="F3409" t="s">
        <v>23</v>
      </c>
      <c r="G3409" t="s">
        <v>21</v>
      </c>
      <c r="H3409">
        <v>19</v>
      </c>
      <c r="I3409" s="2">
        <v>493.80999999999995</v>
      </c>
      <c r="J3409" s="2">
        <v>95</v>
      </c>
    </row>
    <row r="3410" spans="1:10" x14ac:dyDescent="0.35">
      <c r="A3410">
        <v>2021</v>
      </c>
      <c r="B3410">
        <v>4</v>
      </c>
      <c r="C3410" t="s">
        <v>54</v>
      </c>
      <c r="D3410" t="s">
        <v>48</v>
      </c>
      <c r="E3410" t="s">
        <v>1</v>
      </c>
      <c r="F3410" t="s">
        <v>13</v>
      </c>
      <c r="G3410" t="s">
        <v>14</v>
      </c>
      <c r="H3410">
        <v>103</v>
      </c>
      <c r="I3410" s="2">
        <v>1646.97</v>
      </c>
      <c r="J3410" s="2">
        <v>618</v>
      </c>
    </row>
    <row r="3411" spans="1:10" x14ac:dyDescent="0.35">
      <c r="A3411">
        <v>2021</v>
      </c>
      <c r="B3411">
        <v>4</v>
      </c>
      <c r="C3411" t="s">
        <v>54</v>
      </c>
      <c r="D3411" t="s">
        <v>48</v>
      </c>
      <c r="E3411" t="s">
        <v>1</v>
      </c>
      <c r="F3411" t="s">
        <v>24</v>
      </c>
      <c r="G3411" t="s">
        <v>14</v>
      </c>
      <c r="H3411">
        <v>57</v>
      </c>
      <c r="I3411" s="2">
        <v>740.43000000000006</v>
      </c>
      <c r="J3411" s="2">
        <v>171</v>
      </c>
    </row>
    <row r="3412" spans="1:10" x14ac:dyDescent="0.35">
      <c r="A3412">
        <v>2021</v>
      </c>
      <c r="B3412">
        <v>4</v>
      </c>
      <c r="C3412" t="s">
        <v>54</v>
      </c>
      <c r="D3412" t="s">
        <v>48</v>
      </c>
      <c r="E3412" t="s">
        <v>1</v>
      </c>
      <c r="F3412" t="s">
        <v>34</v>
      </c>
      <c r="G3412" t="s">
        <v>12</v>
      </c>
      <c r="H3412">
        <v>198</v>
      </c>
      <c r="I3412" s="2">
        <v>790.0200000000001</v>
      </c>
      <c r="J3412" s="2">
        <v>396</v>
      </c>
    </row>
    <row r="3413" spans="1:10" x14ac:dyDescent="0.35">
      <c r="A3413">
        <v>2021</v>
      </c>
      <c r="B3413">
        <v>4</v>
      </c>
      <c r="C3413" t="s">
        <v>54</v>
      </c>
      <c r="D3413" t="s">
        <v>48</v>
      </c>
      <c r="E3413" t="s">
        <v>1</v>
      </c>
      <c r="F3413" t="s">
        <v>20</v>
      </c>
      <c r="G3413" t="s">
        <v>21</v>
      </c>
      <c r="H3413">
        <v>64</v>
      </c>
      <c r="I3413" s="2">
        <v>959.36</v>
      </c>
      <c r="J3413" s="2">
        <v>512</v>
      </c>
    </row>
    <row r="3414" spans="1:10" x14ac:dyDescent="0.35">
      <c r="A3414">
        <v>2021</v>
      </c>
      <c r="B3414">
        <v>4</v>
      </c>
      <c r="C3414" t="s">
        <v>54</v>
      </c>
      <c r="D3414" t="s">
        <v>48</v>
      </c>
      <c r="E3414" t="s">
        <v>1</v>
      </c>
      <c r="F3414" t="s">
        <v>25</v>
      </c>
      <c r="G3414" t="s">
        <v>7</v>
      </c>
      <c r="H3414">
        <v>36</v>
      </c>
      <c r="I3414" s="2">
        <v>575.64</v>
      </c>
      <c r="J3414" s="2">
        <v>144</v>
      </c>
    </row>
    <row r="3415" spans="1:10" x14ac:dyDescent="0.35">
      <c r="A3415">
        <v>2021</v>
      </c>
      <c r="B3415">
        <v>4</v>
      </c>
      <c r="C3415" t="s">
        <v>54</v>
      </c>
      <c r="D3415" t="s">
        <v>48</v>
      </c>
      <c r="E3415" t="s">
        <v>1</v>
      </c>
      <c r="F3415" t="s">
        <v>8</v>
      </c>
      <c r="G3415" t="s">
        <v>9</v>
      </c>
      <c r="H3415">
        <v>26</v>
      </c>
      <c r="I3415" s="2">
        <v>181.74</v>
      </c>
      <c r="J3415" s="2">
        <v>78</v>
      </c>
    </row>
    <row r="3416" spans="1:10" x14ac:dyDescent="0.35">
      <c r="A3416">
        <v>2021</v>
      </c>
      <c r="B3416">
        <v>4</v>
      </c>
      <c r="C3416" t="s">
        <v>54</v>
      </c>
      <c r="D3416" t="s">
        <v>48</v>
      </c>
      <c r="E3416" t="s">
        <v>1</v>
      </c>
      <c r="F3416" t="s">
        <v>17</v>
      </c>
      <c r="G3416" t="s">
        <v>14</v>
      </c>
      <c r="H3416">
        <v>77</v>
      </c>
      <c r="I3416" s="2">
        <v>846.23</v>
      </c>
      <c r="J3416" s="2">
        <v>77</v>
      </c>
    </row>
    <row r="3417" spans="1:10" x14ac:dyDescent="0.35">
      <c r="A3417">
        <v>2021</v>
      </c>
      <c r="B3417">
        <v>4</v>
      </c>
      <c r="C3417" t="s">
        <v>54</v>
      </c>
      <c r="D3417" t="s">
        <v>48</v>
      </c>
      <c r="E3417" t="s">
        <v>1</v>
      </c>
      <c r="F3417" t="s">
        <v>28</v>
      </c>
      <c r="G3417" t="s">
        <v>14</v>
      </c>
      <c r="H3417">
        <v>45</v>
      </c>
      <c r="I3417" s="2">
        <v>674.55</v>
      </c>
      <c r="J3417" s="2">
        <v>180</v>
      </c>
    </row>
    <row r="3418" spans="1:10" x14ac:dyDescent="0.35">
      <c r="A3418">
        <v>2021</v>
      </c>
      <c r="B3418">
        <v>4</v>
      </c>
      <c r="C3418" t="s">
        <v>54</v>
      </c>
      <c r="D3418" t="s">
        <v>48</v>
      </c>
      <c r="E3418" t="s">
        <v>1</v>
      </c>
      <c r="F3418" t="s">
        <v>43</v>
      </c>
      <c r="G3418" t="s">
        <v>12</v>
      </c>
      <c r="H3418">
        <v>26</v>
      </c>
      <c r="I3418" s="2">
        <v>545.74</v>
      </c>
      <c r="J3418" s="2">
        <v>259.99999999999994</v>
      </c>
    </row>
    <row r="3419" spans="1:10" x14ac:dyDescent="0.35">
      <c r="A3419">
        <v>2021</v>
      </c>
      <c r="B3419">
        <v>4</v>
      </c>
      <c r="C3419" t="s">
        <v>54</v>
      </c>
      <c r="D3419" t="s">
        <v>48</v>
      </c>
      <c r="E3419" t="s">
        <v>1</v>
      </c>
      <c r="F3419" t="s">
        <v>69</v>
      </c>
      <c r="G3419" t="s">
        <v>7</v>
      </c>
      <c r="H3419">
        <v>9</v>
      </c>
      <c r="I3419" s="2">
        <v>107.91</v>
      </c>
      <c r="J3419" s="2">
        <v>27</v>
      </c>
    </row>
    <row r="3420" spans="1:10" x14ac:dyDescent="0.35">
      <c r="A3420">
        <v>2021</v>
      </c>
      <c r="B3420">
        <v>4</v>
      </c>
      <c r="C3420" t="s">
        <v>54</v>
      </c>
      <c r="D3420" t="s">
        <v>48</v>
      </c>
      <c r="E3420" t="s">
        <v>1</v>
      </c>
      <c r="F3420" t="s">
        <v>68</v>
      </c>
      <c r="G3420" t="s">
        <v>21</v>
      </c>
      <c r="H3420">
        <v>33</v>
      </c>
      <c r="I3420" s="2">
        <v>692.67</v>
      </c>
      <c r="J3420" s="2">
        <v>197.99999999999994</v>
      </c>
    </row>
    <row r="3421" spans="1:10" x14ac:dyDescent="0.35">
      <c r="A3421">
        <v>2021</v>
      </c>
      <c r="B3421">
        <v>4</v>
      </c>
      <c r="C3421" t="s">
        <v>54</v>
      </c>
      <c r="D3421" t="s">
        <v>48</v>
      </c>
      <c r="E3421" t="s">
        <v>1</v>
      </c>
      <c r="F3421" t="s">
        <v>32</v>
      </c>
      <c r="G3421" t="s">
        <v>9</v>
      </c>
      <c r="H3421">
        <v>20</v>
      </c>
      <c r="I3421" s="2">
        <v>219.8</v>
      </c>
      <c r="J3421" s="2">
        <v>100</v>
      </c>
    </row>
    <row r="3422" spans="1:10" x14ac:dyDescent="0.35">
      <c r="A3422">
        <v>2021</v>
      </c>
      <c r="B3422">
        <v>4</v>
      </c>
      <c r="C3422" t="s">
        <v>54</v>
      </c>
      <c r="D3422" t="s">
        <v>48</v>
      </c>
      <c r="E3422" t="s">
        <v>1</v>
      </c>
      <c r="F3422" t="s">
        <v>70</v>
      </c>
      <c r="G3422" t="s">
        <v>14</v>
      </c>
      <c r="H3422">
        <v>48</v>
      </c>
      <c r="I3422" s="2">
        <v>287.52</v>
      </c>
      <c r="J3422" s="2">
        <v>96</v>
      </c>
    </row>
    <row r="3423" spans="1:10" x14ac:dyDescent="0.35">
      <c r="A3423">
        <v>2021</v>
      </c>
      <c r="B3423">
        <v>4</v>
      </c>
      <c r="C3423" t="s">
        <v>54</v>
      </c>
      <c r="D3423" t="s">
        <v>48</v>
      </c>
      <c r="E3423" t="s">
        <v>1</v>
      </c>
      <c r="F3423" t="s">
        <v>31</v>
      </c>
      <c r="G3423" t="s">
        <v>12</v>
      </c>
      <c r="H3423">
        <v>12</v>
      </c>
      <c r="I3423" s="2">
        <v>239.88</v>
      </c>
      <c r="J3423" s="2">
        <v>71.999999999999972</v>
      </c>
    </row>
    <row r="3424" spans="1:10" x14ac:dyDescent="0.35">
      <c r="A3424">
        <v>2021</v>
      </c>
      <c r="B3424">
        <v>4</v>
      </c>
      <c r="C3424" t="s">
        <v>54</v>
      </c>
      <c r="D3424" t="s">
        <v>48</v>
      </c>
      <c r="E3424" t="s">
        <v>1</v>
      </c>
      <c r="F3424" t="s">
        <v>15</v>
      </c>
      <c r="G3424" t="s">
        <v>14</v>
      </c>
      <c r="H3424">
        <v>66</v>
      </c>
      <c r="I3424" s="2">
        <v>2639.34</v>
      </c>
      <c r="J3424" s="2">
        <v>330</v>
      </c>
    </row>
    <row r="3425" spans="1:10" x14ac:dyDescent="0.35">
      <c r="A3425">
        <v>2021</v>
      </c>
      <c r="B3425">
        <v>4</v>
      </c>
      <c r="C3425" t="s">
        <v>54</v>
      </c>
      <c r="D3425" t="s">
        <v>48</v>
      </c>
      <c r="E3425" t="s">
        <v>1</v>
      </c>
      <c r="F3425" t="s">
        <v>42</v>
      </c>
      <c r="G3425" t="s">
        <v>12</v>
      </c>
      <c r="H3425">
        <v>83</v>
      </c>
      <c r="I3425" s="2">
        <v>1327.17</v>
      </c>
      <c r="J3425" s="2">
        <v>166</v>
      </c>
    </row>
    <row r="3426" spans="1:10" x14ac:dyDescent="0.35">
      <c r="A3426">
        <v>2021</v>
      </c>
      <c r="B3426">
        <v>4</v>
      </c>
      <c r="C3426" t="s">
        <v>54</v>
      </c>
      <c r="D3426" t="s">
        <v>48</v>
      </c>
      <c r="E3426" t="s">
        <v>1</v>
      </c>
      <c r="F3426" t="s">
        <v>71</v>
      </c>
      <c r="G3426" t="s">
        <v>7</v>
      </c>
      <c r="H3426">
        <v>38</v>
      </c>
      <c r="I3426" s="2">
        <v>379.62</v>
      </c>
      <c r="J3426" s="2">
        <v>114</v>
      </c>
    </row>
    <row r="3427" spans="1:10" x14ac:dyDescent="0.35">
      <c r="A3427">
        <v>2021</v>
      </c>
      <c r="B3427">
        <v>4</v>
      </c>
      <c r="C3427" t="s">
        <v>54</v>
      </c>
      <c r="D3427" t="s">
        <v>48</v>
      </c>
      <c r="E3427" t="s">
        <v>1</v>
      </c>
      <c r="F3427" t="s">
        <v>41</v>
      </c>
      <c r="G3427" t="s">
        <v>14</v>
      </c>
      <c r="H3427">
        <v>34</v>
      </c>
      <c r="I3427" s="2">
        <v>339.66</v>
      </c>
      <c r="J3427" s="2">
        <v>170</v>
      </c>
    </row>
    <row r="3428" spans="1:10" x14ac:dyDescent="0.35">
      <c r="A3428">
        <v>2021</v>
      </c>
      <c r="B3428">
        <v>4</v>
      </c>
      <c r="C3428" t="s">
        <v>54</v>
      </c>
      <c r="D3428" t="s">
        <v>48</v>
      </c>
      <c r="E3428" t="s">
        <v>1</v>
      </c>
      <c r="F3428" t="s">
        <v>10</v>
      </c>
      <c r="G3428" t="s">
        <v>7</v>
      </c>
      <c r="H3428">
        <v>76</v>
      </c>
      <c r="I3428" s="2">
        <v>1519.2399999999998</v>
      </c>
      <c r="J3428" s="2">
        <v>379.99999999999989</v>
      </c>
    </row>
    <row r="3429" spans="1:10" x14ac:dyDescent="0.35">
      <c r="A3429">
        <v>2021</v>
      </c>
      <c r="B3429">
        <v>4</v>
      </c>
      <c r="C3429" t="s">
        <v>54</v>
      </c>
      <c r="D3429" t="s">
        <v>48</v>
      </c>
      <c r="E3429" t="s">
        <v>1</v>
      </c>
      <c r="F3429" t="s">
        <v>27</v>
      </c>
      <c r="G3429" t="s">
        <v>12</v>
      </c>
      <c r="H3429">
        <v>108</v>
      </c>
      <c r="I3429" s="2">
        <v>322.92</v>
      </c>
      <c r="J3429" s="2">
        <v>108.00000000000003</v>
      </c>
    </row>
    <row r="3430" spans="1:10" x14ac:dyDescent="0.35">
      <c r="A3430">
        <v>2021</v>
      </c>
      <c r="B3430">
        <v>4</v>
      </c>
      <c r="C3430" t="s">
        <v>54</v>
      </c>
      <c r="D3430" t="s">
        <v>48</v>
      </c>
      <c r="E3430" t="s">
        <v>1</v>
      </c>
      <c r="F3430" t="s">
        <v>37</v>
      </c>
      <c r="G3430" t="s">
        <v>12</v>
      </c>
      <c r="H3430">
        <v>13</v>
      </c>
      <c r="I3430" s="2">
        <v>324.87</v>
      </c>
      <c r="J3430" s="2">
        <v>52</v>
      </c>
    </row>
    <row r="3431" spans="1:10" x14ac:dyDescent="0.35">
      <c r="A3431">
        <v>2021</v>
      </c>
      <c r="B3431">
        <v>4</v>
      </c>
      <c r="C3431" t="s">
        <v>54</v>
      </c>
      <c r="D3431" t="s">
        <v>48</v>
      </c>
      <c r="E3431" t="s">
        <v>1</v>
      </c>
      <c r="F3431" t="s">
        <v>11</v>
      </c>
      <c r="G3431" t="s">
        <v>12</v>
      </c>
      <c r="H3431">
        <v>9</v>
      </c>
      <c r="I3431" s="2">
        <v>44.910000000000004</v>
      </c>
      <c r="J3431" s="2">
        <v>9</v>
      </c>
    </row>
    <row r="3432" spans="1:10" x14ac:dyDescent="0.35">
      <c r="A3432">
        <v>2021</v>
      </c>
      <c r="B3432">
        <v>4</v>
      </c>
      <c r="C3432" t="s">
        <v>54</v>
      </c>
      <c r="D3432" t="s">
        <v>48</v>
      </c>
      <c r="E3432" t="s">
        <v>1</v>
      </c>
      <c r="F3432" t="s">
        <v>26</v>
      </c>
      <c r="G3432" t="s">
        <v>9</v>
      </c>
      <c r="H3432">
        <v>161</v>
      </c>
      <c r="I3432" s="2">
        <v>3218.39</v>
      </c>
      <c r="J3432" s="2">
        <v>322</v>
      </c>
    </row>
    <row r="3433" spans="1:10" x14ac:dyDescent="0.35">
      <c r="A3433">
        <v>2021</v>
      </c>
      <c r="B3433">
        <v>4</v>
      </c>
      <c r="C3433" t="s">
        <v>54</v>
      </c>
      <c r="D3433" t="s">
        <v>48</v>
      </c>
      <c r="E3433" t="s">
        <v>1</v>
      </c>
      <c r="F3433" t="s">
        <v>6</v>
      </c>
      <c r="G3433" t="s">
        <v>7</v>
      </c>
      <c r="H3433">
        <v>2</v>
      </c>
      <c r="I3433" s="2">
        <v>17.98</v>
      </c>
      <c r="J3433" s="2">
        <v>2</v>
      </c>
    </row>
    <row r="3434" spans="1:10" x14ac:dyDescent="0.35">
      <c r="A3434">
        <v>2021</v>
      </c>
      <c r="B3434">
        <v>4</v>
      </c>
      <c r="C3434" t="s">
        <v>54</v>
      </c>
      <c r="D3434" t="s">
        <v>48</v>
      </c>
      <c r="E3434" t="s">
        <v>1</v>
      </c>
      <c r="F3434" t="s">
        <v>23</v>
      </c>
      <c r="G3434" t="s">
        <v>21</v>
      </c>
      <c r="H3434">
        <v>21</v>
      </c>
      <c r="I3434" s="2">
        <v>545.79</v>
      </c>
      <c r="J3434" s="2">
        <v>105</v>
      </c>
    </row>
    <row r="3435" spans="1:10" x14ac:dyDescent="0.35">
      <c r="A3435">
        <v>2021</v>
      </c>
      <c r="B3435">
        <v>4</v>
      </c>
      <c r="C3435" t="s">
        <v>58</v>
      </c>
      <c r="D3435" t="s">
        <v>5</v>
      </c>
      <c r="E3435" t="s">
        <v>1</v>
      </c>
      <c r="F3435" t="s">
        <v>13</v>
      </c>
      <c r="G3435" t="s">
        <v>14</v>
      </c>
      <c r="H3435">
        <v>47</v>
      </c>
      <c r="I3435" s="2">
        <v>751.53</v>
      </c>
      <c r="J3435" s="2">
        <v>282</v>
      </c>
    </row>
    <row r="3436" spans="1:10" x14ac:dyDescent="0.35">
      <c r="A3436">
        <v>2021</v>
      </c>
      <c r="B3436">
        <v>4</v>
      </c>
      <c r="C3436" t="s">
        <v>58</v>
      </c>
      <c r="D3436" t="s">
        <v>5</v>
      </c>
      <c r="E3436" t="s">
        <v>1</v>
      </c>
      <c r="F3436" t="s">
        <v>24</v>
      </c>
      <c r="G3436" t="s">
        <v>14</v>
      </c>
      <c r="H3436">
        <v>52</v>
      </c>
      <c r="I3436" s="2">
        <v>675.48</v>
      </c>
      <c r="J3436" s="2">
        <v>156</v>
      </c>
    </row>
    <row r="3437" spans="1:10" x14ac:dyDescent="0.35">
      <c r="A3437">
        <v>2021</v>
      </c>
      <c r="B3437">
        <v>4</v>
      </c>
      <c r="C3437" t="s">
        <v>58</v>
      </c>
      <c r="D3437" t="s">
        <v>5</v>
      </c>
      <c r="E3437" t="s">
        <v>1</v>
      </c>
      <c r="F3437" t="s">
        <v>34</v>
      </c>
      <c r="G3437" t="s">
        <v>12</v>
      </c>
      <c r="H3437">
        <v>71</v>
      </c>
      <c r="I3437" s="2">
        <v>283.29000000000002</v>
      </c>
      <c r="J3437" s="2">
        <v>142</v>
      </c>
    </row>
    <row r="3438" spans="1:10" x14ac:dyDescent="0.35">
      <c r="A3438">
        <v>2021</v>
      </c>
      <c r="B3438">
        <v>4</v>
      </c>
      <c r="C3438" t="s">
        <v>58</v>
      </c>
      <c r="D3438" t="s">
        <v>5</v>
      </c>
      <c r="E3438" t="s">
        <v>1</v>
      </c>
      <c r="F3438" t="s">
        <v>20</v>
      </c>
      <c r="G3438" t="s">
        <v>21</v>
      </c>
      <c r="H3438">
        <v>23</v>
      </c>
      <c r="I3438" s="2">
        <v>344.77</v>
      </c>
      <c r="J3438" s="2">
        <v>184</v>
      </c>
    </row>
    <row r="3439" spans="1:10" x14ac:dyDescent="0.35">
      <c r="A3439">
        <v>2021</v>
      </c>
      <c r="B3439">
        <v>4</v>
      </c>
      <c r="C3439" t="s">
        <v>58</v>
      </c>
      <c r="D3439" t="s">
        <v>5</v>
      </c>
      <c r="E3439" t="s">
        <v>1</v>
      </c>
      <c r="F3439" t="s">
        <v>25</v>
      </c>
      <c r="G3439" t="s">
        <v>7</v>
      </c>
      <c r="H3439">
        <v>10</v>
      </c>
      <c r="I3439" s="2">
        <v>159.9</v>
      </c>
      <c r="J3439" s="2">
        <v>40</v>
      </c>
    </row>
    <row r="3440" spans="1:10" x14ac:dyDescent="0.35">
      <c r="A3440">
        <v>2021</v>
      </c>
      <c r="B3440">
        <v>4</v>
      </c>
      <c r="C3440" t="s">
        <v>58</v>
      </c>
      <c r="D3440" t="s">
        <v>5</v>
      </c>
      <c r="E3440" t="s">
        <v>1</v>
      </c>
      <c r="F3440" t="s">
        <v>8</v>
      </c>
      <c r="G3440" t="s">
        <v>9</v>
      </c>
      <c r="H3440">
        <v>18</v>
      </c>
      <c r="I3440" s="2">
        <v>125.82000000000001</v>
      </c>
      <c r="J3440" s="2">
        <v>54</v>
      </c>
    </row>
    <row r="3441" spans="1:10" x14ac:dyDescent="0.35">
      <c r="A3441">
        <v>2021</v>
      </c>
      <c r="B3441">
        <v>4</v>
      </c>
      <c r="C3441" t="s">
        <v>58</v>
      </c>
      <c r="D3441" t="s">
        <v>5</v>
      </c>
      <c r="E3441" t="s">
        <v>1</v>
      </c>
      <c r="F3441" t="s">
        <v>17</v>
      </c>
      <c r="G3441" t="s">
        <v>14</v>
      </c>
      <c r="H3441">
        <v>14</v>
      </c>
      <c r="I3441" s="2">
        <v>153.86000000000001</v>
      </c>
      <c r="J3441" s="2">
        <v>14</v>
      </c>
    </row>
    <row r="3442" spans="1:10" x14ac:dyDescent="0.35">
      <c r="A3442">
        <v>2021</v>
      </c>
      <c r="B3442">
        <v>4</v>
      </c>
      <c r="C3442" t="s">
        <v>58</v>
      </c>
      <c r="D3442" t="s">
        <v>5</v>
      </c>
      <c r="E3442" t="s">
        <v>1</v>
      </c>
      <c r="F3442" t="s">
        <v>43</v>
      </c>
      <c r="G3442" t="s">
        <v>12</v>
      </c>
      <c r="H3442">
        <v>36</v>
      </c>
      <c r="I3442" s="2">
        <v>755.64</v>
      </c>
      <c r="J3442" s="2">
        <v>359.99999999999994</v>
      </c>
    </row>
    <row r="3443" spans="1:10" x14ac:dyDescent="0.35">
      <c r="A3443">
        <v>2021</v>
      </c>
      <c r="B3443">
        <v>4</v>
      </c>
      <c r="C3443" t="s">
        <v>58</v>
      </c>
      <c r="D3443" t="s">
        <v>5</v>
      </c>
      <c r="E3443" t="s">
        <v>1</v>
      </c>
      <c r="F3443" t="s">
        <v>69</v>
      </c>
      <c r="G3443" t="s">
        <v>7</v>
      </c>
      <c r="H3443">
        <v>52</v>
      </c>
      <c r="I3443" s="2">
        <v>623.48</v>
      </c>
      <c r="J3443" s="2">
        <v>156</v>
      </c>
    </row>
    <row r="3444" spans="1:10" x14ac:dyDescent="0.35">
      <c r="A3444">
        <v>2021</v>
      </c>
      <c r="B3444">
        <v>4</v>
      </c>
      <c r="C3444" t="s">
        <v>58</v>
      </c>
      <c r="D3444" t="s">
        <v>5</v>
      </c>
      <c r="E3444" t="s">
        <v>1</v>
      </c>
      <c r="F3444" t="s">
        <v>68</v>
      </c>
      <c r="G3444" t="s">
        <v>21</v>
      </c>
      <c r="H3444">
        <v>19</v>
      </c>
      <c r="I3444" s="2">
        <v>398.80999999999995</v>
      </c>
      <c r="J3444" s="2">
        <v>113.99999999999997</v>
      </c>
    </row>
    <row r="3445" spans="1:10" x14ac:dyDescent="0.35">
      <c r="A3445">
        <v>2021</v>
      </c>
      <c r="B3445">
        <v>4</v>
      </c>
      <c r="C3445" t="s">
        <v>58</v>
      </c>
      <c r="D3445" t="s">
        <v>5</v>
      </c>
      <c r="E3445" t="s">
        <v>1</v>
      </c>
      <c r="F3445" t="s">
        <v>32</v>
      </c>
      <c r="G3445" t="s">
        <v>9</v>
      </c>
      <c r="H3445">
        <v>82</v>
      </c>
      <c r="I3445" s="2">
        <v>901.18000000000006</v>
      </c>
      <c r="J3445" s="2">
        <v>410</v>
      </c>
    </row>
    <row r="3446" spans="1:10" x14ac:dyDescent="0.35">
      <c r="A3446">
        <v>2021</v>
      </c>
      <c r="B3446">
        <v>4</v>
      </c>
      <c r="C3446" t="s">
        <v>58</v>
      </c>
      <c r="D3446" t="s">
        <v>5</v>
      </c>
      <c r="E3446" t="s">
        <v>1</v>
      </c>
      <c r="F3446" t="s">
        <v>70</v>
      </c>
      <c r="G3446" t="s">
        <v>14</v>
      </c>
      <c r="H3446">
        <v>12</v>
      </c>
      <c r="I3446" s="2">
        <v>71.88</v>
      </c>
      <c r="J3446" s="2">
        <v>24</v>
      </c>
    </row>
    <row r="3447" spans="1:10" x14ac:dyDescent="0.35">
      <c r="A3447">
        <v>2021</v>
      </c>
      <c r="B3447">
        <v>4</v>
      </c>
      <c r="C3447" t="s">
        <v>58</v>
      </c>
      <c r="D3447" t="s">
        <v>5</v>
      </c>
      <c r="E3447" t="s">
        <v>1</v>
      </c>
      <c r="F3447" t="s">
        <v>38</v>
      </c>
      <c r="G3447" t="s">
        <v>9</v>
      </c>
      <c r="H3447">
        <v>12</v>
      </c>
      <c r="I3447" s="2">
        <v>119.88</v>
      </c>
      <c r="J3447" s="2">
        <v>84</v>
      </c>
    </row>
    <row r="3448" spans="1:10" x14ac:dyDescent="0.35">
      <c r="A3448">
        <v>2021</v>
      </c>
      <c r="B3448">
        <v>4</v>
      </c>
      <c r="C3448" t="s">
        <v>58</v>
      </c>
      <c r="D3448" t="s">
        <v>5</v>
      </c>
      <c r="E3448" t="s">
        <v>1</v>
      </c>
      <c r="F3448" t="s">
        <v>31</v>
      </c>
      <c r="G3448" t="s">
        <v>12</v>
      </c>
      <c r="H3448">
        <v>24</v>
      </c>
      <c r="I3448" s="2">
        <v>479.76</v>
      </c>
      <c r="J3448" s="2">
        <v>143.99999999999994</v>
      </c>
    </row>
    <row r="3449" spans="1:10" x14ac:dyDescent="0.35">
      <c r="A3449">
        <v>2021</v>
      </c>
      <c r="B3449">
        <v>4</v>
      </c>
      <c r="C3449" t="s">
        <v>58</v>
      </c>
      <c r="D3449" t="s">
        <v>5</v>
      </c>
      <c r="E3449" t="s">
        <v>1</v>
      </c>
      <c r="F3449" t="s">
        <v>15</v>
      </c>
      <c r="G3449" t="s">
        <v>14</v>
      </c>
      <c r="H3449">
        <v>99</v>
      </c>
      <c r="I3449" s="2">
        <v>3959.01</v>
      </c>
      <c r="J3449" s="2">
        <v>495</v>
      </c>
    </row>
    <row r="3450" spans="1:10" x14ac:dyDescent="0.35">
      <c r="A3450">
        <v>2021</v>
      </c>
      <c r="B3450">
        <v>4</v>
      </c>
      <c r="C3450" t="s">
        <v>58</v>
      </c>
      <c r="D3450" t="s">
        <v>5</v>
      </c>
      <c r="E3450" t="s">
        <v>1</v>
      </c>
      <c r="F3450" t="s">
        <v>42</v>
      </c>
      <c r="G3450" t="s">
        <v>12</v>
      </c>
      <c r="H3450">
        <v>113</v>
      </c>
      <c r="I3450" s="2">
        <v>1806.8700000000001</v>
      </c>
      <c r="J3450" s="2">
        <v>226</v>
      </c>
    </row>
    <row r="3451" spans="1:10" x14ac:dyDescent="0.35">
      <c r="A3451">
        <v>2021</v>
      </c>
      <c r="B3451">
        <v>4</v>
      </c>
      <c r="C3451" t="s">
        <v>58</v>
      </c>
      <c r="D3451" t="s">
        <v>5</v>
      </c>
      <c r="E3451" t="s">
        <v>1</v>
      </c>
      <c r="F3451" t="s">
        <v>41</v>
      </c>
      <c r="G3451" t="s">
        <v>14</v>
      </c>
      <c r="H3451">
        <v>4</v>
      </c>
      <c r="I3451" s="2">
        <v>39.96</v>
      </c>
      <c r="J3451" s="2">
        <v>20</v>
      </c>
    </row>
    <row r="3452" spans="1:10" x14ac:dyDescent="0.35">
      <c r="A3452">
        <v>2021</v>
      </c>
      <c r="B3452">
        <v>4</v>
      </c>
      <c r="C3452" t="s">
        <v>58</v>
      </c>
      <c r="D3452" t="s">
        <v>5</v>
      </c>
      <c r="E3452" t="s">
        <v>1</v>
      </c>
      <c r="F3452" t="s">
        <v>10</v>
      </c>
      <c r="G3452" t="s">
        <v>7</v>
      </c>
      <c r="H3452">
        <v>106</v>
      </c>
      <c r="I3452" s="2">
        <v>2118.94</v>
      </c>
      <c r="J3452" s="2">
        <v>529.99999999999977</v>
      </c>
    </row>
    <row r="3453" spans="1:10" x14ac:dyDescent="0.35">
      <c r="A3453">
        <v>2021</v>
      </c>
      <c r="B3453">
        <v>4</v>
      </c>
      <c r="C3453" t="s">
        <v>58</v>
      </c>
      <c r="D3453" t="s">
        <v>5</v>
      </c>
      <c r="E3453" t="s">
        <v>1</v>
      </c>
      <c r="F3453" t="s">
        <v>27</v>
      </c>
      <c r="G3453" t="s">
        <v>12</v>
      </c>
      <c r="H3453">
        <v>35</v>
      </c>
      <c r="I3453" s="2">
        <v>104.65</v>
      </c>
      <c r="J3453" s="2">
        <v>35.000000000000007</v>
      </c>
    </row>
    <row r="3454" spans="1:10" x14ac:dyDescent="0.35">
      <c r="A3454">
        <v>2021</v>
      </c>
      <c r="B3454">
        <v>4</v>
      </c>
      <c r="C3454" t="s">
        <v>58</v>
      </c>
      <c r="D3454" t="s">
        <v>5</v>
      </c>
      <c r="E3454" t="s">
        <v>1</v>
      </c>
      <c r="F3454" t="s">
        <v>11</v>
      </c>
      <c r="G3454" t="s">
        <v>12</v>
      </c>
      <c r="H3454">
        <v>7</v>
      </c>
      <c r="I3454" s="2">
        <v>34.93</v>
      </c>
      <c r="J3454" s="2">
        <v>7</v>
      </c>
    </row>
    <row r="3455" spans="1:10" x14ac:dyDescent="0.35">
      <c r="A3455">
        <v>2021</v>
      </c>
      <c r="B3455">
        <v>4</v>
      </c>
      <c r="C3455" t="s">
        <v>58</v>
      </c>
      <c r="D3455" t="s">
        <v>5</v>
      </c>
      <c r="E3455" t="s">
        <v>1</v>
      </c>
      <c r="F3455" t="s">
        <v>39</v>
      </c>
      <c r="G3455" t="s">
        <v>14</v>
      </c>
      <c r="H3455">
        <v>11</v>
      </c>
      <c r="I3455" s="2">
        <v>219.89</v>
      </c>
      <c r="J3455" s="2">
        <v>120.99999999999999</v>
      </c>
    </row>
    <row r="3456" spans="1:10" x14ac:dyDescent="0.35">
      <c r="A3456">
        <v>2021</v>
      </c>
      <c r="B3456">
        <v>4</v>
      </c>
      <c r="C3456" t="s">
        <v>58</v>
      </c>
      <c r="D3456" t="s">
        <v>5</v>
      </c>
      <c r="E3456" t="s">
        <v>1</v>
      </c>
      <c r="F3456" t="s">
        <v>26</v>
      </c>
      <c r="G3456" t="s">
        <v>9</v>
      </c>
      <c r="H3456">
        <v>5</v>
      </c>
      <c r="I3456" s="2">
        <v>99.949999999999989</v>
      </c>
      <c r="J3456" s="2">
        <v>10</v>
      </c>
    </row>
    <row r="3457" spans="1:10" x14ac:dyDescent="0.35">
      <c r="A3457">
        <v>2021</v>
      </c>
      <c r="B3457">
        <v>4</v>
      </c>
      <c r="C3457" t="s">
        <v>58</v>
      </c>
      <c r="D3457" t="s">
        <v>5</v>
      </c>
      <c r="E3457" t="s">
        <v>1</v>
      </c>
      <c r="F3457" t="s">
        <v>6</v>
      </c>
      <c r="G3457" t="s">
        <v>7</v>
      </c>
      <c r="H3457">
        <v>259</v>
      </c>
      <c r="I3457" s="2">
        <v>2328.41</v>
      </c>
      <c r="J3457" s="2">
        <v>259</v>
      </c>
    </row>
    <row r="3458" spans="1:10" x14ac:dyDescent="0.35">
      <c r="A3458">
        <v>2021</v>
      </c>
      <c r="B3458">
        <v>4</v>
      </c>
      <c r="C3458" t="s">
        <v>58</v>
      </c>
      <c r="D3458" t="s">
        <v>5</v>
      </c>
      <c r="E3458" t="s">
        <v>1</v>
      </c>
      <c r="F3458" t="s">
        <v>67</v>
      </c>
      <c r="G3458" t="s">
        <v>7</v>
      </c>
      <c r="H3458">
        <v>23</v>
      </c>
      <c r="I3458" s="2">
        <v>344.77</v>
      </c>
      <c r="J3458" s="2">
        <v>69</v>
      </c>
    </row>
    <row r="3459" spans="1:10" x14ac:dyDescent="0.35">
      <c r="A3459">
        <v>2021</v>
      </c>
      <c r="B3459">
        <v>4</v>
      </c>
      <c r="C3459" t="s">
        <v>58</v>
      </c>
      <c r="D3459" t="s">
        <v>5</v>
      </c>
      <c r="E3459" t="s">
        <v>1</v>
      </c>
      <c r="F3459" t="s">
        <v>23</v>
      </c>
      <c r="G3459" t="s">
        <v>21</v>
      </c>
      <c r="H3459">
        <v>33</v>
      </c>
      <c r="I3459" s="2">
        <v>857.67</v>
      </c>
      <c r="J3459" s="2">
        <v>165</v>
      </c>
    </row>
    <row r="3460" spans="1:10" x14ac:dyDescent="0.35">
      <c r="A3460">
        <v>2021</v>
      </c>
      <c r="B3460">
        <v>5</v>
      </c>
      <c r="C3460" t="s">
        <v>56</v>
      </c>
      <c r="D3460" t="s">
        <v>4</v>
      </c>
      <c r="E3460" t="s">
        <v>2</v>
      </c>
      <c r="F3460" t="s">
        <v>13</v>
      </c>
      <c r="G3460" t="s">
        <v>14</v>
      </c>
      <c r="H3460">
        <v>79</v>
      </c>
      <c r="I3460" s="2">
        <v>1263.21</v>
      </c>
      <c r="J3460" s="2">
        <v>474</v>
      </c>
    </row>
    <row r="3461" spans="1:10" x14ac:dyDescent="0.35">
      <c r="A3461">
        <v>2021</v>
      </c>
      <c r="B3461">
        <v>5</v>
      </c>
      <c r="C3461" t="s">
        <v>56</v>
      </c>
      <c r="D3461" t="s">
        <v>4</v>
      </c>
      <c r="E3461" t="s">
        <v>2</v>
      </c>
      <c r="F3461" t="s">
        <v>24</v>
      </c>
      <c r="G3461" t="s">
        <v>14</v>
      </c>
      <c r="H3461">
        <v>19</v>
      </c>
      <c r="I3461" s="2">
        <v>246.81</v>
      </c>
      <c r="J3461" s="2">
        <v>57</v>
      </c>
    </row>
    <row r="3462" spans="1:10" x14ac:dyDescent="0.35">
      <c r="A3462">
        <v>2021</v>
      </c>
      <c r="B3462">
        <v>5</v>
      </c>
      <c r="C3462" t="s">
        <v>56</v>
      </c>
      <c r="D3462" t="s">
        <v>4</v>
      </c>
      <c r="E3462" t="s">
        <v>2</v>
      </c>
      <c r="F3462" t="s">
        <v>34</v>
      </c>
      <c r="G3462" t="s">
        <v>12</v>
      </c>
      <c r="H3462">
        <v>81</v>
      </c>
      <c r="I3462" s="2">
        <v>323.19</v>
      </c>
      <c r="J3462" s="2">
        <v>162</v>
      </c>
    </row>
    <row r="3463" spans="1:10" x14ac:dyDescent="0.35">
      <c r="A3463">
        <v>2021</v>
      </c>
      <c r="B3463">
        <v>5</v>
      </c>
      <c r="C3463" t="s">
        <v>56</v>
      </c>
      <c r="D3463" t="s">
        <v>4</v>
      </c>
      <c r="E3463" t="s">
        <v>2</v>
      </c>
      <c r="F3463" t="s">
        <v>20</v>
      </c>
      <c r="G3463" t="s">
        <v>21</v>
      </c>
      <c r="H3463">
        <v>47</v>
      </c>
      <c r="I3463" s="2">
        <v>704.53</v>
      </c>
      <c r="J3463" s="2">
        <v>376</v>
      </c>
    </row>
    <row r="3464" spans="1:10" x14ac:dyDescent="0.35">
      <c r="A3464">
        <v>2021</v>
      </c>
      <c r="B3464">
        <v>5</v>
      </c>
      <c r="C3464" t="s">
        <v>56</v>
      </c>
      <c r="D3464" t="s">
        <v>4</v>
      </c>
      <c r="E3464" t="s">
        <v>2</v>
      </c>
      <c r="F3464" t="s">
        <v>25</v>
      </c>
      <c r="G3464" t="s">
        <v>7</v>
      </c>
      <c r="H3464">
        <v>12</v>
      </c>
      <c r="I3464" s="2">
        <v>191.88</v>
      </c>
      <c r="J3464" s="2">
        <v>48</v>
      </c>
    </row>
    <row r="3465" spans="1:10" x14ac:dyDescent="0.35">
      <c r="A3465">
        <v>2021</v>
      </c>
      <c r="B3465">
        <v>5</v>
      </c>
      <c r="C3465" t="s">
        <v>56</v>
      </c>
      <c r="D3465" t="s">
        <v>4</v>
      </c>
      <c r="E3465" t="s">
        <v>2</v>
      </c>
      <c r="F3465" t="s">
        <v>8</v>
      </c>
      <c r="G3465" t="s">
        <v>9</v>
      </c>
      <c r="H3465">
        <v>132</v>
      </c>
      <c r="I3465" s="2">
        <v>922.68000000000006</v>
      </c>
      <c r="J3465" s="2">
        <v>396</v>
      </c>
    </row>
    <row r="3466" spans="1:10" x14ac:dyDescent="0.35">
      <c r="A3466">
        <v>2021</v>
      </c>
      <c r="B3466">
        <v>5</v>
      </c>
      <c r="C3466" t="s">
        <v>56</v>
      </c>
      <c r="D3466" t="s">
        <v>4</v>
      </c>
      <c r="E3466" t="s">
        <v>2</v>
      </c>
      <c r="F3466" t="s">
        <v>17</v>
      </c>
      <c r="G3466" t="s">
        <v>14</v>
      </c>
      <c r="H3466">
        <v>89</v>
      </c>
      <c r="I3466" s="2">
        <v>978.11</v>
      </c>
      <c r="J3466" s="2">
        <v>89</v>
      </c>
    </row>
    <row r="3467" spans="1:10" x14ac:dyDescent="0.35">
      <c r="A3467">
        <v>2021</v>
      </c>
      <c r="B3467">
        <v>5</v>
      </c>
      <c r="C3467" t="s">
        <v>56</v>
      </c>
      <c r="D3467" t="s">
        <v>4</v>
      </c>
      <c r="E3467" t="s">
        <v>2</v>
      </c>
      <c r="F3467" t="s">
        <v>28</v>
      </c>
      <c r="G3467" t="s">
        <v>14</v>
      </c>
      <c r="H3467">
        <v>28</v>
      </c>
      <c r="I3467" s="2">
        <v>419.72</v>
      </c>
      <c r="J3467" s="2">
        <v>112</v>
      </c>
    </row>
    <row r="3468" spans="1:10" x14ac:dyDescent="0.35">
      <c r="A3468">
        <v>2021</v>
      </c>
      <c r="B3468">
        <v>5</v>
      </c>
      <c r="C3468" t="s">
        <v>56</v>
      </c>
      <c r="D3468" t="s">
        <v>4</v>
      </c>
      <c r="E3468" t="s">
        <v>2</v>
      </c>
      <c r="F3468" t="s">
        <v>43</v>
      </c>
      <c r="G3468" t="s">
        <v>12</v>
      </c>
      <c r="H3468">
        <v>103</v>
      </c>
      <c r="I3468" s="2">
        <v>2161.9699999999998</v>
      </c>
      <c r="J3468" s="2">
        <v>1029.9999999999998</v>
      </c>
    </row>
    <row r="3469" spans="1:10" x14ac:dyDescent="0.35">
      <c r="A3469">
        <v>2021</v>
      </c>
      <c r="B3469">
        <v>5</v>
      </c>
      <c r="C3469" t="s">
        <v>56</v>
      </c>
      <c r="D3469" t="s">
        <v>4</v>
      </c>
      <c r="E3469" t="s">
        <v>2</v>
      </c>
      <c r="F3469" t="s">
        <v>69</v>
      </c>
      <c r="G3469" t="s">
        <v>7</v>
      </c>
      <c r="H3469">
        <v>4</v>
      </c>
      <c r="I3469" s="2">
        <v>47.96</v>
      </c>
      <c r="J3469" s="2">
        <v>12</v>
      </c>
    </row>
    <row r="3470" spans="1:10" x14ac:dyDescent="0.35">
      <c r="A3470">
        <v>2021</v>
      </c>
      <c r="B3470">
        <v>5</v>
      </c>
      <c r="C3470" t="s">
        <v>56</v>
      </c>
      <c r="D3470" t="s">
        <v>4</v>
      </c>
      <c r="E3470" t="s">
        <v>2</v>
      </c>
      <c r="F3470" t="s">
        <v>68</v>
      </c>
      <c r="G3470" t="s">
        <v>21</v>
      </c>
      <c r="H3470">
        <v>27</v>
      </c>
      <c r="I3470" s="2">
        <v>566.7299999999999</v>
      </c>
      <c r="J3470" s="2">
        <v>161.99999999999994</v>
      </c>
    </row>
    <row r="3471" spans="1:10" x14ac:dyDescent="0.35">
      <c r="A3471">
        <v>2021</v>
      </c>
      <c r="B3471">
        <v>5</v>
      </c>
      <c r="C3471" t="s">
        <v>56</v>
      </c>
      <c r="D3471" t="s">
        <v>4</v>
      </c>
      <c r="E3471" t="s">
        <v>2</v>
      </c>
      <c r="F3471" t="s">
        <v>32</v>
      </c>
      <c r="G3471" t="s">
        <v>9</v>
      </c>
      <c r="H3471">
        <v>40</v>
      </c>
      <c r="I3471" s="2">
        <v>439.6</v>
      </c>
      <c r="J3471" s="2">
        <v>200</v>
      </c>
    </row>
    <row r="3472" spans="1:10" x14ac:dyDescent="0.35">
      <c r="A3472">
        <v>2021</v>
      </c>
      <c r="B3472">
        <v>5</v>
      </c>
      <c r="C3472" t="s">
        <v>56</v>
      </c>
      <c r="D3472" t="s">
        <v>4</v>
      </c>
      <c r="E3472" t="s">
        <v>2</v>
      </c>
      <c r="F3472" t="s">
        <v>70</v>
      </c>
      <c r="G3472" t="s">
        <v>14</v>
      </c>
      <c r="H3472">
        <v>16</v>
      </c>
      <c r="I3472" s="2">
        <v>95.84</v>
      </c>
      <c r="J3472" s="2">
        <v>32</v>
      </c>
    </row>
    <row r="3473" spans="1:10" x14ac:dyDescent="0.35">
      <c r="A3473">
        <v>2021</v>
      </c>
      <c r="B3473">
        <v>5</v>
      </c>
      <c r="C3473" t="s">
        <v>56</v>
      </c>
      <c r="D3473" t="s">
        <v>4</v>
      </c>
      <c r="E3473" t="s">
        <v>2</v>
      </c>
      <c r="F3473" t="s">
        <v>15</v>
      </c>
      <c r="G3473" t="s">
        <v>14</v>
      </c>
      <c r="H3473">
        <v>82</v>
      </c>
      <c r="I3473" s="2">
        <v>3279.1800000000003</v>
      </c>
      <c r="J3473" s="2">
        <v>410</v>
      </c>
    </row>
    <row r="3474" spans="1:10" x14ac:dyDescent="0.35">
      <c r="A3474">
        <v>2021</v>
      </c>
      <c r="B3474">
        <v>5</v>
      </c>
      <c r="C3474" t="s">
        <v>56</v>
      </c>
      <c r="D3474" t="s">
        <v>4</v>
      </c>
      <c r="E3474" t="s">
        <v>2</v>
      </c>
      <c r="F3474" t="s">
        <v>42</v>
      </c>
      <c r="G3474" t="s">
        <v>12</v>
      </c>
      <c r="H3474">
        <v>223</v>
      </c>
      <c r="I3474" s="2">
        <v>3565.77</v>
      </c>
      <c r="J3474" s="2">
        <v>446</v>
      </c>
    </row>
    <row r="3475" spans="1:10" x14ac:dyDescent="0.35">
      <c r="A3475">
        <v>2021</v>
      </c>
      <c r="B3475">
        <v>5</v>
      </c>
      <c r="C3475" t="s">
        <v>56</v>
      </c>
      <c r="D3475" t="s">
        <v>4</v>
      </c>
      <c r="E3475" t="s">
        <v>2</v>
      </c>
      <c r="F3475" t="s">
        <v>71</v>
      </c>
      <c r="G3475" t="s">
        <v>7</v>
      </c>
      <c r="H3475">
        <v>40</v>
      </c>
      <c r="I3475" s="2">
        <v>399.6</v>
      </c>
      <c r="J3475" s="2">
        <v>120</v>
      </c>
    </row>
    <row r="3476" spans="1:10" x14ac:dyDescent="0.35">
      <c r="A3476">
        <v>2021</v>
      </c>
      <c r="B3476">
        <v>5</v>
      </c>
      <c r="C3476" t="s">
        <v>56</v>
      </c>
      <c r="D3476" t="s">
        <v>4</v>
      </c>
      <c r="E3476" t="s">
        <v>2</v>
      </c>
      <c r="F3476" t="s">
        <v>41</v>
      </c>
      <c r="G3476" t="s">
        <v>14</v>
      </c>
      <c r="H3476">
        <v>65</v>
      </c>
      <c r="I3476" s="2">
        <v>649.35</v>
      </c>
      <c r="J3476" s="2">
        <v>325</v>
      </c>
    </row>
    <row r="3477" spans="1:10" x14ac:dyDescent="0.35">
      <c r="A3477">
        <v>2021</v>
      </c>
      <c r="B3477">
        <v>5</v>
      </c>
      <c r="C3477" t="s">
        <v>56</v>
      </c>
      <c r="D3477" t="s">
        <v>4</v>
      </c>
      <c r="E3477" t="s">
        <v>2</v>
      </c>
      <c r="F3477" t="s">
        <v>10</v>
      </c>
      <c r="G3477" t="s">
        <v>7</v>
      </c>
      <c r="H3477">
        <v>15</v>
      </c>
      <c r="I3477" s="2">
        <v>299.84999999999997</v>
      </c>
      <c r="J3477" s="2">
        <v>74.999999999999972</v>
      </c>
    </row>
    <row r="3478" spans="1:10" x14ac:dyDescent="0.35">
      <c r="A3478">
        <v>2021</v>
      </c>
      <c r="B3478">
        <v>5</v>
      </c>
      <c r="C3478" t="s">
        <v>56</v>
      </c>
      <c r="D3478" t="s">
        <v>4</v>
      </c>
      <c r="E3478" t="s">
        <v>2</v>
      </c>
      <c r="F3478" t="s">
        <v>27</v>
      </c>
      <c r="G3478" t="s">
        <v>12</v>
      </c>
      <c r="H3478">
        <v>215</v>
      </c>
      <c r="I3478" s="2">
        <v>642.85</v>
      </c>
      <c r="J3478" s="2">
        <v>215.00000000000006</v>
      </c>
    </row>
    <row r="3479" spans="1:10" x14ac:dyDescent="0.35">
      <c r="A3479">
        <v>2021</v>
      </c>
      <c r="B3479">
        <v>5</v>
      </c>
      <c r="C3479" t="s">
        <v>56</v>
      </c>
      <c r="D3479" t="s">
        <v>4</v>
      </c>
      <c r="E3479" t="s">
        <v>2</v>
      </c>
      <c r="F3479" t="s">
        <v>37</v>
      </c>
      <c r="G3479" t="s">
        <v>12</v>
      </c>
      <c r="H3479">
        <v>14</v>
      </c>
      <c r="I3479" s="2">
        <v>349.85999999999996</v>
      </c>
      <c r="J3479" s="2">
        <v>56</v>
      </c>
    </row>
    <row r="3480" spans="1:10" x14ac:dyDescent="0.35">
      <c r="A3480">
        <v>2021</v>
      </c>
      <c r="B3480">
        <v>5</v>
      </c>
      <c r="C3480" t="s">
        <v>56</v>
      </c>
      <c r="D3480" t="s">
        <v>4</v>
      </c>
      <c r="E3480" t="s">
        <v>2</v>
      </c>
      <c r="F3480" t="s">
        <v>11</v>
      </c>
      <c r="G3480" t="s">
        <v>12</v>
      </c>
      <c r="H3480">
        <v>8</v>
      </c>
      <c r="I3480" s="2">
        <v>39.92</v>
      </c>
      <c r="J3480" s="2">
        <v>8</v>
      </c>
    </row>
    <row r="3481" spans="1:10" x14ac:dyDescent="0.35">
      <c r="A3481">
        <v>2021</v>
      </c>
      <c r="B3481">
        <v>5</v>
      </c>
      <c r="C3481" t="s">
        <v>56</v>
      </c>
      <c r="D3481" t="s">
        <v>4</v>
      </c>
      <c r="E3481" t="s">
        <v>2</v>
      </c>
      <c r="F3481" t="s">
        <v>26</v>
      </c>
      <c r="G3481" t="s">
        <v>9</v>
      </c>
      <c r="H3481">
        <v>26</v>
      </c>
      <c r="I3481" s="2">
        <v>519.74</v>
      </c>
      <c r="J3481" s="2">
        <v>52</v>
      </c>
    </row>
    <row r="3482" spans="1:10" x14ac:dyDescent="0.35">
      <c r="A3482">
        <v>2021</v>
      </c>
      <c r="B3482">
        <v>5</v>
      </c>
      <c r="C3482" t="s">
        <v>56</v>
      </c>
      <c r="D3482" t="s">
        <v>4</v>
      </c>
      <c r="E3482" t="s">
        <v>2</v>
      </c>
      <c r="F3482" t="s">
        <v>6</v>
      </c>
      <c r="G3482" t="s">
        <v>7</v>
      </c>
      <c r="H3482">
        <v>57</v>
      </c>
      <c r="I3482" s="2">
        <v>512.43000000000006</v>
      </c>
      <c r="J3482" s="2">
        <v>57</v>
      </c>
    </row>
    <row r="3483" spans="1:10" x14ac:dyDescent="0.35">
      <c r="A3483">
        <v>2021</v>
      </c>
      <c r="B3483">
        <v>5</v>
      </c>
      <c r="C3483" t="s">
        <v>56</v>
      </c>
      <c r="D3483" t="s">
        <v>4</v>
      </c>
      <c r="E3483" t="s">
        <v>2</v>
      </c>
      <c r="F3483" t="s">
        <v>16</v>
      </c>
      <c r="G3483" t="s">
        <v>14</v>
      </c>
      <c r="H3483">
        <v>38</v>
      </c>
      <c r="I3483" s="2">
        <v>493.62</v>
      </c>
      <c r="J3483" s="2">
        <v>76</v>
      </c>
    </row>
    <row r="3484" spans="1:10" x14ac:dyDescent="0.35">
      <c r="A3484">
        <v>2021</v>
      </c>
      <c r="B3484">
        <v>5</v>
      </c>
      <c r="C3484" t="s">
        <v>56</v>
      </c>
      <c r="D3484" t="s">
        <v>4</v>
      </c>
      <c r="E3484" t="s">
        <v>2</v>
      </c>
      <c r="F3484" t="s">
        <v>29</v>
      </c>
      <c r="G3484" t="s">
        <v>9</v>
      </c>
      <c r="H3484">
        <v>14</v>
      </c>
      <c r="I3484" s="2">
        <v>111.86</v>
      </c>
      <c r="J3484" s="2">
        <v>56</v>
      </c>
    </row>
    <row r="3485" spans="1:10" x14ac:dyDescent="0.35">
      <c r="A3485">
        <v>2021</v>
      </c>
      <c r="B3485">
        <v>5</v>
      </c>
      <c r="C3485" t="s">
        <v>59</v>
      </c>
      <c r="D3485" t="s">
        <v>4</v>
      </c>
      <c r="E3485" t="s">
        <v>1</v>
      </c>
      <c r="F3485" t="s">
        <v>13</v>
      </c>
      <c r="G3485" t="s">
        <v>14</v>
      </c>
      <c r="H3485">
        <v>104</v>
      </c>
      <c r="I3485" s="2">
        <v>1662.96</v>
      </c>
      <c r="J3485" s="2">
        <v>624</v>
      </c>
    </row>
    <row r="3486" spans="1:10" x14ac:dyDescent="0.35">
      <c r="A3486">
        <v>2021</v>
      </c>
      <c r="B3486">
        <v>5</v>
      </c>
      <c r="C3486" t="s">
        <v>59</v>
      </c>
      <c r="D3486" t="s">
        <v>4</v>
      </c>
      <c r="E3486" t="s">
        <v>1</v>
      </c>
      <c r="F3486" t="s">
        <v>24</v>
      </c>
      <c r="G3486" t="s">
        <v>14</v>
      </c>
      <c r="H3486">
        <v>64</v>
      </c>
      <c r="I3486" s="2">
        <v>831.36</v>
      </c>
      <c r="J3486" s="2">
        <v>192</v>
      </c>
    </row>
    <row r="3487" spans="1:10" x14ac:dyDescent="0.35">
      <c r="A3487">
        <v>2021</v>
      </c>
      <c r="B3487">
        <v>5</v>
      </c>
      <c r="C3487" t="s">
        <v>59</v>
      </c>
      <c r="D3487" t="s">
        <v>4</v>
      </c>
      <c r="E3487" t="s">
        <v>1</v>
      </c>
      <c r="F3487" t="s">
        <v>34</v>
      </c>
      <c r="G3487" t="s">
        <v>12</v>
      </c>
      <c r="H3487">
        <v>221</v>
      </c>
      <c r="I3487" s="2">
        <v>881.79000000000008</v>
      </c>
      <c r="J3487" s="2">
        <v>442</v>
      </c>
    </row>
    <row r="3488" spans="1:10" x14ac:dyDescent="0.35">
      <c r="A3488">
        <v>2021</v>
      </c>
      <c r="B3488">
        <v>5</v>
      </c>
      <c r="C3488" t="s">
        <v>59</v>
      </c>
      <c r="D3488" t="s">
        <v>4</v>
      </c>
      <c r="E3488" t="s">
        <v>1</v>
      </c>
      <c r="F3488" t="s">
        <v>20</v>
      </c>
      <c r="G3488" t="s">
        <v>21</v>
      </c>
      <c r="H3488">
        <v>47</v>
      </c>
      <c r="I3488" s="2">
        <v>704.53</v>
      </c>
      <c r="J3488" s="2">
        <v>376</v>
      </c>
    </row>
    <row r="3489" spans="1:10" x14ac:dyDescent="0.35">
      <c r="A3489">
        <v>2021</v>
      </c>
      <c r="B3489">
        <v>5</v>
      </c>
      <c r="C3489" t="s">
        <v>59</v>
      </c>
      <c r="D3489" t="s">
        <v>4</v>
      </c>
      <c r="E3489" t="s">
        <v>1</v>
      </c>
      <c r="F3489" t="s">
        <v>25</v>
      </c>
      <c r="G3489" t="s">
        <v>7</v>
      </c>
      <c r="H3489">
        <v>37</v>
      </c>
      <c r="I3489" s="2">
        <v>591.63</v>
      </c>
      <c r="J3489" s="2">
        <v>148</v>
      </c>
    </row>
    <row r="3490" spans="1:10" x14ac:dyDescent="0.35">
      <c r="A3490">
        <v>2021</v>
      </c>
      <c r="B3490">
        <v>5</v>
      </c>
      <c r="C3490" t="s">
        <v>59</v>
      </c>
      <c r="D3490" t="s">
        <v>4</v>
      </c>
      <c r="E3490" t="s">
        <v>1</v>
      </c>
      <c r="F3490" t="s">
        <v>8</v>
      </c>
      <c r="G3490" t="s">
        <v>9</v>
      </c>
      <c r="H3490">
        <v>94</v>
      </c>
      <c r="I3490" s="2">
        <v>657.06000000000006</v>
      </c>
      <c r="J3490" s="2">
        <v>282</v>
      </c>
    </row>
    <row r="3491" spans="1:10" x14ac:dyDescent="0.35">
      <c r="A3491">
        <v>2021</v>
      </c>
      <c r="B3491">
        <v>5</v>
      </c>
      <c r="C3491" t="s">
        <v>59</v>
      </c>
      <c r="D3491" t="s">
        <v>4</v>
      </c>
      <c r="E3491" t="s">
        <v>1</v>
      </c>
      <c r="F3491" t="s">
        <v>17</v>
      </c>
      <c r="G3491" t="s">
        <v>14</v>
      </c>
      <c r="H3491">
        <v>96</v>
      </c>
      <c r="I3491" s="2">
        <v>1055.04</v>
      </c>
      <c r="J3491" s="2">
        <v>96</v>
      </c>
    </row>
    <row r="3492" spans="1:10" x14ac:dyDescent="0.35">
      <c r="A3492">
        <v>2021</v>
      </c>
      <c r="B3492">
        <v>5</v>
      </c>
      <c r="C3492" t="s">
        <v>59</v>
      </c>
      <c r="D3492" t="s">
        <v>4</v>
      </c>
      <c r="E3492" t="s">
        <v>1</v>
      </c>
      <c r="F3492" t="s">
        <v>28</v>
      </c>
      <c r="G3492" t="s">
        <v>14</v>
      </c>
      <c r="H3492">
        <v>26</v>
      </c>
      <c r="I3492" s="2">
        <v>389.74</v>
      </c>
      <c r="J3492" s="2">
        <v>104</v>
      </c>
    </row>
    <row r="3493" spans="1:10" x14ac:dyDescent="0.35">
      <c r="A3493">
        <v>2021</v>
      </c>
      <c r="B3493">
        <v>5</v>
      </c>
      <c r="C3493" t="s">
        <v>59</v>
      </c>
      <c r="D3493" t="s">
        <v>4</v>
      </c>
      <c r="E3493" t="s">
        <v>1</v>
      </c>
      <c r="F3493" t="s">
        <v>43</v>
      </c>
      <c r="G3493" t="s">
        <v>12</v>
      </c>
      <c r="H3493">
        <v>34</v>
      </c>
      <c r="I3493" s="2">
        <v>713.66</v>
      </c>
      <c r="J3493" s="2">
        <v>339.99999999999994</v>
      </c>
    </row>
    <row r="3494" spans="1:10" x14ac:dyDescent="0.35">
      <c r="A3494">
        <v>2021</v>
      </c>
      <c r="B3494">
        <v>5</v>
      </c>
      <c r="C3494" t="s">
        <v>59</v>
      </c>
      <c r="D3494" t="s">
        <v>4</v>
      </c>
      <c r="E3494" t="s">
        <v>1</v>
      </c>
      <c r="F3494" t="s">
        <v>69</v>
      </c>
      <c r="G3494" t="s">
        <v>7</v>
      </c>
      <c r="H3494">
        <v>45</v>
      </c>
      <c r="I3494" s="2">
        <v>539.54999999999995</v>
      </c>
      <c r="J3494" s="2">
        <v>135</v>
      </c>
    </row>
    <row r="3495" spans="1:10" x14ac:dyDescent="0.35">
      <c r="A3495">
        <v>2021</v>
      </c>
      <c r="B3495">
        <v>5</v>
      </c>
      <c r="C3495" t="s">
        <v>59</v>
      </c>
      <c r="D3495" t="s">
        <v>4</v>
      </c>
      <c r="E3495" t="s">
        <v>1</v>
      </c>
      <c r="F3495" t="s">
        <v>68</v>
      </c>
      <c r="G3495" t="s">
        <v>21</v>
      </c>
      <c r="H3495">
        <v>69</v>
      </c>
      <c r="I3495" s="2">
        <v>1448.31</v>
      </c>
      <c r="J3495" s="2">
        <v>413.99999999999989</v>
      </c>
    </row>
    <row r="3496" spans="1:10" x14ac:dyDescent="0.35">
      <c r="A3496">
        <v>2021</v>
      </c>
      <c r="B3496">
        <v>5</v>
      </c>
      <c r="C3496" t="s">
        <v>59</v>
      </c>
      <c r="D3496" t="s">
        <v>4</v>
      </c>
      <c r="E3496" t="s">
        <v>1</v>
      </c>
      <c r="F3496" t="s">
        <v>32</v>
      </c>
      <c r="G3496" t="s">
        <v>9</v>
      </c>
      <c r="H3496">
        <v>32</v>
      </c>
      <c r="I3496" s="2">
        <v>351.68</v>
      </c>
      <c r="J3496" s="2">
        <v>160</v>
      </c>
    </row>
    <row r="3497" spans="1:10" x14ac:dyDescent="0.35">
      <c r="A3497">
        <v>2021</v>
      </c>
      <c r="B3497">
        <v>5</v>
      </c>
      <c r="C3497" t="s">
        <v>59</v>
      </c>
      <c r="D3497" t="s">
        <v>4</v>
      </c>
      <c r="E3497" t="s">
        <v>1</v>
      </c>
      <c r="F3497" t="s">
        <v>70</v>
      </c>
      <c r="G3497" t="s">
        <v>14</v>
      </c>
      <c r="H3497">
        <v>12</v>
      </c>
      <c r="I3497" s="2">
        <v>71.88</v>
      </c>
      <c r="J3497" s="2">
        <v>24</v>
      </c>
    </row>
    <row r="3498" spans="1:10" x14ac:dyDescent="0.35">
      <c r="A3498">
        <v>2021</v>
      </c>
      <c r="B3498">
        <v>5</v>
      </c>
      <c r="C3498" t="s">
        <v>59</v>
      </c>
      <c r="D3498" t="s">
        <v>4</v>
      </c>
      <c r="E3498" t="s">
        <v>1</v>
      </c>
      <c r="F3498" t="s">
        <v>38</v>
      </c>
      <c r="G3498" t="s">
        <v>9</v>
      </c>
      <c r="H3498">
        <v>12</v>
      </c>
      <c r="I3498" s="2">
        <v>119.88</v>
      </c>
      <c r="J3498" s="2">
        <v>84</v>
      </c>
    </row>
    <row r="3499" spans="1:10" x14ac:dyDescent="0.35">
      <c r="A3499">
        <v>2021</v>
      </c>
      <c r="B3499">
        <v>5</v>
      </c>
      <c r="C3499" t="s">
        <v>59</v>
      </c>
      <c r="D3499" t="s">
        <v>4</v>
      </c>
      <c r="E3499" t="s">
        <v>1</v>
      </c>
      <c r="F3499" t="s">
        <v>31</v>
      </c>
      <c r="G3499" t="s">
        <v>12</v>
      </c>
      <c r="H3499">
        <v>22</v>
      </c>
      <c r="I3499" s="2">
        <v>439.78</v>
      </c>
      <c r="J3499" s="2">
        <v>131.99999999999997</v>
      </c>
    </row>
    <row r="3500" spans="1:10" x14ac:dyDescent="0.35">
      <c r="A3500">
        <v>2021</v>
      </c>
      <c r="B3500">
        <v>5</v>
      </c>
      <c r="C3500" t="s">
        <v>59</v>
      </c>
      <c r="D3500" t="s">
        <v>4</v>
      </c>
      <c r="E3500" t="s">
        <v>1</v>
      </c>
      <c r="F3500" t="s">
        <v>15</v>
      </c>
      <c r="G3500" t="s">
        <v>14</v>
      </c>
      <c r="H3500">
        <v>22</v>
      </c>
      <c r="I3500" s="2">
        <v>879.78000000000009</v>
      </c>
      <c r="J3500" s="2">
        <v>110</v>
      </c>
    </row>
    <row r="3501" spans="1:10" x14ac:dyDescent="0.35">
      <c r="A3501">
        <v>2021</v>
      </c>
      <c r="B3501">
        <v>5</v>
      </c>
      <c r="C3501" t="s">
        <v>59</v>
      </c>
      <c r="D3501" t="s">
        <v>4</v>
      </c>
      <c r="E3501" t="s">
        <v>1</v>
      </c>
      <c r="F3501" t="s">
        <v>42</v>
      </c>
      <c r="G3501" t="s">
        <v>12</v>
      </c>
      <c r="H3501">
        <v>153</v>
      </c>
      <c r="I3501" s="2">
        <v>2446.4700000000003</v>
      </c>
      <c r="J3501" s="2">
        <v>306</v>
      </c>
    </row>
    <row r="3502" spans="1:10" x14ac:dyDescent="0.35">
      <c r="A3502">
        <v>2021</v>
      </c>
      <c r="B3502">
        <v>5</v>
      </c>
      <c r="C3502" t="s">
        <v>59</v>
      </c>
      <c r="D3502" t="s">
        <v>4</v>
      </c>
      <c r="E3502" t="s">
        <v>1</v>
      </c>
      <c r="F3502" t="s">
        <v>41</v>
      </c>
      <c r="G3502" t="s">
        <v>14</v>
      </c>
      <c r="H3502">
        <v>23</v>
      </c>
      <c r="I3502" s="2">
        <v>229.77</v>
      </c>
      <c r="J3502" s="2">
        <v>115</v>
      </c>
    </row>
    <row r="3503" spans="1:10" x14ac:dyDescent="0.35">
      <c r="A3503">
        <v>2021</v>
      </c>
      <c r="B3503">
        <v>5</v>
      </c>
      <c r="C3503" t="s">
        <v>59</v>
      </c>
      <c r="D3503" t="s">
        <v>4</v>
      </c>
      <c r="E3503" t="s">
        <v>1</v>
      </c>
      <c r="F3503" t="s">
        <v>10</v>
      </c>
      <c r="G3503" t="s">
        <v>7</v>
      </c>
      <c r="H3503">
        <v>102</v>
      </c>
      <c r="I3503" s="2">
        <v>2038.9799999999998</v>
      </c>
      <c r="J3503" s="2">
        <v>509.99999999999983</v>
      </c>
    </row>
    <row r="3504" spans="1:10" x14ac:dyDescent="0.35">
      <c r="A3504">
        <v>2021</v>
      </c>
      <c r="B3504">
        <v>5</v>
      </c>
      <c r="C3504" t="s">
        <v>59</v>
      </c>
      <c r="D3504" t="s">
        <v>4</v>
      </c>
      <c r="E3504" t="s">
        <v>1</v>
      </c>
      <c r="F3504" t="s">
        <v>27</v>
      </c>
      <c r="G3504" t="s">
        <v>12</v>
      </c>
      <c r="H3504">
        <v>116</v>
      </c>
      <c r="I3504" s="2">
        <v>346.84000000000003</v>
      </c>
      <c r="J3504" s="2">
        <v>116.00000000000003</v>
      </c>
    </row>
    <row r="3505" spans="1:10" x14ac:dyDescent="0.35">
      <c r="A3505">
        <v>2021</v>
      </c>
      <c r="B3505">
        <v>5</v>
      </c>
      <c r="C3505" t="s">
        <v>59</v>
      </c>
      <c r="D3505" t="s">
        <v>4</v>
      </c>
      <c r="E3505" t="s">
        <v>1</v>
      </c>
      <c r="F3505" t="s">
        <v>11</v>
      </c>
      <c r="G3505" t="s">
        <v>12</v>
      </c>
      <c r="H3505">
        <v>40</v>
      </c>
      <c r="I3505" s="2">
        <v>199.60000000000002</v>
      </c>
      <c r="J3505" s="2">
        <v>40</v>
      </c>
    </row>
    <row r="3506" spans="1:10" x14ac:dyDescent="0.35">
      <c r="A3506">
        <v>2021</v>
      </c>
      <c r="B3506">
        <v>5</v>
      </c>
      <c r="C3506" t="s">
        <v>59</v>
      </c>
      <c r="D3506" t="s">
        <v>4</v>
      </c>
      <c r="E3506" t="s">
        <v>1</v>
      </c>
      <c r="F3506" t="s">
        <v>26</v>
      </c>
      <c r="G3506" t="s">
        <v>9</v>
      </c>
      <c r="H3506">
        <v>47</v>
      </c>
      <c r="I3506" s="2">
        <v>939.53</v>
      </c>
      <c r="J3506" s="2">
        <v>94</v>
      </c>
    </row>
    <row r="3507" spans="1:10" x14ac:dyDescent="0.35">
      <c r="A3507">
        <v>2021</v>
      </c>
      <c r="B3507">
        <v>5</v>
      </c>
      <c r="C3507" t="s">
        <v>59</v>
      </c>
      <c r="D3507" t="s">
        <v>4</v>
      </c>
      <c r="E3507" t="s">
        <v>1</v>
      </c>
      <c r="F3507" t="s">
        <v>6</v>
      </c>
      <c r="G3507" t="s">
        <v>7</v>
      </c>
      <c r="H3507">
        <v>30</v>
      </c>
      <c r="I3507" s="2">
        <v>269.7</v>
      </c>
      <c r="J3507" s="2">
        <v>30</v>
      </c>
    </row>
    <row r="3508" spans="1:10" x14ac:dyDescent="0.35">
      <c r="A3508">
        <v>2021</v>
      </c>
      <c r="B3508">
        <v>5</v>
      </c>
      <c r="C3508" t="s">
        <v>62</v>
      </c>
      <c r="D3508" t="s">
        <v>5</v>
      </c>
      <c r="E3508" t="s">
        <v>0</v>
      </c>
      <c r="F3508" t="s">
        <v>13</v>
      </c>
      <c r="G3508" t="s">
        <v>14</v>
      </c>
      <c r="H3508">
        <v>71</v>
      </c>
      <c r="I3508" s="2">
        <v>1135.29</v>
      </c>
      <c r="J3508" s="2">
        <v>426</v>
      </c>
    </row>
    <row r="3509" spans="1:10" x14ac:dyDescent="0.35">
      <c r="A3509">
        <v>2021</v>
      </c>
      <c r="B3509">
        <v>5</v>
      </c>
      <c r="C3509" t="s">
        <v>62</v>
      </c>
      <c r="D3509" t="s">
        <v>5</v>
      </c>
      <c r="E3509" t="s">
        <v>0</v>
      </c>
      <c r="F3509" t="s">
        <v>24</v>
      </c>
      <c r="G3509" t="s">
        <v>14</v>
      </c>
      <c r="H3509">
        <v>61</v>
      </c>
      <c r="I3509" s="2">
        <v>792.39</v>
      </c>
      <c r="J3509" s="2">
        <v>183</v>
      </c>
    </row>
    <row r="3510" spans="1:10" x14ac:dyDescent="0.35">
      <c r="A3510">
        <v>2021</v>
      </c>
      <c r="B3510">
        <v>5</v>
      </c>
      <c r="C3510" t="s">
        <v>62</v>
      </c>
      <c r="D3510" t="s">
        <v>5</v>
      </c>
      <c r="E3510" t="s">
        <v>0</v>
      </c>
      <c r="F3510" t="s">
        <v>34</v>
      </c>
      <c r="G3510" t="s">
        <v>12</v>
      </c>
      <c r="H3510">
        <v>161</v>
      </c>
      <c r="I3510" s="2">
        <v>642.39</v>
      </c>
      <c r="J3510" s="2">
        <v>322</v>
      </c>
    </row>
    <row r="3511" spans="1:10" x14ac:dyDescent="0.35">
      <c r="A3511">
        <v>2021</v>
      </c>
      <c r="B3511">
        <v>5</v>
      </c>
      <c r="C3511" t="s">
        <v>62</v>
      </c>
      <c r="D3511" t="s">
        <v>5</v>
      </c>
      <c r="E3511" t="s">
        <v>0</v>
      </c>
      <c r="F3511" t="s">
        <v>18</v>
      </c>
      <c r="G3511" t="s">
        <v>9</v>
      </c>
      <c r="H3511">
        <v>35</v>
      </c>
      <c r="I3511" s="2">
        <v>454.65000000000003</v>
      </c>
      <c r="J3511" s="2">
        <v>105</v>
      </c>
    </row>
    <row r="3512" spans="1:10" x14ac:dyDescent="0.35">
      <c r="A3512">
        <v>2021</v>
      </c>
      <c r="B3512">
        <v>5</v>
      </c>
      <c r="C3512" t="s">
        <v>62</v>
      </c>
      <c r="D3512" t="s">
        <v>5</v>
      </c>
      <c r="E3512" t="s">
        <v>0</v>
      </c>
      <c r="F3512" t="s">
        <v>30</v>
      </c>
      <c r="G3512" t="s">
        <v>9</v>
      </c>
      <c r="H3512">
        <v>9</v>
      </c>
      <c r="I3512" s="2">
        <v>89.91</v>
      </c>
      <c r="J3512" s="2">
        <v>18</v>
      </c>
    </row>
    <row r="3513" spans="1:10" x14ac:dyDescent="0.35">
      <c r="A3513">
        <v>2021</v>
      </c>
      <c r="B3513">
        <v>5</v>
      </c>
      <c r="C3513" t="s">
        <v>62</v>
      </c>
      <c r="D3513" t="s">
        <v>5</v>
      </c>
      <c r="E3513" t="s">
        <v>0</v>
      </c>
      <c r="F3513" t="s">
        <v>20</v>
      </c>
      <c r="G3513" t="s">
        <v>21</v>
      </c>
      <c r="H3513">
        <v>139</v>
      </c>
      <c r="I3513" s="2">
        <v>2083.61</v>
      </c>
      <c r="J3513" s="2">
        <v>1112</v>
      </c>
    </row>
    <row r="3514" spans="1:10" x14ac:dyDescent="0.35">
      <c r="A3514">
        <v>2021</v>
      </c>
      <c r="B3514">
        <v>5</v>
      </c>
      <c r="C3514" t="s">
        <v>62</v>
      </c>
      <c r="D3514" t="s">
        <v>5</v>
      </c>
      <c r="E3514" t="s">
        <v>0</v>
      </c>
      <c r="F3514" t="s">
        <v>25</v>
      </c>
      <c r="G3514" t="s">
        <v>7</v>
      </c>
      <c r="H3514">
        <v>22</v>
      </c>
      <c r="I3514" s="2">
        <v>351.78000000000003</v>
      </c>
      <c r="J3514" s="2">
        <v>88</v>
      </c>
    </row>
    <row r="3515" spans="1:10" x14ac:dyDescent="0.35">
      <c r="A3515">
        <v>2021</v>
      </c>
      <c r="B3515">
        <v>5</v>
      </c>
      <c r="C3515" t="s">
        <v>62</v>
      </c>
      <c r="D3515" t="s">
        <v>5</v>
      </c>
      <c r="E3515" t="s">
        <v>0</v>
      </c>
      <c r="F3515" t="s">
        <v>8</v>
      </c>
      <c r="G3515" t="s">
        <v>9</v>
      </c>
      <c r="H3515">
        <v>28</v>
      </c>
      <c r="I3515" s="2">
        <v>195.72</v>
      </c>
      <c r="J3515" s="2">
        <v>84</v>
      </c>
    </row>
    <row r="3516" spans="1:10" x14ac:dyDescent="0.35">
      <c r="A3516">
        <v>2021</v>
      </c>
      <c r="B3516">
        <v>5</v>
      </c>
      <c r="C3516" t="s">
        <v>62</v>
      </c>
      <c r="D3516" t="s">
        <v>5</v>
      </c>
      <c r="E3516" t="s">
        <v>0</v>
      </c>
      <c r="F3516" t="s">
        <v>17</v>
      </c>
      <c r="G3516" t="s">
        <v>14</v>
      </c>
      <c r="H3516">
        <v>63</v>
      </c>
      <c r="I3516" s="2">
        <v>692.37</v>
      </c>
      <c r="J3516" s="2">
        <v>63</v>
      </c>
    </row>
    <row r="3517" spans="1:10" x14ac:dyDescent="0.35">
      <c r="A3517">
        <v>2021</v>
      </c>
      <c r="B3517">
        <v>5</v>
      </c>
      <c r="C3517" t="s">
        <v>62</v>
      </c>
      <c r="D3517" t="s">
        <v>5</v>
      </c>
      <c r="E3517" t="s">
        <v>0</v>
      </c>
      <c r="F3517" t="s">
        <v>28</v>
      </c>
      <c r="G3517" t="s">
        <v>14</v>
      </c>
      <c r="H3517">
        <v>90</v>
      </c>
      <c r="I3517" s="2">
        <v>1349.1</v>
      </c>
      <c r="J3517" s="2">
        <v>360</v>
      </c>
    </row>
    <row r="3518" spans="1:10" x14ac:dyDescent="0.35">
      <c r="A3518">
        <v>2021</v>
      </c>
      <c r="B3518">
        <v>5</v>
      </c>
      <c r="C3518" t="s">
        <v>62</v>
      </c>
      <c r="D3518" t="s">
        <v>5</v>
      </c>
      <c r="E3518" t="s">
        <v>0</v>
      </c>
      <c r="F3518" t="s">
        <v>43</v>
      </c>
      <c r="G3518" t="s">
        <v>12</v>
      </c>
      <c r="H3518">
        <v>19</v>
      </c>
      <c r="I3518" s="2">
        <v>398.80999999999995</v>
      </c>
      <c r="J3518" s="2">
        <v>189.99999999999997</v>
      </c>
    </row>
    <row r="3519" spans="1:10" x14ac:dyDescent="0.35">
      <c r="A3519">
        <v>2021</v>
      </c>
      <c r="B3519">
        <v>5</v>
      </c>
      <c r="C3519" t="s">
        <v>62</v>
      </c>
      <c r="D3519" t="s">
        <v>5</v>
      </c>
      <c r="E3519" t="s">
        <v>0</v>
      </c>
      <c r="F3519" t="s">
        <v>69</v>
      </c>
      <c r="G3519" t="s">
        <v>7</v>
      </c>
      <c r="H3519">
        <v>74</v>
      </c>
      <c r="I3519" s="2">
        <v>887.26</v>
      </c>
      <c r="J3519" s="2">
        <v>222</v>
      </c>
    </row>
    <row r="3520" spans="1:10" x14ac:dyDescent="0.35">
      <c r="A3520">
        <v>2021</v>
      </c>
      <c r="B3520">
        <v>5</v>
      </c>
      <c r="C3520" t="s">
        <v>62</v>
      </c>
      <c r="D3520" t="s">
        <v>5</v>
      </c>
      <c r="E3520" t="s">
        <v>0</v>
      </c>
      <c r="F3520" t="s">
        <v>68</v>
      </c>
      <c r="G3520" t="s">
        <v>21</v>
      </c>
      <c r="H3520">
        <v>16</v>
      </c>
      <c r="I3520" s="2">
        <v>335.84</v>
      </c>
      <c r="J3520" s="2">
        <v>95.999999999999972</v>
      </c>
    </row>
    <row r="3521" spans="1:10" x14ac:dyDescent="0.35">
      <c r="A3521">
        <v>2021</v>
      </c>
      <c r="B3521">
        <v>5</v>
      </c>
      <c r="C3521" t="s">
        <v>62</v>
      </c>
      <c r="D3521" t="s">
        <v>5</v>
      </c>
      <c r="E3521" t="s">
        <v>0</v>
      </c>
      <c r="F3521" t="s">
        <v>32</v>
      </c>
      <c r="G3521" t="s">
        <v>9</v>
      </c>
      <c r="H3521">
        <v>8</v>
      </c>
      <c r="I3521" s="2">
        <v>87.92</v>
      </c>
      <c r="J3521" s="2">
        <v>40</v>
      </c>
    </row>
    <row r="3522" spans="1:10" x14ac:dyDescent="0.35">
      <c r="A3522">
        <v>2021</v>
      </c>
      <c r="B3522">
        <v>5</v>
      </c>
      <c r="C3522" t="s">
        <v>62</v>
      </c>
      <c r="D3522" t="s">
        <v>5</v>
      </c>
      <c r="E3522" t="s">
        <v>0</v>
      </c>
      <c r="F3522" t="s">
        <v>70</v>
      </c>
      <c r="G3522" t="s">
        <v>14</v>
      </c>
      <c r="H3522">
        <v>120</v>
      </c>
      <c r="I3522" s="2">
        <v>718.80000000000007</v>
      </c>
      <c r="J3522" s="2">
        <v>240</v>
      </c>
    </row>
    <row r="3523" spans="1:10" x14ac:dyDescent="0.35">
      <c r="A3523">
        <v>2021</v>
      </c>
      <c r="B3523">
        <v>5</v>
      </c>
      <c r="C3523" t="s">
        <v>62</v>
      </c>
      <c r="D3523" t="s">
        <v>5</v>
      </c>
      <c r="E3523" t="s">
        <v>0</v>
      </c>
      <c r="F3523" t="s">
        <v>38</v>
      </c>
      <c r="G3523" t="s">
        <v>9</v>
      </c>
      <c r="H3523">
        <v>8</v>
      </c>
      <c r="I3523" s="2">
        <v>79.92</v>
      </c>
      <c r="J3523" s="2">
        <v>56</v>
      </c>
    </row>
    <row r="3524" spans="1:10" x14ac:dyDescent="0.35">
      <c r="A3524">
        <v>2021</v>
      </c>
      <c r="B3524">
        <v>5</v>
      </c>
      <c r="C3524" t="s">
        <v>62</v>
      </c>
      <c r="D3524" t="s">
        <v>5</v>
      </c>
      <c r="E3524" t="s">
        <v>0</v>
      </c>
      <c r="F3524" t="s">
        <v>31</v>
      </c>
      <c r="G3524" t="s">
        <v>12</v>
      </c>
      <c r="H3524">
        <v>34</v>
      </c>
      <c r="I3524" s="2">
        <v>679.66</v>
      </c>
      <c r="J3524" s="2">
        <v>203.99999999999994</v>
      </c>
    </row>
    <row r="3525" spans="1:10" x14ac:dyDescent="0.35">
      <c r="A3525">
        <v>2021</v>
      </c>
      <c r="B3525">
        <v>5</v>
      </c>
      <c r="C3525" t="s">
        <v>62</v>
      </c>
      <c r="D3525" t="s">
        <v>5</v>
      </c>
      <c r="E3525" t="s">
        <v>0</v>
      </c>
      <c r="F3525" t="s">
        <v>15</v>
      </c>
      <c r="G3525" t="s">
        <v>14</v>
      </c>
      <c r="H3525">
        <v>176</v>
      </c>
      <c r="I3525" s="2">
        <v>7038.2400000000007</v>
      </c>
      <c r="J3525" s="2">
        <v>880</v>
      </c>
    </row>
    <row r="3526" spans="1:10" x14ac:dyDescent="0.35">
      <c r="A3526">
        <v>2021</v>
      </c>
      <c r="B3526">
        <v>5</v>
      </c>
      <c r="C3526" t="s">
        <v>62</v>
      </c>
      <c r="D3526" t="s">
        <v>5</v>
      </c>
      <c r="E3526" t="s">
        <v>0</v>
      </c>
      <c r="F3526" t="s">
        <v>42</v>
      </c>
      <c r="G3526" t="s">
        <v>12</v>
      </c>
      <c r="H3526">
        <v>187</v>
      </c>
      <c r="I3526" s="2">
        <v>2990.13</v>
      </c>
      <c r="J3526" s="2">
        <v>374</v>
      </c>
    </row>
    <row r="3527" spans="1:10" x14ac:dyDescent="0.35">
      <c r="A3527">
        <v>2021</v>
      </c>
      <c r="B3527">
        <v>5</v>
      </c>
      <c r="C3527" t="s">
        <v>62</v>
      </c>
      <c r="D3527" t="s">
        <v>5</v>
      </c>
      <c r="E3527" t="s">
        <v>0</v>
      </c>
      <c r="F3527" t="s">
        <v>66</v>
      </c>
      <c r="G3527" t="s">
        <v>7</v>
      </c>
      <c r="H3527">
        <v>24</v>
      </c>
      <c r="I3527" s="2">
        <v>599.76</v>
      </c>
      <c r="J3527" s="2">
        <v>383.99999999999994</v>
      </c>
    </row>
    <row r="3528" spans="1:10" x14ac:dyDescent="0.35">
      <c r="A3528">
        <v>2021</v>
      </c>
      <c r="B3528">
        <v>5</v>
      </c>
      <c r="C3528" t="s">
        <v>62</v>
      </c>
      <c r="D3528" t="s">
        <v>5</v>
      </c>
      <c r="E3528" t="s">
        <v>0</v>
      </c>
      <c r="F3528" t="s">
        <v>71</v>
      </c>
      <c r="G3528" t="s">
        <v>7</v>
      </c>
      <c r="H3528">
        <v>37</v>
      </c>
      <c r="I3528" s="2">
        <v>369.63</v>
      </c>
      <c r="J3528" s="2">
        <v>111</v>
      </c>
    </row>
    <row r="3529" spans="1:10" x14ac:dyDescent="0.35">
      <c r="A3529">
        <v>2021</v>
      </c>
      <c r="B3529">
        <v>5</v>
      </c>
      <c r="C3529" t="s">
        <v>62</v>
      </c>
      <c r="D3529" t="s">
        <v>5</v>
      </c>
      <c r="E3529" t="s">
        <v>0</v>
      </c>
      <c r="F3529" t="s">
        <v>19</v>
      </c>
      <c r="G3529" t="s">
        <v>9</v>
      </c>
      <c r="H3529">
        <v>33</v>
      </c>
      <c r="I3529" s="2">
        <v>659.67</v>
      </c>
      <c r="J3529" s="2">
        <v>197.99999999999994</v>
      </c>
    </row>
    <row r="3530" spans="1:10" x14ac:dyDescent="0.35">
      <c r="A3530">
        <v>2021</v>
      </c>
      <c r="B3530">
        <v>5</v>
      </c>
      <c r="C3530" t="s">
        <v>62</v>
      </c>
      <c r="D3530" t="s">
        <v>5</v>
      </c>
      <c r="E3530" t="s">
        <v>0</v>
      </c>
      <c r="F3530" t="s">
        <v>10</v>
      </c>
      <c r="G3530" t="s">
        <v>7</v>
      </c>
      <c r="H3530">
        <v>58</v>
      </c>
      <c r="I3530" s="2">
        <v>1159.4199999999998</v>
      </c>
      <c r="J3530" s="2">
        <v>289.99999999999989</v>
      </c>
    </row>
    <row r="3531" spans="1:10" x14ac:dyDescent="0.35">
      <c r="A3531">
        <v>2021</v>
      </c>
      <c r="B3531">
        <v>5</v>
      </c>
      <c r="C3531" t="s">
        <v>62</v>
      </c>
      <c r="D3531" t="s">
        <v>5</v>
      </c>
      <c r="E3531" t="s">
        <v>0</v>
      </c>
      <c r="F3531" t="s">
        <v>27</v>
      </c>
      <c r="G3531" t="s">
        <v>12</v>
      </c>
      <c r="H3531">
        <v>220</v>
      </c>
      <c r="I3531" s="2">
        <v>657.80000000000007</v>
      </c>
      <c r="J3531" s="2">
        <v>220.00000000000006</v>
      </c>
    </row>
    <row r="3532" spans="1:10" x14ac:dyDescent="0.35">
      <c r="A3532">
        <v>2021</v>
      </c>
      <c r="B3532">
        <v>5</v>
      </c>
      <c r="C3532" t="s">
        <v>62</v>
      </c>
      <c r="D3532" t="s">
        <v>5</v>
      </c>
      <c r="E3532" t="s">
        <v>0</v>
      </c>
      <c r="F3532" t="s">
        <v>37</v>
      </c>
      <c r="G3532" t="s">
        <v>12</v>
      </c>
      <c r="H3532">
        <v>11</v>
      </c>
      <c r="I3532" s="2">
        <v>274.89</v>
      </c>
      <c r="J3532" s="2">
        <v>44</v>
      </c>
    </row>
    <row r="3533" spans="1:10" x14ac:dyDescent="0.35">
      <c r="A3533">
        <v>2021</v>
      </c>
      <c r="B3533">
        <v>5</v>
      </c>
      <c r="C3533" t="s">
        <v>62</v>
      </c>
      <c r="D3533" t="s">
        <v>5</v>
      </c>
      <c r="E3533" t="s">
        <v>0</v>
      </c>
      <c r="F3533" t="s">
        <v>11</v>
      </c>
      <c r="G3533" t="s">
        <v>12</v>
      </c>
      <c r="H3533">
        <v>5</v>
      </c>
      <c r="I3533" s="2">
        <v>24.950000000000003</v>
      </c>
      <c r="J3533" s="2">
        <v>5</v>
      </c>
    </row>
    <row r="3534" spans="1:10" x14ac:dyDescent="0.35">
      <c r="A3534">
        <v>2021</v>
      </c>
      <c r="B3534">
        <v>5</v>
      </c>
      <c r="C3534" t="s">
        <v>62</v>
      </c>
      <c r="D3534" t="s">
        <v>5</v>
      </c>
      <c r="E3534" t="s">
        <v>0</v>
      </c>
      <c r="F3534" t="s">
        <v>39</v>
      </c>
      <c r="G3534" t="s">
        <v>14</v>
      </c>
      <c r="H3534">
        <v>14</v>
      </c>
      <c r="I3534" s="2">
        <v>279.85999999999996</v>
      </c>
      <c r="J3534" s="2">
        <v>153.99999999999997</v>
      </c>
    </row>
    <row r="3535" spans="1:10" x14ac:dyDescent="0.35">
      <c r="A3535">
        <v>2021</v>
      </c>
      <c r="B3535">
        <v>5</v>
      </c>
      <c r="C3535" t="s">
        <v>62</v>
      </c>
      <c r="D3535" t="s">
        <v>5</v>
      </c>
      <c r="E3535" t="s">
        <v>0</v>
      </c>
      <c r="F3535" t="s">
        <v>26</v>
      </c>
      <c r="G3535" t="s">
        <v>9</v>
      </c>
      <c r="H3535">
        <v>83</v>
      </c>
      <c r="I3535" s="2">
        <v>1659.1699999999998</v>
      </c>
      <c r="J3535" s="2">
        <v>166</v>
      </c>
    </row>
    <row r="3536" spans="1:10" x14ac:dyDescent="0.35">
      <c r="A3536">
        <v>2021</v>
      </c>
      <c r="B3536">
        <v>5</v>
      </c>
      <c r="C3536" t="s">
        <v>62</v>
      </c>
      <c r="D3536" t="s">
        <v>5</v>
      </c>
      <c r="E3536" t="s">
        <v>0</v>
      </c>
      <c r="F3536" t="s">
        <v>6</v>
      </c>
      <c r="G3536" t="s">
        <v>7</v>
      </c>
      <c r="H3536">
        <v>19</v>
      </c>
      <c r="I3536" s="2">
        <v>170.81</v>
      </c>
      <c r="J3536" s="2">
        <v>19</v>
      </c>
    </row>
    <row r="3537" spans="1:10" x14ac:dyDescent="0.35">
      <c r="A3537">
        <v>2021</v>
      </c>
      <c r="B3537">
        <v>5</v>
      </c>
      <c r="C3537" t="s">
        <v>62</v>
      </c>
      <c r="D3537" t="s">
        <v>5</v>
      </c>
      <c r="E3537" t="s">
        <v>0</v>
      </c>
      <c r="F3537" t="s">
        <v>67</v>
      </c>
      <c r="G3537" t="s">
        <v>7</v>
      </c>
      <c r="H3537">
        <v>6</v>
      </c>
      <c r="I3537" s="2">
        <v>89.94</v>
      </c>
      <c r="J3537" s="2">
        <v>18</v>
      </c>
    </row>
    <row r="3538" spans="1:10" x14ac:dyDescent="0.35">
      <c r="A3538">
        <v>2021</v>
      </c>
      <c r="B3538">
        <v>5</v>
      </c>
      <c r="C3538" t="s">
        <v>62</v>
      </c>
      <c r="D3538" t="s">
        <v>5</v>
      </c>
      <c r="E3538" t="s">
        <v>0</v>
      </c>
      <c r="F3538" t="s">
        <v>16</v>
      </c>
      <c r="G3538" t="s">
        <v>14</v>
      </c>
      <c r="H3538">
        <v>10</v>
      </c>
      <c r="I3538" s="2">
        <v>129.9</v>
      </c>
      <c r="J3538" s="2">
        <v>20</v>
      </c>
    </row>
    <row r="3539" spans="1:10" x14ac:dyDescent="0.35">
      <c r="A3539">
        <v>2021</v>
      </c>
      <c r="B3539">
        <v>5</v>
      </c>
      <c r="C3539" t="s">
        <v>62</v>
      </c>
      <c r="D3539" t="s">
        <v>5</v>
      </c>
      <c r="E3539" t="s">
        <v>0</v>
      </c>
      <c r="F3539" t="s">
        <v>23</v>
      </c>
      <c r="G3539" t="s">
        <v>21</v>
      </c>
      <c r="H3539">
        <v>14</v>
      </c>
      <c r="I3539" s="2">
        <v>363.85999999999996</v>
      </c>
      <c r="J3539" s="2">
        <v>70</v>
      </c>
    </row>
    <row r="3540" spans="1:10" x14ac:dyDescent="0.35">
      <c r="A3540">
        <v>2021</v>
      </c>
      <c r="B3540">
        <v>5</v>
      </c>
      <c r="C3540" t="s">
        <v>55</v>
      </c>
      <c r="D3540" t="s">
        <v>48</v>
      </c>
      <c r="E3540" t="s">
        <v>0</v>
      </c>
      <c r="F3540" t="s">
        <v>13</v>
      </c>
      <c r="G3540" t="s">
        <v>14</v>
      </c>
      <c r="H3540">
        <v>50</v>
      </c>
      <c r="I3540" s="2">
        <v>799.5</v>
      </c>
      <c r="J3540" s="2">
        <v>300</v>
      </c>
    </row>
    <row r="3541" spans="1:10" x14ac:dyDescent="0.35">
      <c r="A3541">
        <v>2021</v>
      </c>
      <c r="B3541">
        <v>5</v>
      </c>
      <c r="C3541" t="s">
        <v>55</v>
      </c>
      <c r="D3541" t="s">
        <v>48</v>
      </c>
      <c r="E3541" t="s">
        <v>0</v>
      </c>
      <c r="F3541" t="s">
        <v>24</v>
      </c>
      <c r="G3541" t="s">
        <v>14</v>
      </c>
      <c r="H3541">
        <v>53</v>
      </c>
      <c r="I3541" s="2">
        <v>688.47</v>
      </c>
      <c r="J3541" s="2">
        <v>159</v>
      </c>
    </row>
    <row r="3542" spans="1:10" x14ac:dyDescent="0.35">
      <c r="A3542">
        <v>2021</v>
      </c>
      <c r="B3542">
        <v>5</v>
      </c>
      <c r="C3542" t="s">
        <v>55</v>
      </c>
      <c r="D3542" t="s">
        <v>48</v>
      </c>
      <c r="E3542" t="s">
        <v>0</v>
      </c>
      <c r="F3542" t="s">
        <v>34</v>
      </c>
      <c r="G3542" t="s">
        <v>12</v>
      </c>
      <c r="H3542">
        <v>259</v>
      </c>
      <c r="I3542" s="2">
        <v>1033.4100000000001</v>
      </c>
      <c r="J3542" s="2">
        <v>518</v>
      </c>
    </row>
    <row r="3543" spans="1:10" x14ac:dyDescent="0.35">
      <c r="A3543">
        <v>2021</v>
      </c>
      <c r="B3543">
        <v>5</v>
      </c>
      <c r="C3543" t="s">
        <v>55</v>
      </c>
      <c r="D3543" t="s">
        <v>48</v>
      </c>
      <c r="E3543" t="s">
        <v>0</v>
      </c>
      <c r="F3543" t="s">
        <v>18</v>
      </c>
      <c r="G3543" t="s">
        <v>9</v>
      </c>
      <c r="H3543">
        <v>7</v>
      </c>
      <c r="I3543" s="2">
        <v>90.93</v>
      </c>
      <c r="J3543" s="2">
        <v>21</v>
      </c>
    </row>
    <row r="3544" spans="1:10" x14ac:dyDescent="0.35">
      <c r="A3544">
        <v>2021</v>
      </c>
      <c r="B3544">
        <v>5</v>
      </c>
      <c r="C3544" t="s">
        <v>55</v>
      </c>
      <c r="D3544" t="s">
        <v>48</v>
      </c>
      <c r="E3544" t="s">
        <v>0</v>
      </c>
      <c r="F3544" t="s">
        <v>30</v>
      </c>
      <c r="G3544" t="s">
        <v>9</v>
      </c>
      <c r="H3544">
        <v>36</v>
      </c>
      <c r="I3544" s="2">
        <v>359.64</v>
      </c>
      <c r="J3544" s="2">
        <v>72</v>
      </c>
    </row>
    <row r="3545" spans="1:10" x14ac:dyDescent="0.35">
      <c r="A3545">
        <v>2021</v>
      </c>
      <c r="B3545">
        <v>5</v>
      </c>
      <c r="C3545" t="s">
        <v>55</v>
      </c>
      <c r="D3545" t="s">
        <v>48</v>
      </c>
      <c r="E3545" t="s">
        <v>0</v>
      </c>
      <c r="F3545" t="s">
        <v>20</v>
      </c>
      <c r="G3545" t="s">
        <v>21</v>
      </c>
      <c r="H3545">
        <v>36</v>
      </c>
      <c r="I3545" s="2">
        <v>539.64</v>
      </c>
      <c r="J3545" s="2">
        <v>288</v>
      </c>
    </row>
    <row r="3546" spans="1:10" x14ac:dyDescent="0.35">
      <c r="A3546">
        <v>2021</v>
      </c>
      <c r="B3546">
        <v>5</v>
      </c>
      <c r="C3546" t="s">
        <v>55</v>
      </c>
      <c r="D3546" t="s">
        <v>48</v>
      </c>
      <c r="E3546" t="s">
        <v>0</v>
      </c>
      <c r="F3546" t="s">
        <v>25</v>
      </c>
      <c r="G3546" t="s">
        <v>7</v>
      </c>
      <c r="H3546">
        <v>97</v>
      </c>
      <c r="I3546" s="2">
        <v>1551.03</v>
      </c>
      <c r="J3546" s="2">
        <v>388</v>
      </c>
    </row>
    <row r="3547" spans="1:10" x14ac:dyDescent="0.35">
      <c r="A3547">
        <v>2021</v>
      </c>
      <c r="B3547">
        <v>5</v>
      </c>
      <c r="C3547" t="s">
        <v>55</v>
      </c>
      <c r="D3547" t="s">
        <v>48</v>
      </c>
      <c r="E3547" t="s">
        <v>0</v>
      </c>
      <c r="F3547" t="s">
        <v>8</v>
      </c>
      <c r="G3547" t="s">
        <v>9</v>
      </c>
      <c r="H3547">
        <v>89</v>
      </c>
      <c r="I3547" s="2">
        <v>622.11</v>
      </c>
      <c r="J3547" s="2">
        <v>267</v>
      </c>
    </row>
    <row r="3548" spans="1:10" x14ac:dyDescent="0.35">
      <c r="A3548">
        <v>2021</v>
      </c>
      <c r="B3548">
        <v>5</v>
      </c>
      <c r="C3548" t="s">
        <v>55</v>
      </c>
      <c r="D3548" t="s">
        <v>48</v>
      </c>
      <c r="E3548" t="s">
        <v>0</v>
      </c>
      <c r="F3548" t="s">
        <v>17</v>
      </c>
      <c r="G3548" t="s">
        <v>14</v>
      </c>
      <c r="H3548">
        <v>162</v>
      </c>
      <c r="I3548" s="2">
        <v>1780.38</v>
      </c>
      <c r="J3548" s="2">
        <v>162</v>
      </c>
    </row>
    <row r="3549" spans="1:10" x14ac:dyDescent="0.35">
      <c r="A3549">
        <v>2021</v>
      </c>
      <c r="B3549">
        <v>5</v>
      </c>
      <c r="C3549" t="s">
        <v>55</v>
      </c>
      <c r="D3549" t="s">
        <v>48</v>
      </c>
      <c r="E3549" t="s">
        <v>0</v>
      </c>
      <c r="F3549" t="s">
        <v>28</v>
      </c>
      <c r="G3549" t="s">
        <v>14</v>
      </c>
      <c r="H3549">
        <v>13</v>
      </c>
      <c r="I3549" s="2">
        <v>194.87</v>
      </c>
      <c r="J3549" s="2">
        <v>52</v>
      </c>
    </row>
    <row r="3550" spans="1:10" x14ac:dyDescent="0.35">
      <c r="A3550">
        <v>2021</v>
      </c>
      <c r="B3550">
        <v>5</v>
      </c>
      <c r="C3550" t="s">
        <v>55</v>
      </c>
      <c r="D3550" t="s">
        <v>48</v>
      </c>
      <c r="E3550" t="s">
        <v>0</v>
      </c>
      <c r="F3550" t="s">
        <v>43</v>
      </c>
      <c r="G3550" t="s">
        <v>12</v>
      </c>
      <c r="H3550">
        <v>39</v>
      </c>
      <c r="I3550" s="2">
        <v>818.6099999999999</v>
      </c>
      <c r="J3550" s="2">
        <v>389.99999999999994</v>
      </c>
    </row>
    <row r="3551" spans="1:10" x14ac:dyDescent="0.35">
      <c r="A3551">
        <v>2021</v>
      </c>
      <c r="B3551">
        <v>5</v>
      </c>
      <c r="C3551" t="s">
        <v>55</v>
      </c>
      <c r="D3551" t="s">
        <v>48</v>
      </c>
      <c r="E3551" t="s">
        <v>0</v>
      </c>
      <c r="F3551" t="s">
        <v>69</v>
      </c>
      <c r="G3551" t="s">
        <v>7</v>
      </c>
      <c r="H3551">
        <v>50</v>
      </c>
      <c r="I3551" s="2">
        <v>599.5</v>
      </c>
      <c r="J3551" s="2">
        <v>150</v>
      </c>
    </row>
    <row r="3552" spans="1:10" x14ac:dyDescent="0.35">
      <c r="A3552">
        <v>2021</v>
      </c>
      <c r="B3552">
        <v>5</v>
      </c>
      <c r="C3552" t="s">
        <v>55</v>
      </c>
      <c r="D3552" t="s">
        <v>48</v>
      </c>
      <c r="E3552" t="s">
        <v>0</v>
      </c>
      <c r="F3552" t="s">
        <v>68</v>
      </c>
      <c r="G3552" t="s">
        <v>21</v>
      </c>
      <c r="H3552">
        <v>22</v>
      </c>
      <c r="I3552" s="2">
        <v>461.78</v>
      </c>
      <c r="J3552" s="2">
        <v>131.99999999999997</v>
      </c>
    </row>
    <row r="3553" spans="1:10" x14ac:dyDescent="0.35">
      <c r="A3553">
        <v>2021</v>
      </c>
      <c r="B3553">
        <v>5</v>
      </c>
      <c r="C3553" t="s">
        <v>55</v>
      </c>
      <c r="D3553" t="s">
        <v>48</v>
      </c>
      <c r="E3553" t="s">
        <v>0</v>
      </c>
      <c r="F3553" t="s">
        <v>32</v>
      </c>
      <c r="G3553" t="s">
        <v>9</v>
      </c>
      <c r="H3553">
        <v>2</v>
      </c>
      <c r="I3553" s="2">
        <v>21.98</v>
      </c>
      <c r="J3553" s="2">
        <v>10</v>
      </c>
    </row>
    <row r="3554" spans="1:10" x14ac:dyDescent="0.35">
      <c r="A3554">
        <v>2021</v>
      </c>
      <c r="B3554">
        <v>5</v>
      </c>
      <c r="C3554" t="s">
        <v>55</v>
      </c>
      <c r="D3554" t="s">
        <v>48</v>
      </c>
      <c r="E3554" t="s">
        <v>0</v>
      </c>
      <c r="F3554" t="s">
        <v>70</v>
      </c>
      <c r="G3554" t="s">
        <v>14</v>
      </c>
      <c r="H3554">
        <v>33</v>
      </c>
      <c r="I3554" s="2">
        <v>197.67000000000002</v>
      </c>
      <c r="J3554" s="2">
        <v>66</v>
      </c>
    </row>
    <row r="3555" spans="1:10" x14ac:dyDescent="0.35">
      <c r="A3555">
        <v>2021</v>
      </c>
      <c r="B3555">
        <v>5</v>
      </c>
      <c r="C3555" t="s">
        <v>55</v>
      </c>
      <c r="D3555" t="s">
        <v>48</v>
      </c>
      <c r="E3555" t="s">
        <v>0</v>
      </c>
      <c r="F3555" t="s">
        <v>38</v>
      </c>
      <c r="G3555" t="s">
        <v>9</v>
      </c>
      <c r="H3555">
        <v>76</v>
      </c>
      <c r="I3555" s="2">
        <v>759.24</v>
      </c>
      <c r="J3555" s="2">
        <v>532</v>
      </c>
    </row>
    <row r="3556" spans="1:10" x14ac:dyDescent="0.35">
      <c r="A3556">
        <v>2021</v>
      </c>
      <c r="B3556">
        <v>5</v>
      </c>
      <c r="C3556" t="s">
        <v>55</v>
      </c>
      <c r="D3556" t="s">
        <v>48</v>
      </c>
      <c r="E3556" t="s">
        <v>0</v>
      </c>
      <c r="F3556" t="s">
        <v>31</v>
      </c>
      <c r="G3556" t="s">
        <v>12</v>
      </c>
      <c r="H3556">
        <v>80</v>
      </c>
      <c r="I3556" s="2">
        <v>1599.1999999999998</v>
      </c>
      <c r="J3556" s="2">
        <v>479.99999999999989</v>
      </c>
    </row>
    <row r="3557" spans="1:10" x14ac:dyDescent="0.35">
      <c r="A3557">
        <v>2021</v>
      </c>
      <c r="B3557">
        <v>5</v>
      </c>
      <c r="C3557" t="s">
        <v>55</v>
      </c>
      <c r="D3557" t="s">
        <v>48</v>
      </c>
      <c r="E3557" t="s">
        <v>0</v>
      </c>
      <c r="F3557" t="s">
        <v>15</v>
      </c>
      <c r="G3557" t="s">
        <v>14</v>
      </c>
      <c r="H3557">
        <v>47</v>
      </c>
      <c r="I3557" s="2">
        <v>1879.5300000000002</v>
      </c>
      <c r="J3557" s="2">
        <v>235</v>
      </c>
    </row>
    <row r="3558" spans="1:10" x14ac:dyDescent="0.35">
      <c r="A3558">
        <v>2021</v>
      </c>
      <c r="B3558">
        <v>5</v>
      </c>
      <c r="C3558" t="s">
        <v>55</v>
      </c>
      <c r="D3558" t="s">
        <v>48</v>
      </c>
      <c r="E3558" t="s">
        <v>0</v>
      </c>
      <c r="F3558" t="s">
        <v>42</v>
      </c>
      <c r="G3558" t="s">
        <v>12</v>
      </c>
      <c r="H3558">
        <v>246</v>
      </c>
      <c r="I3558" s="2">
        <v>3933.54</v>
      </c>
      <c r="J3558" s="2">
        <v>492</v>
      </c>
    </row>
    <row r="3559" spans="1:10" x14ac:dyDescent="0.35">
      <c r="A3559">
        <v>2021</v>
      </c>
      <c r="B3559">
        <v>5</v>
      </c>
      <c r="C3559" t="s">
        <v>55</v>
      </c>
      <c r="D3559" t="s">
        <v>48</v>
      </c>
      <c r="E3559" t="s">
        <v>0</v>
      </c>
      <c r="F3559" t="s">
        <v>66</v>
      </c>
      <c r="G3559" t="s">
        <v>7</v>
      </c>
      <c r="H3559">
        <v>8</v>
      </c>
      <c r="I3559" s="2">
        <v>199.92</v>
      </c>
      <c r="J3559" s="2">
        <v>127.99999999999999</v>
      </c>
    </row>
    <row r="3560" spans="1:10" x14ac:dyDescent="0.35">
      <c r="A3560">
        <v>2021</v>
      </c>
      <c r="B3560">
        <v>5</v>
      </c>
      <c r="C3560" t="s">
        <v>55</v>
      </c>
      <c r="D3560" t="s">
        <v>48</v>
      </c>
      <c r="E3560" t="s">
        <v>0</v>
      </c>
      <c r="F3560" t="s">
        <v>71</v>
      </c>
      <c r="G3560" t="s">
        <v>7</v>
      </c>
      <c r="H3560">
        <v>112</v>
      </c>
      <c r="I3560" s="2">
        <v>1118.8800000000001</v>
      </c>
      <c r="J3560" s="2">
        <v>336</v>
      </c>
    </row>
    <row r="3561" spans="1:10" x14ac:dyDescent="0.35">
      <c r="A3561">
        <v>2021</v>
      </c>
      <c r="B3561">
        <v>5</v>
      </c>
      <c r="C3561" t="s">
        <v>55</v>
      </c>
      <c r="D3561" t="s">
        <v>48</v>
      </c>
      <c r="E3561" t="s">
        <v>0</v>
      </c>
      <c r="F3561" t="s">
        <v>19</v>
      </c>
      <c r="G3561" t="s">
        <v>9</v>
      </c>
      <c r="H3561">
        <v>10</v>
      </c>
      <c r="I3561" s="2">
        <v>199.89999999999998</v>
      </c>
      <c r="J3561" s="2">
        <v>59.999999999999986</v>
      </c>
    </row>
    <row r="3562" spans="1:10" x14ac:dyDescent="0.35">
      <c r="A3562">
        <v>2021</v>
      </c>
      <c r="B3562">
        <v>5</v>
      </c>
      <c r="C3562" t="s">
        <v>55</v>
      </c>
      <c r="D3562" t="s">
        <v>48</v>
      </c>
      <c r="E3562" t="s">
        <v>0</v>
      </c>
      <c r="F3562" t="s">
        <v>41</v>
      </c>
      <c r="G3562" t="s">
        <v>14</v>
      </c>
      <c r="H3562">
        <v>25</v>
      </c>
      <c r="I3562" s="2">
        <v>249.75</v>
      </c>
      <c r="J3562" s="2">
        <v>125</v>
      </c>
    </row>
    <row r="3563" spans="1:10" x14ac:dyDescent="0.35">
      <c r="A3563">
        <v>2021</v>
      </c>
      <c r="B3563">
        <v>5</v>
      </c>
      <c r="C3563" t="s">
        <v>55</v>
      </c>
      <c r="D3563" t="s">
        <v>48</v>
      </c>
      <c r="E3563" t="s">
        <v>0</v>
      </c>
      <c r="F3563" t="s">
        <v>10</v>
      </c>
      <c r="G3563" t="s">
        <v>7</v>
      </c>
      <c r="H3563">
        <v>18</v>
      </c>
      <c r="I3563" s="2">
        <v>359.82</v>
      </c>
      <c r="J3563" s="2">
        <v>89.999999999999972</v>
      </c>
    </row>
    <row r="3564" spans="1:10" x14ac:dyDescent="0.35">
      <c r="A3564">
        <v>2021</v>
      </c>
      <c r="B3564">
        <v>5</v>
      </c>
      <c r="C3564" t="s">
        <v>55</v>
      </c>
      <c r="D3564" t="s">
        <v>48</v>
      </c>
      <c r="E3564" t="s">
        <v>0</v>
      </c>
      <c r="F3564" t="s">
        <v>27</v>
      </c>
      <c r="G3564" t="s">
        <v>12</v>
      </c>
      <c r="H3564">
        <v>203</v>
      </c>
      <c r="I3564" s="2">
        <v>606.97</v>
      </c>
      <c r="J3564" s="2">
        <v>203.00000000000006</v>
      </c>
    </row>
    <row r="3565" spans="1:10" x14ac:dyDescent="0.35">
      <c r="A3565">
        <v>2021</v>
      </c>
      <c r="B3565">
        <v>5</v>
      </c>
      <c r="C3565" t="s">
        <v>55</v>
      </c>
      <c r="D3565" t="s">
        <v>48</v>
      </c>
      <c r="E3565" t="s">
        <v>0</v>
      </c>
      <c r="F3565" t="s">
        <v>11</v>
      </c>
      <c r="G3565" t="s">
        <v>12</v>
      </c>
      <c r="H3565">
        <v>44</v>
      </c>
      <c r="I3565" s="2">
        <v>219.56</v>
      </c>
      <c r="J3565" s="2">
        <v>44</v>
      </c>
    </row>
    <row r="3566" spans="1:10" x14ac:dyDescent="0.35">
      <c r="A3566">
        <v>2021</v>
      </c>
      <c r="B3566">
        <v>5</v>
      </c>
      <c r="C3566" t="s">
        <v>55</v>
      </c>
      <c r="D3566" t="s">
        <v>48</v>
      </c>
      <c r="E3566" t="s">
        <v>0</v>
      </c>
      <c r="F3566" t="s">
        <v>39</v>
      </c>
      <c r="G3566" t="s">
        <v>14</v>
      </c>
      <c r="H3566">
        <v>12</v>
      </c>
      <c r="I3566" s="2">
        <v>239.88</v>
      </c>
      <c r="J3566" s="2">
        <v>131.99999999999997</v>
      </c>
    </row>
    <row r="3567" spans="1:10" x14ac:dyDescent="0.35">
      <c r="A3567">
        <v>2021</v>
      </c>
      <c r="B3567">
        <v>5</v>
      </c>
      <c r="C3567" t="s">
        <v>55</v>
      </c>
      <c r="D3567" t="s">
        <v>48</v>
      </c>
      <c r="E3567" t="s">
        <v>0</v>
      </c>
      <c r="F3567" t="s">
        <v>26</v>
      </c>
      <c r="G3567" t="s">
        <v>9</v>
      </c>
      <c r="H3567">
        <v>90</v>
      </c>
      <c r="I3567" s="2">
        <v>1799.1</v>
      </c>
      <c r="J3567" s="2">
        <v>180</v>
      </c>
    </row>
    <row r="3568" spans="1:10" x14ac:dyDescent="0.35">
      <c r="A3568">
        <v>2021</v>
      </c>
      <c r="B3568">
        <v>5</v>
      </c>
      <c r="C3568" t="s">
        <v>55</v>
      </c>
      <c r="D3568" t="s">
        <v>48</v>
      </c>
      <c r="E3568" t="s">
        <v>0</v>
      </c>
      <c r="F3568" t="s">
        <v>6</v>
      </c>
      <c r="G3568" t="s">
        <v>7</v>
      </c>
      <c r="H3568">
        <v>22</v>
      </c>
      <c r="I3568" s="2">
        <v>197.78</v>
      </c>
      <c r="J3568" s="2">
        <v>22</v>
      </c>
    </row>
    <row r="3569" spans="1:10" x14ac:dyDescent="0.35">
      <c r="A3569">
        <v>2021</v>
      </c>
      <c r="B3569">
        <v>5</v>
      </c>
      <c r="C3569" t="s">
        <v>55</v>
      </c>
      <c r="D3569" t="s">
        <v>48</v>
      </c>
      <c r="E3569" t="s">
        <v>0</v>
      </c>
      <c r="F3569" t="s">
        <v>67</v>
      </c>
      <c r="G3569" t="s">
        <v>7</v>
      </c>
      <c r="H3569">
        <v>11</v>
      </c>
      <c r="I3569" s="2">
        <v>164.89000000000001</v>
      </c>
      <c r="J3569" s="2">
        <v>33</v>
      </c>
    </row>
    <row r="3570" spans="1:10" x14ac:dyDescent="0.35">
      <c r="A3570">
        <v>2021</v>
      </c>
      <c r="B3570">
        <v>5</v>
      </c>
      <c r="C3570" t="s">
        <v>55</v>
      </c>
      <c r="D3570" t="s">
        <v>48</v>
      </c>
      <c r="E3570" t="s">
        <v>0</v>
      </c>
      <c r="F3570" t="s">
        <v>23</v>
      </c>
      <c r="G3570" t="s">
        <v>21</v>
      </c>
      <c r="H3570">
        <v>8</v>
      </c>
      <c r="I3570" s="2">
        <v>207.92</v>
      </c>
      <c r="J3570" s="2">
        <v>40</v>
      </c>
    </row>
    <row r="3571" spans="1:10" x14ac:dyDescent="0.35">
      <c r="A3571">
        <v>2021</v>
      </c>
      <c r="B3571">
        <v>5</v>
      </c>
      <c r="C3571" t="s">
        <v>61</v>
      </c>
      <c r="D3571" t="s">
        <v>4</v>
      </c>
      <c r="E3571" t="s">
        <v>3</v>
      </c>
      <c r="F3571" t="s">
        <v>13</v>
      </c>
      <c r="G3571" t="s">
        <v>14</v>
      </c>
      <c r="H3571">
        <v>72</v>
      </c>
      <c r="I3571" s="2">
        <v>1151.28</v>
      </c>
      <c r="J3571" s="2">
        <v>432</v>
      </c>
    </row>
    <row r="3572" spans="1:10" x14ac:dyDescent="0.35">
      <c r="A3572">
        <v>2021</v>
      </c>
      <c r="B3572">
        <v>5</v>
      </c>
      <c r="C3572" t="s">
        <v>61</v>
      </c>
      <c r="D3572" t="s">
        <v>4</v>
      </c>
      <c r="E3572" t="s">
        <v>3</v>
      </c>
      <c r="F3572" t="s">
        <v>24</v>
      </c>
      <c r="G3572" t="s">
        <v>14</v>
      </c>
      <c r="H3572">
        <v>94</v>
      </c>
      <c r="I3572" s="2">
        <v>1221.06</v>
      </c>
      <c r="J3572" s="2">
        <v>282</v>
      </c>
    </row>
    <row r="3573" spans="1:10" x14ac:dyDescent="0.35">
      <c r="A3573">
        <v>2021</v>
      </c>
      <c r="B3573">
        <v>5</v>
      </c>
      <c r="C3573" t="s">
        <v>61</v>
      </c>
      <c r="D3573" t="s">
        <v>4</v>
      </c>
      <c r="E3573" t="s">
        <v>3</v>
      </c>
      <c r="F3573" t="s">
        <v>34</v>
      </c>
      <c r="G3573" t="s">
        <v>12</v>
      </c>
      <c r="H3573">
        <v>158</v>
      </c>
      <c r="I3573" s="2">
        <v>630.42000000000007</v>
      </c>
      <c r="J3573" s="2">
        <v>316</v>
      </c>
    </row>
    <row r="3574" spans="1:10" x14ac:dyDescent="0.35">
      <c r="A3574">
        <v>2021</v>
      </c>
      <c r="B3574">
        <v>5</v>
      </c>
      <c r="C3574" t="s">
        <v>61</v>
      </c>
      <c r="D3574" t="s">
        <v>4</v>
      </c>
      <c r="E3574" t="s">
        <v>3</v>
      </c>
      <c r="F3574" t="s">
        <v>20</v>
      </c>
      <c r="G3574" t="s">
        <v>21</v>
      </c>
      <c r="H3574">
        <v>78</v>
      </c>
      <c r="I3574" s="2">
        <v>1169.22</v>
      </c>
      <c r="J3574" s="2">
        <v>624</v>
      </c>
    </row>
    <row r="3575" spans="1:10" x14ac:dyDescent="0.35">
      <c r="A3575">
        <v>2021</v>
      </c>
      <c r="B3575">
        <v>5</v>
      </c>
      <c r="C3575" t="s">
        <v>61</v>
      </c>
      <c r="D3575" t="s">
        <v>4</v>
      </c>
      <c r="E3575" t="s">
        <v>3</v>
      </c>
      <c r="F3575" t="s">
        <v>25</v>
      </c>
      <c r="G3575" t="s">
        <v>7</v>
      </c>
      <c r="H3575">
        <v>104</v>
      </c>
      <c r="I3575" s="2">
        <v>1662.96</v>
      </c>
      <c r="J3575" s="2">
        <v>416</v>
      </c>
    </row>
    <row r="3576" spans="1:10" x14ac:dyDescent="0.35">
      <c r="A3576">
        <v>2021</v>
      </c>
      <c r="B3576">
        <v>5</v>
      </c>
      <c r="C3576" t="s">
        <v>61</v>
      </c>
      <c r="D3576" t="s">
        <v>4</v>
      </c>
      <c r="E3576" t="s">
        <v>3</v>
      </c>
      <c r="F3576" t="s">
        <v>8</v>
      </c>
      <c r="G3576" t="s">
        <v>9</v>
      </c>
      <c r="H3576">
        <v>6</v>
      </c>
      <c r="I3576" s="2">
        <v>41.94</v>
      </c>
      <c r="J3576" s="2">
        <v>18</v>
      </c>
    </row>
    <row r="3577" spans="1:10" x14ac:dyDescent="0.35">
      <c r="A3577">
        <v>2021</v>
      </c>
      <c r="B3577">
        <v>5</v>
      </c>
      <c r="C3577" t="s">
        <v>61</v>
      </c>
      <c r="D3577" t="s">
        <v>4</v>
      </c>
      <c r="E3577" t="s">
        <v>3</v>
      </c>
      <c r="F3577" t="s">
        <v>17</v>
      </c>
      <c r="G3577" t="s">
        <v>14</v>
      </c>
      <c r="H3577">
        <v>73</v>
      </c>
      <c r="I3577" s="2">
        <v>802.27</v>
      </c>
      <c r="J3577" s="2">
        <v>73</v>
      </c>
    </row>
    <row r="3578" spans="1:10" x14ac:dyDescent="0.35">
      <c r="A3578">
        <v>2021</v>
      </c>
      <c r="B3578">
        <v>5</v>
      </c>
      <c r="C3578" t="s">
        <v>61</v>
      </c>
      <c r="D3578" t="s">
        <v>4</v>
      </c>
      <c r="E3578" t="s">
        <v>3</v>
      </c>
      <c r="F3578" t="s">
        <v>28</v>
      </c>
      <c r="G3578" t="s">
        <v>14</v>
      </c>
      <c r="H3578">
        <v>105</v>
      </c>
      <c r="I3578" s="2">
        <v>1573.95</v>
      </c>
      <c r="J3578" s="2">
        <v>420</v>
      </c>
    </row>
    <row r="3579" spans="1:10" x14ac:dyDescent="0.35">
      <c r="A3579">
        <v>2021</v>
      </c>
      <c r="B3579">
        <v>5</v>
      </c>
      <c r="C3579" t="s">
        <v>61</v>
      </c>
      <c r="D3579" t="s">
        <v>4</v>
      </c>
      <c r="E3579" t="s">
        <v>3</v>
      </c>
      <c r="F3579" t="s">
        <v>43</v>
      </c>
      <c r="G3579" t="s">
        <v>12</v>
      </c>
      <c r="H3579">
        <v>35</v>
      </c>
      <c r="I3579" s="2">
        <v>734.65</v>
      </c>
      <c r="J3579" s="2">
        <v>349.99999999999994</v>
      </c>
    </row>
    <row r="3580" spans="1:10" x14ac:dyDescent="0.35">
      <c r="A3580">
        <v>2021</v>
      </c>
      <c r="B3580">
        <v>5</v>
      </c>
      <c r="C3580" t="s">
        <v>61</v>
      </c>
      <c r="D3580" t="s">
        <v>4</v>
      </c>
      <c r="E3580" t="s">
        <v>3</v>
      </c>
      <c r="F3580" t="s">
        <v>69</v>
      </c>
      <c r="G3580" t="s">
        <v>7</v>
      </c>
      <c r="H3580">
        <v>46</v>
      </c>
      <c r="I3580" s="2">
        <v>551.54</v>
      </c>
      <c r="J3580" s="2">
        <v>138</v>
      </c>
    </row>
    <row r="3581" spans="1:10" x14ac:dyDescent="0.35">
      <c r="A3581">
        <v>2021</v>
      </c>
      <c r="B3581">
        <v>5</v>
      </c>
      <c r="C3581" t="s">
        <v>61</v>
      </c>
      <c r="D3581" t="s">
        <v>4</v>
      </c>
      <c r="E3581" t="s">
        <v>3</v>
      </c>
      <c r="F3581" t="s">
        <v>68</v>
      </c>
      <c r="G3581" t="s">
        <v>21</v>
      </c>
      <c r="H3581">
        <v>32</v>
      </c>
      <c r="I3581" s="2">
        <v>671.68</v>
      </c>
      <c r="J3581" s="2">
        <v>191.99999999999994</v>
      </c>
    </row>
    <row r="3582" spans="1:10" x14ac:dyDescent="0.35">
      <c r="A3582">
        <v>2021</v>
      </c>
      <c r="B3582">
        <v>5</v>
      </c>
      <c r="C3582" t="s">
        <v>61</v>
      </c>
      <c r="D3582" t="s">
        <v>4</v>
      </c>
      <c r="E3582" t="s">
        <v>3</v>
      </c>
      <c r="F3582" t="s">
        <v>32</v>
      </c>
      <c r="G3582" t="s">
        <v>9</v>
      </c>
      <c r="H3582">
        <v>80</v>
      </c>
      <c r="I3582" s="2">
        <v>879.2</v>
      </c>
      <c r="J3582" s="2">
        <v>400</v>
      </c>
    </row>
    <row r="3583" spans="1:10" x14ac:dyDescent="0.35">
      <c r="A3583">
        <v>2021</v>
      </c>
      <c r="B3583">
        <v>5</v>
      </c>
      <c r="C3583" t="s">
        <v>61</v>
      </c>
      <c r="D3583" t="s">
        <v>4</v>
      </c>
      <c r="E3583" t="s">
        <v>3</v>
      </c>
      <c r="F3583" t="s">
        <v>70</v>
      </c>
      <c r="G3583" t="s">
        <v>14</v>
      </c>
      <c r="H3583">
        <v>65</v>
      </c>
      <c r="I3583" s="2">
        <v>389.35</v>
      </c>
      <c r="J3583" s="2">
        <v>130</v>
      </c>
    </row>
    <row r="3584" spans="1:10" x14ac:dyDescent="0.35">
      <c r="A3584">
        <v>2021</v>
      </c>
      <c r="B3584">
        <v>5</v>
      </c>
      <c r="C3584" t="s">
        <v>61</v>
      </c>
      <c r="D3584" t="s">
        <v>4</v>
      </c>
      <c r="E3584" t="s">
        <v>3</v>
      </c>
      <c r="F3584" t="s">
        <v>38</v>
      </c>
      <c r="G3584" t="s">
        <v>9</v>
      </c>
      <c r="H3584">
        <v>15</v>
      </c>
      <c r="I3584" s="2">
        <v>149.85</v>
      </c>
      <c r="J3584" s="2">
        <v>105</v>
      </c>
    </row>
    <row r="3585" spans="1:10" x14ac:dyDescent="0.35">
      <c r="A3585">
        <v>2021</v>
      </c>
      <c r="B3585">
        <v>5</v>
      </c>
      <c r="C3585" t="s">
        <v>61</v>
      </c>
      <c r="D3585" t="s">
        <v>4</v>
      </c>
      <c r="E3585" t="s">
        <v>3</v>
      </c>
      <c r="F3585" t="s">
        <v>31</v>
      </c>
      <c r="G3585" t="s">
        <v>12</v>
      </c>
      <c r="H3585">
        <v>64</v>
      </c>
      <c r="I3585" s="2">
        <v>1279.3599999999999</v>
      </c>
      <c r="J3585" s="2">
        <v>383.99999999999989</v>
      </c>
    </row>
    <row r="3586" spans="1:10" x14ac:dyDescent="0.35">
      <c r="A3586">
        <v>2021</v>
      </c>
      <c r="B3586">
        <v>5</v>
      </c>
      <c r="C3586" t="s">
        <v>61</v>
      </c>
      <c r="D3586" t="s">
        <v>4</v>
      </c>
      <c r="E3586" t="s">
        <v>3</v>
      </c>
      <c r="F3586" t="s">
        <v>15</v>
      </c>
      <c r="G3586" t="s">
        <v>14</v>
      </c>
      <c r="H3586">
        <v>140</v>
      </c>
      <c r="I3586" s="2">
        <v>5598.6</v>
      </c>
      <c r="J3586" s="2">
        <v>700</v>
      </c>
    </row>
    <row r="3587" spans="1:10" x14ac:dyDescent="0.35">
      <c r="A3587">
        <v>2021</v>
      </c>
      <c r="B3587">
        <v>5</v>
      </c>
      <c r="C3587" t="s">
        <v>61</v>
      </c>
      <c r="D3587" t="s">
        <v>4</v>
      </c>
      <c r="E3587" t="s">
        <v>3</v>
      </c>
      <c r="F3587" t="s">
        <v>42</v>
      </c>
      <c r="G3587" t="s">
        <v>12</v>
      </c>
      <c r="H3587">
        <v>99</v>
      </c>
      <c r="I3587" s="2">
        <v>1583.01</v>
      </c>
      <c r="J3587" s="2">
        <v>198</v>
      </c>
    </row>
    <row r="3588" spans="1:10" x14ac:dyDescent="0.35">
      <c r="A3588">
        <v>2021</v>
      </c>
      <c r="B3588">
        <v>5</v>
      </c>
      <c r="C3588" t="s">
        <v>61</v>
      </c>
      <c r="D3588" t="s">
        <v>4</v>
      </c>
      <c r="E3588" t="s">
        <v>3</v>
      </c>
      <c r="F3588" t="s">
        <v>71</v>
      </c>
      <c r="G3588" t="s">
        <v>7</v>
      </c>
      <c r="H3588">
        <v>9</v>
      </c>
      <c r="I3588" s="2">
        <v>89.91</v>
      </c>
      <c r="J3588" s="2">
        <v>27</v>
      </c>
    </row>
    <row r="3589" spans="1:10" x14ac:dyDescent="0.35">
      <c r="A3589">
        <v>2021</v>
      </c>
      <c r="B3589">
        <v>5</v>
      </c>
      <c r="C3589" t="s">
        <v>61</v>
      </c>
      <c r="D3589" t="s">
        <v>4</v>
      </c>
      <c r="E3589" t="s">
        <v>3</v>
      </c>
      <c r="F3589" t="s">
        <v>41</v>
      </c>
      <c r="G3589" t="s">
        <v>14</v>
      </c>
      <c r="H3589">
        <v>8</v>
      </c>
      <c r="I3589" s="2">
        <v>79.92</v>
      </c>
      <c r="J3589" s="2">
        <v>40</v>
      </c>
    </row>
    <row r="3590" spans="1:10" x14ac:dyDescent="0.35">
      <c r="A3590">
        <v>2021</v>
      </c>
      <c r="B3590">
        <v>5</v>
      </c>
      <c r="C3590" t="s">
        <v>61</v>
      </c>
      <c r="D3590" t="s">
        <v>4</v>
      </c>
      <c r="E3590" t="s">
        <v>3</v>
      </c>
      <c r="F3590" t="s">
        <v>10</v>
      </c>
      <c r="G3590" t="s">
        <v>7</v>
      </c>
      <c r="H3590">
        <v>73</v>
      </c>
      <c r="I3590" s="2">
        <v>1459.27</v>
      </c>
      <c r="J3590" s="2">
        <v>364.99999999999989</v>
      </c>
    </row>
    <row r="3591" spans="1:10" x14ac:dyDescent="0.35">
      <c r="A3591">
        <v>2021</v>
      </c>
      <c r="B3591">
        <v>5</v>
      </c>
      <c r="C3591" t="s">
        <v>61</v>
      </c>
      <c r="D3591" t="s">
        <v>4</v>
      </c>
      <c r="E3591" t="s">
        <v>3</v>
      </c>
      <c r="F3591" t="s">
        <v>27</v>
      </c>
      <c r="G3591" t="s">
        <v>12</v>
      </c>
      <c r="H3591">
        <v>240</v>
      </c>
      <c r="I3591" s="2">
        <v>717.6</v>
      </c>
      <c r="J3591" s="2">
        <v>240.00000000000006</v>
      </c>
    </row>
    <row r="3592" spans="1:10" x14ac:dyDescent="0.35">
      <c r="A3592">
        <v>2021</v>
      </c>
      <c r="B3592">
        <v>5</v>
      </c>
      <c r="C3592" t="s">
        <v>61</v>
      </c>
      <c r="D3592" t="s">
        <v>4</v>
      </c>
      <c r="E3592" t="s">
        <v>3</v>
      </c>
      <c r="F3592" t="s">
        <v>37</v>
      </c>
      <c r="G3592" t="s">
        <v>12</v>
      </c>
      <c r="H3592">
        <v>51</v>
      </c>
      <c r="I3592" s="2">
        <v>1274.49</v>
      </c>
      <c r="J3592" s="2">
        <v>204</v>
      </c>
    </row>
    <row r="3593" spans="1:10" x14ac:dyDescent="0.35">
      <c r="A3593">
        <v>2021</v>
      </c>
      <c r="B3593">
        <v>5</v>
      </c>
      <c r="C3593" t="s">
        <v>61</v>
      </c>
      <c r="D3593" t="s">
        <v>4</v>
      </c>
      <c r="E3593" t="s">
        <v>3</v>
      </c>
      <c r="F3593" t="s">
        <v>11</v>
      </c>
      <c r="G3593" t="s">
        <v>12</v>
      </c>
      <c r="H3593">
        <v>44</v>
      </c>
      <c r="I3593" s="2">
        <v>219.56</v>
      </c>
      <c r="J3593" s="2">
        <v>44</v>
      </c>
    </row>
    <row r="3594" spans="1:10" x14ac:dyDescent="0.35">
      <c r="A3594">
        <v>2021</v>
      </c>
      <c r="B3594">
        <v>5</v>
      </c>
      <c r="C3594" t="s">
        <v>61</v>
      </c>
      <c r="D3594" t="s">
        <v>4</v>
      </c>
      <c r="E3594" t="s">
        <v>3</v>
      </c>
      <c r="F3594" t="s">
        <v>39</v>
      </c>
      <c r="G3594" t="s">
        <v>14</v>
      </c>
      <c r="H3594">
        <v>6</v>
      </c>
      <c r="I3594" s="2">
        <v>119.94</v>
      </c>
      <c r="J3594" s="2">
        <v>65.999999999999986</v>
      </c>
    </row>
    <row r="3595" spans="1:10" x14ac:dyDescent="0.35">
      <c r="A3595">
        <v>2021</v>
      </c>
      <c r="B3595">
        <v>5</v>
      </c>
      <c r="C3595" t="s">
        <v>61</v>
      </c>
      <c r="D3595" t="s">
        <v>4</v>
      </c>
      <c r="E3595" t="s">
        <v>3</v>
      </c>
      <c r="F3595" t="s">
        <v>26</v>
      </c>
      <c r="G3595" t="s">
        <v>9</v>
      </c>
      <c r="H3595">
        <v>149</v>
      </c>
      <c r="I3595" s="2">
        <v>2978.5099999999998</v>
      </c>
      <c r="J3595" s="2">
        <v>298</v>
      </c>
    </row>
    <row r="3596" spans="1:10" x14ac:dyDescent="0.35">
      <c r="A3596">
        <v>2021</v>
      </c>
      <c r="B3596">
        <v>5</v>
      </c>
      <c r="C3596" t="s">
        <v>61</v>
      </c>
      <c r="D3596" t="s">
        <v>4</v>
      </c>
      <c r="E3596" t="s">
        <v>3</v>
      </c>
      <c r="F3596" t="s">
        <v>6</v>
      </c>
      <c r="G3596" t="s">
        <v>7</v>
      </c>
      <c r="H3596">
        <v>138</v>
      </c>
      <c r="I3596" s="2">
        <v>1240.6200000000001</v>
      </c>
      <c r="J3596" s="2">
        <v>138</v>
      </c>
    </row>
    <row r="3597" spans="1:10" x14ac:dyDescent="0.35">
      <c r="A3597">
        <v>2021</v>
      </c>
      <c r="B3597">
        <v>5</v>
      </c>
      <c r="C3597" t="s">
        <v>61</v>
      </c>
      <c r="D3597" t="s">
        <v>4</v>
      </c>
      <c r="E3597" t="s">
        <v>3</v>
      </c>
      <c r="F3597" t="s">
        <v>67</v>
      </c>
      <c r="G3597" t="s">
        <v>7</v>
      </c>
      <c r="H3597">
        <v>7</v>
      </c>
      <c r="I3597" s="2">
        <v>104.93</v>
      </c>
      <c r="J3597" s="2">
        <v>21</v>
      </c>
    </row>
    <row r="3598" spans="1:10" x14ac:dyDescent="0.35">
      <c r="A3598">
        <v>2021</v>
      </c>
      <c r="B3598">
        <v>5</v>
      </c>
      <c r="C3598" t="s">
        <v>61</v>
      </c>
      <c r="D3598" t="s">
        <v>4</v>
      </c>
      <c r="E3598" t="s">
        <v>3</v>
      </c>
      <c r="F3598" t="s">
        <v>16</v>
      </c>
      <c r="G3598" t="s">
        <v>14</v>
      </c>
      <c r="H3598">
        <v>22</v>
      </c>
      <c r="I3598" s="2">
        <v>285.78000000000003</v>
      </c>
      <c r="J3598" s="2">
        <v>44</v>
      </c>
    </row>
    <row r="3599" spans="1:10" x14ac:dyDescent="0.35">
      <c r="A3599">
        <v>2021</v>
      </c>
      <c r="B3599">
        <v>5</v>
      </c>
      <c r="C3599" t="s">
        <v>61</v>
      </c>
      <c r="D3599" t="s">
        <v>4</v>
      </c>
      <c r="E3599" t="s">
        <v>3</v>
      </c>
      <c r="F3599" t="s">
        <v>23</v>
      </c>
      <c r="G3599" t="s">
        <v>21</v>
      </c>
      <c r="H3599">
        <v>48</v>
      </c>
      <c r="I3599" s="2">
        <v>1247.52</v>
      </c>
      <c r="J3599" s="2">
        <v>240</v>
      </c>
    </row>
    <row r="3600" spans="1:10" x14ac:dyDescent="0.35">
      <c r="A3600">
        <v>2021</v>
      </c>
      <c r="B3600">
        <v>5</v>
      </c>
      <c r="C3600" t="s">
        <v>57</v>
      </c>
      <c r="D3600" t="s">
        <v>48</v>
      </c>
      <c r="E3600" t="s">
        <v>3</v>
      </c>
      <c r="F3600" t="s">
        <v>13</v>
      </c>
      <c r="G3600" t="s">
        <v>14</v>
      </c>
      <c r="H3600">
        <v>197</v>
      </c>
      <c r="I3600" s="2">
        <v>3150.03</v>
      </c>
      <c r="J3600" s="2">
        <v>1182</v>
      </c>
    </row>
    <row r="3601" spans="1:10" x14ac:dyDescent="0.35">
      <c r="A3601">
        <v>2021</v>
      </c>
      <c r="B3601">
        <v>5</v>
      </c>
      <c r="C3601" t="s">
        <v>57</v>
      </c>
      <c r="D3601" t="s">
        <v>48</v>
      </c>
      <c r="E3601" t="s">
        <v>3</v>
      </c>
      <c r="F3601" t="s">
        <v>24</v>
      </c>
      <c r="G3601" t="s">
        <v>14</v>
      </c>
      <c r="H3601">
        <v>208</v>
      </c>
      <c r="I3601" s="2">
        <v>2701.92</v>
      </c>
      <c r="J3601" s="2">
        <v>624</v>
      </c>
    </row>
    <row r="3602" spans="1:10" x14ac:dyDescent="0.35">
      <c r="A3602">
        <v>2021</v>
      </c>
      <c r="B3602">
        <v>5</v>
      </c>
      <c r="C3602" t="s">
        <v>57</v>
      </c>
      <c r="D3602" t="s">
        <v>48</v>
      </c>
      <c r="E3602" t="s">
        <v>3</v>
      </c>
      <c r="F3602" t="s">
        <v>34</v>
      </c>
      <c r="G3602" t="s">
        <v>12</v>
      </c>
      <c r="H3602">
        <v>268</v>
      </c>
      <c r="I3602" s="2">
        <v>1069.3200000000002</v>
      </c>
      <c r="J3602" s="2">
        <v>536</v>
      </c>
    </row>
    <row r="3603" spans="1:10" x14ac:dyDescent="0.35">
      <c r="A3603">
        <v>2021</v>
      </c>
      <c r="B3603">
        <v>5</v>
      </c>
      <c r="C3603" t="s">
        <v>57</v>
      </c>
      <c r="D3603" t="s">
        <v>48</v>
      </c>
      <c r="E3603" t="s">
        <v>3</v>
      </c>
      <c r="F3603" t="s">
        <v>20</v>
      </c>
      <c r="G3603" t="s">
        <v>21</v>
      </c>
      <c r="H3603">
        <v>91</v>
      </c>
      <c r="I3603" s="2">
        <v>1364.09</v>
      </c>
      <c r="J3603" s="2">
        <v>728</v>
      </c>
    </row>
    <row r="3604" spans="1:10" x14ac:dyDescent="0.35">
      <c r="A3604">
        <v>2021</v>
      </c>
      <c r="B3604">
        <v>5</v>
      </c>
      <c r="C3604" t="s">
        <v>57</v>
      </c>
      <c r="D3604" t="s">
        <v>48</v>
      </c>
      <c r="E3604" t="s">
        <v>3</v>
      </c>
      <c r="F3604" t="s">
        <v>25</v>
      </c>
      <c r="G3604" t="s">
        <v>7</v>
      </c>
      <c r="H3604">
        <v>26</v>
      </c>
      <c r="I3604" s="2">
        <v>415.74</v>
      </c>
      <c r="J3604" s="2">
        <v>104</v>
      </c>
    </row>
    <row r="3605" spans="1:10" x14ac:dyDescent="0.35">
      <c r="A3605">
        <v>2021</v>
      </c>
      <c r="B3605">
        <v>5</v>
      </c>
      <c r="C3605" t="s">
        <v>57</v>
      </c>
      <c r="D3605" t="s">
        <v>48</v>
      </c>
      <c r="E3605" t="s">
        <v>3</v>
      </c>
      <c r="F3605" t="s">
        <v>8</v>
      </c>
      <c r="G3605" t="s">
        <v>9</v>
      </c>
      <c r="H3605">
        <v>188</v>
      </c>
      <c r="I3605" s="2">
        <v>1314.1200000000001</v>
      </c>
      <c r="J3605" s="2">
        <v>564</v>
      </c>
    </row>
    <row r="3606" spans="1:10" x14ac:dyDescent="0.35">
      <c r="A3606">
        <v>2021</v>
      </c>
      <c r="B3606">
        <v>5</v>
      </c>
      <c r="C3606" t="s">
        <v>57</v>
      </c>
      <c r="D3606" t="s">
        <v>48</v>
      </c>
      <c r="E3606" t="s">
        <v>3</v>
      </c>
      <c r="F3606" t="s">
        <v>17</v>
      </c>
      <c r="G3606" t="s">
        <v>14</v>
      </c>
      <c r="H3606">
        <v>53</v>
      </c>
      <c r="I3606" s="2">
        <v>582.47</v>
      </c>
      <c r="J3606" s="2">
        <v>53</v>
      </c>
    </row>
    <row r="3607" spans="1:10" x14ac:dyDescent="0.35">
      <c r="A3607">
        <v>2021</v>
      </c>
      <c r="B3607">
        <v>5</v>
      </c>
      <c r="C3607" t="s">
        <v>57</v>
      </c>
      <c r="D3607" t="s">
        <v>48</v>
      </c>
      <c r="E3607" t="s">
        <v>3</v>
      </c>
      <c r="F3607" t="s">
        <v>43</v>
      </c>
      <c r="G3607" t="s">
        <v>12</v>
      </c>
      <c r="H3607">
        <v>58</v>
      </c>
      <c r="I3607" s="2">
        <v>1217.4199999999998</v>
      </c>
      <c r="J3607" s="2">
        <v>579.99999999999989</v>
      </c>
    </row>
    <row r="3608" spans="1:10" x14ac:dyDescent="0.35">
      <c r="A3608">
        <v>2021</v>
      </c>
      <c r="B3608">
        <v>5</v>
      </c>
      <c r="C3608" t="s">
        <v>57</v>
      </c>
      <c r="D3608" t="s">
        <v>48</v>
      </c>
      <c r="E3608" t="s">
        <v>3</v>
      </c>
      <c r="F3608" t="s">
        <v>69</v>
      </c>
      <c r="G3608" t="s">
        <v>7</v>
      </c>
      <c r="H3608">
        <v>66</v>
      </c>
      <c r="I3608" s="2">
        <v>791.34</v>
      </c>
      <c r="J3608" s="2">
        <v>198</v>
      </c>
    </row>
    <row r="3609" spans="1:10" x14ac:dyDescent="0.35">
      <c r="A3609">
        <v>2021</v>
      </c>
      <c r="B3609">
        <v>5</v>
      </c>
      <c r="C3609" t="s">
        <v>57</v>
      </c>
      <c r="D3609" t="s">
        <v>48</v>
      </c>
      <c r="E3609" t="s">
        <v>3</v>
      </c>
      <c r="F3609" t="s">
        <v>68</v>
      </c>
      <c r="G3609" t="s">
        <v>21</v>
      </c>
      <c r="H3609">
        <v>79</v>
      </c>
      <c r="I3609" s="2">
        <v>1658.2099999999998</v>
      </c>
      <c r="J3609" s="2">
        <v>473.99999999999989</v>
      </c>
    </row>
    <row r="3610" spans="1:10" x14ac:dyDescent="0.35">
      <c r="A3610">
        <v>2021</v>
      </c>
      <c r="B3610">
        <v>5</v>
      </c>
      <c r="C3610" t="s">
        <v>57</v>
      </c>
      <c r="D3610" t="s">
        <v>48</v>
      </c>
      <c r="E3610" t="s">
        <v>3</v>
      </c>
      <c r="F3610" t="s">
        <v>32</v>
      </c>
      <c r="G3610" t="s">
        <v>9</v>
      </c>
      <c r="H3610">
        <v>111</v>
      </c>
      <c r="I3610" s="2">
        <v>1219.8900000000001</v>
      </c>
      <c r="J3610" s="2">
        <v>555</v>
      </c>
    </row>
    <row r="3611" spans="1:10" x14ac:dyDescent="0.35">
      <c r="A3611">
        <v>2021</v>
      </c>
      <c r="B3611">
        <v>5</v>
      </c>
      <c r="C3611" t="s">
        <v>57</v>
      </c>
      <c r="D3611" t="s">
        <v>48</v>
      </c>
      <c r="E3611" t="s">
        <v>3</v>
      </c>
      <c r="F3611" t="s">
        <v>70</v>
      </c>
      <c r="G3611" t="s">
        <v>14</v>
      </c>
      <c r="H3611">
        <v>45</v>
      </c>
      <c r="I3611" s="2">
        <v>269.55</v>
      </c>
      <c r="J3611" s="2">
        <v>90</v>
      </c>
    </row>
    <row r="3612" spans="1:10" x14ac:dyDescent="0.35">
      <c r="A3612">
        <v>2021</v>
      </c>
      <c r="B3612">
        <v>5</v>
      </c>
      <c r="C3612" t="s">
        <v>57</v>
      </c>
      <c r="D3612" t="s">
        <v>48</v>
      </c>
      <c r="E3612" t="s">
        <v>3</v>
      </c>
      <c r="F3612" t="s">
        <v>38</v>
      </c>
      <c r="G3612" t="s">
        <v>9</v>
      </c>
      <c r="H3612">
        <v>40</v>
      </c>
      <c r="I3612" s="2">
        <v>399.6</v>
      </c>
      <c r="J3612" s="2">
        <v>280</v>
      </c>
    </row>
    <row r="3613" spans="1:10" x14ac:dyDescent="0.35">
      <c r="A3613">
        <v>2021</v>
      </c>
      <c r="B3613">
        <v>5</v>
      </c>
      <c r="C3613" t="s">
        <v>57</v>
      </c>
      <c r="D3613" t="s">
        <v>48</v>
      </c>
      <c r="E3613" t="s">
        <v>3</v>
      </c>
      <c r="F3613" t="s">
        <v>31</v>
      </c>
      <c r="G3613" t="s">
        <v>12</v>
      </c>
      <c r="H3613">
        <v>101</v>
      </c>
      <c r="I3613" s="2">
        <v>2018.9899999999998</v>
      </c>
      <c r="J3613" s="2">
        <v>605.99999999999977</v>
      </c>
    </row>
    <row r="3614" spans="1:10" x14ac:dyDescent="0.35">
      <c r="A3614">
        <v>2021</v>
      </c>
      <c r="B3614">
        <v>5</v>
      </c>
      <c r="C3614" t="s">
        <v>57</v>
      </c>
      <c r="D3614" t="s">
        <v>48</v>
      </c>
      <c r="E3614" t="s">
        <v>3</v>
      </c>
      <c r="F3614" t="s">
        <v>15</v>
      </c>
      <c r="G3614" t="s">
        <v>14</v>
      </c>
      <c r="H3614">
        <v>79</v>
      </c>
      <c r="I3614" s="2">
        <v>3159.21</v>
      </c>
      <c r="J3614" s="2">
        <v>395</v>
      </c>
    </row>
    <row r="3615" spans="1:10" x14ac:dyDescent="0.35">
      <c r="A3615">
        <v>2021</v>
      </c>
      <c r="B3615">
        <v>5</v>
      </c>
      <c r="C3615" t="s">
        <v>57</v>
      </c>
      <c r="D3615" t="s">
        <v>48</v>
      </c>
      <c r="E3615" t="s">
        <v>3</v>
      </c>
      <c r="F3615" t="s">
        <v>42</v>
      </c>
      <c r="G3615" t="s">
        <v>12</v>
      </c>
      <c r="H3615">
        <v>255</v>
      </c>
      <c r="I3615" s="2">
        <v>4077.4500000000003</v>
      </c>
      <c r="J3615" s="2">
        <v>510</v>
      </c>
    </row>
    <row r="3616" spans="1:10" x14ac:dyDescent="0.35">
      <c r="A3616">
        <v>2021</v>
      </c>
      <c r="B3616">
        <v>5</v>
      </c>
      <c r="C3616" t="s">
        <v>57</v>
      </c>
      <c r="D3616" t="s">
        <v>48</v>
      </c>
      <c r="E3616" t="s">
        <v>3</v>
      </c>
      <c r="F3616" t="s">
        <v>71</v>
      </c>
      <c r="G3616" t="s">
        <v>7</v>
      </c>
      <c r="H3616">
        <v>72</v>
      </c>
      <c r="I3616" s="2">
        <v>719.28</v>
      </c>
      <c r="J3616" s="2">
        <v>216</v>
      </c>
    </row>
    <row r="3617" spans="1:10" x14ac:dyDescent="0.35">
      <c r="A3617">
        <v>2021</v>
      </c>
      <c r="B3617">
        <v>5</v>
      </c>
      <c r="C3617" t="s">
        <v>57</v>
      </c>
      <c r="D3617" t="s">
        <v>48</v>
      </c>
      <c r="E3617" t="s">
        <v>3</v>
      </c>
      <c r="F3617" t="s">
        <v>41</v>
      </c>
      <c r="G3617" t="s">
        <v>14</v>
      </c>
      <c r="H3617">
        <v>36</v>
      </c>
      <c r="I3617" s="2">
        <v>359.64</v>
      </c>
      <c r="J3617" s="2">
        <v>180</v>
      </c>
    </row>
    <row r="3618" spans="1:10" x14ac:dyDescent="0.35">
      <c r="A3618">
        <v>2021</v>
      </c>
      <c r="B3618">
        <v>5</v>
      </c>
      <c r="C3618" t="s">
        <v>57</v>
      </c>
      <c r="D3618" t="s">
        <v>48</v>
      </c>
      <c r="E3618" t="s">
        <v>3</v>
      </c>
      <c r="F3618" t="s">
        <v>10</v>
      </c>
      <c r="G3618" t="s">
        <v>7</v>
      </c>
      <c r="H3618">
        <v>52</v>
      </c>
      <c r="I3618" s="2">
        <v>1039.48</v>
      </c>
      <c r="J3618" s="2">
        <v>259.99999999999989</v>
      </c>
    </row>
    <row r="3619" spans="1:10" x14ac:dyDescent="0.35">
      <c r="A3619">
        <v>2021</v>
      </c>
      <c r="B3619">
        <v>5</v>
      </c>
      <c r="C3619" t="s">
        <v>57</v>
      </c>
      <c r="D3619" t="s">
        <v>48</v>
      </c>
      <c r="E3619" t="s">
        <v>3</v>
      </c>
      <c r="F3619" t="s">
        <v>27</v>
      </c>
      <c r="G3619" t="s">
        <v>12</v>
      </c>
      <c r="H3619">
        <v>248</v>
      </c>
      <c r="I3619" s="2">
        <v>741.5200000000001</v>
      </c>
      <c r="J3619" s="2">
        <v>248.00000000000006</v>
      </c>
    </row>
    <row r="3620" spans="1:10" x14ac:dyDescent="0.35">
      <c r="A3620">
        <v>2021</v>
      </c>
      <c r="B3620">
        <v>5</v>
      </c>
      <c r="C3620" t="s">
        <v>57</v>
      </c>
      <c r="D3620" t="s">
        <v>48</v>
      </c>
      <c r="E3620" t="s">
        <v>3</v>
      </c>
      <c r="F3620" t="s">
        <v>37</v>
      </c>
      <c r="G3620" t="s">
        <v>12</v>
      </c>
      <c r="H3620">
        <v>15</v>
      </c>
      <c r="I3620" s="2">
        <v>374.84999999999997</v>
      </c>
      <c r="J3620" s="2">
        <v>60</v>
      </c>
    </row>
    <row r="3621" spans="1:10" x14ac:dyDescent="0.35">
      <c r="A3621">
        <v>2021</v>
      </c>
      <c r="B3621">
        <v>5</v>
      </c>
      <c r="C3621" t="s">
        <v>57</v>
      </c>
      <c r="D3621" t="s">
        <v>48</v>
      </c>
      <c r="E3621" t="s">
        <v>3</v>
      </c>
      <c r="F3621" t="s">
        <v>11</v>
      </c>
      <c r="G3621" t="s">
        <v>12</v>
      </c>
      <c r="H3621">
        <v>54</v>
      </c>
      <c r="I3621" s="2">
        <v>269.46000000000004</v>
      </c>
      <c r="J3621" s="2">
        <v>54</v>
      </c>
    </row>
    <row r="3622" spans="1:10" x14ac:dyDescent="0.35">
      <c r="A3622">
        <v>2021</v>
      </c>
      <c r="B3622">
        <v>5</v>
      </c>
      <c r="C3622" t="s">
        <v>57</v>
      </c>
      <c r="D3622" t="s">
        <v>48</v>
      </c>
      <c r="E3622" t="s">
        <v>3</v>
      </c>
      <c r="F3622" t="s">
        <v>39</v>
      </c>
      <c r="G3622" t="s">
        <v>14</v>
      </c>
      <c r="H3622">
        <v>11</v>
      </c>
      <c r="I3622" s="2">
        <v>219.89</v>
      </c>
      <c r="J3622" s="2">
        <v>120.99999999999999</v>
      </c>
    </row>
    <row r="3623" spans="1:10" x14ac:dyDescent="0.35">
      <c r="A3623">
        <v>2021</v>
      </c>
      <c r="B3623">
        <v>5</v>
      </c>
      <c r="C3623" t="s">
        <v>57</v>
      </c>
      <c r="D3623" t="s">
        <v>48</v>
      </c>
      <c r="E3623" t="s">
        <v>3</v>
      </c>
      <c r="F3623" t="s">
        <v>26</v>
      </c>
      <c r="G3623" t="s">
        <v>9</v>
      </c>
      <c r="H3623">
        <v>43</v>
      </c>
      <c r="I3623" s="2">
        <v>859.56999999999994</v>
      </c>
      <c r="J3623" s="2">
        <v>86</v>
      </c>
    </row>
    <row r="3624" spans="1:10" x14ac:dyDescent="0.35">
      <c r="A3624">
        <v>2021</v>
      </c>
      <c r="B3624">
        <v>5</v>
      </c>
      <c r="C3624" t="s">
        <v>57</v>
      </c>
      <c r="D3624" t="s">
        <v>48</v>
      </c>
      <c r="E3624" t="s">
        <v>3</v>
      </c>
      <c r="F3624" t="s">
        <v>6</v>
      </c>
      <c r="G3624" t="s">
        <v>7</v>
      </c>
      <c r="H3624">
        <v>128</v>
      </c>
      <c r="I3624" s="2">
        <v>1150.72</v>
      </c>
      <c r="J3624" s="2">
        <v>128</v>
      </c>
    </row>
    <row r="3625" spans="1:10" x14ac:dyDescent="0.35">
      <c r="A3625">
        <v>2021</v>
      </c>
      <c r="B3625">
        <v>5</v>
      </c>
      <c r="C3625" t="s">
        <v>57</v>
      </c>
      <c r="D3625" t="s">
        <v>48</v>
      </c>
      <c r="E3625" t="s">
        <v>3</v>
      </c>
      <c r="F3625" t="s">
        <v>67</v>
      </c>
      <c r="G3625" t="s">
        <v>7</v>
      </c>
      <c r="H3625">
        <v>12</v>
      </c>
      <c r="I3625" s="2">
        <v>179.88</v>
      </c>
      <c r="J3625" s="2">
        <v>36</v>
      </c>
    </row>
    <row r="3626" spans="1:10" x14ac:dyDescent="0.35">
      <c r="A3626">
        <v>2021</v>
      </c>
      <c r="B3626">
        <v>5</v>
      </c>
      <c r="C3626" t="s">
        <v>60</v>
      </c>
      <c r="D3626" t="s">
        <v>5</v>
      </c>
      <c r="E3626" t="s">
        <v>3</v>
      </c>
      <c r="F3626" t="s">
        <v>13</v>
      </c>
      <c r="G3626" t="s">
        <v>14</v>
      </c>
      <c r="H3626">
        <v>48</v>
      </c>
      <c r="I3626" s="2">
        <v>767.52</v>
      </c>
      <c r="J3626" s="2">
        <v>288</v>
      </c>
    </row>
    <row r="3627" spans="1:10" x14ac:dyDescent="0.35">
      <c r="A3627">
        <v>2021</v>
      </c>
      <c r="B3627">
        <v>5</v>
      </c>
      <c r="C3627" t="s">
        <v>60</v>
      </c>
      <c r="D3627" t="s">
        <v>5</v>
      </c>
      <c r="E3627" t="s">
        <v>3</v>
      </c>
      <c r="F3627" t="s">
        <v>24</v>
      </c>
      <c r="G3627" t="s">
        <v>14</v>
      </c>
      <c r="H3627">
        <v>39</v>
      </c>
      <c r="I3627" s="2">
        <v>506.61</v>
      </c>
      <c r="J3627" s="2">
        <v>117</v>
      </c>
    </row>
    <row r="3628" spans="1:10" x14ac:dyDescent="0.35">
      <c r="A3628">
        <v>2021</v>
      </c>
      <c r="B3628">
        <v>5</v>
      </c>
      <c r="C3628" t="s">
        <v>60</v>
      </c>
      <c r="D3628" t="s">
        <v>5</v>
      </c>
      <c r="E3628" t="s">
        <v>3</v>
      </c>
      <c r="F3628" t="s">
        <v>34</v>
      </c>
      <c r="G3628" t="s">
        <v>12</v>
      </c>
      <c r="H3628">
        <v>64</v>
      </c>
      <c r="I3628" s="2">
        <v>255.36</v>
      </c>
      <c r="J3628" s="2">
        <v>128</v>
      </c>
    </row>
    <row r="3629" spans="1:10" x14ac:dyDescent="0.35">
      <c r="A3629">
        <v>2021</v>
      </c>
      <c r="B3629">
        <v>5</v>
      </c>
      <c r="C3629" t="s">
        <v>60</v>
      </c>
      <c r="D3629" t="s">
        <v>5</v>
      </c>
      <c r="E3629" t="s">
        <v>3</v>
      </c>
      <c r="F3629" t="s">
        <v>18</v>
      </c>
      <c r="G3629" t="s">
        <v>9</v>
      </c>
      <c r="H3629">
        <v>10</v>
      </c>
      <c r="I3629" s="2">
        <v>129.9</v>
      </c>
      <c r="J3629" s="2">
        <v>30</v>
      </c>
    </row>
    <row r="3630" spans="1:10" x14ac:dyDescent="0.35">
      <c r="A3630">
        <v>2021</v>
      </c>
      <c r="B3630">
        <v>5</v>
      </c>
      <c r="C3630" t="s">
        <v>60</v>
      </c>
      <c r="D3630" t="s">
        <v>5</v>
      </c>
      <c r="E3630" t="s">
        <v>3</v>
      </c>
      <c r="F3630" t="s">
        <v>20</v>
      </c>
      <c r="G3630" t="s">
        <v>21</v>
      </c>
      <c r="H3630">
        <v>55</v>
      </c>
      <c r="I3630" s="2">
        <v>824.45</v>
      </c>
      <c r="J3630" s="2">
        <v>440</v>
      </c>
    </row>
    <row r="3631" spans="1:10" x14ac:dyDescent="0.35">
      <c r="A3631">
        <v>2021</v>
      </c>
      <c r="B3631">
        <v>5</v>
      </c>
      <c r="C3631" t="s">
        <v>60</v>
      </c>
      <c r="D3631" t="s">
        <v>5</v>
      </c>
      <c r="E3631" t="s">
        <v>3</v>
      </c>
      <c r="F3631" t="s">
        <v>25</v>
      </c>
      <c r="G3631" t="s">
        <v>7</v>
      </c>
      <c r="H3631">
        <v>28</v>
      </c>
      <c r="I3631" s="2">
        <v>447.72</v>
      </c>
      <c r="J3631" s="2">
        <v>112</v>
      </c>
    </row>
    <row r="3632" spans="1:10" x14ac:dyDescent="0.35">
      <c r="A3632">
        <v>2021</v>
      </c>
      <c r="B3632">
        <v>5</v>
      </c>
      <c r="C3632" t="s">
        <v>60</v>
      </c>
      <c r="D3632" t="s">
        <v>5</v>
      </c>
      <c r="E3632" t="s">
        <v>3</v>
      </c>
      <c r="F3632" t="s">
        <v>8</v>
      </c>
      <c r="G3632" t="s">
        <v>9</v>
      </c>
      <c r="H3632">
        <v>73</v>
      </c>
      <c r="I3632" s="2">
        <v>510.27000000000004</v>
      </c>
      <c r="J3632" s="2">
        <v>219</v>
      </c>
    </row>
    <row r="3633" spans="1:10" x14ac:dyDescent="0.35">
      <c r="A3633">
        <v>2021</v>
      </c>
      <c r="B3633">
        <v>5</v>
      </c>
      <c r="C3633" t="s">
        <v>60</v>
      </c>
      <c r="D3633" t="s">
        <v>5</v>
      </c>
      <c r="E3633" t="s">
        <v>3</v>
      </c>
      <c r="F3633" t="s">
        <v>17</v>
      </c>
      <c r="G3633" t="s">
        <v>14</v>
      </c>
      <c r="H3633">
        <v>28</v>
      </c>
      <c r="I3633" s="2">
        <v>307.72000000000003</v>
      </c>
      <c r="J3633" s="2">
        <v>28</v>
      </c>
    </row>
    <row r="3634" spans="1:10" x14ac:dyDescent="0.35">
      <c r="A3634">
        <v>2021</v>
      </c>
      <c r="B3634">
        <v>5</v>
      </c>
      <c r="C3634" t="s">
        <v>60</v>
      </c>
      <c r="D3634" t="s">
        <v>5</v>
      </c>
      <c r="E3634" t="s">
        <v>3</v>
      </c>
      <c r="F3634" t="s">
        <v>28</v>
      </c>
      <c r="G3634" t="s">
        <v>14</v>
      </c>
      <c r="H3634">
        <v>46</v>
      </c>
      <c r="I3634" s="2">
        <v>689.54</v>
      </c>
      <c r="J3634" s="2">
        <v>184</v>
      </c>
    </row>
    <row r="3635" spans="1:10" x14ac:dyDescent="0.35">
      <c r="A3635">
        <v>2021</v>
      </c>
      <c r="B3635">
        <v>5</v>
      </c>
      <c r="C3635" t="s">
        <v>60</v>
      </c>
      <c r="D3635" t="s">
        <v>5</v>
      </c>
      <c r="E3635" t="s">
        <v>3</v>
      </c>
      <c r="F3635" t="s">
        <v>69</v>
      </c>
      <c r="G3635" t="s">
        <v>7</v>
      </c>
      <c r="H3635">
        <v>45</v>
      </c>
      <c r="I3635" s="2">
        <v>539.54999999999995</v>
      </c>
      <c r="J3635" s="2">
        <v>135</v>
      </c>
    </row>
    <row r="3636" spans="1:10" x14ac:dyDescent="0.35">
      <c r="A3636">
        <v>2021</v>
      </c>
      <c r="B3636">
        <v>5</v>
      </c>
      <c r="C3636" t="s">
        <v>60</v>
      </c>
      <c r="D3636" t="s">
        <v>5</v>
      </c>
      <c r="E3636" t="s">
        <v>3</v>
      </c>
      <c r="F3636" t="s">
        <v>68</v>
      </c>
      <c r="G3636" t="s">
        <v>21</v>
      </c>
      <c r="H3636">
        <v>33</v>
      </c>
      <c r="I3636" s="2">
        <v>692.67</v>
      </c>
      <c r="J3636" s="2">
        <v>197.99999999999994</v>
      </c>
    </row>
    <row r="3637" spans="1:10" x14ac:dyDescent="0.35">
      <c r="A3637">
        <v>2021</v>
      </c>
      <c r="B3637">
        <v>5</v>
      </c>
      <c r="C3637" t="s">
        <v>60</v>
      </c>
      <c r="D3637" t="s">
        <v>5</v>
      </c>
      <c r="E3637" t="s">
        <v>3</v>
      </c>
      <c r="F3637" t="s">
        <v>32</v>
      </c>
      <c r="G3637" t="s">
        <v>9</v>
      </c>
      <c r="H3637">
        <v>324</v>
      </c>
      <c r="I3637" s="2">
        <v>3560.76</v>
      </c>
      <c r="J3637" s="2">
        <v>1620</v>
      </c>
    </row>
    <row r="3638" spans="1:10" x14ac:dyDescent="0.35">
      <c r="A3638">
        <v>2021</v>
      </c>
      <c r="B3638">
        <v>5</v>
      </c>
      <c r="C3638" t="s">
        <v>60</v>
      </c>
      <c r="D3638" t="s">
        <v>5</v>
      </c>
      <c r="E3638" t="s">
        <v>3</v>
      </c>
      <c r="F3638" t="s">
        <v>70</v>
      </c>
      <c r="G3638" t="s">
        <v>14</v>
      </c>
      <c r="H3638">
        <v>3</v>
      </c>
      <c r="I3638" s="2">
        <v>17.97</v>
      </c>
      <c r="J3638" s="2">
        <v>6</v>
      </c>
    </row>
    <row r="3639" spans="1:10" x14ac:dyDescent="0.35">
      <c r="A3639">
        <v>2021</v>
      </c>
      <c r="B3639">
        <v>5</v>
      </c>
      <c r="C3639" t="s">
        <v>60</v>
      </c>
      <c r="D3639" t="s">
        <v>5</v>
      </c>
      <c r="E3639" t="s">
        <v>3</v>
      </c>
      <c r="F3639" t="s">
        <v>31</v>
      </c>
      <c r="G3639" t="s">
        <v>12</v>
      </c>
      <c r="H3639">
        <v>75</v>
      </c>
      <c r="I3639" s="2">
        <v>1499.2499999999998</v>
      </c>
      <c r="J3639" s="2">
        <v>449.99999999999989</v>
      </c>
    </row>
    <row r="3640" spans="1:10" x14ac:dyDescent="0.35">
      <c r="A3640">
        <v>2021</v>
      </c>
      <c r="B3640">
        <v>5</v>
      </c>
      <c r="C3640" t="s">
        <v>60</v>
      </c>
      <c r="D3640" t="s">
        <v>5</v>
      </c>
      <c r="E3640" t="s">
        <v>3</v>
      </c>
      <c r="F3640" t="s">
        <v>15</v>
      </c>
      <c r="G3640" t="s">
        <v>14</v>
      </c>
      <c r="H3640">
        <v>85</v>
      </c>
      <c r="I3640" s="2">
        <v>3399.15</v>
      </c>
      <c r="J3640" s="2">
        <v>425</v>
      </c>
    </row>
    <row r="3641" spans="1:10" x14ac:dyDescent="0.35">
      <c r="A3641">
        <v>2021</v>
      </c>
      <c r="B3641">
        <v>5</v>
      </c>
      <c r="C3641" t="s">
        <v>60</v>
      </c>
      <c r="D3641" t="s">
        <v>5</v>
      </c>
      <c r="E3641" t="s">
        <v>3</v>
      </c>
      <c r="F3641" t="s">
        <v>42</v>
      </c>
      <c r="G3641" t="s">
        <v>12</v>
      </c>
      <c r="H3641">
        <v>43</v>
      </c>
      <c r="I3641" s="2">
        <v>687.57</v>
      </c>
      <c r="J3641" s="2">
        <v>86</v>
      </c>
    </row>
    <row r="3642" spans="1:10" x14ac:dyDescent="0.35">
      <c r="A3642">
        <v>2021</v>
      </c>
      <c r="B3642">
        <v>5</v>
      </c>
      <c r="C3642" t="s">
        <v>60</v>
      </c>
      <c r="D3642" t="s">
        <v>5</v>
      </c>
      <c r="E3642" t="s">
        <v>3</v>
      </c>
      <c r="F3642" t="s">
        <v>71</v>
      </c>
      <c r="G3642" t="s">
        <v>7</v>
      </c>
      <c r="H3642">
        <v>13</v>
      </c>
      <c r="I3642" s="2">
        <v>129.87</v>
      </c>
      <c r="J3642" s="2">
        <v>39</v>
      </c>
    </row>
    <row r="3643" spans="1:10" x14ac:dyDescent="0.35">
      <c r="A3643">
        <v>2021</v>
      </c>
      <c r="B3643">
        <v>5</v>
      </c>
      <c r="C3643" t="s">
        <v>60</v>
      </c>
      <c r="D3643" t="s">
        <v>5</v>
      </c>
      <c r="E3643" t="s">
        <v>3</v>
      </c>
      <c r="F3643" t="s">
        <v>19</v>
      </c>
      <c r="G3643" t="s">
        <v>9</v>
      </c>
      <c r="H3643">
        <v>14</v>
      </c>
      <c r="I3643" s="2">
        <v>279.85999999999996</v>
      </c>
      <c r="J3643" s="2">
        <v>83.999999999999972</v>
      </c>
    </row>
    <row r="3644" spans="1:10" x14ac:dyDescent="0.35">
      <c r="A3644">
        <v>2021</v>
      </c>
      <c r="B3644">
        <v>5</v>
      </c>
      <c r="C3644" t="s">
        <v>60</v>
      </c>
      <c r="D3644" t="s">
        <v>5</v>
      </c>
      <c r="E3644" t="s">
        <v>3</v>
      </c>
      <c r="F3644" t="s">
        <v>41</v>
      </c>
      <c r="G3644" t="s">
        <v>14</v>
      </c>
      <c r="H3644">
        <v>14</v>
      </c>
      <c r="I3644" s="2">
        <v>139.86000000000001</v>
      </c>
      <c r="J3644" s="2">
        <v>70</v>
      </c>
    </row>
    <row r="3645" spans="1:10" x14ac:dyDescent="0.35">
      <c r="A3645">
        <v>2021</v>
      </c>
      <c r="B3645">
        <v>5</v>
      </c>
      <c r="C3645" t="s">
        <v>60</v>
      </c>
      <c r="D3645" t="s">
        <v>5</v>
      </c>
      <c r="E3645" t="s">
        <v>3</v>
      </c>
      <c r="F3645" t="s">
        <v>10</v>
      </c>
      <c r="G3645" t="s">
        <v>7</v>
      </c>
      <c r="H3645">
        <v>116</v>
      </c>
      <c r="I3645" s="2">
        <v>2318.8399999999997</v>
      </c>
      <c r="J3645" s="2">
        <v>579.99999999999977</v>
      </c>
    </row>
    <row r="3646" spans="1:10" x14ac:dyDescent="0.35">
      <c r="A3646">
        <v>2021</v>
      </c>
      <c r="B3646">
        <v>5</v>
      </c>
      <c r="C3646" t="s">
        <v>60</v>
      </c>
      <c r="D3646" t="s">
        <v>5</v>
      </c>
      <c r="E3646" t="s">
        <v>3</v>
      </c>
      <c r="F3646" t="s">
        <v>27</v>
      </c>
      <c r="G3646" t="s">
        <v>12</v>
      </c>
      <c r="H3646">
        <v>136</v>
      </c>
      <c r="I3646" s="2">
        <v>406.64000000000004</v>
      </c>
      <c r="J3646" s="2">
        <v>136.00000000000003</v>
      </c>
    </row>
    <row r="3647" spans="1:10" x14ac:dyDescent="0.35">
      <c r="A3647">
        <v>2021</v>
      </c>
      <c r="B3647">
        <v>5</v>
      </c>
      <c r="C3647" t="s">
        <v>60</v>
      </c>
      <c r="D3647" t="s">
        <v>5</v>
      </c>
      <c r="E3647" t="s">
        <v>3</v>
      </c>
      <c r="F3647" t="s">
        <v>37</v>
      </c>
      <c r="G3647" t="s">
        <v>12</v>
      </c>
      <c r="H3647">
        <v>5</v>
      </c>
      <c r="I3647" s="2">
        <v>124.94999999999999</v>
      </c>
      <c r="J3647" s="2">
        <v>20</v>
      </c>
    </row>
    <row r="3648" spans="1:10" x14ac:dyDescent="0.35">
      <c r="A3648">
        <v>2021</v>
      </c>
      <c r="B3648">
        <v>5</v>
      </c>
      <c r="C3648" t="s">
        <v>60</v>
      </c>
      <c r="D3648" t="s">
        <v>5</v>
      </c>
      <c r="E3648" t="s">
        <v>3</v>
      </c>
      <c r="F3648" t="s">
        <v>11</v>
      </c>
      <c r="G3648" t="s">
        <v>12</v>
      </c>
      <c r="H3648">
        <v>20</v>
      </c>
      <c r="I3648" s="2">
        <v>99.800000000000011</v>
      </c>
      <c r="J3648" s="2">
        <v>20</v>
      </c>
    </row>
    <row r="3649" spans="1:10" x14ac:dyDescent="0.35">
      <c r="A3649">
        <v>2021</v>
      </c>
      <c r="B3649">
        <v>5</v>
      </c>
      <c r="C3649" t="s">
        <v>60</v>
      </c>
      <c r="D3649" t="s">
        <v>5</v>
      </c>
      <c r="E3649" t="s">
        <v>3</v>
      </c>
      <c r="F3649" t="s">
        <v>39</v>
      </c>
      <c r="G3649" t="s">
        <v>14</v>
      </c>
      <c r="H3649">
        <v>15</v>
      </c>
      <c r="I3649" s="2">
        <v>299.84999999999997</v>
      </c>
      <c r="J3649" s="2">
        <v>164.99999999999997</v>
      </c>
    </row>
    <row r="3650" spans="1:10" x14ac:dyDescent="0.35">
      <c r="A3650">
        <v>2021</v>
      </c>
      <c r="B3650">
        <v>5</v>
      </c>
      <c r="C3650" t="s">
        <v>60</v>
      </c>
      <c r="D3650" t="s">
        <v>5</v>
      </c>
      <c r="E3650" t="s">
        <v>3</v>
      </c>
      <c r="F3650" t="s">
        <v>26</v>
      </c>
      <c r="G3650" t="s">
        <v>9</v>
      </c>
      <c r="H3650">
        <v>7</v>
      </c>
      <c r="I3650" s="2">
        <v>139.92999999999998</v>
      </c>
      <c r="J3650" s="2">
        <v>14</v>
      </c>
    </row>
    <row r="3651" spans="1:10" x14ac:dyDescent="0.35">
      <c r="A3651">
        <v>2021</v>
      </c>
      <c r="B3651">
        <v>5</v>
      </c>
      <c r="C3651" t="s">
        <v>60</v>
      </c>
      <c r="D3651" t="s">
        <v>5</v>
      </c>
      <c r="E3651" t="s">
        <v>3</v>
      </c>
      <c r="F3651" t="s">
        <v>6</v>
      </c>
      <c r="G3651" t="s">
        <v>7</v>
      </c>
      <c r="H3651">
        <v>106</v>
      </c>
      <c r="I3651" s="2">
        <v>952.94</v>
      </c>
      <c r="J3651" s="2">
        <v>106</v>
      </c>
    </row>
    <row r="3652" spans="1:10" x14ac:dyDescent="0.35">
      <c r="A3652">
        <v>2021</v>
      </c>
      <c r="B3652">
        <v>5</v>
      </c>
      <c r="C3652" t="s">
        <v>60</v>
      </c>
      <c r="D3652" t="s">
        <v>5</v>
      </c>
      <c r="E3652" t="s">
        <v>3</v>
      </c>
      <c r="F3652" t="s">
        <v>67</v>
      </c>
      <c r="G3652" t="s">
        <v>7</v>
      </c>
      <c r="H3652">
        <v>9</v>
      </c>
      <c r="I3652" s="2">
        <v>134.91</v>
      </c>
      <c r="J3652" s="2">
        <v>27</v>
      </c>
    </row>
    <row r="3653" spans="1:10" x14ac:dyDescent="0.35">
      <c r="A3653">
        <v>2021</v>
      </c>
      <c r="B3653">
        <v>5</v>
      </c>
      <c r="C3653" t="s">
        <v>53</v>
      </c>
      <c r="D3653" t="s">
        <v>48</v>
      </c>
      <c r="E3653" t="s">
        <v>2</v>
      </c>
      <c r="F3653" t="s">
        <v>13</v>
      </c>
      <c r="G3653" t="s">
        <v>14</v>
      </c>
      <c r="H3653">
        <v>80</v>
      </c>
      <c r="I3653" s="2">
        <v>1279.2</v>
      </c>
      <c r="J3653" s="2">
        <v>480</v>
      </c>
    </row>
    <row r="3654" spans="1:10" x14ac:dyDescent="0.35">
      <c r="A3654">
        <v>2021</v>
      </c>
      <c r="B3654">
        <v>5</v>
      </c>
      <c r="C3654" t="s">
        <v>53</v>
      </c>
      <c r="D3654" t="s">
        <v>48</v>
      </c>
      <c r="E3654" t="s">
        <v>2</v>
      </c>
      <c r="F3654" t="s">
        <v>24</v>
      </c>
      <c r="G3654" t="s">
        <v>14</v>
      </c>
      <c r="H3654">
        <v>67</v>
      </c>
      <c r="I3654" s="2">
        <v>870.33</v>
      </c>
      <c r="J3654" s="2">
        <v>201</v>
      </c>
    </row>
    <row r="3655" spans="1:10" x14ac:dyDescent="0.35">
      <c r="A3655">
        <v>2021</v>
      </c>
      <c r="B3655">
        <v>5</v>
      </c>
      <c r="C3655" t="s">
        <v>53</v>
      </c>
      <c r="D3655" t="s">
        <v>48</v>
      </c>
      <c r="E3655" t="s">
        <v>2</v>
      </c>
      <c r="F3655" t="s">
        <v>34</v>
      </c>
      <c r="G3655" t="s">
        <v>12</v>
      </c>
      <c r="H3655">
        <v>259</v>
      </c>
      <c r="I3655" s="2">
        <v>1033.4100000000001</v>
      </c>
      <c r="J3655" s="2">
        <v>518</v>
      </c>
    </row>
    <row r="3656" spans="1:10" x14ac:dyDescent="0.35">
      <c r="A3656">
        <v>2021</v>
      </c>
      <c r="B3656">
        <v>5</v>
      </c>
      <c r="C3656" t="s">
        <v>53</v>
      </c>
      <c r="D3656" t="s">
        <v>48</v>
      </c>
      <c r="E3656" t="s">
        <v>2</v>
      </c>
      <c r="F3656" t="s">
        <v>20</v>
      </c>
      <c r="G3656" t="s">
        <v>21</v>
      </c>
      <c r="H3656">
        <v>113</v>
      </c>
      <c r="I3656" s="2">
        <v>1693.8700000000001</v>
      </c>
      <c r="J3656" s="2">
        <v>904</v>
      </c>
    </row>
    <row r="3657" spans="1:10" x14ac:dyDescent="0.35">
      <c r="A3657">
        <v>2021</v>
      </c>
      <c r="B3657">
        <v>5</v>
      </c>
      <c r="C3657" t="s">
        <v>53</v>
      </c>
      <c r="D3657" t="s">
        <v>48</v>
      </c>
      <c r="E3657" t="s">
        <v>2</v>
      </c>
      <c r="F3657" t="s">
        <v>8</v>
      </c>
      <c r="G3657" t="s">
        <v>9</v>
      </c>
      <c r="H3657">
        <v>175</v>
      </c>
      <c r="I3657" s="2">
        <v>1223.25</v>
      </c>
      <c r="J3657" s="2">
        <v>525</v>
      </c>
    </row>
    <row r="3658" spans="1:10" x14ac:dyDescent="0.35">
      <c r="A3658">
        <v>2021</v>
      </c>
      <c r="B3658">
        <v>5</v>
      </c>
      <c r="C3658" t="s">
        <v>53</v>
      </c>
      <c r="D3658" t="s">
        <v>48</v>
      </c>
      <c r="E3658" t="s">
        <v>2</v>
      </c>
      <c r="F3658" t="s">
        <v>17</v>
      </c>
      <c r="G3658" t="s">
        <v>14</v>
      </c>
      <c r="H3658">
        <v>157</v>
      </c>
      <c r="I3658" s="2">
        <v>1725.43</v>
      </c>
      <c r="J3658" s="2">
        <v>157</v>
      </c>
    </row>
    <row r="3659" spans="1:10" x14ac:dyDescent="0.35">
      <c r="A3659">
        <v>2021</v>
      </c>
      <c r="B3659">
        <v>5</v>
      </c>
      <c r="C3659" t="s">
        <v>53</v>
      </c>
      <c r="D3659" t="s">
        <v>48</v>
      </c>
      <c r="E3659" t="s">
        <v>2</v>
      </c>
      <c r="F3659" t="s">
        <v>28</v>
      </c>
      <c r="G3659" t="s">
        <v>14</v>
      </c>
      <c r="H3659">
        <v>24</v>
      </c>
      <c r="I3659" s="2">
        <v>359.76</v>
      </c>
      <c r="J3659" s="2">
        <v>96</v>
      </c>
    </row>
    <row r="3660" spans="1:10" x14ac:dyDescent="0.35">
      <c r="A3660">
        <v>2021</v>
      </c>
      <c r="B3660">
        <v>5</v>
      </c>
      <c r="C3660" t="s">
        <v>53</v>
      </c>
      <c r="D3660" t="s">
        <v>48</v>
      </c>
      <c r="E3660" t="s">
        <v>2</v>
      </c>
      <c r="F3660" t="s">
        <v>69</v>
      </c>
      <c r="G3660" t="s">
        <v>7</v>
      </c>
      <c r="H3660">
        <v>22</v>
      </c>
      <c r="I3660" s="2">
        <v>263.78000000000003</v>
      </c>
      <c r="J3660" s="2">
        <v>66</v>
      </c>
    </row>
    <row r="3661" spans="1:10" x14ac:dyDescent="0.35">
      <c r="A3661">
        <v>2021</v>
      </c>
      <c r="B3661">
        <v>5</v>
      </c>
      <c r="C3661" t="s">
        <v>53</v>
      </c>
      <c r="D3661" t="s">
        <v>48</v>
      </c>
      <c r="E3661" t="s">
        <v>2</v>
      </c>
      <c r="F3661" t="s">
        <v>68</v>
      </c>
      <c r="G3661" t="s">
        <v>21</v>
      </c>
      <c r="H3661">
        <v>23</v>
      </c>
      <c r="I3661" s="2">
        <v>482.77</v>
      </c>
      <c r="J3661" s="2">
        <v>137.99999999999997</v>
      </c>
    </row>
    <row r="3662" spans="1:10" x14ac:dyDescent="0.35">
      <c r="A3662">
        <v>2021</v>
      </c>
      <c r="B3662">
        <v>5</v>
      </c>
      <c r="C3662" t="s">
        <v>53</v>
      </c>
      <c r="D3662" t="s">
        <v>48</v>
      </c>
      <c r="E3662" t="s">
        <v>2</v>
      </c>
      <c r="F3662" t="s">
        <v>32</v>
      </c>
      <c r="G3662" t="s">
        <v>9</v>
      </c>
      <c r="H3662">
        <v>37</v>
      </c>
      <c r="I3662" s="2">
        <v>406.63</v>
      </c>
      <c r="J3662" s="2">
        <v>185</v>
      </c>
    </row>
    <row r="3663" spans="1:10" x14ac:dyDescent="0.35">
      <c r="A3663">
        <v>2021</v>
      </c>
      <c r="B3663">
        <v>5</v>
      </c>
      <c r="C3663" t="s">
        <v>53</v>
      </c>
      <c r="D3663" t="s">
        <v>48</v>
      </c>
      <c r="E3663" t="s">
        <v>2</v>
      </c>
      <c r="F3663" t="s">
        <v>70</v>
      </c>
      <c r="G3663" t="s">
        <v>14</v>
      </c>
      <c r="H3663">
        <v>18</v>
      </c>
      <c r="I3663" s="2">
        <v>107.82000000000001</v>
      </c>
      <c r="J3663" s="2">
        <v>36</v>
      </c>
    </row>
    <row r="3664" spans="1:10" x14ac:dyDescent="0.35">
      <c r="A3664">
        <v>2021</v>
      </c>
      <c r="B3664">
        <v>5</v>
      </c>
      <c r="C3664" t="s">
        <v>53</v>
      </c>
      <c r="D3664" t="s">
        <v>48</v>
      </c>
      <c r="E3664" t="s">
        <v>2</v>
      </c>
      <c r="F3664" t="s">
        <v>38</v>
      </c>
      <c r="G3664" t="s">
        <v>9</v>
      </c>
      <c r="H3664">
        <v>15</v>
      </c>
      <c r="I3664" s="2">
        <v>149.85</v>
      </c>
      <c r="J3664" s="2">
        <v>105</v>
      </c>
    </row>
    <row r="3665" spans="1:10" x14ac:dyDescent="0.35">
      <c r="A3665">
        <v>2021</v>
      </c>
      <c r="B3665">
        <v>5</v>
      </c>
      <c r="C3665" t="s">
        <v>53</v>
      </c>
      <c r="D3665" t="s">
        <v>48</v>
      </c>
      <c r="E3665" t="s">
        <v>2</v>
      </c>
      <c r="F3665" t="s">
        <v>31</v>
      </c>
      <c r="G3665" t="s">
        <v>12</v>
      </c>
      <c r="H3665">
        <v>93</v>
      </c>
      <c r="I3665" s="2">
        <v>1859.07</v>
      </c>
      <c r="J3665" s="2">
        <v>557.99999999999989</v>
      </c>
    </row>
    <row r="3666" spans="1:10" x14ac:dyDescent="0.35">
      <c r="A3666">
        <v>2021</v>
      </c>
      <c r="B3666">
        <v>5</v>
      </c>
      <c r="C3666" t="s">
        <v>53</v>
      </c>
      <c r="D3666" t="s">
        <v>48</v>
      </c>
      <c r="E3666" t="s">
        <v>2</v>
      </c>
      <c r="F3666" t="s">
        <v>15</v>
      </c>
      <c r="G3666" t="s">
        <v>14</v>
      </c>
      <c r="H3666">
        <v>53</v>
      </c>
      <c r="I3666" s="2">
        <v>2119.4700000000003</v>
      </c>
      <c r="J3666" s="2">
        <v>265</v>
      </c>
    </row>
    <row r="3667" spans="1:10" x14ac:dyDescent="0.35">
      <c r="A3667">
        <v>2021</v>
      </c>
      <c r="B3667">
        <v>5</v>
      </c>
      <c r="C3667" t="s">
        <v>53</v>
      </c>
      <c r="D3667" t="s">
        <v>48</v>
      </c>
      <c r="E3667" t="s">
        <v>2</v>
      </c>
      <c r="F3667" t="s">
        <v>42</v>
      </c>
      <c r="G3667" t="s">
        <v>12</v>
      </c>
      <c r="H3667">
        <v>159</v>
      </c>
      <c r="I3667" s="2">
        <v>2542.41</v>
      </c>
      <c r="J3667" s="2">
        <v>318</v>
      </c>
    </row>
    <row r="3668" spans="1:10" x14ac:dyDescent="0.35">
      <c r="A3668">
        <v>2021</v>
      </c>
      <c r="B3668">
        <v>5</v>
      </c>
      <c r="C3668" t="s">
        <v>53</v>
      </c>
      <c r="D3668" t="s">
        <v>48</v>
      </c>
      <c r="E3668" t="s">
        <v>2</v>
      </c>
      <c r="F3668" t="s">
        <v>71</v>
      </c>
      <c r="G3668" t="s">
        <v>7</v>
      </c>
      <c r="H3668">
        <v>148</v>
      </c>
      <c r="I3668" s="2">
        <v>1478.52</v>
      </c>
      <c r="J3668" s="2">
        <v>444</v>
      </c>
    </row>
    <row r="3669" spans="1:10" x14ac:dyDescent="0.35">
      <c r="A3669">
        <v>2021</v>
      </c>
      <c r="B3669">
        <v>5</v>
      </c>
      <c r="C3669" t="s">
        <v>53</v>
      </c>
      <c r="D3669" t="s">
        <v>48</v>
      </c>
      <c r="E3669" t="s">
        <v>2</v>
      </c>
      <c r="F3669" t="s">
        <v>41</v>
      </c>
      <c r="G3669" t="s">
        <v>14</v>
      </c>
      <c r="H3669">
        <v>11</v>
      </c>
      <c r="I3669" s="2">
        <v>109.89</v>
      </c>
      <c r="J3669" s="2">
        <v>55</v>
      </c>
    </row>
    <row r="3670" spans="1:10" x14ac:dyDescent="0.35">
      <c r="A3670">
        <v>2021</v>
      </c>
      <c r="B3670">
        <v>5</v>
      </c>
      <c r="C3670" t="s">
        <v>53</v>
      </c>
      <c r="D3670" t="s">
        <v>48</v>
      </c>
      <c r="E3670" t="s">
        <v>2</v>
      </c>
      <c r="F3670" t="s">
        <v>10</v>
      </c>
      <c r="G3670" t="s">
        <v>7</v>
      </c>
      <c r="H3670">
        <v>96</v>
      </c>
      <c r="I3670" s="2">
        <v>1919.04</v>
      </c>
      <c r="J3670" s="2">
        <v>479.99999999999983</v>
      </c>
    </row>
    <row r="3671" spans="1:10" x14ac:dyDescent="0.35">
      <c r="A3671">
        <v>2021</v>
      </c>
      <c r="B3671">
        <v>5</v>
      </c>
      <c r="C3671" t="s">
        <v>53</v>
      </c>
      <c r="D3671" t="s">
        <v>48</v>
      </c>
      <c r="E3671" t="s">
        <v>2</v>
      </c>
      <c r="F3671" t="s">
        <v>27</v>
      </c>
      <c r="G3671" t="s">
        <v>12</v>
      </c>
      <c r="H3671">
        <v>193</v>
      </c>
      <c r="I3671" s="2">
        <v>577.07000000000005</v>
      </c>
      <c r="J3671" s="2">
        <v>193.00000000000006</v>
      </c>
    </row>
    <row r="3672" spans="1:10" x14ac:dyDescent="0.35">
      <c r="A3672">
        <v>2021</v>
      </c>
      <c r="B3672">
        <v>5</v>
      </c>
      <c r="C3672" t="s">
        <v>53</v>
      </c>
      <c r="D3672" t="s">
        <v>48</v>
      </c>
      <c r="E3672" t="s">
        <v>2</v>
      </c>
      <c r="F3672" t="s">
        <v>37</v>
      </c>
      <c r="G3672" t="s">
        <v>12</v>
      </c>
      <c r="H3672">
        <v>2</v>
      </c>
      <c r="I3672" s="2">
        <v>49.98</v>
      </c>
      <c r="J3672" s="2">
        <v>8</v>
      </c>
    </row>
    <row r="3673" spans="1:10" x14ac:dyDescent="0.35">
      <c r="A3673">
        <v>2021</v>
      </c>
      <c r="B3673">
        <v>5</v>
      </c>
      <c r="C3673" t="s">
        <v>53</v>
      </c>
      <c r="D3673" t="s">
        <v>48</v>
      </c>
      <c r="E3673" t="s">
        <v>2</v>
      </c>
      <c r="F3673" t="s">
        <v>11</v>
      </c>
      <c r="G3673" t="s">
        <v>12</v>
      </c>
      <c r="H3673">
        <v>19</v>
      </c>
      <c r="I3673" s="2">
        <v>94.81</v>
      </c>
      <c r="J3673" s="2">
        <v>19</v>
      </c>
    </row>
    <row r="3674" spans="1:10" x14ac:dyDescent="0.35">
      <c r="A3674">
        <v>2021</v>
      </c>
      <c r="B3674">
        <v>5</v>
      </c>
      <c r="C3674" t="s">
        <v>53</v>
      </c>
      <c r="D3674" t="s">
        <v>48</v>
      </c>
      <c r="E3674" t="s">
        <v>2</v>
      </c>
      <c r="F3674" t="s">
        <v>39</v>
      </c>
      <c r="G3674" t="s">
        <v>14</v>
      </c>
      <c r="H3674">
        <v>7</v>
      </c>
      <c r="I3674" s="2">
        <v>139.92999999999998</v>
      </c>
      <c r="J3674" s="2">
        <v>76.999999999999986</v>
      </c>
    </row>
    <row r="3675" spans="1:10" x14ac:dyDescent="0.35">
      <c r="A3675">
        <v>2021</v>
      </c>
      <c r="B3675">
        <v>5</v>
      </c>
      <c r="C3675" t="s">
        <v>53</v>
      </c>
      <c r="D3675" t="s">
        <v>48</v>
      </c>
      <c r="E3675" t="s">
        <v>2</v>
      </c>
      <c r="F3675" t="s">
        <v>26</v>
      </c>
      <c r="G3675" t="s">
        <v>9</v>
      </c>
      <c r="H3675">
        <v>57</v>
      </c>
      <c r="I3675" s="2">
        <v>1139.4299999999998</v>
      </c>
      <c r="J3675" s="2">
        <v>114</v>
      </c>
    </row>
    <row r="3676" spans="1:10" x14ac:dyDescent="0.35">
      <c r="A3676">
        <v>2021</v>
      </c>
      <c r="B3676">
        <v>5</v>
      </c>
      <c r="C3676" t="s">
        <v>53</v>
      </c>
      <c r="D3676" t="s">
        <v>48</v>
      </c>
      <c r="E3676" t="s">
        <v>2</v>
      </c>
      <c r="F3676" t="s">
        <v>6</v>
      </c>
      <c r="G3676" t="s">
        <v>7</v>
      </c>
      <c r="H3676">
        <v>41</v>
      </c>
      <c r="I3676" s="2">
        <v>368.59000000000003</v>
      </c>
      <c r="J3676" s="2">
        <v>41</v>
      </c>
    </row>
    <row r="3677" spans="1:10" x14ac:dyDescent="0.35">
      <c r="A3677">
        <v>2021</v>
      </c>
      <c r="B3677">
        <v>5</v>
      </c>
      <c r="C3677" t="s">
        <v>53</v>
      </c>
      <c r="D3677" t="s">
        <v>48</v>
      </c>
      <c r="E3677" t="s">
        <v>2</v>
      </c>
      <c r="F3677" t="s">
        <v>16</v>
      </c>
      <c r="G3677" t="s">
        <v>14</v>
      </c>
      <c r="H3677">
        <v>16</v>
      </c>
      <c r="I3677" s="2">
        <v>207.84</v>
      </c>
      <c r="J3677" s="2">
        <v>32</v>
      </c>
    </row>
    <row r="3678" spans="1:10" x14ac:dyDescent="0.35">
      <c r="A3678">
        <v>2021</v>
      </c>
      <c r="B3678">
        <v>5</v>
      </c>
      <c r="C3678" t="s">
        <v>54</v>
      </c>
      <c r="D3678" t="s">
        <v>48</v>
      </c>
      <c r="E3678" t="s">
        <v>1</v>
      </c>
      <c r="F3678" t="s">
        <v>13</v>
      </c>
      <c r="G3678" t="s">
        <v>14</v>
      </c>
      <c r="H3678">
        <v>62</v>
      </c>
      <c r="I3678" s="2">
        <v>991.38</v>
      </c>
      <c r="J3678" s="2">
        <v>372</v>
      </c>
    </row>
    <row r="3679" spans="1:10" x14ac:dyDescent="0.35">
      <c r="A3679">
        <v>2021</v>
      </c>
      <c r="B3679">
        <v>5</v>
      </c>
      <c r="C3679" t="s">
        <v>54</v>
      </c>
      <c r="D3679" t="s">
        <v>48</v>
      </c>
      <c r="E3679" t="s">
        <v>1</v>
      </c>
      <c r="F3679" t="s">
        <v>24</v>
      </c>
      <c r="G3679" t="s">
        <v>14</v>
      </c>
      <c r="H3679">
        <v>31</v>
      </c>
      <c r="I3679" s="2">
        <v>402.69</v>
      </c>
      <c r="J3679" s="2">
        <v>93</v>
      </c>
    </row>
    <row r="3680" spans="1:10" x14ac:dyDescent="0.35">
      <c r="A3680">
        <v>2021</v>
      </c>
      <c r="B3680">
        <v>5</v>
      </c>
      <c r="C3680" t="s">
        <v>54</v>
      </c>
      <c r="D3680" t="s">
        <v>48</v>
      </c>
      <c r="E3680" t="s">
        <v>1</v>
      </c>
      <c r="F3680" t="s">
        <v>34</v>
      </c>
      <c r="G3680" t="s">
        <v>12</v>
      </c>
      <c r="H3680">
        <v>121</v>
      </c>
      <c r="I3680" s="2">
        <v>482.79</v>
      </c>
      <c r="J3680" s="2">
        <v>242</v>
      </c>
    </row>
    <row r="3681" spans="1:10" x14ac:dyDescent="0.35">
      <c r="A3681">
        <v>2021</v>
      </c>
      <c r="B3681">
        <v>5</v>
      </c>
      <c r="C3681" t="s">
        <v>54</v>
      </c>
      <c r="D3681" t="s">
        <v>48</v>
      </c>
      <c r="E3681" t="s">
        <v>1</v>
      </c>
      <c r="F3681" t="s">
        <v>20</v>
      </c>
      <c r="G3681" t="s">
        <v>21</v>
      </c>
      <c r="H3681">
        <v>127</v>
      </c>
      <c r="I3681" s="2">
        <v>1903.73</v>
      </c>
      <c r="J3681" s="2">
        <v>1016</v>
      </c>
    </row>
    <row r="3682" spans="1:10" x14ac:dyDescent="0.35">
      <c r="A3682">
        <v>2021</v>
      </c>
      <c r="B3682">
        <v>5</v>
      </c>
      <c r="C3682" t="s">
        <v>54</v>
      </c>
      <c r="D3682" t="s">
        <v>48</v>
      </c>
      <c r="E3682" t="s">
        <v>1</v>
      </c>
      <c r="F3682" t="s">
        <v>25</v>
      </c>
      <c r="G3682" t="s">
        <v>7</v>
      </c>
      <c r="H3682">
        <v>19</v>
      </c>
      <c r="I3682" s="2">
        <v>303.81</v>
      </c>
      <c r="J3682" s="2">
        <v>76</v>
      </c>
    </row>
    <row r="3683" spans="1:10" x14ac:dyDescent="0.35">
      <c r="A3683">
        <v>2021</v>
      </c>
      <c r="B3683">
        <v>5</v>
      </c>
      <c r="C3683" t="s">
        <v>54</v>
      </c>
      <c r="D3683" t="s">
        <v>48</v>
      </c>
      <c r="E3683" t="s">
        <v>1</v>
      </c>
      <c r="F3683" t="s">
        <v>8</v>
      </c>
      <c r="G3683" t="s">
        <v>9</v>
      </c>
      <c r="H3683">
        <v>55</v>
      </c>
      <c r="I3683" s="2">
        <v>384.45</v>
      </c>
      <c r="J3683" s="2">
        <v>165</v>
      </c>
    </row>
    <row r="3684" spans="1:10" x14ac:dyDescent="0.35">
      <c r="A3684">
        <v>2021</v>
      </c>
      <c r="B3684">
        <v>5</v>
      </c>
      <c r="C3684" t="s">
        <v>54</v>
      </c>
      <c r="D3684" t="s">
        <v>48</v>
      </c>
      <c r="E3684" t="s">
        <v>1</v>
      </c>
      <c r="F3684" t="s">
        <v>17</v>
      </c>
      <c r="G3684" t="s">
        <v>14</v>
      </c>
      <c r="H3684">
        <v>82</v>
      </c>
      <c r="I3684" s="2">
        <v>901.18000000000006</v>
      </c>
      <c r="J3684" s="2">
        <v>82</v>
      </c>
    </row>
    <row r="3685" spans="1:10" x14ac:dyDescent="0.35">
      <c r="A3685">
        <v>2021</v>
      </c>
      <c r="B3685">
        <v>5</v>
      </c>
      <c r="C3685" t="s">
        <v>54</v>
      </c>
      <c r="D3685" t="s">
        <v>48</v>
      </c>
      <c r="E3685" t="s">
        <v>1</v>
      </c>
      <c r="F3685" t="s">
        <v>28</v>
      </c>
      <c r="G3685" t="s">
        <v>14</v>
      </c>
      <c r="H3685">
        <v>90</v>
      </c>
      <c r="I3685" s="2">
        <v>1349.1</v>
      </c>
      <c r="J3685" s="2">
        <v>360</v>
      </c>
    </row>
    <row r="3686" spans="1:10" x14ac:dyDescent="0.35">
      <c r="A3686">
        <v>2021</v>
      </c>
      <c r="B3686">
        <v>5</v>
      </c>
      <c r="C3686" t="s">
        <v>54</v>
      </c>
      <c r="D3686" t="s">
        <v>48</v>
      </c>
      <c r="E3686" t="s">
        <v>1</v>
      </c>
      <c r="F3686" t="s">
        <v>43</v>
      </c>
      <c r="G3686" t="s">
        <v>12</v>
      </c>
      <c r="H3686">
        <v>15</v>
      </c>
      <c r="I3686" s="2">
        <v>314.84999999999997</v>
      </c>
      <c r="J3686" s="2">
        <v>149.99999999999997</v>
      </c>
    </row>
    <row r="3687" spans="1:10" x14ac:dyDescent="0.35">
      <c r="A3687">
        <v>2021</v>
      </c>
      <c r="B3687">
        <v>5</v>
      </c>
      <c r="C3687" t="s">
        <v>54</v>
      </c>
      <c r="D3687" t="s">
        <v>48</v>
      </c>
      <c r="E3687" t="s">
        <v>1</v>
      </c>
      <c r="F3687" t="s">
        <v>69</v>
      </c>
      <c r="G3687" t="s">
        <v>7</v>
      </c>
      <c r="H3687">
        <v>42</v>
      </c>
      <c r="I3687" s="2">
        <v>503.58</v>
      </c>
      <c r="J3687" s="2">
        <v>126</v>
      </c>
    </row>
    <row r="3688" spans="1:10" x14ac:dyDescent="0.35">
      <c r="A3688">
        <v>2021</v>
      </c>
      <c r="B3688">
        <v>5</v>
      </c>
      <c r="C3688" t="s">
        <v>54</v>
      </c>
      <c r="D3688" t="s">
        <v>48</v>
      </c>
      <c r="E3688" t="s">
        <v>1</v>
      </c>
      <c r="F3688" t="s">
        <v>32</v>
      </c>
      <c r="G3688" t="s">
        <v>9</v>
      </c>
      <c r="H3688">
        <v>32</v>
      </c>
      <c r="I3688" s="2">
        <v>351.68</v>
      </c>
      <c r="J3688" s="2">
        <v>160</v>
      </c>
    </row>
    <row r="3689" spans="1:10" x14ac:dyDescent="0.35">
      <c r="A3689">
        <v>2021</v>
      </c>
      <c r="B3689">
        <v>5</v>
      </c>
      <c r="C3689" t="s">
        <v>54</v>
      </c>
      <c r="D3689" t="s">
        <v>48</v>
      </c>
      <c r="E3689" t="s">
        <v>1</v>
      </c>
      <c r="F3689" t="s">
        <v>70</v>
      </c>
      <c r="G3689" t="s">
        <v>14</v>
      </c>
      <c r="H3689">
        <v>90</v>
      </c>
      <c r="I3689" s="2">
        <v>539.1</v>
      </c>
      <c r="J3689" s="2">
        <v>180</v>
      </c>
    </row>
    <row r="3690" spans="1:10" x14ac:dyDescent="0.35">
      <c r="A3690">
        <v>2021</v>
      </c>
      <c r="B3690">
        <v>5</v>
      </c>
      <c r="C3690" t="s">
        <v>54</v>
      </c>
      <c r="D3690" t="s">
        <v>48</v>
      </c>
      <c r="E3690" t="s">
        <v>1</v>
      </c>
      <c r="F3690" t="s">
        <v>15</v>
      </c>
      <c r="G3690" t="s">
        <v>14</v>
      </c>
      <c r="H3690">
        <v>50</v>
      </c>
      <c r="I3690" s="2">
        <v>1999.5</v>
      </c>
      <c r="J3690" s="2">
        <v>250</v>
      </c>
    </row>
    <row r="3691" spans="1:10" x14ac:dyDescent="0.35">
      <c r="A3691">
        <v>2021</v>
      </c>
      <c r="B3691">
        <v>5</v>
      </c>
      <c r="C3691" t="s">
        <v>54</v>
      </c>
      <c r="D3691" t="s">
        <v>48</v>
      </c>
      <c r="E3691" t="s">
        <v>1</v>
      </c>
      <c r="F3691" t="s">
        <v>42</v>
      </c>
      <c r="G3691" t="s">
        <v>12</v>
      </c>
      <c r="H3691">
        <v>80</v>
      </c>
      <c r="I3691" s="2">
        <v>1279.2</v>
      </c>
      <c r="J3691" s="2">
        <v>160</v>
      </c>
    </row>
    <row r="3692" spans="1:10" x14ac:dyDescent="0.35">
      <c r="A3692">
        <v>2021</v>
      </c>
      <c r="B3692">
        <v>5</v>
      </c>
      <c r="C3692" t="s">
        <v>54</v>
      </c>
      <c r="D3692" t="s">
        <v>48</v>
      </c>
      <c r="E3692" t="s">
        <v>1</v>
      </c>
      <c r="F3692" t="s">
        <v>71</v>
      </c>
      <c r="G3692" t="s">
        <v>7</v>
      </c>
      <c r="H3692">
        <v>16</v>
      </c>
      <c r="I3692" s="2">
        <v>159.84</v>
      </c>
      <c r="J3692" s="2">
        <v>48</v>
      </c>
    </row>
    <row r="3693" spans="1:10" x14ac:dyDescent="0.35">
      <c r="A3693">
        <v>2021</v>
      </c>
      <c r="B3693">
        <v>5</v>
      </c>
      <c r="C3693" t="s">
        <v>54</v>
      </c>
      <c r="D3693" t="s">
        <v>48</v>
      </c>
      <c r="E3693" t="s">
        <v>1</v>
      </c>
      <c r="F3693" t="s">
        <v>41</v>
      </c>
      <c r="G3693" t="s">
        <v>14</v>
      </c>
      <c r="H3693">
        <v>34</v>
      </c>
      <c r="I3693" s="2">
        <v>339.66</v>
      </c>
      <c r="J3693" s="2">
        <v>170</v>
      </c>
    </row>
    <row r="3694" spans="1:10" x14ac:dyDescent="0.35">
      <c r="A3694">
        <v>2021</v>
      </c>
      <c r="B3694">
        <v>5</v>
      </c>
      <c r="C3694" t="s">
        <v>54</v>
      </c>
      <c r="D3694" t="s">
        <v>48</v>
      </c>
      <c r="E3694" t="s">
        <v>1</v>
      </c>
      <c r="F3694" t="s">
        <v>10</v>
      </c>
      <c r="G3694" t="s">
        <v>7</v>
      </c>
      <c r="H3694">
        <v>83</v>
      </c>
      <c r="I3694" s="2">
        <v>1659.1699999999998</v>
      </c>
      <c r="J3694" s="2">
        <v>414.99999999999983</v>
      </c>
    </row>
    <row r="3695" spans="1:10" x14ac:dyDescent="0.35">
      <c r="A3695">
        <v>2021</v>
      </c>
      <c r="B3695">
        <v>5</v>
      </c>
      <c r="C3695" t="s">
        <v>54</v>
      </c>
      <c r="D3695" t="s">
        <v>48</v>
      </c>
      <c r="E3695" t="s">
        <v>1</v>
      </c>
      <c r="F3695" t="s">
        <v>27</v>
      </c>
      <c r="G3695" t="s">
        <v>12</v>
      </c>
      <c r="H3695">
        <v>44</v>
      </c>
      <c r="I3695" s="2">
        <v>131.56</v>
      </c>
      <c r="J3695" s="2">
        <v>44.000000000000007</v>
      </c>
    </row>
    <row r="3696" spans="1:10" x14ac:dyDescent="0.35">
      <c r="A3696">
        <v>2021</v>
      </c>
      <c r="B3696">
        <v>5</v>
      </c>
      <c r="C3696" t="s">
        <v>54</v>
      </c>
      <c r="D3696" t="s">
        <v>48</v>
      </c>
      <c r="E3696" t="s">
        <v>1</v>
      </c>
      <c r="F3696" t="s">
        <v>37</v>
      </c>
      <c r="G3696" t="s">
        <v>12</v>
      </c>
      <c r="H3696">
        <v>15</v>
      </c>
      <c r="I3696" s="2">
        <v>374.84999999999997</v>
      </c>
      <c r="J3696" s="2">
        <v>60</v>
      </c>
    </row>
    <row r="3697" spans="1:10" x14ac:dyDescent="0.35">
      <c r="A3697">
        <v>2021</v>
      </c>
      <c r="B3697">
        <v>5</v>
      </c>
      <c r="C3697" t="s">
        <v>54</v>
      </c>
      <c r="D3697" t="s">
        <v>48</v>
      </c>
      <c r="E3697" t="s">
        <v>1</v>
      </c>
      <c r="F3697" t="s">
        <v>11</v>
      </c>
      <c r="G3697" t="s">
        <v>12</v>
      </c>
      <c r="H3697">
        <v>19</v>
      </c>
      <c r="I3697" s="2">
        <v>94.81</v>
      </c>
      <c r="J3697" s="2">
        <v>19</v>
      </c>
    </row>
    <row r="3698" spans="1:10" x14ac:dyDescent="0.35">
      <c r="A3698">
        <v>2021</v>
      </c>
      <c r="B3698">
        <v>5</v>
      </c>
      <c r="C3698" t="s">
        <v>54</v>
      </c>
      <c r="D3698" t="s">
        <v>48</v>
      </c>
      <c r="E3698" t="s">
        <v>1</v>
      </c>
      <c r="F3698" t="s">
        <v>26</v>
      </c>
      <c r="G3698" t="s">
        <v>9</v>
      </c>
      <c r="H3698">
        <v>62</v>
      </c>
      <c r="I3698" s="2">
        <v>1239.3799999999999</v>
      </c>
      <c r="J3698" s="2">
        <v>124</v>
      </c>
    </row>
    <row r="3699" spans="1:10" x14ac:dyDescent="0.35">
      <c r="A3699">
        <v>2021</v>
      </c>
      <c r="B3699">
        <v>5</v>
      </c>
      <c r="C3699" t="s">
        <v>54</v>
      </c>
      <c r="D3699" t="s">
        <v>48</v>
      </c>
      <c r="E3699" t="s">
        <v>1</v>
      </c>
      <c r="F3699" t="s">
        <v>6</v>
      </c>
      <c r="G3699" t="s">
        <v>7</v>
      </c>
      <c r="H3699">
        <v>9</v>
      </c>
      <c r="I3699" s="2">
        <v>80.91</v>
      </c>
      <c r="J3699" s="2">
        <v>9</v>
      </c>
    </row>
    <row r="3700" spans="1:10" x14ac:dyDescent="0.35">
      <c r="A3700">
        <v>2021</v>
      </c>
      <c r="B3700">
        <v>5</v>
      </c>
      <c r="C3700" t="s">
        <v>54</v>
      </c>
      <c r="D3700" t="s">
        <v>48</v>
      </c>
      <c r="E3700" t="s">
        <v>1</v>
      </c>
      <c r="F3700" t="s">
        <v>67</v>
      </c>
      <c r="G3700" t="s">
        <v>7</v>
      </c>
      <c r="H3700">
        <v>44</v>
      </c>
      <c r="I3700" s="2">
        <v>659.56000000000006</v>
      </c>
      <c r="J3700" s="2">
        <v>132</v>
      </c>
    </row>
    <row r="3701" spans="1:10" x14ac:dyDescent="0.35">
      <c r="A3701">
        <v>2021</v>
      </c>
      <c r="B3701">
        <v>5</v>
      </c>
      <c r="C3701" t="s">
        <v>58</v>
      </c>
      <c r="D3701" t="s">
        <v>5</v>
      </c>
      <c r="E3701" t="s">
        <v>1</v>
      </c>
      <c r="F3701" t="s">
        <v>13</v>
      </c>
      <c r="G3701" t="s">
        <v>14</v>
      </c>
      <c r="H3701">
        <v>23</v>
      </c>
      <c r="I3701" s="2">
        <v>367.77</v>
      </c>
      <c r="J3701" s="2">
        <v>138</v>
      </c>
    </row>
    <row r="3702" spans="1:10" x14ac:dyDescent="0.35">
      <c r="A3702">
        <v>2021</v>
      </c>
      <c r="B3702">
        <v>5</v>
      </c>
      <c r="C3702" t="s">
        <v>58</v>
      </c>
      <c r="D3702" t="s">
        <v>5</v>
      </c>
      <c r="E3702" t="s">
        <v>1</v>
      </c>
      <c r="F3702" t="s">
        <v>24</v>
      </c>
      <c r="G3702" t="s">
        <v>14</v>
      </c>
      <c r="H3702">
        <v>27</v>
      </c>
      <c r="I3702" s="2">
        <v>350.73</v>
      </c>
      <c r="J3702" s="2">
        <v>81</v>
      </c>
    </row>
    <row r="3703" spans="1:10" x14ac:dyDescent="0.35">
      <c r="A3703">
        <v>2021</v>
      </c>
      <c r="B3703">
        <v>5</v>
      </c>
      <c r="C3703" t="s">
        <v>58</v>
      </c>
      <c r="D3703" t="s">
        <v>5</v>
      </c>
      <c r="E3703" t="s">
        <v>1</v>
      </c>
      <c r="F3703" t="s">
        <v>34</v>
      </c>
      <c r="G3703" t="s">
        <v>12</v>
      </c>
      <c r="H3703">
        <v>17</v>
      </c>
      <c r="I3703" s="2">
        <v>67.83</v>
      </c>
      <c r="J3703" s="2">
        <v>34</v>
      </c>
    </row>
    <row r="3704" spans="1:10" x14ac:dyDescent="0.35">
      <c r="A3704">
        <v>2021</v>
      </c>
      <c r="B3704">
        <v>5</v>
      </c>
      <c r="C3704" t="s">
        <v>58</v>
      </c>
      <c r="D3704" t="s">
        <v>5</v>
      </c>
      <c r="E3704" t="s">
        <v>1</v>
      </c>
      <c r="F3704" t="s">
        <v>20</v>
      </c>
      <c r="G3704" t="s">
        <v>21</v>
      </c>
      <c r="H3704">
        <v>37</v>
      </c>
      <c r="I3704" s="2">
        <v>554.63</v>
      </c>
      <c r="J3704" s="2">
        <v>296</v>
      </c>
    </row>
    <row r="3705" spans="1:10" x14ac:dyDescent="0.35">
      <c r="A3705">
        <v>2021</v>
      </c>
      <c r="B3705">
        <v>5</v>
      </c>
      <c r="C3705" t="s">
        <v>58</v>
      </c>
      <c r="D3705" t="s">
        <v>5</v>
      </c>
      <c r="E3705" t="s">
        <v>1</v>
      </c>
      <c r="F3705" t="s">
        <v>25</v>
      </c>
      <c r="G3705" t="s">
        <v>7</v>
      </c>
      <c r="H3705">
        <v>8</v>
      </c>
      <c r="I3705" s="2">
        <v>127.92</v>
      </c>
      <c r="J3705" s="2">
        <v>32</v>
      </c>
    </row>
    <row r="3706" spans="1:10" x14ac:dyDescent="0.35">
      <c r="A3706">
        <v>2021</v>
      </c>
      <c r="B3706">
        <v>5</v>
      </c>
      <c r="C3706" t="s">
        <v>58</v>
      </c>
      <c r="D3706" t="s">
        <v>5</v>
      </c>
      <c r="E3706" t="s">
        <v>1</v>
      </c>
      <c r="F3706" t="s">
        <v>8</v>
      </c>
      <c r="G3706" t="s">
        <v>9</v>
      </c>
      <c r="H3706">
        <v>99</v>
      </c>
      <c r="I3706" s="2">
        <v>692.01</v>
      </c>
      <c r="J3706" s="2">
        <v>297</v>
      </c>
    </row>
    <row r="3707" spans="1:10" x14ac:dyDescent="0.35">
      <c r="A3707">
        <v>2021</v>
      </c>
      <c r="B3707">
        <v>5</v>
      </c>
      <c r="C3707" t="s">
        <v>58</v>
      </c>
      <c r="D3707" t="s">
        <v>5</v>
      </c>
      <c r="E3707" t="s">
        <v>1</v>
      </c>
      <c r="F3707" t="s">
        <v>17</v>
      </c>
      <c r="G3707" t="s">
        <v>14</v>
      </c>
      <c r="H3707">
        <v>19</v>
      </c>
      <c r="I3707" s="2">
        <v>208.81</v>
      </c>
      <c r="J3707" s="2">
        <v>19</v>
      </c>
    </row>
    <row r="3708" spans="1:10" x14ac:dyDescent="0.35">
      <c r="A3708">
        <v>2021</v>
      </c>
      <c r="B3708">
        <v>5</v>
      </c>
      <c r="C3708" t="s">
        <v>58</v>
      </c>
      <c r="D3708" t="s">
        <v>5</v>
      </c>
      <c r="E3708" t="s">
        <v>1</v>
      </c>
      <c r="F3708" t="s">
        <v>43</v>
      </c>
      <c r="G3708" t="s">
        <v>12</v>
      </c>
      <c r="H3708">
        <v>62</v>
      </c>
      <c r="I3708" s="2">
        <v>1301.3799999999999</v>
      </c>
      <c r="J3708" s="2">
        <v>619.99999999999989</v>
      </c>
    </row>
    <row r="3709" spans="1:10" x14ac:dyDescent="0.35">
      <c r="A3709">
        <v>2021</v>
      </c>
      <c r="B3709">
        <v>5</v>
      </c>
      <c r="C3709" t="s">
        <v>58</v>
      </c>
      <c r="D3709" t="s">
        <v>5</v>
      </c>
      <c r="E3709" t="s">
        <v>1</v>
      </c>
      <c r="F3709" t="s">
        <v>69</v>
      </c>
      <c r="G3709" t="s">
        <v>7</v>
      </c>
      <c r="H3709">
        <v>37</v>
      </c>
      <c r="I3709" s="2">
        <v>443.63</v>
      </c>
      <c r="J3709" s="2">
        <v>111</v>
      </c>
    </row>
    <row r="3710" spans="1:10" x14ac:dyDescent="0.35">
      <c r="A3710">
        <v>2021</v>
      </c>
      <c r="B3710">
        <v>5</v>
      </c>
      <c r="C3710" t="s">
        <v>58</v>
      </c>
      <c r="D3710" t="s">
        <v>5</v>
      </c>
      <c r="E3710" t="s">
        <v>1</v>
      </c>
      <c r="F3710" t="s">
        <v>68</v>
      </c>
      <c r="G3710" t="s">
        <v>21</v>
      </c>
      <c r="H3710">
        <v>64</v>
      </c>
      <c r="I3710" s="2">
        <v>1343.36</v>
      </c>
      <c r="J3710" s="2">
        <v>383.99999999999989</v>
      </c>
    </row>
    <row r="3711" spans="1:10" x14ac:dyDescent="0.35">
      <c r="A3711">
        <v>2021</v>
      </c>
      <c r="B3711">
        <v>5</v>
      </c>
      <c r="C3711" t="s">
        <v>58</v>
      </c>
      <c r="D3711" t="s">
        <v>5</v>
      </c>
      <c r="E3711" t="s">
        <v>1</v>
      </c>
      <c r="F3711" t="s">
        <v>32</v>
      </c>
      <c r="G3711" t="s">
        <v>9</v>
      </c>
      <c r="H3711">
        <v>17</v>
      </c>
      <c r="I3711" s="2">
        <v>186.83</v>
      </c>
      <c r="J3711" s="2">
        <v>85</v>
      </c>
    </row>
    <row r="3712" spans="1:10" x14ac:dyDescent="0.35">
      <c r="A3712">
        <v>2021</v>
      </c>
      <c r="B3712">
        <v>5</v>
      </c>
      <c r="C3712" t="s">
        <v>58</v>
      </c>
      <c r="D3712" t="s">
        <v>5</v>
      </c>
      <c r="E3712" t="s">
        <v>1</v>
      </c>
      <c r="F3712" t="s">
        <v>70</v>
      </c>
      <c r="G3712" t="s">
        <v>14</v>
      </c>
      <c r="H3712">
        <v>12</v>
      </c>
      <c r="I3712" s="2">
        <v>71.88</v>
      </c>
      <c r="J3712" s="2">
        <v>24</v>
      </c>
    </row>
    <row r="3713" spans="1:10" x14ac:dyDescent="0.35">
      <c r="A3713">
        <v>2021</v>
      </c>
      <c r="B3713">
        <v>5</v>
      </c>
      <c r="C3713" t="s">
        <v>58</v>
      </c>
      <c r="D3713" t="s">
        <v>5</v>
      </c>
      <c r="E3713" t="s">
        <v>1</v>
      </c>
      <c r="F3713" t="s">
        <v>31</v>
      </c>
      <c r="G3713" t="s">
        <v>12</v>
      </c>
      <c r="H3713">
        <v>54</v>
      </c>
      <c r="I3713" s="2">
        <v>1079.4599999999998</v>
      </c>
      <c r="J3713" s="2">
        <v>323.99999999999989</v>
      </c>
    </row>
    <row r="3714" spans="1:10" x14ac:dyDescent="0.35">
      <c r="A3714">
        <v>2021</v>
      </c>
      <c r="B3714">
        <v>5</v>
      </c>
      <c r="C3714" t="s">
        <v>58</v>
      </c>
      <c r="D3714" t="s">
        <v>5</v>
      </c>
      <c r="E3714" t="s">
        <v>1</v>
      </c>
      <c r="F3714" t="s">
        <v>15</v>
      </c>
      <c r="G3714" t="s">
        <v>14</v>
      </c>
      <c r="H3714">
        <v>27</v>
      </c>
      <c r="I3714" s="2">
        <v>1079.73</v>
      </c>
      <c r="J3714" s="2">
        <v>135</v>
      </c>
    </row>
    <row r="3715" spans="1:10" x14ac:dyDescent="0.35">
      <c r="A3715">
        <v>2021</v>
      </c>
      <c r="B3715">
        <v>5</v>
      </c>
      <c r="C3715" t="s">
        <v>58</v>
      </c>
      <c r="D3715" t="s">
        <v>5</v>
      </c>
      <c r="E3715" t="s">
        <v>1</v>
      </c>
      <c r="F3715" t="s">
        <v>42</v>
      </c>
      <c r="G3715" t="s">
        <v>12</v>
      </c>
      <c r="H3715">
        <v>193</v>
      </c>
      <c r="I3715" s="2">
        <v>3086.07</v>
      </c>
      <c r="J3715" s="2">
        <v>386</v>
      </c>
    </row>
    <row r="3716" spans="1:10" x14ac:dyDescent="0.35">
      <c r="A3716">
        <v>2021</v>
      </c>
      <c r="B3716">
        <v>5</v>
      </c>
      <c r="C3716" t="s">
        <v>58</v>
      </c>
      <c r="D3716" t="s">
        <v>5</v>
      </c>
      <c r="E3716" t="s">
        <v>1</v>
      </c>
      <c r="F3716" t="s">
        <v>41</v>
      </c>
      <c r="G3716" t="s">
        <v>14</v>
      </c>
      <c r="H3716">
        <v>3</v>
      </c>
      <c r="I3716" s="2">
        <v>29.97</v>
      </c>
      <c r="J3716" s="2">
        <v>15</v>
      </c>
    </row>
    <row r="3717" spans="1:10" x14ac:dyDescent="0.35">
      <c r="A3717">
        <v>2021</v>
      </c>
      <c r="B3717">
        <v>5</v>
      </c>
      <c r="C3717" t="s">
        <v>58</v>
      </c>
      <c r="D3717" t="s">
        <v>5</v>
      </c>
      <c r="E3717" t="s">
        <v>1</v>
      </c>
      <c r="F3717" t="s">
        <v>10</v>
      </c>
      <c r="G3717" t="s">
        <v>7</v>
      </c>
      <c r="H3717">
        <v>35</v>
      </c>
      <c r="I3717" s="2">
        <v>699.65</v>
      </c>
      <c r="J3717" s="2">
        <v>174.99999999999994</v>
      </c>
    </row>
    <row r="3718" spans="1:10" x14ac:dyDescent="0.35">
      <c r="A3718">
        <v>2021</v>
      </c>
      <c r="B3718">
        <v>5</v>
      </c>
      <c r="C3718" t="s">
        <v>58</v>
      </c>
      <c r="D3718" t="s">
        <v>5</v>
      </c>
      <c r="E3718" t="s">
        <v>1</v>
      </c>
      <c r="F3718" t="s">
        <v>37</v>
      </c>
      <c r="G3718" t="s">
        <v>12</v>
      </c>
      <c r="H3718">
        <v>11</v>
      </c>
      <c r="I3718" s="2">
        <v>274.89</v>
      </c>
      <c r="J3718" s="2">
        <v>44</v>
      </c>
    </row>
    <row r="3719" spans="1:10" x14ac:dyDescent="0.35">
      <c r="A3719">
        <v>2021</v>
      </c>
      <c r="B3719">
        <v>5</v>
      </c>
      <c r="C3719" t="s">
        <v>58</v>
      </c>
      <c r="D3719" t="s">
        <v>5</v>
      </c>
      <c r="E3719" t="s">
        <v>1</v>
      </c>
      <c r="F3719" t="s">
        <v>11</v>
      </c>
      <c r="G3719" t="s">
        <v>12</v>
      </c>
      <c r="H3719">
        <v>14</v>
      </c>
      <c r="I3719" s="2">
        <v>69.86</v>
      </c>
      <c r="J3719" s="2">
        <v>14</v>
      </c>
    </row>
    <row r="3720" spans="1:10" x14ac:dyDescent="0.35">
      <c r="A3720">
        <v>2021</v>
      </c>
      <c r="B3720">
        <v>5</v>
      </c>
      <c r="C3720" t="s">
        <v>58</v>
      </c>
      <c r="D3720" t="s">
        <v>5</v>
      </c>
      <c r="E3720" t="s">
        <v>1</v>
      </c>
      <c r="F3720" t="s">
        <v>39</v>
      </c>
      <c r="G3720" t="s">
        <v>14</v>
      </c>
      <c r="H3720">
        <v>12</v>
      </c>
      <c r="I3720" s="2">
        <v>239.88</v>
      </c>
      <c r="J3720" s="2">
        <v>131.99999999999997</v>
      </c>
    </row>
    <row r="3721" spans="1:10" x14ac:dyDescent="0.35">
      <c r="A3721">
        <v>2021</v>
      </c>
      <c r="B3721">
        <v>5</v>
      </c>
      <c r="C3721" t="s">
        <v>58</v>
      </c>
      <c r="D3721" t="s">
        <v>5</v>
      </c>
      <c r="E3721" t="s">
        <v>1</v>
      </c>
      <c r="F3721" t="s">
        <v>26</v>
      </c>
      <c r="G3721" t="s">
        <v>9</v>
      </c>
      <c r="H3721">
        <v>77</v>
      </c>
      <c r="I3721" s="2">
        <v>1539.2299999999998</v>
      </c>
      <c r="J3721" s="2">
        <v>154</v>
      </c>
    </row>
    <row r="3722" spans="1:10" x14ac:dyDescent="0.35">
      <c r="A3722">
        <v>2021</v>
      </c>
      <c r="B3722">
        <v>5</v>
      </c>
      <c r="C3722" t="s">
        <v>58</v>
      </c>
      <c r="D3722" t="s">
        <v>5</v>
      </c>
      <c r="E3722" t="s">
        <v>1</v>
      </c>
      <c r="F3722" t="s">
        <v>6</v>
      </c>
      <c r="G3722" t="s">
        <v>7</v>
      </c>
      <c r="H3722">
        <v>243</v>
      </c>
      <c r="I3722" s="2">
        <v>2184.5700000000002</v>
      </c>
      <c r="J3722" s="2">
        <v>243</v>
      </c>
    </row>
    <row r="3723" spans="1:10" x14ac:dyDescent="0.35">
      <c r="A3723">
        <v>2021</v>
      </c>
      <c r="B3723">
        <v>5</v>
      </c>
      <c r="C3723" t="s">
        <v>58</v>
      </c>
      <c r="D3723" t="s">
        <v>5</v>
      </c>
      <c r="E3723" t="s">
        <v>1</v>
      </c>
      <c r="F3723" t="s">
        <v>67</v>
      </c>
      <c r="G3723" t="s">
        <v>7</v>
      </c>
      <c r="H3723">
        <v>40</v>
      </c>
      <c r="I3723" s="2">
        <v>599.6</v>
      </c>
      <c r="J3723" s="2">
        <v>120</v>
      </c>
    </row>
    <row r="3724" spans="1:10" x14ac:dyDescent="0.35">
      <c r="A3724">
        <v>2021</v>
      </c>
      <c r="B3724">
        <v>6</v>
      </c>
      <c r="C3724" t="s">
        <v>56</v>
      </c>
      <c r="D3724" t="s">
        <v>4</v>
      </c>
      <c r="E3724" t="s">
        <v>2</v>
      </c>
      <c r="F3724" t="s">
        <v>13</v>
      </c>
      <c r="G3724" t="s">
        <v>14</v>
      </c>
      <c r="H3724">
        <v>26</v>
      </c>
      <c r="I3724" s="2">
        <v>415.74</v>
      </c>
      <c r="J3724" s="2">
        <v>156</v>
      </c>
    </row>
    <row r="3725" spans="1:10" x14ac:dyDescent="0.35">
      <c r="A3725">
        <v>2021</v>
      </c>
      <c r="B3725">
        <v>6</v>
      </c>
      <c r="C3725" t="s">
        <v>56</v>
      </c>
      <c r="D3725" t="s">
        <v>4</v>
      </c>
      <c r="E3725" t="s">
        <v>2</v>
      </c>
      <c r="F3725" t="s">
        <v>24</v>
      </c>
      <c r="G3725" t="s">
        <v>14</v>
      </c>
      <c r="H3725">
        <v>21</v>
      </c>
      <c r="I3725" s="2">
        <v>272.79000000000002</v>
      </c>
      <c r="J3725" s="2">
        <v>63</v>
      </c>
    </row>
    <row r="3726" spans="1:10" x14ac:dyDescent="0.35">
      <c r="A3726">
        <v>2021</v>
      </c>
      <c r="B3726">
        <v>6</v>
      </c>
      <c r="C3726" t="s">
        <v>56</v>
      </c>
      <c r="D3726" t="s">
        <v>4</v>
      </c>
      <c r="E3726" t="s">
        <v>2</v>
      </c>
      <c r="F3726" t="s">
        <v>34</v>
      </c>
      <c r="G3726" t="s">
        <v>12</v>
      </c>
      <c r="H3726">
        <v>133</v>
      </c>
      <c r="I3726" s="2">
        <v>530.67000000000007</v>
      </c>
      <c r="J3726" s="2">
        <v>266</v>
      </c>
    </row>
    <row r="3727" spans="1:10" x14ac:dyDescent="0.35">
      <c r="A3727">
        <v>2021</v>
      </c>
      <c r="B3727">
        <v>6</v>
      </c>
      <c r="C3727" t="s">
        <v>56</v>
      </c>
      <c r="D3727" t="s">
        <v>4</v>
      </c>
      <c r="E3727" t="s">
        <v>2</v>
      </c>
      <c r="F3727" t="s">
        <v>30</v>
      </c>
      <c r="G3727" t="s">
        <v>9</v>
      </c>
      <c r="H3727">
        <v>23</v>
      </c>
      <c r="I3727" s="2">
        <v>229.77</v>
      </c>
      <c r="J3727" s="2">
        <v>46</v>
      </c>
    </row>
    <row r="3728" spans="1:10" x14ac:dyDescent="0.35">
      <c r="A3728">
        <v>2021</v>
      </c>
      <c r="B3728">
        <v>6</v>
      </c>
      <c r="C3728" t="s">
        <v>56</v>
      </c>
      <c r="D3728" t="s">
        <v>4</v>
      </c>
      <c r="E3728" t="s">
        <v>2</v>
      </c>
      <c r="F3728" t="s">
        <v>20</v>
      </c>
      <c r="G3728" t="s">
        <v>21</v>
      </c>
      <c r="H3728">
        <v>36</v>
      </c>
      <c r="I3728" s="2">
        <v>539.64</v>
      </c>
      <c r="J3728" s="2">
        <v>288</v>
      </c>
    </row>
    <row r="3729" spans="1:10" x14ac:dyDescent="0.35">
      <c r="A3729">
        <v>2021</v>
      </c>
      <c r="B3729">
        <v>6</v>
      </c>
      <c r="C3729" t="s">
        <v>56</v>
      </c>
      <c r="D3729" t="s">
        <v>4</v>
      </c>
      <c r="E3729" t="s">
        <v>2</v>
      </c>
      <c r="F3729" t="s">
        <v>25</v>
      </c>
      <c r="G3729" t="s">
        <v>7</v>
      </c>
      <c r="H3729">
        <v>6</v>
      </c>
      <c r="I3729" s="2">
        <v>95.94</v>
      </c>
      <c r="J3729" s="2">
        <v>24</v>
      </c>
    </row>
    <row r="3730" spans="1:10" x14ac:dyDescent="0.35">
      <c r="A3730">
        <v>2021</v>
      </c>
      <c r="B3730">
        <v>6</v>
      </c>
      <c r="C3730" t="s">
        <v>56</v>
      </c>
      <c r="D3730" t="s">
        <v>4</v>
      </c>
      <c r="E3730" t="s">
        <v>2</v>
      </c>
      <c r="F3730" t="s">
        <v>8</v>
      </c>
      <c r="G3730" t="s">
        <v>9</v>
      </c>
      <c r="H3730">
        <v>62</v>
      </c>
      <c r="I3730" s="2">
        <v>433.38</v>
      </c>
      <c r="J3730" s="2">
        <v>186</v>
      </c>
    </row>
    <row r="3731" spans="1:10" x14ac:dyDescent="0.35">
      <c r="A3731">
        <v>2021</v>
      </c>
      <c r="B3731">
        <v>6</v>
      </c>
      <c r="C3731" t="s">
        <v>56</v>
      </c>
      <c r="D3731" t="s">
        <v>4</v>
      </c>
      <c r="E3731" t="s">
        <v>2</v>
      </c>
      <c r="F3731" t="s">
        <v>17</v>
      </c>
      <c r="G3731" t="s">
        <v>14</v>
      </c>
      <c r="H3731">
        <v>44</v>
      </c>
      <c r="I3731" s="2">
        <v>483.56</v>
      </c>
      <c r="J3731" s="2">
        <v>44</v>
      </c>
    </row>
    <row r="3732" spans="1:10" x14ac:dyDescent="0.35">
      <c r="A3732">
        <v>2021</v>
      </c>
      <c r="B3732">
        <v>6</v>
      </c>
      <c r="C3732" t="s">
        <v>56</v>
      </c>
      <c r="D3732" t="s">
        <v>4</v>
      </c>
      <c r="E3732" t="s">
        <v>2</v>
      </c>
      <c r="F3732" t="s">
        <v>28</v>
      </c>
      <c r="G3732" t="s">
        <v>14</v>
      </c>
      <c r="H3732">
        <v>5</v>
      </c>
      <c r="I3732" s="2">
        <v>74.95</v>
      </c>
      <c r="J3732" s="2">
        <v>20</v>
      </c>
    </row>
    <row r="3733" spans="1:10" x14ac:dyDescent="0.35">
      <c r="A3733">
        <v>2021</v>
      </c>
      <c r="B3733">
        <v>6</v>
      </c>
      <c r="C3733" t="s">
        <v>56</v>
      </c>
      <c r="D3733" t="s">
        <v>4</v>
      </c>
      <c r="E3733" t="s">
        <v>2</v>
      </c>
      <c r="F3733" t="s">
        <v>43</v>
      </c>
      <c r="G3733" t="s">
        <v>12</v>
      </c>
      <c r="H3733">
        <v>5</v>
      </c>
      <c r="I3733" s="2">
        <v>104.94999999999999</v>
      </c>
      <c r="J3733" s="2">
        <v>49.999999999999993</v>
      </c>
    </row>
    <row r="3734" spans="1:10" x14ac:dyDescent="0.35">
      <c r="A3734">
        <v>2021</v>
      </c>
      <c r="B3734">
        <v>6</v>
      </c>
      <c r="C3734" t="s">
        <v>56</v>
      </c>
      <c r="D3734" t="s">
        <v>4</v>
      </c>
      <c r="E3734" t="s">
        <v>2</v>
      </c>
      <c r="F3734" t="s">
        <v>69</v>
      </c>
      <c r="G3734" t="s">
        <v>7</v>
      </c>
      <c r="H3734">
        <v>7</v>
      </c>
      <c r="I3734" s="2">
        <v>83.93</v>
      </c>
      <c r="J3734" s="2">
        <v>21</v>
      </c>
    </row>
    <row r="3735" spans="1:10" x14ac:dyDescent="0.35">
      <c r="A3735">
        <v>2021</v>
      </c>
      <c r="B3735">
        <v>6</v>
      </c>
      <c r="C3735" t="s">
        <v>56</v>
      </c>
      <c r="D3735" t="s">
        <v>4</v>
      </c>
      <c r="E3735" t="s">
        <v>2</v>
      </c>
      <c r="F3735" t="s">
        <v>68</v>
      </c>
      <c r="G3735" t="s">
        <v>21</v>
      </c>
      <c r="H3735">
        <v>9</v>
      </c>
      <c r="I3735" s="2">
        <v>188.91</v>
      </c>
      <c r="J3735" s="2">
        <v>53.999999999999986</v>
      </c>
    </row>
    <row r="3736" spans="1:10" x14ac:dyDescent="0.35">
      <c r="A3736">
        <v>2021</v>
      </c>
      <c r="B3736">
        <v>6</v>
      </c>
      <c r="C3736" t="s">
        <v>56</v>
      </c>
      <c r="D3736" t="s">
        <v>4</v>
      </c>
      <c r="E3736" t="s">
        <v>2</v>
      </c>
      <c r="F3736" t="s">
        <v>32</v>
      </c>
      <c r="G3736" t="s">
        <v>9</v>
      </c>
      <c r="H3736">
        <v>23</v>
      </c>
      <c r="I3736" s="2">
        <v>252.77</v>
      </c>
      <c r="J3736" s="2">
        <v>115</v>
      </c>
    </row>
    <row r="3737" spans="1:10" x14ac:dyDescent="0.35">
      <c r="A3737">
        <v>2021</v>
      </c>
      <c r="B3737">
        <v>6</v>
      </c>
      <c r="C3737" t="s">
        <v>56</v>
      </c>
      <c r="D3737" t="s">
        <v>4</v>
      </c>
      <c r="E3737" t="s">
        <v>2</v>
      </c>
      <c r="F3737" t="s">
        <v>31</v>
      </c>
      <c r="G3737" t="s">
        <v>12</v>
      </c>
      <c r="H3737">
        <v>25</v>
      </c>
      <c r="I3737" s="2">
        <v>499.74999999999994</v>
      </c>
      <c r="J3737" s="2">
        <v>149.99999999999994</v>
      </c>
    </row>
    <row r="3738" spans="1:10" x14ac:dyDescent="0.35">
      <c r="A3738">
        <v>2021</v>
      </c>
      <c r="B3738">
        <v>6</v>
      </c>
      <c r="C3738" t="s">
        <v>56</v>
      </c>
      <c r="D3738" t="s">
        <v>4</v>
      </c>
      <c r="E3738" t="s">
        <v>2</v>
      </c>
      <c r="F3738" t="s">
        <v>15</v>
      </c>
      <c r="G3738" t="s">
        <v>14</v>
      </c>
      <c r="H3738">
        <v>59</v>
      </c>
      <c r="I3738" s="2">
        <v>2359.4100000000003</v>
      </c>
      <c r="J3738" s="2">
        <v>295</v>
      </c>
    </row>
    <row r="3739" spans="1:10" x14ac:dyDescent="0.35">
      <c r="A3739">
        <v>2021</v>
      </c>
      <c r="B3739">
        <v>6</v>
      </c>
      <c r="C3739" t="s">
        <v>56</v>
      </c>
      <c r="D3739" t="s">
        <v>4</v>
      </c>
      <c r="E3739" t="s">
        <v>2</v>
      </c>
      <c r="F3739" t="s">
        <v>42</v>
      </c>
      <c r="G3739" t="s">
        <v>12</v>
      </c>
      <c r="H3739">
        <v>132</v>
      </c>
      <c r="I3739" s="2">
        <v>2110.6799999999998</v>
      </c>
      <c r="J3739" s="2">
        <v>264</v>
      </c>
    </row>
    <row r="3740" spans="1:10" x14ac:dyDescent="0.35">
      <c r="A3740">
        <v>2021</v>
      </c>
      <c r="B3740">
        <v>6</v>
      </c>
      <c r="C3740" t="s">
        <v>56</v>
      </c>
      <c r="D3740" t="s">
        <v>4</v>
      </c>
      <c r="E3740" t="s">
        <v>2</v>
      </c>
      <c r="F3740" t="s">
        <v>66</v>
      </c>
      <c r="G3740" t="s">
        <v>7</v>
      </c>
      <c r="H3740">
        <v>5</v>
      </c>
      <c r="I3740" s="2">
        <v>124.94999999999999</v>
      </c>
      <c r="J3740" s="2">
        <v>79.999999999999986</v>
      </c>
    </row>
    <row r="3741" spans="1:10" x14ac:dyDescent="0.35">
      <c r="A3741">
        <v>2021</v>
      </c>
      <c r="B3741">
        <v>6</v>
      </c>
      <c r="C3741" t="s">
        <v>56</v>
      </c>
      <c r="D3741" t="s">
        <v>4</v>
      </c>
      <c r="E3741" t="s">
        <v>2</v>
      </c>
      <c r="F3741" t="s">
        <v>71</v>
      </c>
      <c r="G3741" t="s">
        <v>7</v>
      </c>
      <c r="H3741">
        <v>20</v>
      </c>
      <c r="I3741" s="2">
        <v>199.8</v>
      </c>
      <c r="J3741" s="2">
        <v>60</v>
      </c>
    </row>
    <row r="3742" spans="1:10" x14ac:dyDescent="0.35">
      <c r="A3742">
        <v>2021</v>
      </c>
      <c r="B3742">
        <v>6</v>
      </c>
      <c r="C3742" t="s">
        <v>56</v>
      </c>
      <c r="D3742" t="s">
        <v>4</v>
      </c>
      <c r="E3742" t="s">
        <v>2</v>
      </c>
      <c r="F3742" t="s">
        <v>19</v>
      </c>
      <c r="G3742" t="s">
        <v>9</v>
      </c>
      <c r="H3742">
        <v>6</v>
      </c>
      <c r="I3742" s="2">
        <v>119.94</v>
      </c>
      <c r="J3742" s="2">
        <v>35.999999999999986</v>
      </c>
    </row>
    <row r="3743" spans="1:10" x14ac:dyDescent="0.35">
      <c r="A3743">
        <v>2021</v>
      </c>
      <c r="B3743">
        <v>6</v>
      </c>
      <c r="C3743" t="s">
        <v>56</v>
      </c>
      <c r="D3743" t="s">
        <v>4</v>
      </c>
      <c r="E3743" t="s">
        <v>2</v>
      </c>
      <c r="F3743" t="s">
        <v>41</v>
      </c>
      <c r="G3743" t="s">
        <v>14</v>
      </c>
      <c r="H3743">
        <v>12</v>
      </c>
      <c r="I3743" s="2">
        <v>119.88</v>
      </c>
      <c r="J3743" s="2">
        <v>60</v>
      </c>
    </row>
    <row r="3744" spans="1:10" x14ac:dyDescent="0.35">
      <c r="A3744">
        <v>2021</v>
      </c>
      <c r="B3744">
        <v>6</v>
      </c>
      <c r="C3744" t="s">
        <v>56</v>
      </c>
      <c r="D3744" t="s">
        <v>4</v>
      </c>
      <c r="E3744" t="s">
        <v>2</v>
      </c>
      <c r="F3744" t="s">
        <v>10</v>
      </c>
      <c r="G3744" t="s">
        <v>7</v>
      </c>
      <c r="H3744">
        <v>6</v>
      </c>
      <c r="I3744" s="2">
        <v>119.94</v>
      </c>
      <c r="J3744" s="2">
        <v>29.999999999999989</v>
      </c>
    </row>
    <row r="3745" spans="1:10" x14ac:dyDescent="0.35">
      <c r="A3745">
        <v>2021</v>
      </c>
      <c r="B3745">
        <v>6</v>
      </c>
      <c r="C3745" t="s">
        <v>56</v>
      </c>
      <c r="D3745" t="s">
        <v>4</v>
      </c>
      <c r="E3745" t="s">
        <v>2</v>
      </c>
      <c r="F3745" t="s">
        <v>27</v>
      </c>
      <c r="G3745" t="s">
        <v>12</v>
      </c>
      <c r="H3745">
        <v>136</v>
      </c>
      <c r="I3745" s="2">
        <v>406.64000000000004</v>
      </c>
      <c r="J3745" s="2">
        <v>136.00000000000003</v>
      </c>
    </row>
    <row r="3746" spans="1:10" x14ac:dyDescent="0.35">
      <c r="A3746">
        <v>2021</v>
      </c>
      <c r="B3746">
        <v>6</v>
      </c>
      <c r="C3746" t="s">
        <v>56</v>
      </c>
      <c r="D3746" t="s">
        <v>4</v>
      </c>
      <c r="E3746" t="s">
        <v>2</v>
      </c>
      <c r="F3746" t="s">
        <v>11</v>
      </c>
      <c r="G3746" t="s">
        <v>12</v>
      </c>
      <c r="H3746">
        <v>14</v>
      </c>
      <c r="I3746" s="2">
        <v>69.86</v>
      </c>
      <c r="J3746" s="2">
        <v>14</v>
      </c>
    </row>
    <row r="3747" spans="1:10" x14ac:dyDescent="0.35">
      <c r="A3747">
        <v>2021</v>
      </c>
      <c r="B3747">
        <v>6</v>
      </c>
      <c r="C3747" t="s">
        <v>56</v>
      </c>
      <c r="D3747" t="s">
        <v>4</v>
      </c>
      <c r="E3747" t="s">
        <v>2</v>
      </c>
      <c r="F3747" t="s">
        <v>26</v>
      </c>
      <c r="G3747" t="s">
        <v>9</v>
      </c>
      <c r="H3747">
        <v>37</v>
      </c>
      <c r="I3747" s="2">
        <v>739.63</v>
      </c>
      <c r="J3747" s="2">
        <v>74</v>
      </c>
    </row>
    <row r="3748" spans="1:10" x14ac:dyDescent="0.35">
      <c r="A3748">
        <v>2021</v>
      </c>
      <c r="B3748">
        <v>6</v>
      </c>
      <c r="C3748" t="s">
        <v>56</v>
      </c>
      <c r="D3748" t="s">
        <v>4</v>
      </c>
      <c r="E3748" t="s">
        <v>2</v>
      </c>
      <c r="F3748" t="s">
        <v>6</v>
      </c>
      <c r="G3748" t="s">
        <v>7</v>
      </c>
      <c r="H3748">
        <v>79</v>
      </c>
      <c r="I3748" s="2">
        <v>710.21</v>
      </c>
      <c r="J3748" s="2">
        <v>79</v>
      </c>
    </row>
    <row r="3749" spans="1:10" x14ac:dyDescent="0.35">
      <c r="A3749">
        <v>2021</v>
      </c>
      <c r="B3749">
        <v>6</v>
      </c>
      <c r="C3749" t="s">
        <v>56</v>
      </c>
      <c r="D3749" t="s">
        <v>4</v>
      </c>
      <c r="E3749" t="s">
        <v>2</v>
      </c>
      <c r="F3749" t="s">
        <v>67</v>
      </c>
      <c r="G3749" t="s">
        <v>7</v>
      </c>
      <c r="H3749">
        <v>14</v>
      </c>
      <c r="I3749" s="2">
        <v>209.86</v>
      </c>
      <c r="J3749" s="2">
        <v>42</v>
      </c>
    </row>
    <row r="3750" spans="1:10" x14ac:dyDescent="0.35">
      <c r="A3750">
        <v>2021</v>
      </c>
      <c r="B3750">
        <v>6</v>
      </c>
      <c r="C3750" t="s">
        <v>56</v>
      </c>
      <c r="D3750" t="s">
        <v>4</v>
      </c>
      <c r="E3750" t="s">
        <v>2</v>
      </c>
      <c r="F3750" t="s">
        <v>16</v>
      </c>
      <c r="G3750" t="s">
        <v>14</v>
      </c>
      <c r="H3750">
        <v>7</v>
      </c>
      <c r="I3750" s="2">
        <v>90.93</v>
      </c>
      <c r="J3750" s="2">
        <v>14</v>
      </c>
    </row>
    <row r="3751" spans="1:10" x14ac:dyDescent="0.35">
      <c r="A3751">
        <v>2021</v>
      </c>
      <c r="B3751">
        <v>6</v>
      </c>
      <c r="C3751" t="s">
        <v>56</v>
      </c>
      <c r="D3751" t="s">
        <v>4</v>
      </c>
      <c r="E3751" t="s">
        <v>2</v>
      </c>
      <c r="F3751" t="s">
        <v>29</v>
      </c>
      <c r="G3751" t="s">
        <v>9</v>
      </c>
      <c r="H3751">
        <v>11</v>
      </c>
      <c r="I3751" s="2">
        <v>87.89</v>
      </c>
      <c r="J3751" s="2">
        <v>44</v>
      </c>
    </row>
    <row r="3752" spans="1:10" x14ac:dyDescent="0.35">
      <c r="A3752">
        <v>2021</v>
      </c>
      <c r="B3752">
        <v>6</v>
      </c>
      <c r="C3752" t="s">
        <v>59</v>
      </c>
      <c r="D3752" t="s">
        <v>4</v>
      </c>
      <c r="E3752" t="s">
        <v>1</v>
      </c>
      <c r="F3752" t="s">
        <v>13</v>
      </c>
      <c r="G3752" t="s">
        <v>14</v>
      </c>
      <c r="H3752">
        <v>52</v>
      </c>
      <c r="I3752" s="2">
        <v>831.48</v>
      </c>
      <c r="J3752" s="2">
        <v>312</v>
      </c>
    </row>
    <row r="3753" spans="1:10" x14ac:dyDescent="0.35">
      <c r="A3753">
        <v>2021</v>
      </c>
      <c r="B3753">
        <v>6</v>
      </c>
      <c r="C3753" t="s">
        <v>59</v>
      </c>
      <c r="D3753" t="s">
        <v>4</v>
      </c>
      <c r="E3753" t="s">
        <v>1</v>
      </c>
      <c r="F3753" t="s">
        <v>24</v>
      </c>
      <c r="G3753" t="s">
        <v>14</v>
      </c>
      <c r="H3753">
        <v>14</v>
      </c>
      <c r="I3753" s="2">
        <v>181.86</v>
      </c>
      <c r="J3753" s="2">
        <v>42</v>
      </c>
    </row>
    <row r="3754" spans="1:10" x14ac:dyDescent="0.35">
      <c r="A3754">
        <v>2021</v>
      </c>
      <c r="B3754">
        <v>6</v>
      </c>
      <c r="C3754" t="s">
        <v>59</v>
      </c>
      <c r="D3754" t="s">
        <v>4</v>
      </c>
      <c r="E3754" t="s">
        <v>1</v>
      </c>
      <c r="F3754" t="s">
        <v>34</v>
      </c>
      <c r="G3754" t="s">
        <v>12</v>
      </c>
      <c r="H3754">
        <v>54</v>
      </c>
      <c r="I3754" s="2">
        <v>215.46</v>
      </c>
      <c r="J3754" s="2">
        <v>108</v>
      </c>
    </row>
    <row r="3755" spans="1:10" x14ac:dyDescent="0.35">
      <c r="A3755">
        <v>2021</v>
      </c>
      <c r="B3755">
        <v>6</v>
      </c>
      <c r="C3755" t="s">
        <v>59</v>
      </c>
      <c r="D3755" t="s">
        <v>4</v>
      </c>
      <c r="E3755" t="s">
        <v>1</v>
      </c>
      <c r="F3755" t="s">
        <v>20</v>
      </c>
      <c r="G3755" t="s">
        <v>21</v>
      </c>
      <c r="H3755">
        <v>46</v>
      </c>
      <c r="I3755" s="2">
        <v>689.54</v>
      </c>
      <c r="J3755" s="2">
        <v>368</v>
      </c>
    </row>
    <row r="3756" spans="1:10" x14ac:dyDescent="0.35">
      <c r="A3756">
        <v>2021</v>
      </c>
      <c r="B3756">
        <v>6</v>
      </c>
      <c r="C3756" t="s">
        <v>59</v>
      </c>
      <c r="D3756" t="s">
        <v>4</v>
      </c>
      <c r="E3756" t="s">
        <v>1</v>
      </c>
      <c r="F3756" t="s">
        <v>8</v>
      </c>
      <c r="G3756" t="s">
        <v>9</v>
      </c>
      <c r="H3756">
        <v>89</v>
      </c>
      <c r="I3756" s="2">
        <v>622.11</v>
      </c>
      <c r="J3756" s="2">
        <v>267</v>
      </c>
    </row>
    <row r="3757" spans="1:10" x14ac:dyDescent="0.35">
      <c r="A3757">
        <v>2021</v>
      </c>
      <c r="B3757">
        <v>6</v>
      </c>
      <c r="C3757" t="s">
        <v>59</v>
      </c>
      <c r="D3757" t="s">
        <v>4</v>
      </c>
      <c r="E3757" t="s">
        <v>1</v>
      </c>
      <c r="F3757" t="s">
        <v>17</v>
      </c>
      <c r="G3757" t="s">
        <v>14</v>
      </c>
      <c r="H3757">
        <v>70</v>
      </c>
      <c r="I3757" s="2">
        <v>769.30000000000007</v>
      </c>
      <c r="J3757" s="2">
        <v>70</v>
      </c>
    </row>
    <row r="3758" spans="1:10" x14ac:dyDescent="0.35">
      <c r="A3758">
        <v>2021</v>
      </c>
      <c r="B3758">
        <v>6</v>
      </c>
      <c r="C3758" t="s">
        <v>59</v>
      </c>
      <c r="D3758" t="s">
        <v>4</v>
      </c>
      <c r="E3758" t="s">
        <v>1</v>
      </c>
      <c r="F3758" t="s">
        <v>28</v>
      </c>
      <c r="G3758" t="s">
        <v>14</v>
      </c>
      <c r="H3758">
        <v>24</v>
      </c>
      <c r="I3758" s="2">
        <v>359.76</v>
      </c>
      <c r="J3758" s="2">
        <v>96</v>
      </c>
    </row>
    <row r="3759" spans="1:10" x14ac:dyDescent="0.35">
      <c r="A3759">
        <v>2021</v>
      </c>
      <c r="B3759">
        <v>6</v>
      </c>
      <c r="C3759" t="s">
        <v>59</v>
      </c>
      <c r="D3759" t="s">
        <v>4</v>
      </c>
      <c r="E3759" t="s">
        <v>1</v>
      </c>
      <c r="F3759" t="s">
        <v>43</v>
      </c>
      <c r="G3759" t="s">
        <v>12</v>
      </c>
      <c r="H3759">
        <v>4</v>
      </c>
      <c r="I3759" s="2">
        <v>83.96</v>
      </c>
      <c r="J3759" s="2">
        <v>39.999999999999993</v>
      </c>
    </row>
    <row r="3760" spans="1:10" x14ac:dyDescent="0.35">
      <c r="A3760">
        <v>2021</v>
      </c>
      <c r="B3760">
        <v>6</v>
      </c>
      <c r="C3760" t="s">
        <v>59</v>
      </c>
      <c r="D3760" t="s">
        <v>4</v>
      </c>
      <c r="E3760" t="s">
        <v>1</v>
      </c>
      <c r="F3760" t="s">
        <v>68</v>
      </c>
      <c r="G3760" t="s">
        <v>21</v>
      </c>
      <c r="H3760">
        <v>41</v>
      </c>
      <c r="I3760" s="2">
        <v>860.58999999999992</v>
      </c>
      <c r="J3760" s="2">
        <v>245.99999999999991</v>
      </c>
    </row>
    <row r="3761" spans="1:10" x14ac:dyDescent="0.35">
      <c r="A3761">
        <v>2021</v>
      </c>
      <c r="B3761">
        <v>6</v>
      </c>
      <c r="C3761" t="s">
        <v>59</v>
      </c>
      <c r="D3761" t="s">
        <v>4</v>
      </c>
      <c r="E3761" t="s">
        <v>1</v>
      </c>
      <c r="F3761" t="s">
        <v>32</v>
      </c>
      <c r="G3761" t="s">
        <v>9</v>
      </c>
      <c r="H3761">
        <v>13</v>
      </c>
      <c r="I3761" s="2">
        <v>142.87</v>
      </c>
      <c r="J3761" s="2">
        <v>65</v>
      </c>
    </row>
    <row r="3762" spans="1:10" x14ac:dyDescent="0.35">
      <c r="A3762">
        <v>2021</v>
      </c>
      <c r="B3762">
        <v>6</v>
      </c>
      <c r="C3762" t="s">
        <v>59</v>
      </c>
      <c r="D3762" t="s">
        <v>4</v>
      </c>
      <c r="E3762" t="s">
        <v>1</v>
      </c>
      <c r="F3762" t="s">
        <v>70</v>
      </c>
      <c r="G3762" t="s">
        <v>14</v>
      </c>
      <c r="H3762">
        <v>19</v>
      </c>
      <c r="I3762" s="2">
        <v>113.81</v>
      </c>
      <c r="J3762" s="2">
        <v>38</v>
      </c>
    </row>
    <row r="3763" spans="1:10" x14ac:dyDescent="0.35">
      <c r="A3763">
        <v>2021</v>
      </c>
      <c r="B3763">
        <v>6</v>
      </c>
      <c r="C3763" t="s">
        <v>59</v>
      </c>
      <c r="D3763" t="s">
        <v>4</v>
      </c>
      <c r="E3763" t="s">
        <v>1</v>
      </c>
      <c r="F3763" t="s">
        <v>38</v>
      </c>
      <c r="G3763" t="s">
        <v>9</v>
      </c>
      <c r="H3763">
        <v>9</v>
      </c>
      <c r="I3763" s="2">
        <v>89.91</v>
      </c>
      <c r="J3763" s="2">
        <v>63</v>
      </c>
    </row>
    <row r="3764" spans="1:10" x14ac:dyDescent="0.35">
      <c r="A3764">
        <v>2021</v>
      </c>
      <c r="B3764">
        <v>6</v>
      </c>
      <c r="C3764" t="s">
        <v>59</v>
      </c>
      <c r="D3764" t="s">
        <v>4</v>
      </c>
      <c r="E3764" t="s">
        <v>1</v>
      </c>
      <c r="F3764" t="s">
        <v>31</v>
      </c>
      <c r="G3764" t="s">
        <v>12</v>
      </c>
      <c r="H3764">
        <v>8</v>
      </c>
      <c r="I3764" s="2">
        <v>159.91999999999999</v>
      </c>
      <c r="J3764" s="2">
        <v>47.999999999999986</v>
      </c>
    </row>
    <row r="3765" spans="1:10" x14ac:dyDescent="0.35">
      <c r="A3765">
        <v>2021</v>
      </c>
      <c r="B3765">
        <v>6</v>
      </c>
      <c r="C3765" t="s">
        <v>59</v>
      </c>
      <c r="D3765" t="s">
        <v>4</v>
      </c>
      <c r="E3765" t="s">
        <v>1</v>
      </c>
      <c r="F3765" t="s">
        <v>15</v>
      </c>
      <c r="G3765" t="s">
        <v>14</v>
      </c>
      <c r="H3765">
        <v>14</v>
      </c>
      <c r="I3765" s="2">
        <v>559.86</v>
      </c>
      <c r="J3765" s="2">
        <v>70</v>
      </c>
    </row>
    <row r="3766" spans="1:10" x14ac:dyDescent="0.35">
      <c r="A3766">
        <v>2021</v>
      </c>
      <c r="B3766">
        <v>6</v>
      </c>
      <c r="C3766" t="s">
        <v>59</v>
      </c>
      <c r="D3766" t="s">
        <v>4</v>
      </c>
      <c r="E3766" t="s">
        <v>1</v>
      </c>
      <c r="F3766" t="s">
        <v>42</v>
      </c>
      <c r="G3766" t="s">
        <v>12</v>
      </c>
      <c r="H3766">
        <v>92</v>
      </c>
      <c r="I3766" s="2">
        <v>1471.08</v>
      </c>
      <c r="J3766" s="2">
        <v>184</v>
      </c>
    </row>
    <row r="3767" spans="1:10" x14ac:dyDescent="0.35">
      <c r="A3767">
        <v>2021</v>
      </c>
      <c r="B3767">
        <v>6</v>
      </c>
      <c r="C3767" t="s">
        <v>59</v>
      </c>
      <c r="D3767" t="s">
        <v>4</v>
      </c>
      <c r="E3767" t="s">
        <v>1</v>
      </c>
      <c r="F3767" t="s">
        <v>71</v>
      </c>
      <c r="G3767" t="s">
        <v>7</v>
      </c>
      <c r="H3767">
        <v>50</v>
      </c>
      <c r="I3767" s="2">
        <v>499.5</v>
      </c>
      <c r="J3767" s="2">
        <v>150</v>
      </c>
    </row>
    <row r="3768" spans="1:10" x14ac:dyDescent="0.35">
      <c r="A3768">
        <v>2021</v>
      </c>
      <c r="B3768">
        <v>6</v>
      </c>
      <c r="C3768" t="s">
        <v>59</v>
      </c>
      <c r="D3768" t="s">
        <v>4</v>
      </c>
      <c r="E3768" t="s">
        <v>1</v>
      </c>
      <c r="F3768" t="s">
        <v>41</v>
      </c>
      <c r="G3768" t="s">
        <v>14</v>
      </c>
      <c r="H3768">
        <v>31</v>
      </c>
      <c r="I3768" s="2">
        <v>309.69</v>
      </c>
      <c r="J3768" s="2">
        <v>155</v>
      </c>
    </row>
    <row r="3769" spans="1:10" x14ac:dyDescent="0.35">
      <c r="A3769">
        <v>2021</v>
      </c>
      <c r="B3769">
        <v>6</v>
      </c>
      <c r="C3769" t="s">
        <v>59</v>
      </c>
      <c r="D3769" t="s">
        <v>4</v>
      </c>
      <c r="E3769" t="s">
        <v>1</v>
      </c>
      <c r="F3769" t="s">
        <v>10</v>
      </c>
      <c r="G3769" t="s">
        <v>7</v>
      </c>
      <c r="H3769">
        <v>13</v>
      </c>
      <c r="I3769" s="2">
        <v>259.87</v>
      </c>
      <c r="J3769" s="2">
        <v>64.999999999999972</v>
      </c>
    </row>
    <row r="3770" spans="1:10" x14ac:dyDescent="0.35">
      <c r="A3770">
        <v>2021</v>
      </c>
      <c r="B3770">
        <v>6</v>
      </c>
      <c r="C3770" t="s">
        <v>59</v>
      </c>
      <c r="D3770" t="s">
        <v>4</v>
      </c>
      <c r="E3770" t="s">
        <v>1</v>
      </c>
      <c r="F3770" t="s">
        <v>27</v>
      </c>
      <c r="G3770" t="s">
        <v>12</v>
      </c>
      <c r="H3770">
        <v>49</v>
      </c>
      <c r="I3770" s="2">
        <v>146.51000000000002</v>
      </c>
      <c r="J3770" s="2">
        <v>49.000000000000014</v>
      </c>
    </row>
    <row r="3771" spans="1:10" x14ac:dyDescent="0.35">
      <c r="A3771">
        <v>2021</v>
      </c>
      <c r="B3771">
        <v>6</v>
      </c>
      <c r="C3771" t="s">
        <v>59</v>
      </c>
      <c r="D3771" t="s">
        <v>4</v>
      </c>
      <c r="E3771" t="s">
        <v>1</v>
      </c>
      <c r="F3771" t="s">
        <v>11</v>
      </c>
      <c r="G3771" t="s">
        <v>12</v>
      </c>
      <c r="H3771">
        <v>17</v>
      </c>
      <c r="I3771" s="2">
        <v>84.83</v>
      </c>
      <c r="J3771" s="2">
        <v>17</v>
      </c>
    </row>
    <row r="3772" spans="1:10" x14ac:dyDescent="0.35">
      <c r="A3772">
        <v>2021</v>
      </c>
      <c r="B3772">
        <v>6</v>
      </c>
      <c r="C3772" t="s">
        <v>59</v>
      </c>
      <c r="D3772" t="s">
        <v>4</v>
      </c>
      <c r="E3772" t="s">
        <v>1</v>
      </c>
      <c r="F3772" t="s">
        <v>26</v>
      </c>
      <c r="G3772" t="s">
        <v>9</v>
      </c>
      <c r="H3772">
        <v>42</v>
      </c>
      <c r="I3772" s="2">
        <v>839.57999999999993</v>
      </c>
      <c r="J3772" s="2">
        <v>84</v>
      </c>
    </row>
    <row r="3773" spans="1:10" x14ac:dyDescent="0.35">
      <c r="A3773">
        <v>2021</v>
      </c>
      <c r="B3773">
        <v>6</v>
      </c>
      <c r="C3773" t="s">
        <v>62</v>
      </c>
      <c r="D3773" t="s">
        <v>5</v>
      </c>
      <c r="E3773" t="s">
        <v>0</v>
      </c>
      <c r="F3773" t="s">
        <v>13</v>
      </c>
      <c r="G3773" t="s">
        <v>14</v>
      </c>
      <c r="H3773">
        <v>31</v>
      </c>
      <c r="I3773" s="2">
        <v>495.69</v>
      </c>
      <c r="J3773" s="2">
        <v>186</v>
      </c>
    </row>
    <row r="3774" spans="1:10" x14ac:dyDescent="0.35">
      <c r="A3774">
        <v>2021</v>
      </c>
      <c r="B3774">
        <v>6</v>
      </c>
      <c r="C3774" t="s">
        <v>62</v>
      </c>
      <c r="D3774" t="s">
        <v>5</v>
      </c>
      <c r="E3774" t="s">
        <v>0</v>
      </c>
      <c r="F3774" t="s">
        <v>24</v>
      </c>
      <c r="G3774" t="s">
        <v>14</v>
      </c>
      <c r="H3774">
        <v>67</v>
      </c>
      <c r="I3774" s="2">
        <v>870.33</v>
      </c>
      <c r="J3774" s="2">
        <v>201</v>
      </c>
    </row>
    <row r="3775" spans="1:10" x14ac:dyDescent="0.35">
      <c r="A3775">
        <v>2021</v>
      </c>
      <c r="B3775">
        <v>6</v>
      </c>
      <c r="C3775" t="s">
        <v>62</v>
      </c>
      <c r="D3775" t="s">
        <v>5</v>
      </c>
      <c r="E3775" t="s">
        <v>0</v>
      </c>
      <c r="F3775" t="s">
        <v>34</v>
      </c>
      <c r="G3775" t="s">
        <v>12</v>
      </c>
      <c r="H3775">
        <v>168</v>
      </c>
      <c r="I3775" s="2">
        <v>670.32</v>
      </c>
      <c r="J3775" s="2">
        <v>336</v>
      </c>
    </row>
    <row r="3776" spans="1:10" x14ac:dyDescent="0.35">
      <c r="A3776">
        <v>2021</v>
      </c>
      <c r="B3776">
        <v>6</v>
      </c>
      <c r="C3776" t="s">
        <v>62</v>
      </c>
      <c r="D3776" t="s">
        <v>5</v>
      </c>
      <c r="E3776" t="s">
        <v>0</v>
      </c>
      <c r="F3776" t="s">
        <v>18</v>
      </c>
      <c r="G3776" t="s">
        <v>9</v>
      </c>
      <c r="H3776">
        <v>9</v>
      </c>
      <c r="I3776" s="2">
        <v>116.91</v>
      </c>
      <c r="J3776" s="2">
        <v>27</v>
      </c>
    </row>
    <row r="3777" spans="1:10" x14ac:dyDescent="0.35">
      <c r="A3777">
        <v>2021</v>
      </c>
      <c r="B3777">
        <v>6</v>
      </c>
      <c r="C3777" t="s">
        <v>62</v>
      </c>
      <c r="D3777" t="s">
        <v>5</v>
      </c>
      <c r="E3777" t="s">
        <v>0</v>
      </c>
      <c r="F3777" t="s">
        <v>30</v>
      </c>
      <c r="G3777" t="s">
        <v>9</v>
      </c>
      <c r="H3777">
        <v>24</v>
      </c>
      <c r="I3777" s="2">
        <v>239.76</v>
      </c>
      <c r="J3777" s="2">
        <v>48</v>
      </c>
    </row>
    <row r="3778" spans="1:10" x14ac:dyDescent="0.35">
      <c r="A3778">
        <v>2021</v>
      </c>
      <c r="B3778">
        <v>6</v>
      </c>
      <c r="C3778" t="s">
        <v>62</v>
      </c>
      <c r="D3778" t="s">
        <v>5</v>
      </c>
      <c r="E3778" t="s">
        <v>0</v>
      </c>
      <c r="F3778" t="s">
        <v>20</v>
      </c>
      <c r="G3778" t="s">
        <v>21</v>
      </c>
      <c r="H3778">
        <v>105</v>
      </c>
      <c r="I3778" s="2">
        <v>1573.95</v>
      </c>
      <c r="J3778" s="2">
        <v>840</v>
      </c>
    </row>
    <row r="3779" spans="1:10" x14ac:dyDescent="0.35">
      <c r="A3779">
        <v>2021</v>
      </c>
      <c r="B3779">
        <v>6</v>
      </c>
      <c r="C3779" t="s">
        <v>62</v>
      </c>
      <c r="D3779" t="s">
        <v>5</v>
      </c>
      <c r="E3779" t="s">
        <v>0</v>
      </c>
      <c r="F3779" t="s">
        <v>25</v>
      </c>
      <c r="G3779" t="s">
        <v>7</v>
      </c>
      <c r="H3779">
        <v>62</v>
      </c>
      <c r="I3779" s="2">
        <v>991.38</v>
      </c>
      <c r="J3779" s="2">
        <v>248</v>
      </c>
    </row>
    <row r="3780" spans="1:10" x14ac:dyDescent="0.35">
      <c r="A3780">
        <v>2021</v>
      </c>
      <c r="B3780">
        <v>6</v>
      </c>
      <c r="C3780" t="s">
        <v>62</v>
      </c>
      <c r="D3780" t="s">
        <v>5</v>
      </c>
      <c r="E3780" t="s">
        <v>0</v>
      </c>
      <c r="F3780" t="s">
        <v>8</v>
      </c>
      <c r="G3780" t="s">
        <v>9</v>
      </c>
      <c r="H3780">
        <v>140</v>
      </c>
      <c r="I3780" s="2">
        <v>978.6</v>
      </c>
      <c r="J3780" s="2">
        <v>420</v>
      </c>
    </row>
    <row r="3781" spans="1:10" x14ac:dyDescent="0.35">
      <c r="A3781">
        <v>2021</v>
      </c>
      <c r="B3781">
        <v>6</v>
      </c>
      <c r="C3781" t="s">
        <v>62</v>
      </c>
      <c r="D3781" t="s">
        <v>5</v>
      </c>
      <c r="E3781" t="s">
        <v>0</v>
      </c>
      <c r="F3781" t="s">
        <v>17</v>
      </c>
      <c r="G3781" t="s">
        <v>14</v>
      </c>
      <c r="H3781">
        <v>70</v>
      </c>
      <c r="I3781" s="2">
        <v>769.30000000000007</v>
      </c>
      <c r="J3781" s="2">
        <v>70</v>
      </c>
    </row>
    <row r="3782" spans="1:10" x14ac:dyDescent="0.35">
      <c r="A3782">
        <v>2021</v>
      </c>
      <c r="B3782">
        <v>6</v>
      </c>
      <c r="C3782" t="s">
        <v>62</v>
      </c>
      <c r="D3782" t="s">
        <v>5</v>
      </c>
      <c r="E3782" t="s">
        <v>0</v>
      </c>
      <c r="F3782" t="s">
        <v>28</v>
      </c>
      <c r="G3782" t="s">
        <v>14</v>
      </c>
      <c r="H3782">
        <v>25</v>
      </c>
      <c r="I3782" s="2">
        <v>374.75</v>
      </c>
      <c r="J3782" s="2">
        <v>100</v>
      </c>
    </row>
    <row r="3783" spans="1:10" x14ac:dyDescent="0.35">
      <c r="A3783">
        <v>2021</v>
      </c>
      <c r="B3783">
        <v>6</v>
      </c>
      <c r="C3783" t="s">
        <v>62</v>
      </c>
      <c r="D3783" t="s">
        <v>5</v>
      </c>
      <c r="E3783" t="s">
        <v>0</v>
      </c>
      <c r="F3783" t="s">
        <v>43</v>
      </c>
      <c r="G3783" t="s">
        <v>12</v>
      </c>
      <c r="H3783">
        <v>10</v>
      </c>
      <c r="I3783" s="2">
        <v>209.89999999999998</v>
      </c>
      <c r="J3783" s="2">
        <v>99.999999999999986</v>
      </c>
    </row>
    <row r="3784" spans="1:10" x14ac:dyDescent="0.35">
      <c r="A3784">
        <v>2021</v>
      </c>
      <c r="B3784">
        <v>6</v>
      </c>
      <c r="C3784" t="s">
        <v>62</v>
      </c>
      <c r="D3784" t="s">
        <v>5</v>
      </c>
      <c r="E3784" t="s">
        <v>0</v>
      </c>
      <c r="F3784" t="s">
        <v>69</v>
      </c>
      <c r="G3784" t="s">
        <v>7</v>
      </c>
      <c r="H3784">
        <v>2</v>
      </c>
      <c r="I3784" s="2">
        <v>23.98</v>
      </c>
      <c r="J3784" s="2">
        <v>6</v>
      </c>
    </row>
    <row r="3785" spans="1:10" x14ac:dyDescent="0.35">
      <c r="A3785">
        <v>2021</v>
      </c>
      <c r="B3785">
        <v>6</v>
      </c>
      <c r="C3785" t="s">
        <v>62</v>
      </c>
      <c r="D3785" t="s">
        <v>5</v>
      </c>
      <c r="E3785" t="s">
        <v>0</v>
      </c>
      <c r="F3785" t="s">
        <v>68</v>
      </c>
      <c r="G3785" t="s">
        <v>21</v>
      </c>
      <c r="H3785">
        <v>23</v>
      </c>
      <c r="I3785" s="2">
        <v>482.77</v>
      </c>
      <c r="J3785" s="2">
        <v>137.99999999999997</v>
      </c>
    </row>
    <row r="3786" spans="1:10" x14ac:dyDescent="0.35">
      <c r="A3786">
        <v>2021</v>
      </c>
      <c r="B3786">
        <v>6</v>
      </c>
      <c r="C3786" t="s">
        <v>62</v>
      </c>
      <c r="D3786" t="s">
        <v>5</v>
      </c>
      <c r="E3786" t="s">
        <v>0</v>
      </c>
      <c r="F3786" t="s">
        <v>32</v>
      </c>
      <c r="G3786" t="s">
        <v>9</v>
      </c>
      <c r="H3786">
        <v>88</v>
      </c>
      <c r="I3786" s="2">
        <v>967.12</v>
      </c>
      <c r="J3786" s="2">
        <v>440</v>
      </c>
    </row>
    <row r="3787" spans="1:10" x14ac:dyDescent="0.35">
      <c r="A3787">
        <v>2021</v>
      </c>
      <c r="B3787">
        <v>6</v>
      </c>
      <c r="C3787" t="s">
        <v>62</v>
      </c>
      <c r="D3787" t="s">
        <v>5</v>
      </c>
      <c r="E3787" t="s">
        <v>0</v>
      </c>
      <c r="F3787" t="s">
        <v>70</v>
      </c>
      <c r="G3787" t="s">
        <v>14</v>
      </c>
      <c r="H3787">
        <v>95</v>
      </c>
      <c r="I3787" s="2">
        <v>569.05000000000007</v>
      </c>
      <c r="J3787" s="2">
        <v>190</v>
      </c>
    </row>
    <row r="3788" spans="1:10" x14ac:dyDescent="0.35">
      <c r="A3788">
        <v>2021</v>
      </c>
      <c r="B3788">
        <v>6</v>
      </c>
      <c r="C3788" t="s">
        <v>62</v>
      </c>
      <c r="D3788" t="s">
        <v>5</v>
      </c>
      <c r="E3788" t="s">
        <v>0</v>
      </c>
      <c r="F3788" t="s">
        <v>38</v>
      </c>
      <c r="G3788" t="s">
        <v>9</v>
      </c>
      <c r="H3788">
        <v>26</v>
      </c>
      <c r="I3788" s="2">
        <v>259.74</v>
      </c>
      <c r="J3788" s="2">
        <v>182</v>
      </c>
    </row>
    <row r="3789" spans="1:10" x14ac:dyDescent="0.35">
      <c r="A3789">
        <v>2021</v>
      </c>
      <c r="B3789">
        <v>6</v>
      </c>
      <c r="C3789" t="s">
        <v>62</v>
      </c>
      <c r="D3789" t="s">
        <v>5</v>
      </c>
      <c r="E3789" t="s">
        <v>0</v>
      </c>
      <c r="F3789" t="s">
        <v>31</v>
      </c>
      <c r="G3789" t="s">
        <v>12</v>
      </c>
      <c r="H3789">
        <v>35</v>
      </c>
      <c r="I3789" s="2">
        <v>699.65</v>
      </c>
      <c r="J3789" s="2">
        <v>209.99999999999994</v>
      </c>
    </row>
    <row r="3790" spans="1:10" x14ac:dyDescent="0.35">
      <c r="A3790">
        <v>2021</v>
      </c>
      <c r="B3790">
        <v>6</v>
      </c>
      <c r="C3790" t="s">
        <v>62</v>
      </c>
      <c r="D3790" t="s">
        <v>5</v>
      </c>
      <c r="E3790" t="s">
        <v>0</v>
      </c>
      <c r="F3790" t="s">
        <v>15</v>
      </c>
      <c r="G3790" t="s">
        <v>14</v>
      </c>
      <c r="H3790">
        <v>44</v>
      </c>
      <c r="I3790" s="2">
        <v>1759.5600000000002</v>
      </c>
      <c r="J3790" s="2">
        <v>220</v>
      </c>
    </row>
    <row r="3791" spans="1:10" x14ac:dyDescent="0.35">
      <c r="A3791">
        <v>2021</v>
      </c>
      <c r="B3791">
        <v>6</v>
      </c>
      <c r="C3791" t="s">
        <v>62</v>
      </c>
      <c r="D3791" t="s">
        <v>5</v>
      </c>
      <c r="E3791" t="s">
        <v>0</v>
      </c>
      <c r="F3791" t="s">
        <v>42</v>
      </c>
      <c r="G3791" t="s">
        <v>12</v>
      </c>
      <c r="H3791">
        <v>237</v>
      </c>
      <c r="I3791" s="2">
        <v>3789.63</v>
      </c>
      <c r="J3791" s="2">
        <v>474</v>
      </c>
    </row>
    <row r="3792" spans="1:10" x14ac:dyDescent="0.35">
      <c r="A3792">
        <v>2021</v>
      </c>
      <c r="B3792">
        <v>6</v>
      </c>
      <c r="C3792" t="s">
        <v>62</v>
      </c>
      <c r="D3792" t="s">
        <v>5</v>
      </c>
      <c r="E3792" t="s">
        <v>0</v>
      </c>
      <c r="F3792" t="s">
        <v>71</v>
      </c>
      <c r="G3792" t="s">
        <v>7</v>
      </c>
      <c r="H3792">
        <v>23</v>
      </c>
      <c r="I3792" s="2">
        <v>229.77</v>
      </c>
      <c r="J3792" s="2">
        <v>69</v>
      </c>
    </row>
    <row r="3793" spans="1:10" x14ac:dyDescent="0.35">
      <c r="A3793">
        <v>2021</v>
      </c>
      <c r="B3793">
        <v>6</v>
      </c>
      <c r="C3793" t="s">
        <v>62</v>
      </c>
      <c r="D3793" t="s">
        <v>5</v>
      </c>
      <c r="E3793" t="s">
        <v>0</v>
      </c>
      <c r="F3793" t="s">
        <v>19</v>
      </c>
      <c r="G3793" t="s">
        <v>9</v>
      </c>
      <c r="H3793">
        <v>14</v>
      </c>
      <c r="I3793" s="2">
        <v>279.85999999999996</v>
      </c>
      <c r="J3793" s="2">
        <v>83.999999999999972</v>
      </c>
    </row>
    <row r="3794" spans="1:10" x14ac:dyDescent="0.35">
      <c r="A3794">
        <v>2021</v>
      </c>
      <c r="B3794">
        <v>6</v>
      </c>
      <c r="C3794" t="s">
        <v>62</v>
      </c>
      <c r="D3794" t="s">
        <v>5</v>
      </c>
      <c r="E3794" t="s">
        <v>0</v>
      </c>
      <c r="F3794" t="s">
        <v>41</v>
      </c>
      <c r="G3794" t="s">
        <v>14</v>
      </c>
      <c r="H3794">
        <v>2</v>
      </c>
      <c r="I3794" s="2">
        <v>19.98</v>
      </c>
      <c r="J3794" s="2">
        <v>10</v>
      </c>
    </row>
    <row r="3795" spans="1:10" x14ac:dyDescent="0.35">
      <c r="A3795">
        <v>2021</v>
      </c>
      <c r="B3795">
        <v>6</v>
      </c>
      <c r="C3795" t="s">
        <v>62</v>
      </c>
      <c r="D3795" t="s">
        <v>5</v>
      </c>
      <c r="E3795" t="s">
        <v>0</v>
      </c>
      <c r="F3795" t="s">
        <v>10</v>
      </c>
      <c r="G3795" t="s">
        <v>7</v>
      </c>
      <c r="H3795">
        <v>55</v>
      </c>
      <c r="I3795" s="2">
        <v>1099.4499999999998</v>
      </c>
      <c r="J3795" s="2">
        <v>274.99999999999989</v>
      </c>
    </row>
    <row r="3796" spans="1:10" x14ac:dyDescent="0.35">
      <c r="A3796">
        <v>2021</v>
      </c>
      <c r="B3796">
        <v>6</v>
      </c>
      <c r="C3796" t="s">
        <v>62</v>
      </c>
      <c r="D3796" t="s">
        <v>5</v>
      </c>
      <c r="E3796" t="s">
        <v>0</v>
      </c>
      <c r="F3796" t="s">
        <v>27</v>
      </c>
      <c r="G3796" t="s">
        <v>12</v>
      </c>
      <c r="H3796">
        <v>382</v>
      </c>
      <c r="I3796" s="2">
        <v>1142.18</v>
      </c>
      <c r="J3796" s="2">
        <v>382.00000000000006</v>
      </c>
    </row>
    <row r="3797" spans="1:10" x14ac:dyDescent="0.35">
      <c r="A3797">
        <v>2021</v>
      </c>
      <c r="B3797">
        <v>6</v>
      </c>
      <c r="C3797" t="s">
        <v>62</v>
      </c>
      <c r="D3797" t="s">
        <v>5</v>
      </c>
      <c r="E3797" t="s">
        <v>0</v>
      </c>
      <c r="F3797" t="s">
        <v>11</v>
      </c>
      <c r="G3797" t="s">
        <v>12</v>
      </c>
      <c r="H3797">
        <v>9</v>
      </c>
      <c r="I3797" s="2">
        <v>44.910000000000004</v>
      </c>
      <c r="J3797" s="2">
        <v>9</v>
      </c>
    </row>
    <row r="3798" spans="1:10" x14ac:dyDescent="0.35">
      <c r="A3798">
        <v>2021</v>
      </c>
      <c r="B3798">
        <v>6</v>
      </c>
      <c r="C3798" t="s">
        <v>62</v>
      </c>
      <c r="D3798" t="s">
        <v>5</v>
      </c>
      <c r="E3798" t="s">
        <v>0</v>
      </c>
      <c r="F3798" t="s">
        <v>39</v>
      </c>
      <c r="G3798" t="s">
        <v>14</v>
      </c>
      <c r="H3798">
        <v>6</v>
      </c>
      <c r="I3798" s="2">
        <v>119.94</v>
      </c>
      <c r="J3798" s="2">
        <v>65.999999999999986</v>
      </c>
    </row>
    <row r="3799" spans="1:10" x14ac:dyDescent="0.35">
      <c r="A3799">
        <v>2021</v>
      </c>
      <c r="B3799">
        <v>6</v>
      </c>
      <c r="C3799" t="s">
        <v>62</v>
      </c>
      <c r="D3799" t="s">
        <v>5</v>
      </c>
      <c r="E3799" t="s">
        <v>0</v>
      </c>
      <c r="F3799" t="s">
        <v>26</v>
      </c>
      <c r="G3799" t="s">
        <v>9</v>
      </c>
      <c r="H3799">
        <v>18</v>
      </c>
      <c r="I3799" s="2">
        <v>359.82</v>
      </c>
      <c r="J3799" s="2">
        <v>36</v>
      </c>
    </row>
    <row r="3800" spans="1:10" x14ac:dyDescent="0.35">
      <c r="A3800">
        <v>2021</v>
      </c>
      <c r="B3800">
        <v>6</v>
      </c>
      <c r="C3800" t="s">
        <v>62</v>
      </c>
      <c r="D3800" t="s">
        <v>5</v>
      </c>
      <c r="E3800" t="s">
        <v>0</v>
      </c>
      <c r="F3800" t="s">
        <v>6</v>
      </c>
      <c r="G3800" t="s">
        <v>7</v>
      </c>
      <c r="H3800">
        <v>33</v>
      </c>
      <c r="I3800" s="2">
        <v>296.67</v>
      </c>
      <c r="J3800" s="2">
        <v>33</v>
      </c>
    </row>
    <row r="3801" spans="1:10" x14ac:dyDescent="0.35">
      <c r="A3801">
        <v>2021</v>
      </c>
      <c r="B3801">
        <v>6</v>
      </c>
      <c r="C3801" t="s">
        <v>62</v>
      </c>
      <c r="D3801" t="s">
        <v>5</v>
      </c>
      <c r="E3801" t="s">
        <v>0</v>
      </c>
      <c r="F3801" t="s">
        <v>67</v>
      </c>
      <c r="G3801" t="s">
        <v>7</v>
      </c>
      <c r="H3801">
        <v>15</v>
      </c>
      <c r="I3801" s="2">
        <v>224.85</v>
      </c>
      <c r="J3801" s="2">
        <v>45</v>
      </c>
    </row>
    <row r="3802" spans="1:10" x14ac:dyDescent="0.35">
      <c r="A3802">
        <v>2021</v>
      </c>
      <c r="B3802">
        <v>6</v>
      </c>
      <c r="C3802" t="s">
        <v>62</v>
      </c>
      <c r="D3802" t="s">
        <v>5</v>
      </c>
      <c r="E3802" t="s">
        <v>0</v>
      </c>
      <c r="F3802" t="s">
        <v>23</v>
      </c>
      <c r="G3802" t="s">
        <v>21</v>
      </c>
      <c r="H3802">
        <v>14</v>
      </c>
      <c r="I3802" s="2">
        <v>363.85999999999996</v>
      </c>
      <c r="J3802" s="2">
        <v>70</v>
      </c>
    </row>
    <row r="3803" spans="1:10" x14ac:dyDescent="0.35">
      <c r="A3803">
        <v>2021</v>
      </c>
      <c r="B3803">
        <v>6</v>
      </c>
      <c r="C3803" t="s">
        <v>62</v>
      </c>
      <c r="D3803" t="s">
        <v>5</v>
      </c>
      <c r="E3803" t="s">
        <v>0</v>
      </c>
      <c r="F3803" t="s">
        <v>29</v>
      </c>
      <c r="G3803" t="s">
        <v>9</v>
      </c>
      <c r="H3803">
        <v>18</v>
      </c>
      <c r="I3803" s="2">
        <v>143.82</v>
      </c>
      <c r="J3803" s="2">
        <v>72</v>
      </c>
    </row>
    <row r="3804" spans="1:10" x14ac:dyDescent="0.35">
      <c r="A3804">
        <v>2021</v>
      </c>
      <c r="B3804">
        <v>6</v>
      </c>
      <c r="C3804" t="s">
        <v>55</v>
      </c>
      <c r="D3804" t="s">
        <v>48</v>
      </c>
      <c r="E3804" t="s">
        <v>0</v>
      </c>
      <c r="F3804" t="s">
        <v>13</v>
      </c>
      <c r="G3804" t="s">
        <v>14</v>
      </c>
      <c r="H3804">
        <v>92</v>
      </c>
      <c r="I3804" s="2">
        <v>1471.08</v>
      </c>
      <c r="J3804" s="2">
        <v>552</v>
      </c>
    </row>
    <row r="3805" spans="1:10" x14ac:dyDescent="0.35">
      <c r="A3805">
        <v>2021</v>
      </c>
      <c r="B3805">
        <v>6</v>
      </c>
      <c r="C3805" t="s">
        <v>55</v>
      </c>
      <c r="D3805" t="s">
        <v>48</v>
      </c>
      <c r="E3805" t="s">
        <v>0</v>
      </c>
      <c r="F3805" t="s">
        <v>24</v>
      </c>
      <c r="G3805" t="s">
        <v>14</v>
      </c>
      <c r="H3805">
        <v>65</v>
      </c>
      <c r="I3805" s="2">
        <v>844.35</v>
      </c>
      <c r="J3805" s="2">
        <v>195</v>
      </c>
    </row>
    <row r="3806" spans="1:10" x14ac:dyDescent="0.35">
      <c r="A3806">
        <v>2021</v>
      </c>
      <c r="B3806">
        <v>6</v>
      </c>
      <c r="C3806" t="s">
        <v>55</v>
      </c>
      <c r="D3806" t="s">
        <v>48</v>
      </c>
      <c r="E3806" t="s">
        <v>0</v>
      </c>
      <c r="F3806" t="s">
        <v>34</v>
      </c>
      <c r="G3806" t="s">
        <v>12</v>
      </c>
      <c r="H3806">
        <v>596</v>
      </c>
      <c r="I3806" s="2">
        <v>2378.04</v>
      </c>
      <c r="J3806" s="2">
        <v>1192</v>
      </c>
    </row>
    <row r="3807" spans="1:10" x14ac:dyDescent="0.35">
      <c r="A3807">
        <v>2021</v>
      </c>
      <c r="B3807">
        <v>6</v>
      </c>
      <c r="C3807" t="s">
        <v>55</v>
      </c>
      <c r="D3807" t="s">
        <v>48</v>
      </c>
      <c r="E3807" t="s">
        <v>0</v>
      </c>
      <c r="F3807" t="s">
        <v>30</v>
      </c>
      <c r="G3807" t="s">
        <v>9</v>
      </c>
      <c r="H3807">
        <v>13</v>
      </c>
      <c r="I3807" s="2">
        <v>129.87</v>
      </c>
      <c r="J3807" s="2">
        <v>26</v>
      </c>
    </row>
    <row r="3808" spans="1:10" x14ac:dyDescent="0.35">
      <c r="A3808">
        <v>2021</v>
      </c>
      <c r="B3808">
        <v>6</v>
      </c>
      <c r="C3808" t="s">
        <v>55</v>
      </c>
      <c r="D3808" t="s">
        <v>48</v>
      </c>
      <c r="E3808" t="s">
        <v>0</v>
      </c>
      <c r="F3808" t="s">
        <v>20</v>
      </c>
      <c r="G3808" t="s">
        <v>21</v>
      </c>
      <c r="H3808">
        <v>46</v>
      </c>
      <c r="I3808" s="2">
        <v>689.54</v>
      </c>
      <c r="J3808" s="2">
        <v>368</v>
      </c>
    </row>
    <row r="3809" spans="1:10" x14ac:dyDescent="0.35">
      <c r="A3809">
        <v>2021</v>
      </c>
      <c r="B3809">
        <v>6</v>
      </c>
      <c r="C3809" t="s">
        <v>55</v>
      </c>
      <c r="D3809" t="s">
        <v>48</v>
      </c>
      <c r="E3809" t="s">
        <v>0</v>
      </c>
      <c r="F3809" t="s">
        <v>25</v>
      </c>
      <c r="G3809" t="s">
        <v>7</v>
      </c>
      <c r="H3809">
        <v>35</v>
      </c>
      <c r="I3809" s="2">
        <v>559.65</v>
      </c>
      <c r="J3809" s="2">
        <v>140</v>
      </c>
    </row>
    <row r="3810" spans="1:10" x14ac:dyDescent="0.35">
      <c r="A3810">
        <v>2021</v>
      </c>
      <c r="B3810">
        <v>6</v>
      </c>
      <c r="C3810" t="s">
        <v>55</v>
      </c>
      <c r="D3810" t="s">
        <v>48</v>
      </c>
      <c r="E3810" t="s">
        <v>0</v>
      </c>
      <c r="F3810" t="s">
        <v>8</v>
      </c>
      <c r="G3810" t="s">
        <v>9</v>
      </c>
      <c r="H3810">
        <v>95</v>
      </c>
      <c r="I3810" s="2">
        <v>664.05000000000007</v>
      </c>
      <c r="J3810" s="2">
        <v>285</v>
      </c>
    </row>
    <row r="3811" spans="1:10" x14ac:dyDescent="0.35">
      <c r="A3811">
        <v>2021</v>
      </c>
      <c r="B3811">
        <v>6</v>
      </c>
      <c r="C3811" t="s">
        <v>55</v>
      </c>
      <c r="D3811" t="s">
        <v>48</v>
      </c>
      <c r="E3811" t="s">
        <v>0</v>
      </c>
      <c r="F3811" t="s">
        <v>17</v>
      </c>
      <c r="G3811" t="s">
        <v>14</v>
      </c>
      <c r="H3811">
        <v>84</v>
      </c>
      <c r="I3811" s="2">
        <v>923.16</v>
      </c>
      <c r="J3811" s="2">
        <v>84</v>
      </c>
    </row>
    <row r="3812" spans="1:10" x14ac:dyDescent="0.35">
      <c r="A3812">
        <v>2021</v>
      </c>
      <c r="B3812">
        <v>6</v>
      </c>
      <c r="C3812" t="s">
        <v>55</v>
      </c>
      <c r="D3812" t="s">
        <v>48</v>
      </c>
      <c r="E3812" t="s">
        <v>0</v>
      </c>
      <c r="F3812" t="s">
        <v>28</v>
      </c>
      <c r="G3812" t="s">
        <v>14</v>
      </c>
      <c r="H3812">
        <v>16</v>
      </c>
      <c r="I3812" s="2">
        <v>239.84</v>
      </c>
      <c r="J3812" s="2">
        <v>64</v>
      </c>
    </row>
    <row r="3813" spans="1:10" x14ac:dyDescent="0.35">
      <c r="A3813">
        <v>2021</v>
      </c>
      <c r="B3813">
        <v>6</v>
      </c>
      <c r="C3813" t="s">
        <v>55</v>
      </c>
      <c r="D3813" t="s">
        <v>48</v>
      </c>
      <c r="E3813" t="s">
        <v>0</v>
      </c>
      <c r="F3813" t="s">
        <v>43</v>
      </c>
      <c r="G3813" t="s">
        <v>12</v>
      </c>
      <c r="H3813">
        <v>17</v>
      </c>
      <c r="I3813" s="2">
        <v>356.83</v>
      </c>
      <c r="J3813" s="2">
        <v>169.99999999999997</v>
      </c>
    </row>
    <row r="3814" spans="1:10" x14ac:dyDescent="0.35">
      <c r="A3814">
        <v>2021</v>
      </c>
      <c r="B3814">
        <v>6</v>
      </c>
      <c r="C3814" t="s">
        <v>55</v>
      </c>
      <c r="D3814" t="s">
        <v>48</v>
      </c>
      <c r="E3814" t="s">
        <v>0</v>
      </c>
      <c r="F3814" t="s">
        <v>69</v>
      </c>
      <c r="G3814" t="s">
        <v>7</v>
      </c>
      <c r="H3814">
        <v>39</v>
      </c>
      <c r="I3814" s="2">
        <v>467.61</v>
      </c>
      <c r="J3814" s="2">
        <v>117</v>
      </c>
    </row>
    <row r="3815" spans="1:10" x14ac:dyDescent="0.35">
      <c r="A3815">
        <v>2021</v>
      </c>
      <c r="B3815">
        <v>6</v>
      </c>
      <c r="C3815" t="s">
        <v>55</v>
      </c>
      <c r="D3815" t="s">
        <v>48</v>
      </c>
      <c r="E3815" t="s">
        <v>0</v>
      </c>
      <c r="F3815" t="s">
        <v>68</v>
      </c>
      <c r="G3815" t="s">
        <v>21</v>
      </c>
      <c r="H3815">
        <v>9</v>
      </c>
      <c r="I3815" s="2">
        <v>188.91</v>
      </c>
      <c r="J3815" s="2">
        <v>53.999999999999986</v>
      </c>
    </row>
    <row r="3816" spans="1:10" x14ac:dyDescent="0.35">
      <c r="A3816">
        <v>2021</v>
      </c>
      <c r="B3816">
        <v>6</v>
      </c>
      <c r="C3816" t="s">
        <v>55</v>
      </c>
      <c r="D3816" t="s">
        <v>48</v>
      </c>
      <c r="E3816" t="s">
        <v>0</v>
      </c>
      <c r="F3816" t="s">
        <v>70</v>
      </c>
      <c r="G3816" t="s">
        <v>14</v>
      </c>
      <c r="H3816">
        <v>46</v>
      </c>
      <c r="I3816" s="2">
        <v>275.54000000000002</v>
      </c>
      <c r="J3816" s="2">
        <v>92</v>
      </c>
    </row>
    <row r="3817" spans="1:10" x14ac:dyDescent="0.35">
      <c r="A3817">
        <v>2021</v>
      </c>
      <c r="B3817">
        <v>6</v>
      </c>
      <c r="C3817" t="s">
        <v>55</v>
      </c>
      <c r="D3817" t="s">
        <v>48</v>
      </c>
      <c r="E3817" t="s">
        <v>0</v>
      </c>
      <c r="F3817" t="s">
        <v>38</v>
      </c>
      <c r="G3817" t="s">
        <v>9</v>
      </c>
      <c r="H3817">
        <v>19</v>
      </c>
      <c r="I3817" s="2">
        <v>189.81</v>
      </c>
      <c r="J3817" s="2">
        <v>133</v>
      </c>
    </row>
    <row r="3818" spans="1:10" x14ac:dyDescent="0.35">
      <c r="A3818">
        <v>2021</v>
      </c>
      <c r="B3818">
        <v>6</v>
      </c>
      <c r="C3818" t="s">
        <v>55</v>
      </c>
      <c r="D3818" t="s">
        <v>48</v>
      </c>
      <c r="E3818" t="s">
        <v>0</v>
      </c>
      <c r="F3818" t="s">
        <v>31</v>
      </c>
      <c r="G3818" t="s">
        <v>12</v>
      </c>
      <c r="H3818">
        <v>9</v>
      </c>
      <c r="I3818" s="2">
        <v>179.91</v>
      </c>
      <c r="J3818" s="2">
        <v>53.999999999999986</v>
      </c>
    </row>
    <row r="3819" spans="1:10" x14ac:dyDescent="0.35">
      <c r="A3819">
        <v>2021</v>
      </c>
      <c r="B3819">
        <v>6</v>
      </c>
      <c r="C3819" t="s">
        <v>55</v>
      </c>
      <c r="D3819" t="s">
        <v>48</v>
      </c>
      <c r="E3819" t="s">
        <v>0</v>
      </c>
      <c r="F3819" t="s">
        <v>15</v>
      </c>
      <c r="G3819" t="s">
        <v>14</v>
      </c>
      <c r="H3819">
        <v>56</v>
      </c>
      <c r="I3819" s="2">
        <v>2239.44</v>
      </c>
      <c r="J3819" s="2">
        <v>280</v>
      </c>
    </row>
    <row r="3820" spans="1:10" x14ac:dyDescent="0.35">
      <c r="A3820">
        <v>2021</v>
      </c>
      <c r="B3820">
        <v>6</v>
      </c>
      <c r="C3820" t="s">
        <v>55</v>
      </c>
      <c r="D3820" t="s">
        <v>48</v>
      </c>
      <c r="E3820" t="s">
        <v>0</v>
      </c>
      <c r="F3820" t="s">
        <v>42</v>
      </c>
      <c r="G3820" t="s">
        <v>12</v>
      </c>
      <c r="H3820">
        <v>230</v>
      </c>
      <c r="I3820" s="2">
        <v>3677.7000000000003</v>
      </c>
      <c r="J3820" s="2">
        <v>460</v>
      </c>
    </row>
    <row r="3821" spans="1:10" x14ac:dyDescent="0.35">
      <c r="A3821">
        <v>2021</v>
      </c>
      <c r="B3821">
        <v>6</v>
      </c>
      <c r="C3821" t="s">
        <v>55</v>
      </c>
      <c r="D3821" t="s">
        <v>48</v>
      </c>
      <c r="E3821" t="s">
        <v>0</v>
      </c>
      <c r="F3821" t="s">
        <v>71</v>
      </c>
      <c r="G3821" t="s">
        <v>7</v>
      </c>
      <c r="H3821">
        <v>127</v>
      </c>
      <c r="I3821" s="2">
        <v>1268.73</v>
      </c>
      <c r="J3821" s="2">
        <v>381</v>
      </c>
    </row>
    <row r="3822" spans="1:10" x14ac:dyDescent="0.35">
      <c r="A3822">
        <v>2021</v>
      </c>
      <c r="B3822">
        <v>6</v>
      </c>
      <c r="C3822" t="s">
        <v>55</v>
      </c>
      <c r="D3822" t="s">
        <v>48</v>
      </c>
      <c r="E3822" t="s">
        <v>0</v>
      </c>
      <c r="F3822" t="s">
        <v>41</v>
      </c>
      <c r="G3822" t="s">
        <v>14</v>
      </c>
      <c r="H3822">
        <v>30</v>
      </c>
      <c r="I3822" s="2">
        <v>299.7</v>
      </c>
      <c r="J3822" s="2">
        <v>150</v>
      </c>
    </row>
    <row r="3823" spans="1:10" x14ac:dyDescent="0.35">
      <c r="A3823">
        <v>2021</v>
      </c>
      <c r="B3823">
        <v>6</v>
      </c>
      <c r="C3823" t="s">
        <v>55</v>
      </c>
      <c r="D3823" t="s">
        <v>48</v>
      </c>
      <c r="E3823" t="s">
        <v>0</v>
      </c>
      <c r="F3823" t="s">
        <v>10</v>
      </c>
      <c r="G3823" t="s">
        <v>7</v>
      </c>
      <c r="H3823">
        <v>52</v>
      </c>
      <c r="I3823" s="2">
        <v>1039.48</v>
      </c>
      <c r="J3823" s="2">
        <v>259.99999999999989</v>
      </c>
    </row>
    <row r="3824" spans="1:10" x14ac:dyDescent="0.35">
      <c r="A3824">
        <v>2021</v>
      </c>
      <c r="B3824">
        <v>6</v>
      </c>
      <c r="C3824" t="s">
        <v>55</v>
      </c>
      <c r="D3824" t="s">
        <v>48</v>
      </c>
      <c r="E3824" t="s">
        <v>0</v>
      </c>
      <c r="F3824" t="s">
        <v>27</v>
      </c>
      <c r="G3824" t="s">
        <v>12</v>
      </c>
      <c r="H3824">
        <v>146</v>
      </c>
      <c r="I3824" s="2">
        <v>436.54</v>
      </c>
      <c r="J3824" s="2">
        <v>146.00000000000003</v>
      </c>
    </row>
    <row r="3825" spans="1:10" x14ac:dyDescent="0.35">
      <c r="A3825">
        <v>2021</v>
      </c>
      <c r="B3825">
        <v>6</v>
      </c>
      <c r="C3825" t="s">
        <v>55</v>
      </c>
      <c r="D3825" t="s">
        <v>48</v>
      </c>
      <c r="E3825" t="s">
        <v>0</v>
      </c>
      <c r="F3825" t="s">
        <v>37</v>
      </c>
      <c r="G3825" t="s">
        <v>12</v>
      </c>
      <c r="H3825">
        <v>5</v>
      </c>
      <c r="I3825" s="2">
        <v>124.94999999999999</v>
      </c>
      <c r="J3825" s="2">
        <v>20</v>
      </c>
    </row>
    <row r="3826" spans="1:10" x14ac:dyDescent="0.35">
      <c r="A3826">
        <v>2021</v>
      </c>
      <c r="B3826">
        <v>6</v>
      </c>
      <c r="C3826" t="s">
        <v>55</v>
      </c>
      <c r="D3826" t="s">
        <v>48</v>
      </c>
      <c r="E3826" t="s">
        <v>0</v>
      </c>
      <c r="F3826" t="s">
        <v>11</v>
      </c>
      <c r="G3826" t="s">
        <v>12</v>
      </c>
      <c r="H3826">
        <v>44</v>
      </c>
      <c r="I3826" s="2">
        <v>219.56</v>
      </c>
      <c r="J3826" s="2">
        <v>44</v>
      </c>
    </row>
    <row r="3827" spans="1:10" x14ac:dyDescent="0.35">
      <c r="A3827">
        <v>2021</v>
      </c>
      <c r="B3827">
        <v>6</v>
      </c>
      <c r="C3827" t="s">
        <v>55</v>
      </c>
      <c r="D3827" t="s">
        <v>48</v>
      </c>
      <c r="E3827" t="s">
        <v>0</v>
      </c>
      <c r="F3827" t="s">
        <v>39</v>
      </c>
      <c r="G3827" t="s">
        <v>14</v>
      </c>
      <c r="H3827">
        <v>42</v>
      </c>
      <c r="I3827" s="2">
        <v>839.57999999999993</v>
      </c>
      <c r="J3827" s="2">
        <v>461.99999999999994</v>
      </c>
    </row>
    <row r="3828" spans="1:10" x14ac:dyDescent="0.35">
      <c r="A3828">
        <v>2021</v>
      </c>
      <c r="B3828">
        <v>6</v>
      </c>
      <c r="C3828" t="s">
        <v>55</v>
      </c>
      <c r="D3828" t="s">
        <v>48</v>
      </c>
      <c r="E3828" t="s">
        <v>0</v>
      </c>
      <c r="F3828" t="s">
        <v>26</v>
      </c>
      <c r="G3828" t="s">
        <v>9</v>
      </c>
      <c r="H3828">
        <v>55</v>
      </c>
      <c r="I3828" s="2">
        <v>1099.4499999999998</v>
      </c>
      <c r="J3828" s="2">
        <v>110</v>
      </c>
    </row>
    <row r="3829" spans="1:10" x14ac:dyDescent="0.35">
      <c r="A3829">
        <v>2021</v>
      </c>
      <c r="B3829">
        <v>6</v>
      </c>
      <c r="C3829" t="s">
        <v>55</v>
      </c>
      <c r="D3829" t="s">
        <v>48</v>
      </c>
      <c r="E3829" t="s">
        <v>0</v>
      </c>
      <c r="F3829" t="s">
        <v>6</v>
      </c>
      <c r="G3829" t="s">
        <v>7</v>
      </c>
      <c r="H3829">
        <v>208</v>
      </c>
      <c r="I3829" s="2">
        <v>1869.92</v>
      </c>
      <c r="J3829" s="2">
        <v>208</v>
      </c>
    </row>
    <row r="3830" spans="1:10" x14ac:dyDescent="0.35">
      <c r="A3830">
        <v>2021</v>
      </c>
      <c r="B3830">
        <v>6</v>
      </c>
      <c r="C3830" t="s">
        <v>55</v>
      </c>
      <c r="D3830" t="s">
        <v>48</v>
      </c>
      <c r="E3830" t="s">
        <v>0</v>
      </c>
      <c r="F3830" t="s">
        <v>67</v>
      </c>
      <c r="G3830" t="s">
        <v>7</v>
      </c>
      <c r="H3830">
        <v>11</v>
      </c>
      <c r="I3830" s="2">
        <v>164.89000000000001</v>
      </c>
      <c r="J3830" s="2">
        <v>33</v>
      </c>
    </row>
    <row r="3831" spans="1:10" x14ac:dyDescent="0.35">
      <c r="A3831">
        <v>2021</v>
      </c>
      <c r="B3831">
        <v>6</v>
      </c>
      <c r="C3831" t="s">
        <v>55</v>
      </c>
      <c r="D3831" t="s">
        <v>48</v>
      </c>
      <c r="E3831" t="s">
        <v>0</v>
      </c>
      <c r="F3831" t="s">
        <v>16</v>
      </c>
      <c r="G3831" t="s">
        <v>14</v>
      </c>
      <c r="H3831">
        <v>17</v>
      </c>
      <c r="I3831" s="2">
        <v>220.83</v>
      </c>
      <c r="J3831" s="2">
        <v>34</v>
      </c>
    </row>
    <row r="3832" spans="1:10" x14ac:dyDescent="0.35">
      <c r="A3832">
        <v>2021</v>
      </c>
      <c r="B3832">
        <v>6</v>
      </c>
      <c r="C3832" t="s">
        <v>55</v>
      </c>
      <c r="D3832" t="s">
        <v>48</v>
      </c>
      <c r="E3832" t="s">
        <v>0</v>
      </c>
      <c r="F3832" t="s">
        <v>23</v>
      </c>
      <c r="G3832" t="s">
        <v>21</v>
      </c>
      <c r="H3832">
        <v>37</v>
      </c>
      <c r="I3832" s="2">
        <v>961.63</v>
      </c>
      <c r="J3832" s="2">
        <v>185</v>
      </c>
    </row>
    <row r="3833" spans="1:10" x14ac:dyDescent="0.35">
      <c r="A3833">
        <v>2021</v>
      </c>
      <c r="B3833">
        <v>6</v>
      </c>
      <c r="C3833" t="s">
        <v>55</v>
      </c>
      <c r="D3833" t="s">
        <v>48</v>
      </c>
      <c r="E3833" t="s">
        <v>0</v>
      </c>
      <c r="F3833" t="s">
        <v>29</v>
      </c>
      <c r="G3833" t="s">
        <v>9</v>
      </c>
      <c r="H3833">
        <v>10</v>
      </c>
      <c r="I3833" s="2">
        <v>79.900000000000006</v>
      </c>
      <c r="J3833" s="2">
        <v>40</v>
      </c>
    </row>
    <row r="3834" spans="1:10" x14ac:dyDescent="0.35">
      <c r="A3834">
        <v>2021</v>
      </c>
      <c r="B3834">
        <v>6</v>
      </c>
      <c r="C3834" t="s">
        <v>61</v>
      </c>
      <c r="D3834" t="s">
        <v>4</v>
      </c>
      <c r="E3834" t="s">
        <v>3</v>
      </c>
      <c r="F3834" t="s">
        <v>13</v>
      </c>
      <c r="G3834" t="s">
        <v>14</v>
      </c>
      <c r="H3834">
        <v>142</v>
      </c>
      <c r="I3834" s="2">
        <v>2270.58</v>
      </c>
      <c r="J3834" s="2">
        <v>852</v>
      </c>
    </row>
    <row r="3835" spans="1:10" x14ac:dyDescent="0.35">
      <c r="A3835">
        <v>2021</v>
      </c>
      <c r="B3835">
        <v>6</v>
      </c>
      <c r="C3835" t="s">
        <v>61</v>
      </c>
      <c r="D3835" t="s">
        <v>4</v>
      </c>
      <c r="E3835" t="s">
        <v>3</v>
      </c>
      <c r="F3835" t="s">
        <v>24</v>
      </c>
      <c r="G3835" t="s">
        <v>14</v>
      </c>
      <c r="H3835">
        <v>68</v>
      </c>
      <c r="I3835" s="2">
        <v>883.32</v>
      </c>
      <c r="J3835" s="2">
        <v>204</v>
      </c>
    </row>
    <row r="3836" spans="1:10" x14ac:dyDescent="0.35">
      <c r="A3836">
        <v>2021</v>
      </c>
      <c r="B3836">
        <v>6</v>
      </c>
      <c r="C3836" t="s">
        <v>61</v>
      </c>
      <c r="D3836" t="s">
        <v>4</v>
      </c>
      <c r="E3836" t="s">
        <v>3</v>
      </c>
      <c r="F3836" t="s">
        <v>34</v>
      </c>
      <c r="G3836" t="s">
        <v>12</v>
      </c>
      <c r="H3836">
        <v>189</v>
      </c>
      <c r="I3836" s="2">
        <v>754.11</v>
      </c>
      <c r="J3836" s="2">
        <v>378</v>
      </c>
    </row>
    <row r="3837" spans="1:10" x14ac:dyDescent="0.35">
      <c r="A3837">
        <v>2021</v>
      </c>
      <c r="B3837">
        <v>6</v>
      </c>
      <c r="C3837" t="s">
        <v>61</v>
      </c>
      <c r="D3837" t="s">
        <v>4</v>
      </c>
      <c r="E3837" t="s">
        <v>3</v>
      </c>
      <c r="F3837" t="s">
        <v>20</v>
      </c>
      <c r="G3837" t="s">
        <v>21</v>
      </c>
      <c r="H3837">
        <v>121</v>
      </c>
      <c r="I3837" s="2">
        <v>1813.79</v>
      </c>
      <c r="J3837" s="2">
        <v>968</v>
      </c>
    </row>
    <row r="3838" spans="1:10" x14ac:dyDescent="0.35">
      <c r="A3838">
        <v>2021</v>
      </c>
      <c r="B3838">
        <v>6</v>
      </c>
      <c r="C3838" t="s">
        <v>61</v>
      </c>
      <c r="D3838" t="s">
        <v>4</v>
      </c>
      <c r="E3838" t="s">
        <v>3</v>
      </c>
      <c r="F3838" t="s">
        <v>25</v>
      </c>
      <c r="G3838" t="s">
        <v>7</v>
      </c>
      <c r="H3838">
        <v>35</v>
      </c>
      <c r="I3838" s="2">
        <v>559.65</v>
      </c>
      <c r="J3838" s="2">
        <v>140</v>
      </c>
    </row>
    <row r="3839" spans="1:10" x14ac:dyDescent="0.35">
      <c r="A3839">
        <v>2021</v>
      </c>
      <c r="B3839">
        <v>6</v>
      </c>
      <c r="C3839" t="s">
        <v>61</v>
      </c>
      <c r="D3839" t="s">
        <v>4</v>
      </c>
      <c r="E3839" t="s">
        <v>3</v>
      </c>
      <c r="F3839" t="s">
        <v>8</v>
      </c>
      <c r="G3839" t="s">
        <v>9</v>
      </c>
      <c r="H3839">
        <v>22</v>
      </c>
      <c r="I3839" s="2">
        <v>153.78</v>
      </c>
      <c r="J3839" s="2">
        <v>66</v>
      </c>
    </row>
    <row r="3840" spans="1:10" x14ac:dyDescent="0.35">
      <c r="A3840">
        <v>2021</v>
      </c>
      <c r="B3840">
        <v>6</v>
      </c>
      <c r="C3840" t="s">
        <v>61</v>
      </c>
      <c r="D3840" t="s">
        <v>4</v>
      </c>
      <c r="E3840" t="s">
        <v>3</v>
      </c>
      <c r="F3840" t="s">
        <v>17</v>
      </c>
      <c r="G3840" t="s">
        <v>14</v>
      </c>
      <c r="H3840">
        <v>137</v>
      </c>
      <c r="I3840" s="2">
        <v>1505.63</v>
      </c>
      <c r="J3840" s="2">
        <v>137</v>
      </c>
    </row>
    <row r="3841" spans="1:10" x14ac:dyDescent="0.35">
      <c r="A3841">
        <v>2021</v>
      </c>
      <c r="B3841">
        <v>6</v>
      </c>
      <c r="C3841" t="s">
        <v>61</v>
      </c>
      <c r="D3841" t="s">
        <v>4</v>
      </c>
      <c r="E3841" t="s">
        <v>3</v>
      </c>
      <c r="F3841" t="s">
        <v>28</v>
      </c>
      <c r="G3841" t="s">
        <v>14</v>
      </c>
      <c r="H3841">
        <v>90</v>
      </c>
      <c r="I3841" s="2">
        <v>1349.1</v>
      </c>
      <c r="J3841" s="2">
        <v>360</v>
      </c>
    </row>
    <row r="3842" spans="1:10" x14ac:dyDescent="0.35">
      <c r="A3842">
        <v>2021</v>
      </c>
      <c r="B3842">
        <v>6</v>
      </c>
      <c r="C3842" t="s">
        <v>61</v>
      </c>
      <c r="D3842" t="s">
        <v>4</v>
      </c>
      <c r="E3842" t="s">
        <v>3</v>
      </c>
      <c r="F3842" t="s">
        <v>43</v>
      </c>
      <c r="G3842" t="s">
        <v>12</v>
      </c>
      <c r="H3842">
        <v>15</v>
      </c>
      <c r="I3842" s="2">
        <v>314.84999999999997</v>
      </c>
      <c r="J3842" s="2">
        <v>149.99999999999997</v>
      </c>
    </row>
    <row r="3843" spans="1:10" x14ac:dyDescent="0.35">
      <c r="A3843">
        <v>2021</v>
      </c>
      <c r="B3843">
        <v>6</v>
      </c>
      <c r="C3843" t="s">
        <v>61</v>
      </c>
      <c r="D3843" t="s">
        <v>4</v>
      </c>
      <c r="E3843" t="s">
        <v>3</v>
      </c>
      <c r="F3843" t="s">
        <v>69</v>
      </c>
      <c r="G3843" t="s">
        <v>7</v>
      </c>
      <c r="H3843">
        <v>20</v>
      </c>
      <c r="I3843" s="2">
        <v>239.8</v>
      </c>
      <c r="J3843" s="2">
        <v>60</v>
      </c>
    </row>
    <row r="3844" spans="1:10" x14ac:dyDescent="0.35">
      <c r="A3844">
        <v>2021</v>
      </c>
      <c r="B3844">
        <v>6</v>
      </c>
      <c r="C3844" t="s">
        <v>61</v>
      </c>
      <c r="D3844" t="s">
        <v>4</v>
      </c>
      <c r="E3844" t="s">
        <v>3</v>
      </c>
      <c r="F3844" t="s">
        <v>68</v>
      </c>
      <c r="G3844" t="s">
        <v>21</v>
      </c>
      <c r="H3844">
        <v>32</v>
      </c>
      <c r="I3844" s="2">
        <v>671.68</v>
      </c>
      <c r="J3844" s="2">
        <v>191.99999999999994</v>
      </c>
    </row>
    <row r="3845" spans="1:10" x14ac:dyDescent="0.35">
      <c r="A3845">
        <v>2021</v>
      </c>
      <c r="B3845">
        <v>6</v>
      </c>
      <c r="C3845" t="s">
        <v>61</v>
      </c>
      <c r="D3845" t="s">
        <v>4</v>
      </c>
      <c r="E3845" t="s">
        <v>3</v>
      </c>
      <c r="F3845" t="s">
        <v>32</v>
      </c>
      <c r="G3845" t="s">
        <v>9</v>
      </c>
      <c r="H3845">
        <v>13</v>
      </c>
      <c r="I3845" s="2">
        <v>142.87</v>
      </c>
      <c r="J3845" s="2">
        <v>65</v>
      </c>
    </row>
    <row r="3846" spans="1:10" x14ac:dyDescent="0.35">
      <c r="A3846">
        <v>2021</v>
      </c>
      <c r="B3846">
        <v>6</v>
      </c>
      <c r="C3846" t="s">
        <v>61</v>
      </c>
      <c r="D3846" t="s">
        <v>4</v>
      </c>
      <c r="E3846" t="s">
        <v>3</v>
      </c>
      <c r="F3846" t="s">
        <v>70</v>
      </c>
      <c r="G3846" t="s">
        <v>14</v>
      </c>
      <c r="H3846">
        <v>10</v>
      </c>
      <c r="I3846" s="2">
        <v>59.900000000000006</v>
      </c>
      <c r="J3846" s="2">
        <v>20</v>
      </c>
    </row>
    <row r="3847" spans="1:10" x14ac:dyDescent="0.35">
      <c r="A3847">
        <v>2021</v>
      </c>
      <c r="B3847">
        <v>6</v>
      </c>
      <c r="C3847" t="s">
        <v>61</v>
      </c>
      <c r="D3847" t="s">
        <v>4</v>
      </c>
      <c r="E3847" t="s">
        <v>3</v>
      </c>
      <c r="F3847" t="s">
        <v>38</v>
      </c>
      <c r="G3847" t="s">
        <v>9</v>
      </c>
      <c r="H3847">
        <v>24</v>
      </c>
      <c r="I3847" s="2">
        <v>239.76</v>
      </c>
      <c r="J3847" s="2">
        <v>168</v>
      </c>
    </row>
    <row r="3848" spans="1:10" x14ac:dyDescent="0.35">
      <c r="A3848">
        <v>2021</v>
      </c>
      <c r="B3848">
        <v>6</v>
      </c>
      <c r="C3848" t="s">
        <v>61</v>
      </c>
      <c r="D3848" t="s">
        <v>4</v>
      </c>
      <c r="E3848" t="s">
        <v>3</v>
      </c>
      <c r="F3848" t="s">
        <v>31</v>
      </c>
      <c r="G3848" t="s">
        <v>12</v>
      </c>
      <c r="H3848">
        <v>32</v>
      </c>
      <c r="I3848" s="2">
        <v>639.67999999999995</v>
      </c>
      <c r="J3848" s="2">
        <v>191.99999999999994</v>
      </c>
    </row>
    <row r="3849" spans="1:10" x14ac:dyDescent="0.35">
      <c r="A3849">
        <v>2021</v>
      </c>
      <c r="B3849">
        <v>6</v>
      </c>
      <c r="C3849" t="s">
        <v>61</v>
      </c>
      <c r="D3849" t="s">
        <v>4</v>
      </c>
      <c r="E3849" t="s">
        <v>3</v>
      </c>
      <c r="F3849" t="s">
        <v>15</v>
      </c>
      <c r="G3849" t="s">
        <v>14</v>
      </c>
      <c r="H3849">
        <v>181</v>
      </c>
      <c r="I3849" s="2">
        <v>7238.1900000000005</v>
      </c>
      <c r="J3849" s="2">
        <v>905</v>
      </c>
    </row>
    <row r="3850" spans="1:10" x14ac:dyDescent="0.35">
      <c r="A3850">
        <v>2021</v>
      </c>
      <c r="B3850">
        <v>6</v>
      </c>
      <c r="C3850" t="s">
        <v>61</v>
      </c>
      <c r="D3850" t="s">
        <v>4</v>
      </c>
      <c r="E3850" t="s">
        <v>3</v>
      </c>
      <c r="F3850" t="s">
        <v>42</v>
      </c>
      <c r="G3850" t="s">
        <v>12</v>
      </c>
      <c r="H3850">
        <v>121</v>
      </c>
      <c r="I3850" s="2">
        <v>1934.79</v>
      </c>
      <c r="J3850" s="2">
        <v>242</v>
      </c>
    </row>
    <row r="3851" spans="1:10" x14ac:dyDescent="0.35">
      <c r="A3851">
        <v>2021</v>
      </c>
      <c r="B3851">
        <v>6</v>
      </c>
      <c r="C3851" t="s">
        <v>61</v>
      </c>
      <c r="D3851" t="s">
        <v>4</v>
      </c>
      <c r="E3851" t="s">
        <v>3</v>
      </c>
      <c r="F3851" t="s">
        <v>41</v>
      </c>
      <c r="G3851" t="s">
        <v>14</v>
      </c>
      <c r="H3851">
        <v>9</v>
      </c>
      <c r="I3851" s="2">
        <v>89.91</v>
      </c>
      <c r="J3851" s="2">
        <v>45</v>
      </c>
    </row>
    <row r="3852" spans="1:10" x14ac:dyDescent="0.35">
      <c r="A3852">
        <v>2021</v>
      </c>
      <c r="B3852">
        <v>6</v>
      </c>
      <c r="C3852" t="s">
        <v>61</v>
      </c>
      <c r="D3852" t="s">
        <v>4</v>
      </c>
      <c r="E3852" t="s">
        <v>3</v>
      </c>
      <c r="F3852" t="s">
        <v>10</v>
      </c>
      <c r="G3852" t="s">
        <v>7</v>
      </c>
      <c r="H3852">
        <v>31</v>
      </c>
      <c r="I3852" s="2">
        <v>619.68999999999994</v>
      </c>
      <c r="J3852" s="2">
        <v>154.99999999999994</v>
      </c>
    </row>
    <row r="3853" spans="1:10" x14ac:dyDescent="0.35">
      <c r="A3853">
        <v>2021</v>
      </c>
      <c r="B3853">
        <v>6</v>
      </c>
      <c r="C3853" t="s">
        <v>61</v>
      </c>
      <c r="D3853" t="s">
        <v>4</v>
      </c>
      <c r="E3853" t="s">
        <v>3</v>
      </c>
      <c r="F3853" t="s">
        <v>27</v>
      </c>
      <c r="G3853" t="s">
        <v>12</v>
      </c>
      <c r="H3853">
        <v>164</v>
      </c>
      <c r="I3853" s="2">
        <v>490.36</v>
      </c>
      <c r="J3853" s="2">
        <v>164.00000000000003</v>
      </c>
    </row>
    <row r="3854" spans="1:10" x14ac:dyDescent="0.35">
      <c r="A3854">
        <v>2021</v>
      </c>
      <c r="B3854">
        <v>6</v>
      </c>
      <c r="C3854" t="s">
        <v>61</v>
      </c>
      <c r="D3854" t="s">
        <v>4</v>
      </c>
      <c r="E3854" t="s">
        <v>3</v>
      </c>
      <c r="F3854" t="s">
        <v>37</v>
      </c>
      <c r="G3854" t="s">
        <v>12</v>
      </c>
      <c r="H3854">
        <v>29</v>
      </c>
      <c r="I3854" s="2">
        <v>724.70999999999992</v>
      </c>
      <c r="J3854" s="2">
        <v>116</v>
      </c>
    </row>
    <row r="3855" spans="1:10" x14ac:dyDescent="0.35">
      <c r="A3855">
        <v>2021</v>
      </c>
      <c r="B3855">
        <v>6</v>
      </c>
      <c r="C3855" t="s">
        <v>61</v>
      </c>
      <c r="D3855" t="s">
        <v>4</v>
      </c>
      <c r="E3855" t="s">
        <v>3</v>
      </c>
      <c r="F3855" t="s">
        <v>11</v>
      </c>
      <c r="G3855" t="s">
        <v>12</v>
      </c>
      <c r="H3855">
        <v>50</v>
      </c>
      <c r="I3855" s="2">
        <v>249.5</v>
      </c>
      <c r="J3855" s="2">
        <v>50</v>
      </c>
    </row>
    <row r="3856" spans="1:10" x14ac:dyDescent="0.35">
      <c r="A3856">
        <v>2021</v>
      </c>
      <c r="B3856">
        <v>6</v>
      </c>
      <c r="C3856" t="s">
        <v>61</v>
      </c>
      <c r="D3856" t="s">
        <v>4</v>
      </c>
      <c r="E3856" t="s">
        <v>3</v>
      </c>
      <c r="F3856" t="s">
        <v>39</v>
      </c>
      <c r="G3856" t="s">
        <v>14</v>
      </c>
      <c r="H3856">
        <v>45</v>
      </c>
      <c r="I3856" s="2">
        <v>899.55</v>
      </c>
      <c r="J3856" s="2">
        <v>494.99999999999994</v>
      </c>
    </row>
    <row r="3857" spans="1:10" x14ac:dyDescent="0.35">
      <c r="A3857">
        <v>2021</v>
      </c>
      <c r="B3857">
        <v>6</v>
      </c>
      <c r="C3857" t="s">
        <v>61</v>
      </c>
      <c r="D3857" t="s">
        <v>4</v>
      </c>
      <c r="E3857" t="s">
        <v>3</v>
      </c>
      <c r="F3857" t="s">
        <v>26</v>
      </c>
      <c r="G3857" t="s">
        <v>9</v>
      </c>
      <c r="H3857">
        <v>33</v>
      </c>
      <c r="I3857" s="2">
        <v>659.67</v>
      </c>
      <c r="J3857" s="2">
        <v>66</v>
      </c>
    </row>
    <row r="3858" spans="1:10" x14ac:dyDescent="0.35">
      <c r="A3858">
        <v>2021</v>
      </c>
      <c r="B3858">
        <v>6</v>
      </c>
      <c r="C3858" t="s">
        <v>61</v>
      </c>
      <c r="D3858" t="s">
        <v>4</v>
      </c>
      <c r="E3858" t="s">
        <v>3</v>
      </c>
      <c r="F3858" t="s">
        <v>6</v>
      </c>
      <c r="G3858" t="s">
        <v>7</v>
      </c>
      <c r="H3858">
        <v>27</v>
      </c>
      <c r="I3858" s="2">
        <v>242.73000000000002</v>
      </c>
      <c r="J3858" s="2">
        <v>27</v>
      </c>
    </row>
    <row r="3859" spans="1:10" x14ac:dyDescent="0.35">
      <c r="A3859">
        <v>2021</v>
      </c>
      <c r="B3859">
        <v>6</v>
      </c>
      <c r="C3859" t="s">
        <v>61</v>
      </c>
      <c r="D3859" t="s">
        <v>4</v>
      </c>
      <c r="E3859" t="s">
        <v>3</v>
      </c>
      <c r="F3859" t="s">
        <v>16</v>
      </c>
      <c r="G3859" t="s">
        <v>14</v>
      </c>
      <c r="H3859">
        <v>11</v>
      </c>
      <c r="I3859" s="2">
        <v>142.89000000000001</v>
      </c>
      <c r="J3859" s="2">
        <v>22</v>
      </c>
    </row>
    <row r="3860" spans="1:10" x14ac:dyDescent="0.35">
      <c r="A3860">
        <v>2021</v>
      </c>
      <c r="B3860">
        <v>6</v>
      </c>
      <c r="C3860" t="s">
        <v>61</v>
      </c>
      <c r="D3860" t="s">
        <v>4</v>
      </c>
      <c r="E3860" t="s">
        <v>3</v>
      </c>
      <c r="F3860" t="s">
        <v>23</v>
      </c>
      <c r="G3860" t="s">
        <v>21</v>
      </c>
      <c r="H3860">
        <v>13</v>
      </c>
      <c r="I3860" s="2">
        <v>337.87</v>
      </c>
      <c r="J3860" s="2">
        <v>65</v>
      </c>
    </row>
    <row r="3861" spans="1:10" x14ac:dyDescent="0.35">
      <c r="A3861">
        <v>2021</v>
      </c>
      <c r="B3861">
        <v>6</v>
      </c>
      <c r="C3861" t="s">
        <v>57</v>
      </c>
      <c r="D3861" t="s">
        <v>48</v>
      </c>
      <c r="E3861" t="s">
        <v>3</v>
      </c>
      <c r="F3861" t="s">
        <v>13</v>
      </c>
      <c r="G3861" t="s">
        <v>14</v>
      </c>
      <c r="H3861">
        <v>157</v>
      </c>
      <c r="I3861" s="2">
        <v>2510.4299999999998</v>
      </c>
      <c r="J3861" s="2">
        <v>942</v>
      </c>
    </row>
    <row r="3862" spans="1:10" x14ac:dyDescent="0.35">
      <c r="A3862">
        <v>2021</v>
      </c>
      <c r="B3862">
        <v>6</v>
      </c>
      <c r="C3862" t="s">
        <v>57</v>
      </c>
      <c r="D3862" t="s">
        <v>48</v>
      </c>
      <c r="E3862" t="s">
        <v>3</v>
      </c>
      <c r="F3862" t="s">
        <v>24</v>
      </c>
      <c r="G3862" t="s">
        <v>14</v>
      </c>
      <c r="H3862">
        <v>50</v>
      </c>
      <c r="I3862" s="2">
        <v>649.5</v>
      </c>
      <c r="J3862" s="2">
        <v>150</v>
      </c>
    </row>
    <row r="3863" spans="1:10" x14ac:dyDescent="0.35">
      <c r="A3863">
        <v>2021</v>
      </c>
      <c r="B3863">
        <v>6</v>
      </c>
      <c r="C3863" t="s">
        <v>57</v>
      </c>
      <c r="D3863" t="s">
        <v>48</v>
      </c>
      <c r="E3863" t="s">
        <v>3</v>
      </c>
      <c r="F3863" t="s">
        <v>34</v>
      </c>
      <c r="G3863" t="s">
        <v>12</v>
      </c>
      <c r="H3863">
        <v>217</v>
      </c>
      <c r="I3863" s="2">
        <v>865.83</v>
      </c>
      <c r="J3863" s="2">
        <v>434</v>
      </c>
    </row>
    <row r="3864" spans="1:10" x14ac:dyDescent="0.35">
      <c r="A3864">
        <v>2021</v>
      </c>
      <c r="B3864">
        <v>6</v>
      </c>
      <c r="C3864" t="s">
        <v>57</v>
      </c>
      <c r="D3864" t="s">
        <v>48</v>
      </c>
      <c r="E3864" t="s">
        <v>3</v>
      </c>
      <c r="F3864" t="s">
        <v>20</v>
      </c>
      <c r="G3864" t="s">
        <v>21</v>
      </c>
      <c r="H3864">
        <v>152</v>
      </c>
      <c r="I3864" s="2">
        <v>2278.48</v>
      </c>
      <c r="J3864" s="2">
        <v>1216</v>
      </c>
    </row>
    <row r="3865" spans="1:10" x14ac:dyDescent="0.35">
      <c r="A3865">
        <v>2021</v>
      </c>
      <c r="B3865">
        <v>6</v>
      </c>
      <c r="C3865" t="s">
        <v>57</v>
      </c>
      <c r="D3865" t="s">
        <v>48</v>
      </c>
      <c r="E3865" t="s">
        <v>3</v>
      </c>
      <c r="F3865" t="s">
        <v>25</v>
      </c>
      <c r="G3865" t="s">
        <v>7</v>
      </c>
      <c r="H3865">
        <v>27</v>
      </c>
      <c r="I3865" s="2">
        <v>431.73</v>
      </c>
      <c r="J3865" s="2">
        <v>108</v>
      </c>
    </row>
    <row r="3866" spans="1:10" x14ac:dyDescent="0.35">
      <c r="A3866">
        <v>2021</v>
      </c>
      <c r="B3866">
        <v>6</v>
      </c>
      <c r="C3866" t="s">
        <v>57</v>
      </c>
      <c r="D3866" t="s">
        <v>48</v>
      </c>
      <c r="E3866" t="s">
        <v>3</v>
      </c>
      <c r="F3866" t="s">
        <v>8</v>
      </c>
      <c r="G3866" t="s">
        <v>9</v>
      </c>
      <c r="H3866">
        <v>174</v>
      </c>
      <c r="I3866" s="2">
        <v>1216.26</v>
      </c>
      <c r="J3866" s="2">
        <v>522</v>
      </c>
    </row>
    <row r="3867" spans="1:10" x14ac:dyDescent="0.35">
      <c r="A3867">
        <v>2021</v>
      </c>
      <c r="B3867">
        <v>6</v>
      </c>
      <c r="C3867" t="s">
        <v>57</v>
      </c>
      <c r="D3867" t="s">
        <v>48</v>
      </c>
      <c r="E3867" t="s">
        <v>3</v>
      </c>
      <c r="F3867" t="s">
        <v>17</v>
      </c>
      <c r="G3867" t="s">
        <v>14</v>
      </c>
      <c r="H3867">
        <v>153</v>
      </c>
      <c r="I3867" s="2">
        <v>1681.47</v>
      </c>
      <c r="J3867" s="2">
        <v>153</v>
      </c>
    </row>
    <row r="3868" spans="1:10" x14ac:dyDescent="0.35">
      <c r="A3868">
        <v>2021</v>
      </c>
      <c r="B3868">
        <v>6</v>
      </c>
      <c r="C3868" t="s">
        <v>57</v>
      </c>
      <c r="D3868" t="s">
        <v>48</v>
      </c>
      <c r="E3868" t="s">
        <v>3</v>
      </c>
      <c r="F3868" t="s">
        <v>43</v>
      </c>
      <c r="G3868" t="s">
        <v>12</v>
      </c>
      <c r="H3868">
        <v>37</v>
      </c>
      <c r="I3868" s="2">
        <v>776.63</v>
      </c>
      <c r="J3868" s="2">
        <v>369.99999999999994</v>
      </c>
    </row>
    <row r="3869" spans="1:10" x14ac:dyDescent="0.35">
      <c r="A3869">
        <v>2021</v>
      </c>
      <c r="B3869">
        <v>6</v>
      </c>
      <c r="C3869" t="s">
        <v>57</v>
      </c>
      <c r="D3869" t="s">
        <v>48</v>
      </c>
      <c r="E3869" t="s">
        <v>3</v>
      </c>
      <c r="F3869" t="s">
        <v>69</v>
      </c>
      <c r="G3869" t="s">
        <v>7</v>
      </c>
      <c r="H3869">
        <v>62</v>
      </c>
      <c r="I3869" s="2">
        <v>743.38</v>
      </c>
      <c r="J3869" s="2">
        <v>186</v>
      </c>
    </row>
    <row r="3870" spans="1:10" x14ac:dyDescent="0.35">
      <c r="A3870">
        <v>2021</v>
      </c>
      <c r="B3870">
        <v>6</v>
      </c>
      <c r="C3870" t="s">
        <v>57</v>
      </c>
      <c r="D3870" t="s">
        <v>48</v>
      </c>
      <c r="E3870" t="s">
        <v>3</v>
      </c>
      <c r="F3870" t="s">
        <v>68</v>
      </c>
      <c r="G3870" t="s">
        <v>21</v>
      </c>
      <c r="H3870">
        <v>31</v>
      </c>
      <c r="I3870" s="2">
        <v>650.68999999999994</v>
      </c>
      <c r="J3870" s="2">
        <v>185.99999999999994</v>
      </c>
    </row>
    <row r="3871" spans="1:10" x14ac:dyDescent="0.35">
      <c r="A3871">
        <v>2021</v>
      </c>
      <c r="B3871">
        <v>6</v>
      </c>
      <c r="C3871" t="s">
        <v>57</v>
      </c>
      <c r="D3871" t="s">
        <v>48</v>
      </c>
      <c r="E3871" t="s">
        <v>3</v>
      </c>
      <c r="F3871" t="s">
        <v>32</v>
      </c>
      <c r="G3871" t="s">
        <v>9</v>
      </c>
      <c r="H3871">
        <v>128</v>
      </c>
      <c r="I3871" s="2">
        <v>1406.72</v>
      </c>
      <c r="J3871" s="2">
        <v>640</v>
      </c>
    </row>
    <row r="3872" spans="1:10" x14ac:dyDescent="0.35">
      <c r="A3872">
        <v>2021</v>
      </c>
      <c r="B3872">
        <v>6</v>
      </c>
      <c r="C3872" t="s">
        <v>57</v>
      </c>
      <c r="D3872" t="s">
        <v>48</v>
      </c>
      <c r="E3872" t="s">
        <v>3</v>
      </c>
      <c r="F3872" t="s">
        <v>70</v>
      </c>
      <c r="G3872" t="s">
        <v>14</v>
      </c>
      <c r="H3872">
        <v>35</v>
      </c>
      <c r="I3872" s="2">
        <v>209.65</v>
      </c>
      <c r="J3872" s="2">
        <v>70</v>
      </c>
    </row>
    <row r="3873" spans="1:10" x14ac:dyDescent="0.35">
      <c r="A3873">
        <v>2021</v>
      </c>
      <c r="B3873">
        <v>6</v>
      </c>
      <c r="C3873" t="s">
        <v>57</v>
      </c>
      <c r="D3873" t="s">
        <v>48</v>
      </c>
      <c r="E3873" t="s">
        <v>3</v>
      </c>
      <c r="F3873" t="s">
        <v>38</v>
      </c>
      <c r="G3873" t="s">
        <v>9</v>
      </c>
      <c r="H3873">
        <v>45</v>
      </c>
      <c r="I3873" s="2">
        <v>449.55</v>
      </c>
      <c r="J3873" s="2">
        <v>315</v>
      </c>
    </row>
    <row r="3874" spans="1:10" x14ac:dyDescent="0.35">
      <c r="A3874">
        <v>2021</v>
      </c>
      <c r="B3874">
        <v>6</v>
      </c>
      <c r="C3874" t="s">
        <v>57</v>
      </c>
      <c r="D3874" t="s">
        <v>48</v>
      </c>
      <c r="E3874" t="s">
        <v>3</v>
      </c>
      <c r="F3874" t="s">
        <v>31</v>
      </c>
      <c r="G3874" t="s">
        <v>12</v>
      </c>
      <c r="H3874">
        <v>29</v>
      </c>
      <c r="I3874" s="2">
        <v>579.70999999999992</v>
      </c>
      <c r="J3874" s="2">
        <v>173.99999999999994</v>
      </c>
    </row>
    <row r="3875" spans="1:10" x14ac:dyDescent="0.35">
      <c r="A3875">
        <v>2021</v>
      </c>
      <c r="B3875">
        <v>6</v>
      </c>
      <c r="C3875" t="s">
        <v>57</v>
      </c>
      <c r="D3875" t="s">
        <v>48</v>
      </c>
      <c r="E3875" t="s">
        <v>3</v>
      </c>
      <c r="F3875" t="s">
        <v>15</v>
      </c>
      <c r="G3875" t="s">
        <v>14</v>
      </c>
      <c r="H3875">
        <v>171</v>
      </c>
      <c r="I3875" s="2">
        <v>6838.29</v>
      </c>
      <c r="J3875" s="2">
        <v>855</v>
      </c>
    </row>
    <row r="3876" spans="1:10" x14ac:dyDescent="0.35">
      <c r="A3876">
        <v>2021</v>
      </c>
      <c r="B3876">
        <v>6</v>
      </c>
      <c r="C3876" t="s">
        <v>57</v>
      </c>
      <c r="D3876" t="s">
        <v>48</v>
      </c>
      <c r="E3876" t="s">
        <v>3</v>
      </c>
      <c r="F3876" t="s">
        <v>42</v>
      </c>
      <c r="G3876" t="s">
        <v>12</v>
      </c>
      <c r="H3876">
        <v>157</v>
      </c>
      <c r="I3876" s="2">
        <v>2510.4299999999998</v>
      </c>
      <c r="J3876" s="2">
        <v>314</v>
      </c>
    </row>
    <row r="3877" spans="1:10" x14ac:dyDescent="0.35">
      <c r="A3877">
        <v>2021</v>
      </c>
      <c r="B3877">
        <v>6</v>
      </c>
      <c r="C3877" t="s">
        <v>57</v>
      </c>
      <c r="D3877" t="s">
        <v>48</v>
      </c>
      <c r="E3877" t="s">
        <v>3</v>
      </c>
      <c r="F3877" t="s">
        <v>71</v>
      </c>
      <c r="G3877" t="s">
        <v>7</v>
      </c>
      <c r="H3877">
        <v>56</v>
      </c>
      <c r="I3877" s="2">
        <v>559.44000000000005</v>
      </c>
      <c r="J3877" s="2">
        <v>168</v>
      </c>
    </row>
    <row r="3878" spans="1:10" x14ac:dyDescent="0.35">
      <c r="A3878">
        <v>2021</v>
      </c>
      <c r="B3878">
        <v>6</v>
      </c>
      <c r="C3878" t="s">
        <v>57</v>
      </c>
      <c r="D3878" t="s">
        <v>48</v>
      </c>
      <c r="E3878" t="s">
        <v>3</v>
      </c>
      <c r="F3878" t="s">
        <v>41</v>
      </c>
      <c r="G3878" t="s">
        <v>14</v>
      </c>
      <c r="H3878">
        <v>55</v>
      </c>
      <c r="I3878" s="2">
        <v>549.45000000000005</v>
      </c>
      <c r="J3878" s="2">
        <v>275</v>
      </c>
    </row>
    <row r="3879" spans="1:10" x14ac:dyDescent="0.35">
      <c r="A3879">
        <v>2021</v>
      </c>
      <c r="B3879">
        <v>6</v>
      </c>
      <c r="C3879" t="s">
        <v>57</v>
      </c>
      <c r="D3879" t="s">
        <v>48</v>
      </c>
      <c r="E3879" t="s">
        <v>3</v>
      </c>
      <c r="F3879" t="s">
        <v>10</v>
      </c>
      <c r="G3879" t="s">
        <v>7</v>
      </c>
      <c r="H3879">
        <v>41</v>
      </c>
      <c r="I3879" s="2">
        <v>819.58999999999992</v>
      </c>
      <c r="J3879" s="2">
        <v>204.99999999999991</v>
      </c>
    </row>
    <row r="3880" spans="1:10" x14ac:dyDescent="0.35">
      <c r="A3880">
        <v>2021</v>
      </c>
      <c r="B3880">
        <v>6</v>
      </c>
      <c r="C3880" t="s">
        <v>57</v>
      </c>
      <c r="D3880" t="s">
        <v>48</v>
      </c>
      <c r="E3880" t="s">
        <v>3</v>
      </c>
      <c r="F3880" t="s">
        <v>27</v>
      </c>
      <c r="G3880" t="s">
        <v>12</v>
      </c>
      <c r="H3880">
        <v>245</v>
      </c>
      <c r="I3880" s="2">
        <v>732.55000000000007</v>
      </c>
      <c r="J3880" s="2">
        <v>245.00000000000006</v>
      </c>
    </row>
    <row r="3881" spans="1:10" x14ac:dyDescent="0.35">
      <c r="A3881">
        <v>2021</v>
      </c>
      <c r="B3881">
        <v>6</v>
      </c>
      <c r="C3881" t="s">
        <v>57</v>
      </c>
      <c r="D3881" t="s">
        <v>48</v>
      </c>
      <c r="E3881" t="s">
        <v>3</v>
      </c>
      <c r="F3881" t="s">
        <v>37</v>
      </c>
      <c r="G3881" t="s">
        <v>12</v>
      </c>
      <c r="H3881">
        <v>4</v>
      </c>
      <c r="I3881" s="2">
        <v>99.96</v>
      </c>
      <c r="J3881" s="2">
        <v>16</v>
      </c>
    </row>
    <row r="3882" spans="1:10" x14ac:dyDescent="0.35">
      <c r="A3882">
        <v>2021</v>
      </c>
      <c r="B3882">
        <v>6</v>
      </c>
      <c r="C3882" t="s">
        <v>57</v>
      </c>
      <c r="D3882" t="s">
        <v>48</v>
      </c>
      <c r="E3882" t="s">
        <v>3</v>
      </c>
      <c r="F3882" t="s">
        <v>11</v>
      </c>
      <c r="G3882" t="s">
        <v>12</v>
      </c>
      <c r="H3882">
        <v>41</v>
      </c>
      <c r="I3882" s="2">
        <v>204.59</v>
      </c>
      <c r="J3882" s="2">
        <v>41</v>
      </c>
    </row>
    <row r="3883" spans="1:10" x14ac:dyDescent="0.35">
      <c r="A3883">
        <v>2021</v>
      </c>
      <c r="B3883">
        <v>6</v>
      </c>
      <c r="C3883" t="s">
        <v>57</v>
      </c>
      <c r="D3883" t="s">
        <v>48</v>
      </c>
      <c r="E3883" t="s">
        <v>3</v>
      </c>
      <c r="F3883" t="s">
        <v>26</v>
      </c>
      <c r="G3883" t="s">
        <v>9</v>
      </c>
      <c r="H3883">
        <v>35</v>
      </c>
      <c r="I3883" s="2">
        <v>699.65</v>
      </c>
      <c r="J3883" s="2">
        <v>70</v>
      </c>
    </row>
    <row r="3884" spans="1:10" x14ac:dyDescent="0.35">
      <c r="A3884">
        <v>2021</v>
      </c>
      <c r="B3884">
        <v>6</v>
      </c>
      <c r="C3884" t="s">
        <v>57</v>
      </c>
      <c r="D3884" t="s">
        <v>48</v>
      </c>
      <c r="E3884" t="s">
        <v>3</v>
      </c>
      <c r="F3884" t="s">
        <v>6</v>
      </c>
      <c r="G3884" t="s">
        <v>7</v>
      </c>
      <c r="H3884">
        <v>124</v>
      </c>
      <c r="I3884" s="2">
        <v>1114.76</v>
      </c>
      <c r="J3884" s="2">
        <v>124</v>
      </c>
    </row>
    <row r="3885" spans="1:10" x14ac:dyDescent="0.35">
      <c r="A3885">
        <v>2021</v>
      </c>
      <c r="B3885">
        <v>6</v>
      </c>
      <c r="C3885" t="s">
        <v>57</v>
      </c>
      <c r="D3885" t="s">
        <v>48</v>
      </c>
      <c r="E3885" t="s">
        <v>3</v>
      </c>
      <c r="F3885" t="s">
        <v>67</v>
      </c>
      <c r="G3885" t="s">
        <v>7</v>
      </c>
      <c r="H3885">
        <v>21</v>
      </c>
      <c r="I3885" s="2">
        <v>314.79000000000002</v>
      </c>
      <c r="J3885" s="2">
        <v>63</v>
      </c>
    </row>
    <row r="3886" spans="1:10" x14ac:dyDescent="0.35">
      <c r="A3886">
        <v>2021</v>
      </c>
      <c r="B3886">
        <v>6</v>
      </c>
      <c r="C3886" t="s">
        <v>57</v>
      </c>
      <c r="D3886" t="s">
        <v>48</v>
      </c>
      <c r="E3886" t="s">
        <v>3</v>
      </c>
      <c r="F3886" t="s">
        <v>23</v>
      </c>
      <c r="G3886" t="s">
        <v>21</v>
      </c>
      <c r="H3886">
        <v>52</v>
      </c>
      <c r="I3886" s="2">
        <v>1351.48</v>
      </c>
      <c r="J3886" s="2">
        <v>260</v>
      </c>
    </row>
    <row r="3887" spans="1:10" x14ac:dyDescent="0.35">
      <c r="A3887">
        <v>2021</v>
      </c>
      <c r="B3887">
        <v>6</v>
      </c>
      <c r="C3887" t="s">
        <v>60</v>
      </c>
      <c r="D3887" t="s">
        <v>5</v>
      </c>
      <c r="E3887" t="s">
        <v>3</v>
      </c>
      <c r="F3887" t="s">
        <v>13</v>
      </c>
      <c r="G3887" t="s">
        <v>14</v>
      </c>
      <c r="H3887">
        <v>47</v>
      </c>
      <c r="I3887" s="2">
        <v>751.53</v>
      </c>
      <c r="J3887" s="2">
        <v>282</v>
      </c>
    </row>
    <row r="3888" spans="1:10" x14ac:dyDescent="0.35">
      <c r="A3888">
        <v>2021</v>
      </c>
      <c r="B3888">
        <v>6</v>
      </c>
      <c r="C3888" t="s">
        <v>60</v>
      </c>
      <c r="D3888" t="s">
        <v>5</v>
      </c>
      <c r="E3888" t="s">
        <v>3</v>
      </c>
      <c r="F3888" t="s">
        <v>24</v>
      </c>
      <c r="G3888" t="s">
        <v>14</v>
      </c>
      <c r="H3888">
        <v>32</v>
      </c>
      <c r="I3888" s="2">
        <v>415.68</v>
      </c>
      <c r="J3888" s="2">
        <v>96</v>
      </c>
    </row>
    <row r="3889" spans="1:10" x14ac:dyDescent="0.35">
      <c r="A3889">
        <v>2021</v>
      </c>
      <c r="B3889">
        <v>6</v>
      </c>
      <c r="C3889" t="s">
        <v>60</v>
      </c>
      <c r="D3889" t="s">
        <v>5</v>
      </c>
      <c r="E3889" t="s">
        <v>3</v>
      </c>
      <c r="F3889" t="s">
        <v>34</v>
      </c>
      <c r="G3889" t="s">
        <v>12</v>
      </c>
      <c r="H3889">
        <v>68</v>
      </c>
      <c r="I3889" s="2">
        <v>271.32</v>
      </c>
      <c r="J3889" s="2">
        <v>136</v>
      </c>
    </row>
    <row r="3890" spans="1:10" x14ac:dyDescent="0.35">
      <c r="A3890">
        <v>2021</v>
      </c>
      <c r="B3890">
        <v>6</v>
      </c>
      <c r="C3890" t="s">
        <v>60</v>
      </c>
      <c r="D3890" t="s">
        <v>5</v>
      </c>
      <c r="E3890" t="s">
        <v>3</v>
      </c>
      <c r="F3890" t="s">
        <v>18</v>
      </c>
      <c r="G3890" t="s">
        <v>9</v>
      </c>
      <c r="H3890">
        <v>21</v>
      </c>
      <c r="I3890" s="2">
        <v>272.79000000000002</v>
      </c>
      <c r="J3890" s="2">
        <v>63</v>
      </c>
    </row>
    <row r="3891" spans="1:10" x14ac:dyDescent="0.35">
      <c r="A3891">
        <v>2021</v>
      </c>
      <c r="B3891">
        <v>6</v>
      </c>
      <c r="C3891" t="s">
        <v>60</v>
      </c>
      <c r="D3891" t="s">
        <v>5</v>
      </c>
      <c r="E3891" t="s">
        <v>3</v>
      </c>
      <c r="F3891" t="s">
        <v>30</v>
      </c>
      <c r="G3891" t="s">
        <v>9</v>
      </c>
      <c r="H3891">
        <v>18</v>
      </c>
      <c r="I3891" s="2">
        <v>179.82</v>
      </c>
      <c r="J3891" s="2">
        <v>36</v>
      </c>
    </row>
    <row r="3892" spans="1:10" x14ac:dyDescent="0.35">
      <c r="A3892">
        <v>2021</v>
      </c>
      <c r="B3892">
        <v>6</v>
      </c>
      <c r="C3892" t="s">
        <v>60</v>
      </c>
      <c r="D3892" t="s">
        <v>5</v>
      </c>
      <c r="E3892" t="s">
        <v>3</v>
      </c>
      <c r="F3892" t="s">
        <v>20</v>
      </c>
      <c r="G3892" t="s">
        <v>21</v>
      </c>
      <c r="H3892">
        <v>60</v>
      </c>
      <c r="I3892" s="2">
        <v>899.4</v>
      </c>
      <c r="J3892" s="2">
        <v>480</v>
      </c>
    </row>
    <row r="3893" spans="1:10" x14ac:dyDescent="0.35">
      <c r="A3893">
        <v>2021</v>
      </c>
      <c r="B3893">
        <v>6</v>
      </c>
      <c r="C3893" t="s">
        <v>60</v>
      </c>
      <c r="D3893" t="s">
        <v>5</v>
      </c>
      <c r="E3893" t="s">
        <v>3</v>
      </c>
      <c r="F3893" t="s">
        <v>25</v>
      </c>
      <c r="G3893" t="s">
        <v>7</v>
      </c>
      <c r="H3893">
        <v>24</v>
      </c>
      <c r="I3893" s="2">
        <v>383.76</v>
      </c>
      <c r="J3893" s="2">
        <v>96</v>
      </c>
    </row>
    <row r="3894" spans="1:10" x14ac:dyDescent="0.35">
      <c r="A3894">
        <v>2021</v>
      </c>
      <c r="B3894">
        <v>6</v>
      </c>
      <c r="C3894" t="s">
        <v>60</v>
      </c>
      <c r="D3894" t="s">
        <v>5</v>
      </c>
      <c r="E3894" t="s">
        <v>3</v>
      </c>
      <c r="F3894" t="s">
        <v>8</v>
      </c>
      <c r="G3894" t="s">
        <v>9</v>
      </c>
      <c r="H3894">
        <v>99</v>
      </c>
      <c r="I3894" s="2">
        <v>692.01</v>
      </c>
      <c r="J3894" s="2">
        <v>297</v>
      </c>
    </row>
    <row r="3895" spans="1:10" x14ac:dyDescent="0.35">
      <c r="A3895">
        <v>2021</v>
      </c>
      <c r="B3895">
        <v>6</v>
      </c>
      <c r="C3895" t="s">
        <v>60</v>
      </c>
      <c r="D3895" t="s">
        <v>5</v>
      </c>
      <c r="E3895" t="s">
        <v>3</v>
      </c>
      <c r="F3895" t="s">
        <v>17</v>
      </c>
      <c r="G3895" t="s">
        <v>14</v>
      </c>
      <c r="H3895">
        <v>54</v>
      </c>
      <c r="I3895" s="2">
        <v>593.46</v>
      </c>
      <c r="J3895" s="2">
        <v>54</v>
      </c>
    </row>
    <row r="3896" spans="1:10" x14ac:dyDescent="0.35">
      <c r="A3896">
        <v>2021</v>
      </c>
      <c r="B3896">
        <v>6</v>
      </c>
      <c r="C3896" t="s">
        <v>60</v>
      </c>
      <c r="D3896" t="s">
        <v>5</v>
      </c>
      <c r="E3896" t="s">
        <v>3</v>
      </c>
      <c r="F3896" t="s">
        <v>28</v>
      </c>
      <c r="G3896" t="s">
        <v>14</v>
      </c>
      <c r="H3896">
        <v>27</v>
      </c>
      <c r="I3896" s="2">
        <v>404.73</v>
      </c>
      <c r="J3896" s="2">
        <v>108</v>
      </c>
    </row>
    <row r="3897" spans="1:10" x14ac:dyDescent="0.35">
      <c r="A3897">
        <v>2021</v>
      </c>
      <c r="B3897">
        <v>6</v>
      </c>
      <c r="C3897" t="s">
        <v>60</v>
      </c>
      <c r="D3897" t="s">
        <v>5</v>
      </c>
      <c r="E3897" t="s">
        <v>3</v>
      </c>
      <c r="F3897" t="s">
        <v>69</v>
      </c>
      <c r="G3897" t="s">
        <v>7</v>
      </c>
      <c r="H3897">
        <v>56</v>
      </c>
      <c r="I3897" s="2">
        <v>671.44</v>
      </c>
      <c r="J3897" s="2">
        <v>168</v>
      </c>
    </row>
    <row r="3898" spans="1:10" x14ac:dyDescent="0.35">
      <c r="A3898">
        <v>2021</v>
      </c>
      <c r="B3898">
        <v>6</v>
      </c>
      <c r="C3898" t="s">
        <v>60</v>
      </c>
      <c r="D3898" t="s">
        <v>5</v>
      </c>
      <c r="E3898" t="s">
        <v>3</v>
      </c>
      <c r="F3898" t="s">
        <v>68</v>
      </c>
      <c r="G3898" t="s">
        <v>21</v>
      </c>
      <c r="H3898">
        <v>21</v>
      </c>
      <c r="I3898" s="2">
        <v>440.78999999999996</v>
      </c>
      <c r="J3898" s="2">
        <v>125.99999999999996</v>
      </c>
    </row>
    <row r="3899" spans="1:10" x14ac:dyDescent="0.35">
      <c r="A3899">
        <v>2021</v>
      </c>
      <c r="B3899">
        <v>6</v>
      </c>
      <c r="C3899" t="s">
        <v>60</v>
      </c>
      <c r="D3899" t="s">
        <v>5</v>
      </c>
      <c r="E3899" t="s">
        <v>3</v>
      </c>
      <c r="F3899" t="s">
        <v>32</v>
      </c>
      <c r="G3899" t="s">
        <v>9</v>
      </c>
      <c r="H3899">
        <v>398</v>
      </c>
      <c r="I3899" s="2">
        <v>4374.0200000000004</v>
      </c>
      <c r="J3899" s="2">
        <v>1990</v>
      </c>
    </row>
    <row r="3900" spans="1:10" x14ac:dyDescent="0.35">
      <c r="A3900">
        <v>2021</v>
      </c>
      <c r="B3900">
        <v>6</v>
      </c>
      <c r="C3900" t="s">
        <v>60</v>
      </c>
      <c r="D3900" t="s">
        <v>5</v>
      </c>
      <c r="E3900" t="s">
        <v>3</v>
      </c>
      <c r="F3900" t="s">
        <v>70</v>
      </c>
      <c r="G3900" t="s">
        <v>14</v>
      </c>
      <c r="H3900">
        <v>18</v>
      </c>
      <c r="I3900" s="2">
        <v>107.82000000000001</v>
      </c>
      <c r="J3900" s="2">
        <v>36</v>
      </c>
    </row>
    <row r="3901" spans="1:10" x14ac:dyDescent="0.35">
      <c r="A3901">
        <v>2021</v>
      </c>
      <c r="B3901">
        <v>6</v>
      </c>
      <c r="C3901" t="s">
        <v>60</v>
      </c>
      <c r="D3901" t="s">
        <v>5</v>
      </c>
      <c r="E3901" t="s">
        <v>3</v>
      </c>
      <c r="F3901" t="s">
        <v>38</v>
      </c>
      <c r="G3901" t="s">
        <v>9</v>
      </c>
      <c r="H3901">
        <v>8</v>
      </c>
      <c r="I3901" s="2">
        <v>79.92</v>
      </c>
      <c r="J3901" s="2">
        <v>56</v>
      </c>
    </row>
    <row r="3902" spans="1:10" x14ac:dyDescent="0.35">
      <c r="A3902">
        <v>2021</v>
      </c>
      <c r="B3902">
        <v>6</v>
      </c>
      <c r="C3902" t="s">
        <v>60</v>
      </c>
      <c r="D3902" t="s">
        <v>5</v>
      </c>
      <c r="E3902" t="s">
        <v>3</v>
      </c>
      <c r="F3902" t="s">
        <v>31</v>
      </c>
      <c r="G3902" t="s">
        <v>12</v>
      </c>
      <c r="H3902">
        <v>17</v>
      </c>
      <c r="I3902" s="2">
        <v>339.83</v>
      </c>
      <c r="J3902" s="2">
        <v>101.99999999999997</v>
      </c>
    </row>
    <row r="3903" spans="1:10" x14ac:dyDescent="0.35">
      <c r="A3903">
        <v>2021</v>
      </c>
      <c r="B3903">
        <v>6</v>
      </c>
      <c r="C3903" t="s">
        <v>60</v>
      </c>
      <c r="D3903" t="s">
        <v>5</v>
      </c>
      <c r="E3903" t="s">
        <v>3</v>
      </c>
      <c r="F3903" t="s">
        <v>15</v>
      </c>
      <c r="G3903" t="s">
        <v>14</v>
      </c>
      <c r="H3903">
        <v>153</v>
      </c>
      <c r="I3903" s="2">
        <v>6118.47</v>
      </c>
      <c r="J3903" s="2">
        <v>765</v>
      </c>
    </row>
    <row r="3904" spans="1:10" x14ac:dyDescent="0.35">
      <c r="A3904">
        <v>2021</v>
      </c>
      <c r="B3904">
        <v>6</v>
      </c>
      <c r="C3904" t="s">
        <v>60</v>
      </c>
      <c r="D3904" t="s">
        <v>5</v>
      </c>
      <c r="E3904" t="s">
        <v>3</v>
      </c>
      <c r="F3904" t="s">
        <v>42</v>
      </c>
      <c r="G3904" t="s">
        <v>12</v>
      </c>
      <c r="H3904">
        <v>53</v>
      </c>
      <c r="I3904" s="2">
        <v>847.47</v>
      </c>
      <c r="J3904" s="2">
        <v>106</v>
      </c>
    </row>
    <row r="3905" spans="1:10" x14ac:dyDescent="0.35">
      <c r="A3905">
        <v>2021</v>
      </c>
      <c r="B3905">
        <v>6</v>
      </c>
      <c r="C3905" t="s">
        <v>60</v>
      </c>
      <c r="D3905" t="s">
        <v>5</v>
      </c>
      <c r="E3905" t="s">
        <v>3</v>
      </c>
      <c r="F3905" t="s">
        <v>41</v>
      </c>
      <c r="G3905" t="s">
        <v>14</v>
      </c>
      <c r="H3905">
        <v>41</v>
      </c>
      <c r="I3905" s="2">
        <v>409.59000000000003</v>
      </c>
      <c r="J3905" s="2">
        <v>205</v>
      </c>
    </row>
    <row r="3906" spans="1:10" x14ac:dyDescent="0.35">
      <c r="A3906">
        <v>2021</v>
      </c>
      <c r="B3906">
        <v>6</v>
      </c>
      <c r="C3906" t="s">
        <v>60</v>
      </c>
      <c r="D3906" t="s">
        <v>5</v>
      </c>
      <c r="E3906" t="s">
        <v>3</v>
      </c>
      <c r="F3906" t="s">
        <v>10</v>
      </c>
      <c r="G3906" t="s">
        <v>7</v>
      </c>
      <c r="H3906">
        <v>15</v>
      </c>
      <c r="I3906" s="2">
        <v>299.84999999999997</v>
      </c>
      <c r="J3906" s="2">
        <v>74.999999999999972</v>
      </c>
    </row>
    <row r="3907" spans="1:10" x14ac:dyDescent="0.35">
      <c r="A3907">
        <v>2021</v>
      </c>
      <c r="B3907">
        <v>6</v>
      </c>
      <c r="C3907" t="s">
        <v>60</v>
      </c>
      <c r="D3907" t="s">
        <v>5</v>
      </c>
      <c r="E3907" t="s">
        <v>3</v>
      </c>
      <c r="F3907" t="s">
        <v>27</v>
      </c>
      <c r="G3907" t="s">
        <v>12</v>
      </c>
      <c r="H3907">
        <v>138</v>
      </c>
      <c r="I3907" s="2">
        <v>412.62</v>
      </c>
      <c r="J3907" s="2">
        <v>138.00000000000003</v>
      </c>
    </row>
    <row r="3908" spans="1:10" x14ac:dyDescent="0.35">
      <c r="A3908">
        <v>2021</v>
      </c>
      <c r="B3908">
        <v>6</v>
      </c>
      <c r="C3908" t="s">
        <v>60</v>
      </c>
      <c r="D3908" t="s">
        <v>5</v>
      </c>
      <c r="E3908" t="s">
        <v>3</v>
      </c>
      <c r="F3908" t="s">
        <v>37</v>
      </c>
      <c r="G3908" t="s">
        <v>12</v>
      </c>
      <c r="H3908">
        <v>10</v>
      </c>
      <c r="I3908" s="2">
        <v>249.89999999999998</v>
      </c>
      <c r="J3908" s="2">
        <v>40</v>
      </c>
    </row>
    <row r="3909" spans="1:10" x14ac:dyDescent="0.35">
      <c r="A3909">
        <v>2021</v>
      </c>
      <c r="B3909">
        <v>6</v>
      </c>
      <c r="C3909" t="s">
        <v>60</v>
      </c>
      <c r="D3909" t="s">
        <v>5</v>
      </c>
      <c r="E3909" t="s">
        <v>3</v>
      </c>
      <c r="F3909" t="s">
        <v>11</v>
      </c>
      <c r="G3909" t="s">
        <v>12</v>
      </c>
      <c r="H3909">
        <v>30</v>
      </c>
      <c r="I3909" s="2">
        <v>149.70000000000002</v>
      </c>
      <c r="J3909" s="2">
        <v>30</v>
      </c>
    </row>
    <row r="3910" spans="1:10" x14ac:dyDescent="0.35">
      <c r="A3910">
        <v>2021</v>
      </c>
      <c r="B3910">
        <v>6</v>
      </c>
      <c r="C3910" t="s">
        <v>60</v>
      </c>
      <c r="D3910" t="s">
        <v>5</v>
      </c>
      <c r="E3910" t="s">
        <v>3</v>
      </c>
      <c r="F3910" t="s">
        <v>39</v>
      </c>
      <c r="G3910" t="s">
        <v>14</v>
      </c>
      <c r="H3910">
        <v>5</v>
      </c>
      <c r="I3910" s="2">
        <v>99.949999999999989</v>
      </c>
      <c r="J3910" s="2">
        <v>54.999999999999993</v>
      </c>
    </row>
    <row r="3911" spans="1:10" x14ac:dyDescent="0.35">
      <c r="A3911">
        <v>2021</v>
      </c>
      <c r="B3911">
        <v>6</v>
      </c>
      <c r="C3911" t="s">
        <v>60</v>
      </c>
      <c r="D3911" t="s">
        <v>5</v>
      </c>
      <c r="E3911" t="s">
        <v>3</v>
      </c>
      <c r="F3911" t="s">
        <v>26</v>
      </c>
      <c r="G3911" t="s">
        <v>9</v>
      </c>
      <c r="H3911">
        <v>47</v>
      </c>
      <c r="I3911" s="2">
        <v>939.53</v>
      </c>
      <c r="J3911" s="2">
        <v>94</v>
      </c>
    </row>
    <row r="3912" spans="1:10" x14ac:dyDescent="0.35">
      <c r="A3912">
        <v>2021</v>
      </c>
      <c r="B3912">
        <v>6</v>
      </c>
      <c r="C3912" t="s">
        <v>60</v>
      </c>
      <c r="D3912" t="s">
        <v>5</v>
      </c>
      <c r="E3912" t="s">
        <v>3</v>
      </c>
      <c r="F3912" t="s">
        <v>6</v>
      </c>
      <c r="G3912" t="s">
        <v>7</v>
      </c>
      <c r="H3912">
        <v>197</v>
      </c>
      <c r="I3912" s="2">
        <v>1771.03</v>
      </c>
      <c r="J3912" s="2">
        <v>197</v>
      </c>
    </row>
    <row r="3913" spans="1:10" x14ac:dyDescent="0.35">
      <c r="A3913">
        <v>2021</v>
      </c>
      <c r="B3913">
        <v>6</v>
      </c>
      <c r="C3913" t="s">
        <v>53</v>
      </c>
      <c r="D3913" t="s">
        <v>48</v>
      </c>
      <c r="E3913" t="s">
        <v>2</v>
      </c>
      <c r="F3913" t="s">
        <v>13</v>
      </c>
      <c r="G3913" t="s">
        <v>14</v>
      </c>
      <c r="H3913">
        <v>104</v>
      </c>
      <c r="I3913" s="2">
        <v>1662.96</v>
      </c>
      <c r="J3913" s="2">
        <v>624</v>
      </c>
    </row>
    <row r="3914" spans="1:10" x14ac:dyDescent="0.35">
      <c r="A3914">
        <v>2021</v>
      </c>
      <c r="B3914">
        <v>6</v>
      </c>
      <c r="C3914" t="s">
        <v>53</v>
      </c>
      <c r="D3914" t="s">
        <v>48</v>
      </c>
      <c r="E3914" t="s">
        <v>2</v>
      </c>
      <c r="F3914" t="s">
        <v>24</v>
      </c>
      <c r="G3914" t="s">
        <v>14</v>
      </c>
      <c r="H3914">
        <v>42</v>
      </c>
      <c r="I3914" s="2">
        <v>545.58000000000004</v>
      </c>
      <c r="J3914" s="2">
        <v>126</v>
      </c>
    </row>
    <row r="3915" spans="1:10" x14ac:dyDescent="0.35">
      <c r="A3915">
        <v>2021</v>
      </c>
      <c r="B3915">
        <v>6</v>
      </c>
      <c r="C3915" t="s">
        <v>53</v>
      </c>
      <c r="D3915" t="s">
        <v>48</v>
      </c>
      <c r="E3915" t="s">
        <v>2</v>
      </c>
      <c r="F3915" t="s">
        <v>34</v>
      </c>
      <c r="G3915" t="s">
        <v>12</v>
      </c>
      <c r="H3915">
        <v>61</v>
      </c>
      <c r="I3915" s="2">
        <v>243.39000000000001</v>
      </c>
      <c r="J3915" s="2">
        <v>122</v>
      </c>
    </row>
    <row r="3916" spans="1:10" x14ac:dyDescent="0.35">
      <c r="A3916">
        <v>2021</v>
      </c>
      <c r="B3916">
        <v>6</v>
      </c>
      <c r="C3916" t="s">
        <v>53</v>
      </c>
      <c r="D3916" t="s">
        <v>48</v>
      </c>
      <c r="E3916" t="s">
        <v>2</v>
      </c>
      <c r="F3916" t="s">
        <v>18</v>
      </c>
      <c r="G3916" t="s">
        <v>9</v>
      </c>
      <c r="H3916">
        <v>5</v>
      </c>
      <c r="I3916" s="2">
        <v>64.95</v>
      </c>
      <c r="J3916" s="2">
        <v>15</v>
      </c>
    </row>
    <row r="3917" spans="1:10" x14ac:dyDescent="0.35">
      <c r="A3917">
        <v>2021</v>
      </c>
      <c r="B3917">
        <v>6</v>
      </c>
      <c r="C3917" t="s">
        <v>53</v>
      </c>
      <c r="D3917" t="s">
        <v>48</v>
      </c>
      <c r="E3917" t="s">
        <v>2</v>
      </c>
      <c r="F3917" t="s">
        <v>20</v>
      </c>
      <c r="G3917" t="s">
        <v>21</v>
      </c>
      <c r="H3917">
        <v>20</v>
      </c>
      <c r="I3917" s="2">
        <v>299.8</v>
      </c>
      <c r="J3917" s="2">
        <v>160</v>
      </c>
    </row>
    <row r="3918" spans="1:10" x14ac:dyDescent="0.35">
      <c r="A3918">
        <v>2021</v>
      </c>
      <c r="B3918">
        <v>6</v>
      </c>
      <c r="C3918" t="s">
        <v>53</v>
      </c>
      <c r="D3918" t="s">
        <v>48</v>
      </c>
      <c r="E3918" t="s">
        <v>2</v>
      </c>
      <c r="F3918" t="s">
        <v>25</v>
      </c>
      <c r="G3918" t="s">
        <v>7</v>
      </c>
      <c r="H3918">
        <v>34</v>
      </c>
      <c r="I3918" s="2">
        <v>543.66</v>
      </c>
      <c r="J3918" s="2">
        <v>136</v>
      </c>
    </row>
    <row r="3919" spans="1:10" x14ac:dyDescent="0.35">
      <c r="A3919">
        <v>2021</v>
      </c>
      <c r="B3919">
        <v>6</v>
      </c>
      <c r="C3919" t="s">
        <v>53</v>
      </c>
      <c r="D3919" t="s">
        <v>48</v>
      </c>
      <c r="E3919" t="s">
        <v>2</v>
      </c>
      <c r="F3919" t="s">
        <v>8</v>
      </c>
      <c r="G3919" t="s">
        <v>9</v>
      </c>
      <c r="H3919">
        <v>147</v>
      </c>
      <c r="I3919" s="2">
        <v>1027.53</v>
      </c>
      <c r="J3919" s="2">
        <v>441</v>
      </c>
    </row>
    <row r="3920" spans="1:10" x14ac:dyDescent="0.35">
      <c r="A3920">
        <v>2021</v>
      </c>
      <c r="B3920">
        <v>6</v>
      </c>
      <c r="C3920" t="s">
        <v>53</v>
      </c>
      <c r="D3920" t="s">
        <v>48</v>
      </c>
      <c r="E3920" t="s">
        <v>2</v>
      </c>
      <c r="F3920" t="s">
        <v>17</v>
      </c>
      <c r="G3920" t="s">
        <v>14</v>
      </c>
      <c r="H3920">
        <v>85</v>
      </c>
      <c r="I3920" s="2">
        <v>934.15</v>
      </c>
      <c r="J3920" s="2">
        <v>85</v>
      </c>
    </row>
    <row r="3921" spans="1:10" x14ac:dyDescent="0.35">
      <c r="A3921">
        <v>2021</v>
      </c>
      <c r="B3921">
        <v>6</v>
      </c>
      <c r="C3921" t="s">
        <v>53</v>
      </c>
      <c r="D3921" t="s">
        <v>48</v>
      </c>
      <c r="E3921" t="s">
        <v>2</v>
      </c>
      <c r="F3921" t="s">
        <v>28</v>
      </c>
      <c r="G3921" t="s">
        <v>14</v>
      </c>
      <c r="H3921">
        <v>34</v>
      </c>
      <c r="I3921" s="2">
        <v>509.66</v>
      </c>
      <c r="J3921" s="2">
        <v>136</v>
      </c>
    </row>
    <row r="3922" spans="1:10" x14ac:dyDescent="0.35">
      <c r="A3922">
        <v>2021</v>
      </c>
      <c r="B3922">
        <v>6</v>
      </c>
      <c r="C3922" t="s">
        <v>53</v>
      </c>
      <c r="D3922" t="s">
        <v>48</v>
      </c>
      <c r="E3922" t="s">
        <v>2</v>
      </c>
      <c r="F3922" t="s">
        <v>43</v>
      </c>
      <c r="G3922" t="s">
        <v>12</v>
      </c>
      <c r="H3922">
        <v>4</v>
      </c>
      <c r="I3922" s="2">
        <v>83.96</v>
      </c>
      <c r="J3922" s="2">
        <v>39.999999999999993</v>
      </c>
    </row>
    <row r="3923" spans="1:10" x14ac:dyDescent="0.35">
      <c r="A3923">
        <v>2021</v>
      </c>
      <c r="B3923">
        <v>6</v>
      </c>
      <c r="C3923" t="s">
        <v>53</v>
      </c>
      <c r="D3923" t="s">
        <v>48</v>
      </c>
      <c r="E3923" t="s">
        <v>2</v>
      </c>
      <c r="F3923" t="s">
        <v>69</v>
      </c>
      <c r="G3923" t="s">
        <v>7</v>
      </c>
      <c r="H3923">
        <v>32</v>
      </c>
      <c r="I3923" s="2">
        <v>383.68</v>
      </c>
      <c r="J3923" s="2">
        <v>96</v>
      </c>
    </row>
    <row r="3924" spans="1:10" x14ac:dyDescent="0.35">
      <c r="A3924">
        <v>2021</v>
      </c>
      <c r="B3924">
        <v>6</v>
      </c>
      <c r="C3924" t="s">
        <v>53</v>
      </c>
      <c r="D3924" t="s">
        <v>48</v>
      </c>
      <c r="E3924" t="s">
        <v>2</v>
      </c>
      <c r="F3924" t="s">
        <v>68</v>
      </c>
      <c r="G3924" t="s">
        <v>21</v>
      </c>
      <c r="H3924">
        <v>6</v>
      </c>
      <c r="I3924" s="2">
        <v>125.94</v>
      </c>
      <c r="J3924" s="2">
        <v>35.999999999999986</v>
      </c>
    </row>
    <row r="3925" spans="1:10" x14ac:dyDescent="0.35">
      <c r="A3925">
        <v>2021</v>
      </c>
      <c r="B3925">
        <v>6</v>
      </c>
      <c r="C3925" t="s">
        <v>53</v>
      </c>
      <c r="D3925" t="s">
        <v>48</v>
      </c>
      <c r="E3925" t="s">
        <v>2</v>
      </c>
      <c r="F3925" t="s">
        <v>32</v>
      </c>
      <c r="G3925" t="s">
        <v>9</v>
      </c>
      <c r="H3925">
        <v>11</v>
      </c>
      <c r="I3925" s="2">
        <v>120.89</v>
      </c>
      <c r="J3925" s="2">
        <v>55</v>
      </c>
    </row>
    <row r="3926" spans="1:10" x14ac:dyDescent="0.35">
      <c r="A3926">
        <v>2021</v>
      </c>
      <c r="B3926">
        <v>6</v>
      </c>
      <c r="C3926" t="s">
        <v>53</v>
      </c>
      <c r="D3926" t="s">
        <v>48</v>
      </c>
      <c r="E3926" t="s">
        <v>2</v>
      </c>
      <c r="F3926" t="s">
        <v>70</v>
      </c>
      <c r="G3926" t="s">
        <v>14</v>
      </c>
      <c r="H3926">
        <v>9</v>
      </c>
      <c r="I3926" s="2">
        <v>53.910000000000004</v>
      </c>
      <c r="J3926" s="2">
        <v>18</v>
      </c>
    </row>
    <row r="3927" spans="1:10" x14ac:dyDescent="0.35">
      <c r="A3927">
        <v>2021</v>
      </c>
      <c r="B3927">
        <v>6</v>
      </c>
      <c r="C3927" t="s">
        <v>53</v>
      </c>
      <c r="D3927" t="s">
        <v>48</v>
      </c>
      <c r="E3927" t="s">
        <v>2</v>
      </c>
      <c r="F3927" t="s">
        <v>31</v>
      </c>
      <c r="G3927" t="s">
        <v>12</v>
      </c>
      <c r="H3927">
        <v>34</v>
      </c>
      <c r="I3927" s="2">
        <v>679.66</v>
      </c>
      <c r="J3927" s="2">
        <v>203.99999999999994</v>
      </c>
    </row>
    <row r="3928" spans="1:10" x14ac:dyDescent="0.35">
      <c r="A3928">
        <v>2021</v>
      </c>
      <c r="B3928">
        <v>6</v>
      </c>
      <c r="C3928" t="s">
        <v>53</v>
      </c>
      <c r="D3928" t="s">
        <v>48</v>
      </c>
      <c r="E3928" t="s">
        <v>2</v>
      </c>
      <c r="F3928" t="s">
        <v>15</v>
      </c>
      <c r="G3928" t="s">
        <v>14</v>
      </c>
      <c r="H3928">
        <v>35</v>
      </c>
      <c r="I3928" s="2">
        <v>1399.65</v>
      </c>
      <c r="J3928" s="2">
        <v>175</v>
      </c>
    </row>
    <row r="3929" spans="1:10" x14ac:dyDescent="0.35">
      <c r="A3929">
        <v>2021</v>
      </c>
      <c r="B3929">
        <v>6</v>
      </c>
      <c r="C3929" t="s">
        <v>53</v>
      </c>
      <c r="D3929" t="s">
        <v>48</v>
      </c>
      <c r="E3929" t="s">
        <v>2</v>
      </c>
      <c r="F3929" t="s">
        <v>42</v>
      </c>
      <c r="G3929" t="s">
        <v>12</v>
      </c>
      <c r="H3929">
        <v>155</v>
      </c>
      <c r="I3929" s="2">
        <v>2478.4499999999998</v>
      </c>
      <c r="J3929" s="2">
        <v>310</v>
      </c>
    </row>
    <row r="3930" spans="1:10" x14ac:dyDescent="0.35">
      <c r="A3930">
        <v>2021</v>
      </c>
      <c r="B3930">
        <v>6</v>
      </c>
      <c r="C3930" t="s">
        <v>53</v>
      </c>
      <c r="D3930" t="s">
        <v>48</v>
      </c>
      <c r="E3930" t="s">
        <v>2</v>
      </c>
      <c r="F3930" t="s">
        <v>66</v>
      </c>
      <c r="G3930" t="s">
        <v>7</v>
      </c>
      <c r="H3930">
        <v>6</v>
      </c>
      <c r="I3930" s="2">
        <v>149.94</v>
      </c>
      <c r="J3930" s="2">
        <v>95.999999999999986</v>
      </c>
    </row>
    <row r="3931" spans="1:10" x14ac:dyDescent="0.35">
      <c r="A3931">
        <v>2021</v>
      </c>
      <c r="B3931">
        <v>6</v>
      </c>
      <c r="C3931" t="s">
        <v>53</v>
      </c>
      <c r="D3931" t="s">
        <v>48</v>
      </c>
      <c r="E3931" t="s">
        <v>2</v>
      </c>
      <c r="F3931" t="s">
        <v>71</v>
      </c>
      <c r="G3931" t="s">
        <v>7</v>
      </c>
      <c r="H3931">
        <v>157</v>
      </c>
      <c r="I3931" s="2">
        <v>1568.43</v>
      </c>
      <c r="J3931" s="2">
        <v>471</v>
      </c>
    </row>
    <row r="3932" spans="1:10" x14ac:dyDescent="0.35">
      <c r="A3932">
        <v>2021</v>
      </c>
      <c r="B3932">
        <v>6</v>
      </c>
      <c r="C3932" t="s">
        <v>53</v>
      </c>
      <c r="D3932" t="s">
        <v>48</v>
      </c>
      <c r="E3932" t="s">
        <v>2</v>
      </c>
      <c r="F3932" t="s">
        <v>19</v>
      </c>
      <c r="G3932" t="s">
        <v>9</v>
      </c>
      <c r="H3932">
        <v>8</v>
      </c>
      <c r="I3932" s="2">
        <v>159.91999999999999</v>
      </c>
      <c r="J3932" s="2">
        <v>47.999999999999986</v>
      </c>
    </row>
    <row r="3933" spans="1:10" x14ac:dyDescent="0.35">
      <c r="A3933">
        <v>2021</v>
      </c>
      <c r="B3933">
        <v>6</v>
      </c>
      <c r="C3933" t="s">
        <v>53</v>
      </c>
      <c r="D3933" t="s">
        <v>48</v>
      </c>
      <c r="E3933" t="s">
        <v>2</v>
      </c>
      <c r="F3933" t="s">
        <v>41</v>
      </c>
      <c r="G3933" t="s">
        <v>14</v>
      </c>
      <c r="H3933">
        <v>15</v>
      </c>
      <c r="I3933" s="2">
        <v>149.85</v>
      </c>
      <c r="J3933" s="2">
        <v>75</v>
      </c>
    </row>
    <row r="3934" spans="1:10" x14ac:dyDescent="0.35">
      <c r="A3934">
        <v>2021</v>
      </c>
      <c r="B3934">
        <v>6</v>
      </c>
      <c r="C3934" t="s">
        <v>53</v>
      </c>
      <c r="D3934" t="s">
        <v>48</v>
      </c>
      <c r="E3934" t="s">
        <v>2</v>
      </c>
      <c r="F3934" t="s">
        <v>10</v>
      </c>
      <c r="G3934" t="s">
        <v>7</v>
      </c>
      <c r="H3934">
        <v>27</v>
      </c>
      <c r="I3934" s="2">
        <v>539.7299999999999</v>
      </c>
      <c r="J3934" s="2">
        <v>134.99999999999994</v>
      </c>
    </row>
    <row r="3935" spans="1:10" x14ac:dyDescent="0.35">
      <c r="A3935">
        <v>2021</v>
      </c>
      <c r="B3935">
        <v>6</v>
      </c>
      <c r="C3935" t="s">
        <v>53</v>
      </c>
      <c r="D3935" t="s">
        <v>48</v>
      </c>
      <c r="E3935" t="s">
        <v>2</v>
      </c>
      <c r="F3935" t="s">
        <v>27</v>
      </c>
      <c r="G3935" t="s">
        <v>12</v>
      </c>
      <c r="H3935">
        <v>172</v>
      </c>
      <c r="I3935" s="2">
        <v>514.28000000000009</v>
      </c>
      <c r="J3935" s="2">
        <v>172.00000000000003</v>
      </c>
    </row>
    <row r="3936" spans="1:10" x14ac:dyDescent="0.35">
      <c r="A3936">
        <v>2021</v>
      </c>
      <c r="B3936">
        <v>6</v>
      </c>
      <c r="C3936" t="s">
        <v>53</v>
      </c>
      <c r="D3936" t="s">
        <v>48</v>
      </c>
      <c r="E3936" t="s">
        <v>2</v>
      </c>
      <c r="F3936" t="s">
        <v>37</v>
      </c>
      <c r="G3936" t="s">
        <v>12</v>
      </c>
      <c r="H3936">
        <v>13</v>
      </c>
      <c r="I3936" s="2">
        <v>324.87</v>
      </c>
      <c r="J3936" s="2">
        <v>52</v>
      </c>
    </row>
    <row r="3937" spans="1:10" x14ac:dyDescent="0.35">
      <c r="A3937">
        <v>2021</v>
      </c>
      <c r="B3937">
        <v>6</v>
      </c>
      <c r="C3937" t="s">
        <v>53</v>
      </c>
      <c r="D3937" t="s">
        <v>48</v>
      </c>
      <c r="E3937" t="s">
        <v>2</v>
      </c>
      <c r="F3937" t="s">
        <v>11</v>
      </c>
      <c r="G3937" t="s">
        <v>12</v>
      </c>
      <c r="H3937">
        <v>4</v>
      </c>
      <c r="I3937" s="2">
        <v>19.96</v>
      </c>
      <c r="J3937" s="2">
        <v>4</v>
      </c>
    </row>
    <row r="3938" spans="1:10" x14ac:dyDescent="0.35">
      <c r="A3938">
        <v>2021</v>
      </c>
      <c r="B3938">
        <v>6</v>
      </c>
      <c r="C3938" t="s">
        <v>53</v>
      </c>
      <c r="D3938" t="s">
        <v>48</v>
      </c>
      <c r="E3938" t="s">
        <v>2</v>
      </c>
      <c r="F3938" t="s">
        <v>39</v>
      </c>
      <c r="G3938" t="s">
        <v>14</v>
      </c>
      <c r="H3938">
        <v>29</v>
      </c>
      <c r="I3938" s="2">
        <v>579.70999999999992</v>
      </c>
      <c r="J3938" s="2">
        <v>318.99999999999994</v>
      </c>
    </row>
    <row r="3939" spans="1:10" x14ac:dyDescent="0.35">
      <c r="A3939">
        <v>2021</v>
      </c>
      <c r="B3939">
        <v>6</v>
      </c>
      <c r="C3939" t="s">
        <v>53</v>
      </c>
      <c r="D3939" t="s">
        <v>48</v>
      </c>
      <c r="E3939" t="s">
        <v>2</v>
      </c>
      <c r="F3939" t="s">
        <v>26</v>
      </c>
      <c r="G3939" t="s">
        <v>9</v>
      </c>
      <c r="H3939">
        <v>53</v>
      </c>
      <c r="I3939" s="2">
        <v>1059.47</v>
      </c>
      <c r="J3939" s="2">
        <v>106</v>
      </c>
    </row>
    <row r="3940" spans="1:10" x14ac:dyDescent="0.35">
      <c r="A3940">
        <v>2021</v>
      </c>
      <c r="B3940">
        <v>6</v>
      </c>
      <c r="C3940" t="s">
        <v>53</v>
      </c>
      <c r="D3940" t="s">
        <v>48</v>
      </c>
      <c r="E3940" t="s">
        <v>2</v>
      </c>
      <c r="F3940" t="s">
        <v>6</v>
      </c>
      <c r="G3940" t="s">
        <v>7</v>
      </c>
      <c r="H3940">
        <v>89</v>
      </c>
      <c r="I3940" s="2">
        <v>800.11</v>
      </c>
      <c r="J3940" s="2">
        <v>89</v>
      </c>
    </row>
    <row r="3941" spans="1:10" x14ac:dyDescent="0.35">
      <c r="A3941">
        <v>2021</v>
      </c>
      <c r="B3941">
        <v>6</v>
      </c>
      <c r="C3941" t="s">
        <v>53</v>
      </c>
      <c r="D3941" t="s">
        <v>48</v>
      </c>
      <c r="E3941" t="s">
        <v>2</v>
      </c>
      <c r="F3941" t="s">
        <v>67</v>
      </c>
      <c r="G3941" t="s">
        <v>7</v>
      </c>
      <c r="H3941">
        <v>6</v>
      </c>
      <c r="I3941" s="2">
        <v>89.94</v>
      </c>
      <c r="J3941" s="2">
        <v>18</v>
      </c>
    </row>
    <row r="3942" spans="1:10" x14ac:dyDescent="0.35">
      <c r="A3942">
        <v>2021</v>
      </c>
      <c r="B3942">
        <v>6</v>
      </c>
      <c r="C3942" t="s">
        <v>53</v>
      </c>
      <c r="D3942" t="s">
        <v>48</v>
      </c>
      <c r="E3942" t="s">
        <v>2</v>
      </c>
      <c r="F3942" t="s">
        <v>23</v>
      </c>
      <c r="G3942" t="s">
        <v>21</v>
      </c>
      <c r="H3942">
        <v>10</v>
      </c>
      <c r="I3942" s="2">
        <v>259.89999999999998</v>
      </c>
      <c r="J3942" s="2">
        <v>50</v>
      </c>
    </row>
    <row r="3943" spans="1:10" x14ac:dyDescent="0.35">
      <c r="A3943">
        <v>2021</v>
      </c>
      <c r="B3943">
        <v>6</v>
      </c>
      <c r="C3943" t="s">
        <v>53</v>
      </c>
      <c r="D3943" t="s">
        <v>48</v>
      </c>
      <c r="E3943" t="s">
        <v>2</v>
      </c>
      <c r="F3943" t="s">
        <v>29</v>
      </c>
      <c r="G3943" t="s">
        <v>9</v>
      </c>
      <c r="H3943">
        <v>34</v>
      </c>
      <c r="I3943" s="2">
        <v>271.66000000000003</v>
      </c>
      <c r="J3943" s="2">
        <v>136</v>
      </c>
    </row>
    <row r="3944" spans="1:10" x14ac:dyDescent="0.35">
      <c r="A3944">
        <v>2021</v>
      </c>
      <c r="B3944">
        <v>6</v>
      </c>
      <c r="C3944" t="s">
        <v>54</v>
      </c>
      <c r="D3944" t="s">
        <v>48</v>
      </c>
      <c r="E3944" t="s">
        <v>1</v>
      </c>
      <c r="F3944" t="s">
        <v>13</v>
      </c>
      <c r="G3944" t="s">
        <v>14</v>
      </c>
      <c r="H3944">
        <v>41</v>
      </c>
      <c r="I3944" s="2">
        <v>655.59</v>
      </c>
      <c r="J3944" s="2">
        <v>246</v>
      </c>
    </row>
    <row r="3945" spans="1:10" x14ac:dyDescent="0.35">
      <c r="A3945">
        <v>2021</v>
      </c>
      <c r="B3945">
        <v>6</v>
      </c>
      <c r="C3945" t="s">
        <v>54</v>
      </c>
      <c r="D3945" t="s">
        <v>48</v>
      </c>
      <c r="E3945" t="s">
        <v>1</v>
      </c>
      <c r="F3945" t="s">
        <v>24</v>
      </c>
      <c r="G3945" t="s">
        <v>14</v>
      </c>
      <c r="H3945">
        <v>92</v>
      </c>
      <c r="I3945" s="2">
        <v>1195.08</v>
      </c>
      <c r="J3945" s="2">
        <v>276</v>
      </c>
    </row>
    <row r="3946" spans="1:10" x14ac:dyDescent="0.35">
      <c r="A3946">
        <v>2021</v>
      </c>
      <c r="B3946">
        <v>6</v>
      </c>
      <c r="C3946" t="s">
        <v>54</v>
      </c>
      <c r="D3946" t="s">
        <v>48</v>
      </c>
      <c r="E3946" t="s">
        <v>1</v>
      </c>
      <c r="F3946" t="s">
        <v>34</v>
      </c>
      <c r="G3946" t="s">
        <v>12</v>
      </c>
      <c r="H3946">
        <v>106</v>
      </c>
      <c r="I3946" s="2">
        <v>422.94</v>
      </c>
      <c r="J3946" s="2">
        <v>212</v>
      </c>
    </row>
    <row r="3947" spans="1:10" x14ac:dyDescent="0.35">
      <c r="A3947">
        <v>2021</v>
      </c>
      <c r="B3947">
        <v>6</v>
      </c>
      <c r="C3947" t="s">
        <v>54</v>
      </c>
      <c r="D3947" t="s">
        <v>48</v>
      </c>
      <c r="E3947" t="s">
        <v>1</v>
      </c>
      <c r="F3947" t="s">
        <v>20</v>
      </c>
      <c r="G3947" t="s">
        <v>21</v>
      </c>
      <c r="H3947">
        <v>223</v>
      </c>
      <c r="I3947" s="2">
        <v>3342.77</v>
      </c>
      <c r="J3947" s="2">
        <v>1784</v>
      </c>
    </row>
    <row r="3948" spans="1:10" x14ac:dyDescent="0.35">
      <c r="A3948">
        <v>2021</v>
      </c>
      <c r="B3948">
        <v>6</v>
      </c>
      <c r="C3948" t="s">
        <v>54</v>
      </c>
      <c r="D3948" t="s">
        <v>48</v>
      </c>
      <c r="E3948" t="s">
        <v>1</v>
      </c>
      <c r="F3948" t="s">
        <v>25</v>
      </c>
      <c r="G3948" t="s">
        <v>7</v>
      </c>
      <c r="H3948">
        <v>37</v>
      </c>
      <c r="I3948" s="2">
        <v>591.63</v>
      </c>
      <c r="J3948" s="2">
        <v>148</v>
      </c>
    </row>
    <row r="3949" spans="1:10" x14ac:dyDescent="0.35">
      <c r="A3949">
        <v>2021</v>
      </c>
      <c r="B3949">
        <v>6</v>
      </c>
      <c r="C3949" t="s">
        <v>54</v>
      </c>
      <c r="D3949" t="s">
        <v>48</v>
      </c>
      <c r="E3949" t="s">
        <v>1</v>
      </c>
      <c r="F3949" t="s">
        <v>8</v>
      </c>
      <c r="G3949" t="s">
        <v>9</v>
      </c>
      <c r="H3949">
        <v>55</v>
      </c>
      <c r="I3949" s="2">
        <v>384.45</v>
      </c>
      <c r="J3949" s="2">
        <v>165</v>
      </c>
    </row>
    <row r="3950" spans="1:10" x14ac:dyDescent="0.35">
      <c r="A3950">
        <v>2021</v>
      </c>
      <c r="B3950">
        <v>6</v>
      </c>
      <c r="C3950" t="s">
        <v>54</v>
      </c>
      <c r="D3950" t="s">
        <v>48</v>
      </c>
      <c r="E3950" t="s">
        <v>1</v>
      </c>
      <c r="F3950" t="s">
        <v>17</v>
      </c>
      <c r="G3950" t="s">
        <v>14</v>
      </c>
      <c r="H3950">
        <v>89</v>
      </c>
      <c r="I3950" s="2">
        <v>978.11</v>
      </c>
      <c r="J3950" s="2">
        <v>89</v>
      </c>
    </row>
    <row r="3951" spans="1:10" x14ac:dyDescent="0.35">
      <c r="A3951">
        <v>2021</v>
      </c>
      <c r="B3951">
        <v>6</v>
      </c>
      <c r="C3951" t="s">
        <v>54</v>
      </c>
      <c r="D3951" t="s">
        <v>48</v>
      </c>
      <c r="E3951" t="s">
        <v>1</v>
      </c>
      <c r="F3951" t="s">
        <v>28</v>
      </c>
      <c r="G3951" t="s">
        <v>14</v>
      </c>
      <c r="H3951">
        <v>39</v>
      </c>
      <c r="I3951" s="2">
        <v>584.61</v>
      </c>
      <c r="J3951" s="2">
        <v>156</v>
      </c>
    </row>
    <row r="3952" spans="1:10" x14ac:dyDescent="0.35">
      <c r="A3952">
        <v>2021</v>
      </c>
      <c r="B3952">
        <v>6</v>
      </c>
      <c r="C3952" t="s">
        <v>54</v>
      </c>
      <c r="D3952" t="s">
        <v>48</v>
      </c>
      <c r="E3952" t="s">
        <v>1</v>
      </c>
      <c r="F3952" t="s">
        <v>43</v>
      </c>
      <c r="G3952" t="s">
        <v>12</v>
      </c>
      <c r="H3952">
        <v>14</v>
      </c>
      <c r="I3952" s="2">
        <v>293.85999999999996</v>
      </c>
      <c r="J3952" s="2">
        <v>139.99999999999997</v>
      </c>
    </row>
    <row r="3953" spans="1:10" x14ac:dyDescent="0.35">
      <c r="A3953">
        <v>2021</v>
      </c>
      <c r="B3953">
        <v>6</v>
      </c>
      <c r="C3953" t="s">
        <v>54</v>
      </c>
      <c r="D3953" t="s">
        <v>48</v>
      </c>
      <c r="E3953" t="s">
        <v>1</v>
      </c>
      <c r="F3953" t="s">
        <v>69</v>
      </c>
      <c r="G3953" t="s">
        <v>7</v>
      </c>
      <c r="H3953">
        <v>5</v>
      </c>
      <c r="I3953" s="2">
        <v>59.95</v>
      </c>
      <c r="J3953" s="2">
        <v>15</v>
      </c>
    </row>
    <row r="3954" spans="1:10" x14ac:dyDescent="0.35">
      <c r="A3954">
        <v>2021</v>
      </c>
      <c r="B3954">
        <v>6</v>
      </c>
      <c r="C3954" t="s">
        <v>54</v>
      </c>
      <c r="D3954" t="s">
        <v>48</v>
      </c>
      <c r="E3954" t="s">
        <v>1</v>
      </c>
      <c r="F3954" t="s">
        <v>32</v>
      </c>
      <c r="G3954" t="s">
        <v>9</v>
      </c>
      <c r="H3954">
        <v>9</v>
      </c>
      <c r="I3954" s="2">
        <v>98.91</v>
      </c>
      <c r="J3954" s="2">
        <v>45</v>
      </c>
    </row>
    <row r="3955" spans="1:10" x14ac:dyDescent="0.35">
      <c r="A3955">
        <v>2021</v>
      </c>
      <c r="B3955">
        <v>6</v>
      </c>
      <c r="C3955" t="s">
        <v>54</v>
      </c>
      <c r="D3955" t="s">
        <v>48</v>
      </c>
      <c r="E3955" t="s">
        <v>1</v>
      </c>
      <c r="F3955" t="s">
        <v>70</v>
      </c>
      <c r="G3955" t="s">
        <v>14</v>
      </c>
      <c r="H3955">
        <v>32</v>
      </c>
      <c r="I3955" s="2">
        <v>191.68</v>
      </c>
      <c r="J3955" s="2">
        <v>64</v>
      </c>
    </row>
    <row r="3956" spans="1:10" x14ac:dyDescent="0.35">
      <c r="A3956">
        <v>2021</v>
      </c>
      <c r="B3956">
        <v>6</v>
      </c>
      <c r="C3956" t="s">
        <v>54</v>
      </c>
      <c r="D3956" t="s">
        <v>48</v>
      </c>
      <c r="E3956" t="s">
        <v>1</v>
      </c>
      <c r="F3956" t="s">
        <v>38</v>
      </c>
      <c r="G3956" t="s">
        <v>9</v>
      </c>
      <c r="H3956">
        <v>9</v>
      </c>
      <c r="I3956" s="2">
        <v>89.91</v>
      </c>
      <c r="J3956" s="2">
        <v>63</v>
      </c>
    </row>
    <row r="3957" spans="1:10" x14ac:dyDescent="0.35">
      <c r="A3957">
        <v>2021</v>
      </c>
      <c r="B3957">
        <v>6</v>
      </c>
      <c r="C3957" t="s">
        <v>54</v>
      </c>
      <c r="D3957" t="s">
        <v>48</v>
      </c>
      <c r="E3957" t="s">
        <v>1</v>
      </c>
      <c r="F3957" t="s">
        <v>15</v>
      </c>
      <c r="G3957" t="s">
        <v>14</v>
      </c>
      <c r="H3957">
        <v>96</v>
      </c>
      <c r="I3957" s="2">
        <v>3839.04</v>
      </c>
      <c r="J3957" s="2">
        <v>480</v>
      </c>
    </row>
    <row r="3958" spans="1:10" x14ac:dyDescent="0.35">
      <c r="A3958">
        <v>2021</v>
      </c>
      <c r="B3958">
        <v>6</v>
      </c>
      <c r="C3958" t="s">
        <v>54</v>
      </c>
      <c r="D3958" t="s">
        <v>48</v>
      </c>
      <c r="E3958" t="s">
        <v>1</v>
      </c>
      <c r="F3958" t="s">
        <v>42</v>
      </c>
      <c r="G3958" t="s">
        <v>12</v>
      </c>
      <c r="H3958">
        <v>116</v>
      </c>
      <c r="I3958" s="2">
        <v>1854.84</v>
      </c>
      <c r="J3958" s="2">
        <v>232</v>
      </c>
    </row>
    <row r="3959" spans="1:10" x14ac:dyDescent="0.35">
      <c r="A3959">
        <v>2021</v>
      </c>
      <c r="B3959">
        <v>6</v>
      </c>
      <c r="C3959" t="s">
        <v>54</v>
      </c>
      <c r="D3959" t="s">
        <v>48</v>
      </c>
      <c r="E3959" t="s">
        <v>1</v>
      </c>
      <c r="F3959" t="s">
        <v>71</v>
      </c>
      <c r="G3959" t="s">
        <v>7</v>
      </c>
      <c r="H3959">
        <v>36</v>
      </c>
      <c r="I3959" s="2">
        <v>359.64</v>
      </c>
      <c r="J3959" s="2">
        <v>108</v>
      </c>
    </row>
    <row r="3960" spans="1:10" x14ac:dyDescent="0.35">
      <c r="A3960">
        <v>2021</v>
      </c>
      <c r="B3960">
        <v>6</v>
      </c>
      <c r="C3960" t="s">
        <v>54</v>
      </c>
      <c r="D3960" t="s">
        <v>48</v>
      </c>
      <c r="E3960" t="s">
        <v>1</v>
      </c>
      <c r="F3960" t="s">
        <v>41</v>
      </c>
      <c r="G3960" t="s">
        <v>14</v>
      </c>
      <c r="H3960">
        <v>40</v>
      </c>
      <c r="I3960" s="2">
        <v>399.6</v>
      </c>
      <c r="J3960" s="2">
        <v>200</v>
      </c>
    </row>
    <row r="3961" spans="1:10" x14ac:dyDescent="0.35">
      <c r="A3961">
        <v>2021</v>
      </c>
      <c r="B3961">
        <v>6</v>
      </c>
      <c r="C3961" t="s">
        <v>54</v>
      </c>
      <c r="D3961" t="s">
        <v>48</v>
      </c>
      <c r="E3961" t="s">
        <v>1</v>
      </c>
      <c r="F3961" t="s">
        <v>10</v>
      </c>
      <c r="G3961" t="s">
        <v>7</v>
      </c>
      <c r="H3961">
        <v>34</v>
      </c>
      <c r="I3961" s="2">
        <v>679.66</v>
      </c>
      <c r="J3961" s="2">
        <v>169.99999999999994</v>
      </c>
    </row>
    <row r="3962" spans="1:10" x14ac:dyDescent="0.35">
      <c r="A3962">
        <v>2021</v>
      </c>
      <c r="B3962">
        <v>6</v>
      </c>
      <c r="C3962" t="s">
        <v>54</v>
      </c>
      <c r="D3962" t="s">
        <v>48</v>
      </c>
      <c r="E3962" t="s">
        <v>1</v>
      </c>
      <c r="F3962" t="s">
        <v>27</v>
      </c>
      <c r="G3962" t="s">
        <v>12</v>
      </c>
      <c r="H3962">
        <v>253</v>
      </c>
      <c r="I3962" s="2">
        <v>756.47</v>
      </c>
      <c r="J3962" s="2">
        <v>253.00000000000006</v>
      </c>
    </row>
    <row r="3963" spans="1:10" x14ac:dyDescent="0.35">
      <c r="A3963">
        <v>2021</v>
      </c>
      <c r="B3963">
        <v>6</v>
      </c>
      <c r="C3963" t="s">
        <v>54</v>
      </c>
      <c r="D3963" t="s">
        <v>48</v>
      </c>
      <c r="E3963" t="s">
        <v>1</v>
      </c>
      <c r="F3963" t="s">
        <v>11</v>
      </c>
      <c r="G3963" t="s">
        <v>12</v>
      </c>
      <c r="H3963">
        <v>7</v>
      </c>
      <c r="I3963" s="2">
        <v>34.93</v>
      </c>
      <c r="J3963" s="2">
        <v>7</v>
      </c>
    </row>
    <row r="3964" spans="1:10" x14ac:dyDescent="0.35">
      <c r="A3964">
        <v>2021</v>
      </c>
      <c r="B3964">
        <v>6</v>
      </c>
      <c r="C3964" t="s">
        <v>54</v>
      </c>
      <c r="D3964" t="s">
        <v>48</v>
      </c>
      <c r="E3964" t="s">
        <v>1</v>
      </c>
      <c r="F3964" t="s">
        <v>39</v>
      </c>
      <c r="G3964" t="s">
        <v>14</v>
      </c>
      <c r="H3964">
        <v>21</v>
      </c>
      <c r="I3964" s="2">
        <v>419.78999999999996</v>
      </c>
      <c r="J3964" s="2">
        <v>230.99999999999997</v>
      </c>
    </row>
    <row r="3965" spans="1:10" x14ac:dyDescent="0.35">
      <c r="A3965">
        <v>2021</v>
      </c>
      <c r="B3965">
        <v>6</v>
      </c>
      <c r="C3965" t="s">
        <v>54</v>
      </c>
      <c r="D3965" t="s">
        <v>48</v>
      </c>
      <c r="E3965" t="s">
        <v>1</v>
      </c>
      <c r="F3965" t="s">
        <v>26</v>
      </c>
      <c r="G3965" t="s">
        <v>9</v>
      </c>
      <c r="H3965">
        <v>89</v>
      </c>
      <c r="I3965" s="2">
        <v>1779.11</v>
      </c>
      <c r="J3965" s="2">
        <v>178</v>
      </c>
    </row>
    <row r="3966" spans="1:10" x14ac:dyDescent="0.35">
      <c r="A3966">
        <v>2021</v>
      </c>
      <c r="B3966">
        <v>6</v>
      </c>
      <c r="C3966" t="s">
        <v>54</v>
      </c>
      <c r="D3966" t="s">
        <v>48</v>
      </c>
      <c r="E3966" t="s">
        <v>1</v>
      </c>
      <c r="F3966" t="s">
        <v>6</v>
      </c>
      <c r="G3966" t="s">
        <v>7</v>
      </c>
      <c r="H3966">
        <v>8</v>
      </c>
      <c r="I3966" s="2">
        <v>71.92</v>
      </c>
      <c r="J3966" s="2">
        <v>8</v>
      </c>
    </row>
    <row r="3967" spans="1:10" x14ac:dyDescent="0.35">
      <c r="A3967">
        <v>2021</v>
      </c>
      <c r="B3967">
        <v>6</v>
      </c>
      <c r="C3967" t="s">
        <v>54</v>
      </c>
      <c r="D3967" t="s">
        <v>48</v>
      </c>
      <c r="E3967" t="s">
        <v>1</v>
      </c>
      <c r="F3967" t="s">
        <v>67</v>
      </c>
      <c r="G3967" t="s">
        <v>7</v>
      </c>
      <c r="H3967">
        <v>8</v>
      </c>
      <c r="I3967" s="2">
        <v>119.92</v>
      </c>
      <c r="J3967" s="2">
        <v>24</v>
      </c>
    </row>
    <row r="3968" spans="1:10" x14ac:dyDescent="0.35">
      <c r="A3968">
        <v>2021</v>
      </c>
      <c r="B3968">
        <v>6</v>
      </c>
      <c r="C3968" t="s">
        <v>54</v>
      </c>
      <c r="D3968" t="s">
        <v>48</v>
      </c>
      <c r="E3968" t="s">
        <v>1</v>
      </c>
      <c r="F3968" t="s">
        <v>23</v>
      </c>
      <c r="G3968" t="s">
        <v>21</v>
      </c>
      <c r="H3968">
        <v>17</v>
      </c>
      <c r="I3968" s="2">
        <v>441.83</v>
      </c>
      <c r="J3968" s="2">
        <v>85</v>
      </c>
    </row>
    <row r="3969" spans="1:10" x14ac:dyDescent="0.35">
      <c r="A3969">
        <v>2021</v>
      </c>
      <c r="B3969">
        <v>6</v>
      </c>
      <c r="C3969" t="s">
        <v>58</v>
      </c>
      <c r="D3969" t="s">
        <v>5</v>
      </c>
      <c r="E3969" t="s">
        <v>1</v>
      </c>
      <c r="F3969" t="s">
        <v>13</v>
      </c>
      <c r="G3969" t="s">
        <v>14</v>
      </c>
      <c r="H3969">
        <v>87</v>
      </c>
      <c r="I3969" s="2">
        <v>1391.13</v>
      </c>
      <c r="J3969" s="2">
        <v>522</v>
      </c>
    </row>
    <row r="3970" spans="1:10" x14ac:dyDescent="0.35">
      <c r="A3970">
        <v>2021</v>
      </c>
      <c r="B3970">
        <v>6</v>
      </c>
      <c r="C3970" t="s">
        <v>58</v>
      </c>
      <c r="D3970" t="s">
        <v>5</v>
      </c>
      <c r="E3970" t="s">
        <v>1</v>
      </c>
      <c r="F3970" t="s">
        <v>24</v>
      </c>
      <c r="G3970" t="s">
        <v>14</v>
      </c>
      <c r="H3970">
        <v>16</v>
      </c>
      <c r="I3970" s="2">
        <v>207.84</v>
      </c>
      <c r="J3970" s="2">
        <v>48</v>
      </c>
    </row>
    <row r="3971" spans="1:10" x14ac:dyDescent="0.35">
      <c r="A3971">
        <v>2021</v>
      </c>
      <c r="B3971">
        <v>6</v>
      </c>
      <c r="C3971" t="s">
        <v>58</v>
      </c>
      <c r="D3971" t="s">
        <v>5</v>
      </c>
      <c r="E3971" t="s">
        <v>1</v>
      </c>
      <c r="F3971" t="s">
        <v>34</v>
      </c>
      <c r="G3971" t="s">
        <v>12</v>
      </c>
      <c r="H3971">
        <v>30</v>
      </c>
      <c r="I3971" s="2">
        <v>119.7</v>
      </c>
      <c r="J3971" s="2">
        <v>60</v>
      </c>
    </row>
    <row r="3972" spans="1:10" x14ac:dyDescent="0.35">
      <c r="A3972">
        <v>2021</v>
      </c>
      <c r="B3972">
        <v>6</v>
      </c>
      <c r="C3972" t="s">
        <v>58</v>
      </c>
      <c r="D3972" t="s">
        <v>5</v>
      </c>
      <c r="E3972" t="s">
        <v>1</v>
      </c>
      <c r="F3972" t="s">
        <v>20</v>
      </c>
      <c r="G3972" t="s">
        <v>21</v>
      </c>
      <c r="H3972">
        <v>43</v>
      </c>
      <c r="I3972" s="2">
        <v>644.57000000000005</v>
      </c>
      <c r="J3972" s="2">
        <v>344</v>
      </c>
    </row>
    <row r="3973" spans="1:10" x14ac:dyDescent="0.35">
      <c r="A3973">
        <v>2021</v>
      </c>
      <c r="B3973">
        <v>6</v>
      </c>
      <c r="C3973" t="s">
        <v>58</v>
      </c>
      <c r="D3973" t="s">
        <v>5</v>
      </c>
      <c r="E3973" t="s">
        <v>1</v>
      </c>
      <c r="F3973" t="s">
        <v>25</v>
      </c>
      <c r="G3973" t="s">
        <v>7</v>
      </c>
      <c r="H3973">
        <v>6</v>
      </c>
      <c r="I3973" s="2">
        <v>95.94</v>
      </c>
      <c r="J3973" s="2">
        <v>24</v>
      </c>
    </row>
    <row r="3974" spans="1:10" x14ac:dyDescent="0.35">
      <c r="A3974">
        <v>2021</v>
      </c>
      <c r="B3974">
        <v>6</v>
      </c>
      <c r="C3974" t="s">
        <v>58</v>
      </c>
      <c r="D3974" t="s">
        <v>5</v>
      </c>
      <c r="E3974" t="s">
        <v>1</v>
      </c>
      <c r="F3974" t="s">
        <v>8</v>
      </c>
      <c r="G3974" t="s">
        <v>9</v>
      </c>
      <c r="H3974">
        <v>21</v>
      </c>
      <c r="I3974" s="2">
        <v>146.79</v>
      </c>
      <c r="J3974" s="2">
        <v>63</v>
      </c>
    </row>
    <row r="3975" spans="1:10" x14ac:dyDescent="0.35">
      <c r="A3975">
        <v>2021</v>
      </c>
      <c r="B3975">
        <v>6</v>
      </c>
      <c r="C3975" t="s">
        <v>58</v>
      </c>
      <c r="D3975" t="s">
        <v>5</v>
      </c>
      <c r="E3975" t="s">
        <v>1</v>
      </c>
      <c r="F3975" t="s">
        <v>17</v>
      </c>
      <c r="G3975" t="s">
        <v>14</v>
      </c>
      <c r="H3975">
        <v>68</v>
      </c>
      <c r="I3975" s="2">
        <v>747.32</v>
      </c>
      <c r="J3975" s="2">
        <v>68</v>
      </c>
    </row>
    <row r="3976" spans="1:10" x14ac:dyDescent="0.35">
      <c r="A3976">
        <v>2021</v>
      </c>
      <c r="B3976">
        <v>6</v>
      </c>
      <c r="C3976" t="s">
        <v>58</v>
      </c>
      <c r="D3976" t="s">
        <v>5</v>
      </c>
      <c r="E3976" t="s">
        <v>1</v>
      </c>
      <c r="F3976" t="s">
        <v>28</v>
      </c>
      <c r="G3976" t="s">
        <v>14</v>
      </c>
      <c r="H3976">
        <v>15</v>
      </c>
      <c r="I3976" s="2">
        <v>224.85</v>
      </c>
      <c r="J3976" s="2">
        <v>60</v>
      </c>
    </row>
    <row r="3977" spans="1:10" x14ac:dyDescent="0.35">
      <c r="A3977">
        <v>2021</v>
      </c>
      <c r="B3977">
        <v>6</v>
      </c>
      <c r="C3977" t="s">
        <v>58</v>
      </c>
      <c r="D3977" t="s">
        <v>5</v>
      </c>
      <c r="E3977" t="s">
        <v>1</v>
      </c>
      <c r="F3977" t="s">
        <v>43</v>
      </c>
      <c r="G3977" t="s">
        <v>12</v>
      </c>
      <c r="H3977">
        <v>45</v>
      </c>
      <c r="I3977" s="2">
        <v>944.55</v>
      </c>
      <c r="J3977" s="2">
        <v>449.99999999999994</v>
      </c>
    </row>
    <row r="3978" spans="1:10" x14ac:dyDescent="0.35">
      <c r="A3978">
        <v>2021</v>
      </c>
      <c r="B3978">
        <v>6</v>
      </c>
      <c r="C3978" t="s">
        <v>58</v>
      </c>
      <c r="D3978" t="s">
        <v>5</v>
      </c>
      <c r="E3978" t="s">
        <v>1</v>
      </c>
      <c r="F3978" t="s">
        <v>69</v>
      </c>
      <c r="G3978" t="s">
        <v>7</v>
      </c>
      <c r="H3978">
        <v>47</v>
      </c>
      <c r="I3978" s="2">
        <v>563.53</v>
      </c>
      <c r="J3978" s="2">
        <v>141</v>
      </c>
    </row>
    <row r="3979" spans="1:10" x14ac:dyDescent="0.35">
      <c r="A3979">
        <v>2021</v>
      </c>
      <c r="B3979">
        <v>6</v>
      </c>
      <c r="C3979" t="s">
        <v>58</v>
      </c>
      <c r="D3979" t="s">
        <v>5</v>
      </c>
      <c r="E3979" t="s">
        <v>1</v>
      </c>
      <c r="F3979" t="s">
        <v>68</v>
      </c>
      <c r="G3979" t="s">
        <v>21</v>
      </c>
      <c r="H3979">
        <v>28</v>
      </c>
      <c r="I3979" s="2">
        <v>587.71999999999991</v>
      </c>
      <c r="J3979" s="2">
        <v>167.99999999999994</v>
      </c>
    </row>
    <row r="3980" spans="1:10" x14ac:dyDescent="0.35">
      <c r="A3980">
        <v>2021</v>
      </c>
      <c r="B3980">
        <v>6</v>
      </c>
      <c r="C3980" t="s">
        <v>58</v>
      </c>
      <c r="D3980" t="s">
        <v>5</v>
      </c>
      <c r="E3980" t="s">
        <v>1</v>
      </c>
      <c r="F3980" t="s">
        <v>70</v>
      </c>
      <c r="G3980" t="s">
        <v>14</v>
      </c>
      <c r="H3980">
        <v>31</v>
      </c>
      <c r="I3980" s="2">
        <v>185.69</v>
      </c>
      <c r="J3980" s="2">
        <v>62</v>
      </c>
    </row>
    <row r="3981" spans="1:10" x14ac:dyDescent="0.35">
      <c r="A3981">
        <v>2021</v>
      </c>
      <c r="B3981">
        <v>6</v>
      </c>
      <c r="C3981" t="s">
        <v>58</v>
      </c>
      <c r="D3981" t="s">
        <v>5</v>
      </c>
      <c r="E3981" t="s">
        <v>1</v>
      </c>
      <c r="F3981" t="s">
        <v>38</v>
      </c>
      <c r="G3981" t="s">
        <v>9</v>
      </c>
      <c r="H3981">
        <v>13</v>
      </c>
      <c r="I3981" s="2">
        <v>129.87</v>
      </c>
      <c r="J3981" s="2">
        <v>91</v>
      </c>
    </row>
    <row r="3982" spans="1:10" x14ac:dyDescent="0.35">
      <c r="A3982">
        <v>2021</v>
      </c>
      <c r="B3982">
        <v>6</v>
      </c>
      <c r="C3982" t="s">
        <v>58</v>
      </c>
      <c r="D3982" t="s">
        <v>5</v>
      </c>
      <c r="E3982" t="s">
        <v>1</v>
      </c>
      <c r="F3982" t="s">
        <v>31</v>
      </c>
      <c r="G3982" t="s">
        <v>12</v>
      </c>
      <c r="H3982">
        <v>62</v>
      </c>
      <c r="I3982" s="2">
        <v>1239.3799999999999</v>
      </c>
      <c r="J3982" s="2">
        <v>371.99999999999989</v>
      </c>
    </row>
    <row r="3983" spans="1:10" x14ac:dyDescent="0.35">
      <c r="A3983">
        <v>2021</v>
      </c>
      <c r="B3983">
        <v>6</v>
      </c>
      <c r="C3983" t="s">
        <v>58</v>
      </c>
      <c r="D3983" t="s">
        <v>5</v>
      </c>
      <c r="E3983" t="s">
        <v>1</v>
      </c>
      <c r="F3983" t="s">
        <v>15</v>
      </c>
      <c r="G3983" t="s">
        <v>14</v>
      </c>
      <c r="H3983">
        <v>96</v>
      </c>
      <c r="I3983" s="2">
        <v>3839.04</v>
      </c>
      <c r="J3983" s="2">
        <v>480</v>
      </c>
    </row>
    <row r="3984" spans="1:10" x14ac:dyDescent="0.35">
      <c r="A3984">
        <v>2021</v>
      </c>
      <c r="B3984">
        <v>6</v>
      </c>
      <c r="C3984" t="s">
        <v>58</v>
      </c>
      <c r="D3984" t="s">
        <v>5</v>
      </c>
      <c r="E3984" t="s">
        <v>1</v>
      </c>
      <c r="F3984" t="s">
        <v>42</v>
      </c>
      <c r="G3984" t="s">
        <v>12</v>
      </c>
      <c r="H3984">
        <v>143</v>
      </c>
      <c r="I3984" s="2">
        <v>2286.5700000000002</v>
      </c>
      <c r="J3984" s="2">
        <v>286</v>
      </c>
    </row>
    <row r="3985" spans="1:10" x14ac:dyDescent="0.35">
      <c r="A3985">
        <v>2021</v>
      </c>
      <c r="B3985">
        <v>6</v>
      </c>
      <c r="C3985" t="s">
        <v>58</v>
      </c>
      <c r="D3985" t="s">
        <v>5</v>
      </c>
      <c r="E3985" t="s">
        <v>1</v>
      </c>
      <c r="F3985" t="s">
        <v>41</v>
      </c>
      <c r="G3985" t="s">
        <v>14</v>
      </c>
      <c r="H3985">
        <v>3</v>
      </c>
      <c r="I3985" s="2">
        <v>29.97</v>
      </c>
      <c r="J3985" s="2">
        <v>15</v>
      </c>
    </row>
    <row r="3986" spans="1:10" x14ac:dyDescent="0.35">
      <c r="A3986">
        <v>2021</v>
      </c>
      <c r="B3986">
        <v>6</v>
      </c>
      <c r="C3986" t="s">
        <v>58</v>
      </c>
      <c r="D3986" t="s">
        <v>5</v>
      </c>
      <c r="E3986" t="s">
        <v>1</v>
      </c>
      <c r="F3986" t="s">
        <v>10</v>
      </c>
      <c r="G3986" t="s">
        <v>7</v>
      </c>
      <c r="H3986">
        <v>14</v>
      </c>
      <c r="I3986" s="2">
        <v>279.85999999999996</v>
      </c>
      <c r="J3986" s="2">
        <v>69.999999999999972</v>
      </c>
    </row>
    <row r="3987" spans="1:10" x14ac:dyDescent="0.35">
      <c r="A3987">
        <v>2021</v>
      </c>
      <c r="B3987">
        <v>6</v>
      </c>
      <c r="C3987" t="s">
        <v>58</v>
      </c>
      <c r="D3987" t="s">
        <v>5</v>
      </c>
      <c r="E3987" t="s">
        <v>1</v>
      </c>
      <c r="F3987" t="s">
        <v>27</v>
      </c>
      <c r="G3987" t="s">
        <v>12</v>
      </c>
      <c r="H3987">
        <v>121</v>
      </c>
      <c r="I3987" s="2">
        <v>361.79</v>
      </c>
      <c r="J3987" s="2">
        <v>121.00000000000003</v>
      </c>
    </row>
    <row r="3988" spans="1:10" x14ac:dyDescent="0.35">
      <c r="A3988">
        <v>2021</v>
      </c>
      <c r="B3988">
        <v>6</v>
      </c>
      <c r="C3988" t="s">
        <v>58</v>
      </c>
      <c r="D3988" t="s">
        <v>5</v>
      </c>
      <c r="E3988" t="s">
        <v>1</v>
      </c>
      <c r="F3988" t="s">
        <v>37</v>
      </c>
      <c r="G3988" t="s">
        <v>12</v>
      </c>
      <c r="H3988">
        <v>14</v>
      </c>
      <c r="I3988" s="2">
        <v>349.85999999999996</v>
      </c>
      <c r="J3988" s="2">
        <v>56</v>
      </c>
    </row>
    <row r="3989" spans="1:10" x14ac:dyDescent="0.35">
      <c r="A3989">
        <v>2021</v>
      </c>
      <c r="B3989">
        <v>6</v>
      </c>
      <c r="C3989" t="s">
        <v>58</v>
      </c>
      <c r="D3989" t="s">
        <v>5</v>
      </c>
      <c r="E3989" t="s">
        <v>1</v>
      </c>
      <c r="F3989" t="s">
        <v>11</v>
      </c>
      <c r="G3989" t="s">
        <v>12</v>
      </c>
      <c r="H3989">
        <v>11</v>
      </c>
      <c r="I3989" s="2">
        <v>54.89</v>
      </c>
      <c r="J3989" s="2">
        <v>11</v>
      </c>
    </row>
    <row r="3990" spans="1:10" x14ac:dyDescent="0.35">
      <c r="A3990">
        <v>2021</v>
      </c>
      <c r="B3990">
        <v>6</v>
      </c>
      <c r="C3990" t="s">
        <v>58</v>
      </c>
      <c r="D3990" t="s">
        <v>5</v>
      </c>
      <c r="E3990" t="s">
        <v>1</v>
      </c>
      <c r="F3990" t="s">
        <v>39</v>
      </c>
      <c r="G3990" t="s">
        <v>14</v>
      </c>
      <c r="H3990">
        <v>44</v>
      </c>
      <c r="I3990" s="2">
        <v>879.56</v>
      </c>
      <c r="J3990" s="2">
        <v>483.99999999999994</v>
      </c>
    </row>
    <row r="3991" spans="1:10" x14ac:dyDescent="0.35">
      <c r="A3991">
        <v>2021</v>
      </c>
      <c r="B3991">
        <v>6</v>
      </c>
      <c r="C3991" t="s">
        <v>58</v>
      </c>
      <c r="D3991" t="s">
        <v>5</v>
      </c>
      <c r="E3991" t="s">
        <v>1</v>
      </c>
      <c r="F3991" t="s">
        <v>26</v>
      </c>
      <c r="G3991" t="s">
        <v>9</v>
      </c>
      <c r="H3991">
        <v>22</v>
      </c>
      <c r="I3991" s="2">
        <v>439.78</v>
      </c>
      <c r="J3991" s="2">
        <v>44</v>
      </c>
    </row>
    <row r="3992" spans="1:10" x14ac:dyDescent="0.35">
      <c r="A3992">
        <v>2021</v>
      </c>
      <c r="B3992">
        <v>6</v>
      </c>
      <c r="C3992" t="s">
        <v>58</v>
      </c>
      <c r="D3992" t="s">
        <v>5</v>
      </c>
      <c r="E3992" t="s">
        <v>1</v>
      </c>
      <c r="F3992" t="s">
        <v>6</v>
      </c>
      <c r="G3992" t="s">
        <v>7</v>
      </c>
      <c r="H3992">
        <v>355</v>
      </c>
      <c r="I3992" s="2">
        <v>3191.4500000000003</v>
      </c>
      <c r="J3992" s="2">
        <v>355</v>
      </c>
    </row>
    <row r="3993" spans="1:10" x14ac:dyDescent="0.35">
      <c r="A3993">
        <v>2021</v>
      </c>
      <c r="B3993">
        <v>6</v>
      </c>
      <c r="C3993" t="s">
        <v>58</v>
      </c>
      <c r="D3993" t="s">
        <v>5</v>
      </c>
      <c r="E3993" t="s">
        <v>1</v>
      </c>
      <c r="F3993" t="s">
        <v>23</v>
      </c>
      <c r="G3993" t="s">
        <v>21</v>
      </c>
      <c r="H3993">
        <v>14</v>
      </c>
      <c r="I3993" s="2">
        <v>363.85999999999996</v>
      </c>
      <c r="J3993" s="2">
        <v>70</v>
      </c>
    </row>
    <row r="3994" spans="1:10" x14ac:dyDescent="0.35">
      <c r="A3994">
        <v>2021</v>
      </c>
      <c r="B3994">
        <v>7</v>
      </c>
      <c r="C3994" t="s">
        <v>56</v>
      </c>
      <c r="D3994" t="s">
        <v>4</v>
      </c>
      <c r="E3994" t="s">
        <v>2</v>
      </c>
      <c r="F3994" t="s">
        <v>13</v>
      </c>
      <c r="G3994" t="s">
        <v>14</v>
      </c>
      <c r="H3994">
        <v>45</v>
      </c>
      <c r="I3994" s="2">
        <v>719.55</v>
      </c>
      <c r="J3994" s="2">
        <v>270</v>
      </c>
    </row>
    <row r="3995" spans="1:10" x14ac:dyDescent="0.35">
      <c r="A3995">
        <v>2021</v>
      </c>
      <c r="B3995">
        <v>7</v>
      </c>
      <c r="C3995" t="s">
        <v>56</v>
      </c>
      <c r="D3995" t="s">
        <v>4</v>
      </c>
      <c r="E3995" t="s">
        <v>2</v>
      </c>
      <c r="F3995" t="s">
        <v>24</v>
      </c>
      <c r="G3995" t="s">
        <v>14</v>
      </c>
      <c r="H3995">
        <v>29</v>
      </c>
      <c r="I3995" s="2">
        <v>376.71</v>
      </c>
      <c r="J3995" s="2">
        <v>87</v>
      </c>
    </row>
    <row r="3996" spans="1:10" x14ac:dyDescent="0.35">
      <c r="A3996">
        <v>2021</v>
      </c>
      <c r="B3996">
        <v>7</v>
      </c>
      <c r="C3996" t="s">
        <v>56</v>
      </c>
      <c r="D3996" t="s">
        <v>4</v>
      </c>
      <c r="E3996" t="s">
        <v>2</v>
      </c>
      <c r="F3996" t="s">
        <v>34</v>
      </c>
      <c r="G3996" t="s">
        <v>12</v>
      </c>
      <c r="H3996">
        <v>121</v>
      </c>
      <c r="I3996" s="2">
        <v>482.79</v>
      </c>
      <c r="J3996" s="2">
        <v>242</v>
      </c>
    </row>
    <row r="3997" spans="1:10" x14ac:dyDescent="0.35">
      <c r="A3997">
        <v>2021</v>
      </c>
      <c r="B3997">
        <v>7</v>
      </c>
      <c r="C3997" t="s">
        <v>56</v>
      </c>
      <c r="D3997" t="s">
        <v>4</v>
      </c>
      <c r="E3997" t="s">
        <v>2</v>
      </c>
      <c r="F3997" t="s">
        <v>18</v>
      </c>
      <c r="G3997" t="s">
        <v>9</v>
      </c>
      <c r="H3997">
        <v>9</v>
      </c>
      <c r="I3997" s="2">
        <v>116.91</v>
      </c>
      <c r="J3997" s="2">
        <v>27</v>
      </c>
    </row>
    <row r="3998" spans="1:10" x14ac:dyDescent="0.35">
      <c r="A3998">
        <v>2021</v>
      </c>
      <c r="B3998">
        <v>7</v>
      </c>
      <c r="C3998" t="s">
        <v>56</v>
      </c>
      <c r="D3998" t="s">
        <v>4</v>
      </c>
      <c r="E3998" t="s">
        <v>2</v>
      </c>
      <c r="F3998" t="s">
        <v>20</v>
      </c>
      <c r="G3998" t="s">
        <v>21</v>
      </c>
      <c r="H3998">
        <v>147</v>
      </c>
      <c r="I3998" s="2">
        <v>2203.5300000000002</v>
      </c>
      <c r="J3998" s="2">
        <v>1176</v>
      </c>
    </row>
    <row r="3999" spans="1:10" x14ac:dyDescent="0.35">
      <c r="A3999">
        <v>2021</v>
      </c>
      <c r="B3999">
        <v>7</v>
      </c>
      <c r="C3999" t="s">
        <v>56</v>
      </c>
      <c r="D3999" t="s">
        <v>4</v>
      </c>
      <c r="E3999" t="s">
        <v>2</v>
      </c>
      <c r="F3999" t="s">
        <v>25</v>
      </c>
      <c r="G3999" t="s">
        <v>7</v>
      </c>
      <c r="H3999">
        <v>30</v>
      </c>
      <c r="I3999" s="2">
        <v>479.7</v>
      </c>
      <c r="J3999" s="2">
        <v>120</v>
      </c>
    </row>
    <row r="4000" spans="1:10" x14ac:dyDescent="0.35">
      <c r="A4000">
        <v>2021</v>
      </c>
      <c r="B4000">
        <v>7</v>
      </c>
      <c r="C4000" t="s">
        <v>56</v>
      </c>
      <c r="D4000" t="s">
        <v>4</v>
      </c>
      <c r="E4000" t="s">
        <v>2</v>
      </c>
      <c r="F4000" t="s">
        <v>8</v>
      </c>
      <c r="G4000" t="s">
        <v>9</v>
      </c>
      <c r="H4000">
        <v>88</v>
      </c>
      <c r="I4000" s="2">
        <v>615.12</v>
      </c>
      <c r="J4000" s="2">
        <v>264</v>
      </c>
    </row>
    <row r="4001" spans="1:10" x14ac:dyDescent="0.35">
      <c r="A4001">
        <v>2021</v>
      </c>
      <c r="B4001">
        <v>7</v>
      </c>
      <c r="C4001" t="s">
        <v>56</v>
      </c>
      <c r="D4001" t="s">
        <v>4</v>
      </c>
      <c r="E4001" t="s">
        <v>2</v>
      </c>
      <c r="F4001" t="s">
        <v>17</v>
      </c>
      <c r="G4001" t="s">
        <v>14</v>
      </c>
      <c r="H4001">
        <v>67</v>
      </c>
      <c r="I4001" s="2">
        <v>736.33</v>
      </c>
      <c r="J4001" s="2">
        <v>67</v>
      </c>
    </row>
    <row r="4002" spans="1:10" x14ac:dyDescent="0.35">
      <c r="A4002">
        <v>2021</v>
      </c>
      <c r="B4002">
        <v>7</v>
      </c>
      <c r="C4002" t="s">
        <v>56</v>
      </c>
      <c r="D4002" t="s">
        <v>4</v>
      </c>
      <c r="E4002" t="s">
        <v>2</v>
      </c>
      <c r="F4002" t="s">
        <v>28</v>
      </c>
      <c r="G4002" t="s">
        <v>14</v>
      </c>
      <c r="H4002">
        <v>28</v>
      </c>
      <c r="I4002" s="2">
        <v>419.72</v>
      </c>
      <c r="J4002" s="2">
        <v>112</v>
      </c>
    </row>
    <row r="4003" spans="1:10" x14ac:dyDescent="0.35">
      <c r="A4003">
        <v>2021</v>
      </c>
      <c r="B4003">
        <v>7</v>
      </c>
      <c r="C4003" t="s">
        <v>56</v>
      </c>
      <c r="D4003" t="s">
        <v>4</v>
      </c>
      <c r="E4003" t="s">
        <v>2</v>
      </c>
      <c r="F4003" t="s">
        <v>43</v>
      </c>
      <c r="G4003" t="s">
        <v>12</v>
      </c>
      <c r="H4003">
        <v>40</v>
      </c>
      <c r="I4003" s="2">
        <v>839.59999999999991</v>
      </c>
      <c r="J4003" s="2">
        <v>399.99999999999994</v>
      </c>
    </row>
    <row r="4004" spans="1:10" x14ac:dyDescent="0.35">
      <c r="A4004">
        <v>2021</v>
      </c>
      <c r="B4004">
        <v>7</v>
      </c>
      <c r="C4004" t="s">
        <v>56</v>
      </c>
      <c r="D4004" t="s">
        <v>4</v>
      </c>
      <c r="E4004" t="s">
        <v>2</v>
      </c>
      <c r="F4004" t="s">
        <v>69</v>
      </c>
      <c r="G4004" t="s">
        <v>7</v>
      </c>
      <c r="H4004">
        <v>33</v>
      </c>
      <c r="I4004" s="2">
        <v>395.67</v>
      </c>
      <c r="J4004" s="2">
        <v>99</v>
      </c>
    </row>
    <row r="4005" spans="1:10" x14ac:dyDescent="0.35">
      <c r="A4005">
        <v>2021</v>
      </c>
      <c r="B4005">
        <v>7</v>
      </c>
      <c r="C4005" t="s">
        <v>56</v>
      </c>
      <c r="D4005" t="s">
        <v>4</v>
      </c>
      <c r="E4005" t="s">
        <v>2</v>
      </c>
      <c r="F4005" t="s">
        <v>68</v>
      </c>
      <c r="G4005" t="s">
        <v>21</v>
      </c>
      <c r="H4005">
        <v>7</v>
      </c>
      <c r="I4005" s="2">
        <v>146.92999999999998</v>
      </c>
      <c r="J4005" s="2">
        <v>41.999999999999986</v>
      </c>
    </row>
    <row r="4006" spans="1:10" x14ac:dyDescent="0.35">
      <c r="A4006">
        <v>2021</v>
      </c>
      <c r="B4006">
        <v>7</v>
      </c>
      <c r="C4006" t="s">
        <v>56</v>
      </c>
      <c r="D4006" t="s">
        <v>4</v>
      </c>
      <c r="E4006" t="s">
        <v>2</v>
      </c>
      <c r="F4006" t="s">
        <v>70</v>
      </c>
      <c r="G4006" t="s">
        <v>14</v>
      </c>
      <c r="H4006">
        <v>11</v>
      </c>
      <c r="I4006" s="2">
        <v>65.89</v>
      </c>
      <c r="J4006" s="2">
        <v>22</v>
      </c>
    </row>
    <row r="4007" spans="1:10" x14ac:dyDescent="0.35">
      <c r="A4007">
        <v>2021</v>
      </c>
      <c r="B4007">
        <v>7</v>
      </c>
      <c r="C4007" t="s">
        <v>56</v>
      </c>
      <c r="D4007" t="s">
        <v>4</v>
      </c>
      <c r="E4007" t="s">
        <v>2</v>
      </c>
      <c r="F4007" t="s">
        <v>38</v>
      </c>
      <c r="G4007" t="s">
        <v>9</v>
      </c>
      <c r="H4007">
        <v>2</v>
      </c>
      <c r="I4007" s="2">
        <v>19.98</v>
      </c>
      <c r="J4007" s="2">
        <v>14</v>
      </c>
    </row>
    <row r="4008" spans="1:10" x14ac:dyDescent="0.35">
      <c r="A4008">
        <v>2021</v>
      </c>
      <c r="B4008">
        <v>7</v>
      </c>
      <c r="C4008" t="s">
        <v>56</v>
      </c>
      <c r="D4008" t="s">
        <v>4</v>
      </c>
      <c r="E4008" t="s">
        <v>2</v>
      </c>
      <c r="F4008" t="s">
        <v>31</v>
      </c>
      <c r="G4008" t="s">
        <v>12</v>
      </c>
      <c r="H4008">
        <v>33</v>
      </c>
      <c r="I4008" s="2">
        <v>659.67</v>
      </c>
      <c r="J4008" s="2">
        <v>197.99999999999994</v>
      </c>
    </row>
    <row r="4009" spans="1:10" x14ac:dyDescent="0.35">
      <c r="A4009">
        <v>2021</v>
      </c>
      <c r="B4009">
        <v>7</v>
      </c>
      <c r="C4009" t="s">
        <v>56</v>
      </c>
      <c r="D4009" t="s">
        <v>4</v>
      </c>
      <c r="E4009" t="s">
        <v>2</v>
      </c>
      <c r="F4009" t="s">
        <v>15</v>
      </c>
      <c r="G4009" t="s">
        <v>14</v>
      </c>
      <c r="H4009">
        <v>28</v>
      </c>
      <c r="I4009" s="2">
        <v>1119.72</v>
      </c>
      <c r="J4009" s="2">
        <v>140</v>
      </c>
    </row>
    <row r="4010" spans="1:10" x14ac:dyDescent="0.35">
      <c r="A4010">
        <v>2021</v>
      </c>
      <c r="B4010">
        <v>7</v>
      </c>
      <c r="C4010" t="s">
        <v>56</v>
      </c>
      <c r="D4010" t="s">
        <v>4</v>
      </c>
      <c r="E4010" t="s">
        <v>2</v>
      </c>
      <c r="F4010" t="s">
        <v>42</v>
      </c>
      <c r="G4010" t="s">
        <v>12</v>
      </c>
      <c r="H4010">
        <v>130</v>
      </c>
      <c r="I4010" s="2">
        <v>2078.6999999999998</v>
      </c>
      <c r="J4010" s="2">
        <v>260</v>
      </c>
    </row>
    <row r="4011" spans="1:10" x14ac:dyDescent="0.35">
      <c r="A4011">
        <v>2021</v>
      </c>
      <c r="B4011">
        <v>7</v>
      </c>
      <c r="C4011" t="s">
        <v>56</v>
      </c>
      <c r="D4011" t="s">
        <v>4</v>
      </c>
      <c r="E4011" t="s">
        <v>2</v>
      </c>
      <c r="F4011" t="s">
        <v>71</v>
      </c>
      <c r="G4011" t="s">
        <v>7</v>
      </c>
      <c r="H4011">
        <v>34</v>
      </c>
      <c r="I4011" s="2">
        <v>339.66</v>
      </c>
      <c r="J4011" s="2">
        <v>102</v>
      </c>
    </row>
    <row r="4012" spans="1:10" x14ac:dyDescent="0.35">
      <c r="A4012">
        <v>2021</v>
      </c>
      <c r="B4012">
        <v>7</v>
      </c>
      <c r="C4012" t="s">
        <v>56</v>
      </c>
      <c r="D4012" t="s">
        <v>4</v>
      </c>
      <c r="E4012" t="s">
        <v>2</v>
      </c>
      <c r="F4012" t="s">
        <v>41</v>
      </c>
      <c r="G4012" t="s">
        <v>14</v>
      </c>
      <c r="H4012">
        <v>22</v>
      </c>
      <c r="I4012" s="2">
        <v>219.78</v>
      </c>
      <c r="J4012" s="2">
        <v>110</v>
      </c>
    </row>
    <row r="4013" spans="1:10" x14ac:dyDescent="0.35">
      <c r="A4013">
        <v>2021</v>
      </c>
      <c r="B4013">
        <v>7</v>
      </c>
      <c r="C4013" t="s">
        <v>56</v>
      </c>
      <c r="D4013" t="s">
        <v>4</v>
      </c>
      <c r="E4013" t="s">
        <v>2</v>
      </c>
      <c r="F4013" t="s">
        <v>10</v>
      </c>
      <c r="G4013" t="s">
        <v>7</v>
      </c>
      <c r="H4013">
        <v>7</v>
      </c>
      <c r="I4013" s="2">
        <v>139.92999999999998</v>
      </c>
      <c r="J4013" s="2">
        <v>34.999999999999986</v>
      </c>
    </row>
    <row r="4014" spans="1:10" x14ac:dyDescent="0.35">
      <c r="A4014">
        <v>2021</v>
      </c>
      <c r="B4014">
        <v>7</v>
      </c>
      <c r="C4014" t="s">
        <v>56</v>
      </c>
      <c r="D4014" t="s">
        <v>4</v>
      </c>
      <c r="E4014" t="s">
        <v>2</v>
      </c>
      <c r="F4014" t="s">
        <v>27</v>
      </c>
      <c r="G4014" t="s">
        <v>12</v>
      </c>
      <c r="H4014">
        <v>95</v>
      </c>
      <c r="I4014" s="2">
        <v>284.05</v>
      </c>
      <c r="J4014" s="2">
        <v>95.000000000000014</v>
      </c>
    </row>
    <row r="4015" spans="1:10" x14ac:dyDescent="0.35">
      <c r="A4015">
        <v>2021</v>
      </c>
      <c r="B4015">
        <v>7</v>
      </c>
      <c r="C4015" t="s">
        <v>56</v>
      </c>
      <c r="D4015" t="s">
        <v>4</v>
      </c>
      <c r="E4015" t="s">
        <v>2</v>
      </c>
      <c r="F4015" t="s">
        <v>11</v>
      </c>
      <c r="G4015" t="s">
        <v>12</v>
      </c>
      <c r="H4015">
        <v>22</v>
      </c>
      <c r="I4015" s="2">
        <v>109.78</v>
      </c>
      <c r="J4015" s="2">
        <v>22</v>
      </c>
    </row>
    <row r="4016" spans="1:10" x14ac:dyDescent="0.35">
      <c r="A4016">
        <v>2021</v>
      </c>
      <c r="B4016">
        <v>7</v>
      </c>
      <c r="C4016" t="s">
        <v>56</v>
      </c>
      <c r="D4016" t="s">
        <v>4</v>
      </c>
      <c r="E4016" t="s">
        <v>2</v>
      </c>
      <c r="F4016" t="s">
        <v>39</v>
      </c>
      <c r="G4016" t="s">
        <v>14</v>
      </c>
      <c r="H4016">
        <v>14</v>
      </c>
      <c r="I4016" s="2">
        <v>279.85999999999996</v>
      </c>
      <c r="J4016" s="2">
        <v>153.99999999999997</v>
      </c>
    </row>
    <row r="4017" spans="1:10" x14ac:dyDescent="0.35">
      <c r="A4017">
        <v>2021</v>
      </c>
      <c r="B4017">
        <v>7</v>
      </c>
      <c r="C4017" t="s">
        <v>56</v>
      </c>
      <c r="D4017" t="s">
        <v>4</v>
      </c>
      <c r="E4017" t="s">
        <v>2</v>
      </c>
      <c r="F4017" t="s">
        <v>26</v>
      </c>
      <c r="G4017" t="s">
        <v>9</v>
      </c>
      <c r="H4017">
        <v>62</v>
      </c>
      <c r="I4017" s="2">
        <v>1239.3799999999999</v>
      </c>
      <c r="J4017" s="2">
        <v>124</v>
      </c>
    </row>
    <row r="4018" spans="1:10" x14ac:dyDescent="0.35">
      <c r="A4018">
        <v>2021</v>
      </c>
      <c r="B4018">
        <v>7</v>
      </c>
      <c r="C4018" t="s">
        <v>56</v>
      </c>
      <c r="D4018" t="s">
        <v>4</v>
      </c>
      <c r="E4018" t="s">
        <v>2</v>
      </c>
      <c r="F4018" t="s">
        <v>6</v>
      </c>
      <c r="G4018" t="s">
        <v>7</v>
      </c>
      <c r="H4018">
        <v>47</v>
      </c>
      <c r="I4018" s="2">
        <v>422.53000000000003</v>
      </c>
      <c r="J4018" s="2">
        <v>47</v>
      </c>
    </row>
    <row r="4019" spans="1:10" x14ac:dyDescent="0.35">
      <c r="A4019">
        <v>2021</v>
      </c>
      <c r="B4019">
        <v>7</v>
      </c>
      <c r="C4019" t="s">
        <v>56</v>
      </c>
      <c r="D4019" t="s">
        <v>4</v>
      </c>
      <c r="E4019" t="s">
        <v>2</v>
      </c>
      <c r="F4019" t="s">
        <v>16</v>
      </c>
      <c r="G4019" t="s">
        <v>14</v>
      </c>
      <c r="H4019">
        <v>9</v>
      </c>
      <c r="I4019" s="2">
        <v>116.91</v>
      </c>
      <c r="J4019" s="2">
        <v>18</v>
      </c>
    </row>
    <row r="4020" spans="1:10" x14ac:dyDescent="0.35">
      <c r="A4020">
        <v>2021</v>
      </c>
      <c r="B4020">
        <v>7</v>
      </c>
      <c r="C4020" t="s">
        <v>56</v>
      </c>
      <c r="D4020" t="s">
        <v>4</v>
      </c>
      <c r="E4020" t="s">
        <v>2</v>
      </c>
      <c r="F4020" t="s">
        <v>23</v>
      </c>
      <c r="G4020" t="s">
        <v>21</v>
      </c>
      <c r="H4020">
        <v>8</v>
      </c>
      <c r="I4020" s="2">
        <v>207.92</v>
      </c>
      <c r="J4020" s="2">
        <v>40</v>
      </c>
    </row>
    <row r="4021" spans="1:10" x14ac:dyDescent="0.35">
      <c r="A4021">
        <v>2021</v>
      </c>
      <c r="B4021">
        <v>7</v>
      </c>
      <c r="C4021" t="s">
        <v>59</v>
      </c>
      <c r="D4021" t="s">
        <v>4</v>
      </c>
      <c r="E4021" t="s">
        <v>1</v>
      </c>
      <c r="F4021" t="s">
        <v>13</v>
      </c>
      <c r="G4021" t="s">
        <v>14</v>
      </c>
      <c r="H4021">
        <v>11</v>
      </c>
      <c r="I4021" s="2">
        <v>175.89000000000001</v>
      </c>
      <c r="J4021" s="2">
        <v>66</v>
      </c>
    </row>
    <row r="4022" spans="1:10" x14ac:dyDescent="0.35">
      <c r="A4022">
        <v>2021</v>
      </c>
      <c r="B4022">
        <v>7</v>
      </c>
      <c r="C4022" t="s">
        <v>59</v>
      </c>
      <c r="D4022" t="s">
        <v>4</v>
      </c>
      <c r="E4022" t="s">
        <v>1</v>
      </c>
      <c r="F4022" t="s">
        <v>24</v>
      </c>
      <c r="G4022" t="s">
        <v>14</v>
      </c>
      <c r="H4022">
        <v>36</v>
      </c>
      <c r="I4022" s="2">
        <v>467.64</v>
      </c>
      <c r="J4022" s="2">
        <v>108</v>
      </c>
    </row>
    <row r="4023" spans="1:10" x14ac:dyDescent="0.35">
      <c r="A4023">
        <v>2021</v>
      </c>
      <c r="B4023">
        <v>7</v>
      </c>
      <c r="C4023" t="s">
        <v>59</v>
      </c>
      <c r="D4023" t="s">
        <v>4</v>
      </c>
      <c r="E4023" t="s">
        <v>1</v>
      </c>
      <c r="F4023" t="s">
        <v>34</v>
      </c>
      <c r="G4023" t="s">
        <v>12</v>
      </c>
      <c r="H4023">
        <v>37</v>
      </c>
      <c r="I4023" s="2">
        <v>147.63</v>
      </c>
      <c r="J4023" s="2">
        <v>74</v>
      </c>
    </row>
    <row r="4024" spans="1:10" x14ac:dyDescent="0.35">
      <c r="A4024">
        <v>2021</v>
      </c>
      <c r="B4024">
        <v>7</v>
      </c>
      <c r="C4024" t="s">
        <v>59</v>
      </c>
      <c r="D4024" t="s">
        <v>4</v>
      </c>
      <c r="E4024" t="s">
        <v>1</v>
      </c>
      <c r="F4024" t="s">
        <v>20</v>
      </c>
      <c r="G4024" t="s">
        <v>21</v>
      </c>
      <c r="H4024">
        <v>78</v>
      </c>
      <c r="I4024" s="2">
        <v>1169.22</v>
      </c>
      <c r="J4024" s="2">
        <v>624</v>
      </c>
    </row>
    <row r="4025" spans="1:10" x14ac:dyDescent="0.35">
      <c r="A4025">
        <v>2021</v>
      </c>
      <c r="B4025">
        <v>7</v>
      </c>
      <c r="C4025" t="s">
        <v>59</v>
      </c>
      <c r="D4025" t="s">
        <v>4</v>
      </c>
      <c r="E4025" t="s">
        <v>1</v>
      </c>
      <c r="F4025" t="s">
        <v>25</v>
      </c>
      <c r="G4025" t="s">
        <v>7</v>
      </c>
      <c r="H4025">
        <v>24</v>
      </c>
      <c r="I4025" s="2">
        <v>383.76</v>
      </c>
      <c r="J4025" s="2">
        <v>96</v>
      </c>
    </row>
    <row r="4026" spans="1:10" x14ac:dyDescent="0.35">
      <c r="A4026">
        <v>2021</v>
      </c>
      <c r="B4026">
        <v>7</v>
      </c>
      <c r="C4026" t="s">
        <v>59</v>
      </c>
      <c r="D4026" t="s">
        <v>4</v>
      </c>
      <c r="E4026" t="s">
        <v>1</v>
      </c>
      <c r="F4026" t="s">
        <v>8</v>
      </c>
      <c r="G4026" t="s">
        <v>9</v>
      </c>
      <c r="H4026">
        <v>90</v>
      </c>
      <c r="I4026" s="2">
        <v>629.1</v>
      </c>
      <c r="J4026" s="2">
        <v>270</v>
      </c>
    </row>
    <row r="4027" spans="1:10" x14ac:dyDescent="0.35">
      <c r="A4027">
        <v>2021</v>
      </c>
      <c r="B4027">
        <v>7</v>
      </c>
      <c r="C4027" t="s">
        <v>59</v>
      </c>
      <c r="D4027" t="s">
        <v>4</v>
      </c>
      <c r="E4027" t="s">
        <v>1</v>
      </c>
      <c r="F4027" t="s">
        <v>17</v>
      </c>
      <c r="G4027" t="s">
        <v>14</v>
      </c>
      <c r="H4027">
        <v>89</v>
      </c>
      <c r="I4027" s="2">
        <v>978.11</v>
      </c>
      <c r="J4027" s="2">
        <v>89</v>
      </c>
    </row>
    <row r="4028" spans="1:10" x14ac:dyDescent="0.35">
      <c r="A4028">
        <v>2021</v>
      </c>
      <c r="B4028">
        <v>7</v>
      </c>
      <c r="C4028" t="s">
        <v>59</v>
      </c>
      <c r="D4028" t="s">
        <v>4</v>
      </c>
      <c r="E4028" t="s">
        <v>1</v>
      </c>
      <c r="F4028" t="s">
        <v>28</v>
      </c>
      <c r="G4028" t="s">
        <v>14</v>
      </c>
      <c r="H4028">
        <v>23</v>
      </c>
      <c r="I4028" s="2">
        <v>344.77</v>
      </c>
      <c r="J4028" s="2">
        <v>92</v>
      </c>
    </row>
    <row r="4029" spans="1:10" x14ac:dyDescent="0.35">
      <c r="A4029">
        <v>2021</v>
      </c>
      <c r="B4029">
        <v>7</v>
      </c>
      <c r="C4029" t="s">
        <v>59</v>
      </c>
      <c r="D4029" t="s">
        <v>4</v>
      </c>
      <c r="E4029" t="s">
        <v>1</v>
      </c>
      <c r="F4029" t="s">
        <v>43</v>
      </c>
      <c r="G4029" t="s">
        <v>12</v>
      </c>
      <c r="H4029">
        <v>40</v>
      </c>
      <c r="I4029" s="2">
        <v>839.59999999999991</v>
      </c>
      <c r="J4029" s="2">
        <v>399.99999999999994</v>
      </c>
    </row>
    <row r="4030" spans="1:10" x14ac:dyDescent="0.35">
      <c r="A4030">
        <v>2021</v>
      </c>
      <c r="B4030">
        <v>7</v>
      </c>
      <c r="C4030" t="s">
        <v>59</v>
      </c>
      <c r="D4030" t="s">
        <v>4</v>
      </c>
      <c r="E4030" t="s">
        <v>1</v>
      </c>
      <c r="F4030" t="s">
        <v>69</v>
      </c>
      <c r="G4030" t="s">
        <v>7</v>
      </c>
      <c r="H4030">
        <v>8</v>
      </c>
      <c r="I4030" s="2">
        <v>95.92</v>
      </c>
      <c r="J4030" s="2">
        <v>24</v>
      </c>
    </row>
    <row r="4031" spans="1:10" x14ac:dyDescent="0.35">
      <c r="A4031">
        <v>2021</v>
      </c>
      <c r="B4031">
        <v>7</v>
      </c>
      <c r="C4031" t="s">
        <v>59</v>
      </c>
      <c r="D4031" t="s">
        <v>4</v>
      </c>
      <c r="E4031" t="s">
        <v>1</v>
      </c>
      <c r="F4031" t="s">
        <v>68</v>
      </c>
      <c r="G4031" t="s">
        <v>21</v>
      </c>
      <c r="H4031">
        <v>21</v>
      </c>
      <c r="I4031" s="2">
        <v>440.78999999999996</v>
      </c>
      <c r="J4031" s="2">
        <v>125.99999999999996</v>
      </c>
    </row>
    <row r="4032" spans="1:10" x14ac:dyDescent="0.35">
      <c r="A4032">
        <v>2021</v>
      </c>
      <c r="B4032">
        <v>7</v>
      </c>
      <c r="C4032" t="s">
        <v>59</v>
      </c>
      <c r="D4032" t="s">
        <v>4</v>
      </c>
      <c r="E4032" t="s">
        <v>1</v>
      </c>
      <c r="F4032" t="s">
        <v>32</v>
      </c>
      <c r="G4032" t="s">
        <v>9</v>
      </c>
      <c r="H4032">
        <v>78</v>
      </c>
      <c r="I4032" s="2">
        <v>857.22</v>
      </c>
      <c r="J4032" s="2">
        <v>390</v>
      </c>
    </row>
    <row r="4033" spans="1:10" x14ac:dyDescent="0.35">
      <c r="A4033">
        <v>2021</v>
      </c>
      <c r="B4033">
        <v>7</v>
      </c>
      <c r="C4033" t="s">
        <v>59</v>
      </c>
      <c r="D4033" t="s">
        <v>4</v>
      </c>
      <c r="E4033" t="s">
        <v>1</v>
      </c>
      <c r="F4033" t="s">
        <v>70</v>
      </c>
      <c r="G4033" t="s">
        <v>14</v>
      </c>
      <c r="H4033">
        <v>45</v>
      </c>
      <c r="I4033" s="2">
        <v>269.55</v>
      </c>
      <c r="J4033" s="2">
        <v>90</v>
      </c>
    </row>
    <row r="4034" spans="1:10" x14ac:dyDescent="0.35">
      <c r="A4034">
        <v>2021</v>
      </c>
      <c r="B4034">
        <v>7</v>
      </c>
      <c r="C4034" t="s">
        <v>59</v>
      </c>
      <c r="D4034" t="s">
        <v>4</v>
      </c>
      <c r="E4034" t="s">
        <v>1</v>
      </c>
      <c r="F4034" t="s">
        <v>38</v>
      </c>
      <c r="G4034" t="s">
        <v>9</v>
      </c>
      <c r="H4034">
        <v>10</v>
      </c>
      <c r="I4034" s="2">
        <v>99.9</v>
      </c>
      <c r="J4034" s="2">
        <v>70</v>
      </c>
    </row>
    <row r="4035" spans="1:10" x14ac:dyDescent="0.35">
      <c r="A4035">
        <v>2021</v>
      </c>
      <c r="B4035">
        <v>7</v>
      </c>
      <c r="C4035" t="s">
        <v>59</v>
      </c>
      <c r="D4035" t="s">
        <v>4</v>
      </c>
      <c r="E4035" t="s">
        <v>1</v>
      </c>
      <c r="F4035" t="s">
        <v>31</v>
      </c>
      <c r="G4035" t="s">
        <v>12</v>
      </c>
      <c r="H4035">
        <v>10</v>
      </c>
      <c r="I4035" s="2">
        <v>199.89999999999998</v>
      </c>
      <c r="J4035" s="2">
        <v>59.999999999999986</v>
      </c>
    </row>
    <row r="4036" spans="1:10" x14ac:dyDescent="0.35">
      <c r="A4036">
        <v>2021</v>
      </c>
      <c r="B4036">
        <v>7</v>
      </c>
      <c r="C4036" t="s">
        <v>59</v>
      </c>
      <c r="D4036" t="s">
        <v>4</v>
      </c>
      <c r="E4036" t="s">
        <v>1</v>
      </c>
      <c r="F4036" t="s">
        <v>15</v>
      </c>
      <c r="G4036" t="s">
        <v>14</v>
      </c>
      <c r="H4036">
        <v>16</v>
      </c>
      <c r="I4036" s="2">
        <v>639.84</v>
      </c>
      <c r="J4036" s="2">
        <v>80</v>
      </c>
    </row>
    <row r="4037" spans="1:10" x14ac:dyDescent="0.35">
      <c r="A4037">
        <v>2021</v>
      </c>
      <c r="B4037">
        <v>7</v>
      </c>
      <c r="C4037" t="s">
        <v>59</v>
      </c>
      <c r="D4037" t="s">
        <v>4</v>
      </c>
      <c r="E4037" t="s">
        <v>1</v>
      </c>
      <c r="F4037" t="s">
        <v>42</v>
      </c>
      <c r="G4037" t="s">
        <v>12</v>
      </c>
      <c r="H4037">
        <v>94</v>
      </c>
      <c r="I4037" s="2">
        <v>1503.06</v>
      </c>
      <c r="J4037" s="2">
        <v>188</v>
      </c>
    </row>
    <row r="4038" spans="1:10" x14ac:dyDescent="0.35">
      <c r="A4038">
        <v>2021</v>
      </c>
      <c r="B4038">
        <v>7</v>
      </c>
      <c r="C4038" t="s">
        <v>59</v>
      </c>
      <c r="D4038" t="s">
        <v>4</v>
      </c>
      <c r="E4038" t="s">
        <v>1</v>
      </c>
      <c r="F4038" t="s">
        <v>71</v>
      </c>
      <c r="G4038" t="s">
        <v>7</v>
      </c>
      <c r="H4038">
        <v>3</v>
      </c>
      <c r="I4038" s="2">
        <v>29.97</v>
      </c>
      <c r="J4038" s="2">
        <v>9</v>
      </c>
    </row>
    <row r="4039" spans="1:10" x14ac:dyDescent="0.35">
      <c r="A4039">
        <v>2021</v>
      </c>
      <c r="B4039">
        <v>7</v>
      </c>
      <c r="C4039" t="s">
        <v>59</v>
      </c>
      <c r="D4039" t="s">
        <v>4</v>
      </c>
      <c r="E4039" t="s">
        <v>1</v>
      </c>
      <c r="F4039" t="s">
        <v>41</v>
      </c>
      <c r="G4039" t="s">
        <v>14</v>
      </c>
      <c r="H4039">
        <v>12</v>
      </c>
      <c r="I4039" s="2">
        <v>119.88</v>
      </c>
      <c r="J4039" s="2">
        <v>60</v>
      </c>
    </row>
    <row r="4040" spans="1:10" x14ac:dyDescent="0.35">
      <c r="A4040">
        <v>2021</v>
      </c>
      <c r="B4040">
        <v>7</v>
      </c>
      <c r="C4040" t="s">
        <v>59</v>
      </c>
      <c r="D4040" t="s">
        <v>4</v>
      </c>
      <c r="E4040" t="s">
        <v>1</v>
      </c>
      <c r="F4040" t="s">
        <v>10</v>
      </c>
      <c r="G4040" t="s">
        <v>7</v>
      </c>
      <c r="H4040">
        <v>29</v>
      </c>
      <c r="I4040" s="2">
        <v>579.70999999999992</v>
      </c>
      <c r="J4040" s="2">
        <v>144.99999999999994</v>
      </c>
    </row>
    <row r="4041" spans="1:10" x14ac:dyDescent="0.35">
      <c r="A4041">
        <v>2021</v>
      </c>
      <c r="B4041">
        <v>7</v>
      </c>
      <c r="C4041" t="s">
        <v>59</v>
      </c>
      <c r="D4041" t="s">
        <v>4</v>
      </c>
      <c r="E4041" t="s">
        <v>1</v>
      </c>
      <c r="F4041" t="s">
        <v>27</v>
      </c>
      <c r="G4041" t="s">
        <v>12</v>
      </c>
      <c r="H4041">
        <v>143</v>
      </c>
      <c r="I4041" s="2">
        <v>427.57000000000005</v>
      </c>
      <c r="J4041" s="2">
        <v>143.00000000000003</v>
      </c>
    </row>
    <row r="4042" spans="1:10" x14ac:dyDescent="0.35">
      <c r="A4042">
        <v>2021</v>
      </c>
      <c r="B4042">
        <v>7</v>
      </c>
      <c r="C4042" t="s">
        <v>59</v>
      </c>
      <c r="D4042" t="s">
        <v>4</v>
      </c>
      <c r="E4042" t="s">
        <v>1</v>
      </c>
      <c r="F4042" t="s">
        <v>37</v>
      </c>
      <c r="G4042" t="s">
        <v>12</v>
      </c>
      <c r="H4042">
        <v>5</v>
      </c>
      <c r="I4042" s="2">
        <v>124.94999999999999</v>
      </c>
      <c r="J4042" s="2">
        <v>20</v>
      </c>
    </row>
    <row r="4043" spans="1:10" x14ac:dyDescent="0.35">
      <c r="A4043">
        <v>2021</v>
      </c>
      <c r="B4043">
        <v>7</v>
      </c>
      <c r="C4043" t="s">
        <v>59</v>
      </c>
      <c r="D4043" t="s">
        <v>4</v>
      </c>
      <c r="E4043" t="s">
        <v>1</v>
      </c>
      <c r="F4043" t="s">
        <v>11</v>
      </c>
      <c r="G4043" t="s">
        <v>12</v>
      </c>
      <c r="H4043">
        <v>14</v>
      </c>
      <c r="I4043" s="2">
        <v>69.86</v>
      </c>
      <c r="J4043" s="2">
        <v>14</v>
      </c>
    </row>
    <row r="4044" spans="1:10" x14ac:dyDescent="0.35">
      <c r="A4044">
        <v>2021</v>
      </c>
      <c r="B4044">
        <v>7</v>
      </c>
      <c r="C4044" t="s">
        <v>59</v>
      </c>
      <c r="D4044" t="s">
        <v>4</v>
      </c>
      <c r="E4044" t="s">
        <v>1</v>
      </c>
      <c r="F4044" t="s">
        <v>26</v>
      </c>
      <c r="G4044" t="s">
        <v>9</v>
      </c>
      <c r="H4044">
        <v>55</v>
      </c>
      <c r="I4044" s="2">
        <v>1099.4499999999998</v>
      </c>
      <c r="J4044" s="2">
        <v>110</v>
      </c>
    </row>
    <row r="4045" spans="1:10" x14ac:dyDescent="0.35">
      <c r="A4045">
        <v>2021</v>
      </c>
      <c r="B4045">
        <v>7</v>
      </c>
      <c r="C4045" t="s">
        <v>59</v>
      </c>
      <c r="D4045" t="s">
        <v>4</v>
      </c>
      <c r="E4045" t="s">
        <v>1</v>
      </c>
      <c r="F4045" t="s">
        <v>6</v>
      </c>
      <c r="G4045" t="s">
        <v>7</v>
      </c>
      <c r="H4045">
        <v>31</v>
      </c>
      <c r="I4045" s="2">
        <v>278.69</v>
      </c>
      <c r="J4045" s="2">
        <v>31</v>
      </c>
    </row>
    <row r="4046" spans="1:10" x14ac:dyDescent="0.35">
      <c r="A4046">
        <v>2021</v>
      </c>
      <c r="B4046">
        <v>7</v>
      </c>
      <c r="C4046" t="s">
        <v>59</v>
      </c>
      <c r="D4046" t="s">
        <v>4</v>
      </c>
      <c r="E4046" t="s">
        <v>1</v>
      </c>
      <c r="F4046" t="s">
        <v>16</v>
      </c>
      <c r="G4046" t="s">
        <v>14</v>
      </c>
      <c r="H4046">
        <v>15</v>
      </c>
      <c r="I4046" s="2">
        <v>194.85</v>
      </c>
      <c r="J4046" s="2">
        <v>30</v>
      </c>
    </row>
    <row r="4047" spans="1:10" x14ac:dyDescent="0.35">
      <c r="A4047">
        <v>2021</v>
      </c>
      <c r="B4047">
        <v>7</v>
      </c>
      <c r="C4047" t="s">
        <v>59</v>
      </c>
      <c r="D4047" t="s">
        <v>4</v>
      </c>
      <c r="E4047" t="s">
        <v>1</v>
      </c>
      <c r="F4047" t="s">
        <v>23</v>
      </c>
      <c r="G4047" t="s">
        <v>21</v>
      </c>
      <c r="H4047">
        <v>28</v>
      </c>
      <c r="I4047" s="2">
        <v>727.71999999999991</v>
      </c>
      <c r="J4047" s="2">
        <v>140</v>
      </c>
    </row>
    <row r="4048" spans="1:10" x14ac:dyDescent="0.35">
      <c r="A4048">
        <v>2021</v>
      </c>
      <c r="B4048">
        <v>7</v>
      </c>
      <c r="C4048" t="s">
        <v>62</v>
      </c>
      <c r="D4048" t="s">
        <v>5</v>
      </c>
      <c r="E4048" t="s">
        <v>0</v>
      </c>
      <c r="F4048" t="s">
        <v>13</v>
      </c>
      <c r="G4048" t="s">
        <v>14</v>
      </c>
      <c r="H4048">
        <v>48</v>
      </c>
      <c r="I4048" s="2">
        <v>767.52</v>
      </c>
      <c r="J4048" s="2">
        <v>288</v>
      </c>
    </row>
    <row r="4049" spans="1:10" x14ac:dyDescent="0.35">
      <c r="A4049">
        <v>2021</v>
      </c>
      <c r="B4049">
        <v>7</v>
      </c>
      <c r="C4049" t="s">
        <v>62</v>
      </c>
      <c r="D4049" t="s">
        <v>5</v>
      </c>
      <c r="E4049" t="s">
        <v>0</v>
      </c>
      <c r="F4049" t="s">
        <v>24</v>
      </c>
      <c r="G4049" t="s">
        <v>14</v>
      </c>
      <c r="H4049">
        <v>121</v>
      </c>
      <c r="I4049" s="2">
        <v>1571.79</v>
      </c>
      <c r="J4049" s="2">
        <v>363</v>
      </c>
    </row>
    <row r="4050" spans="1:10" x14ac:dyDescent="0.35">
      <c r="A4050">
        <v>2021</v>
      </c>
      <c r="B4050">
        <v>7</v>
      </c>
      <c r="C4050" t="s">
        <v>62</v>
      </c>
      <c r="D4050" t="s">
        <v>5</v>
      </c>
      <c r="E4050" t="s">
        <v>0</v>
      </c>
      <c r="F4050" t="s">
        <v>34</v>
      </c>
      <c r="G4050" t="s">
        <v>12</v>
      </c>
      <c r="H4050">
        <v>121</v>
      </c>
      <c r="I4050" s="2">
        <v>482.79</v>
      </c>
      <c r="J4050" s="2">
        <v>242</v>
      </c>
    </row>
    <row r="4051" spans="1:10" x14ac:dyDescent="0.35">
      <c r="A4051">
        <v>2021</v>
      </c>
      <c r="B4051">
        <v>7</v>
      </c>
      <c r="C4051" t="s">
        <v>62</v>
      </c>
      <c r="D4051" t="s">
        <v>5</v>
      </c>
      <c r="E4051" t="s">
        <v>0</v>
      </c>
      <c r="F4051" t="s">
        <v>18</v>
      </c>
      <c r="G4051" t="s">
        <v>9</v>
      </c>
      <c r="H4051">
        <v>46</v>
      </c>
      <c r="I4051" s="2">
        <v>597.54</v>
      </c>
      <c r="J4051" s="2">
        <v>138</v>
      </c>
    </row>
    <row r="4052" spans="1:10" x14ac:dyDescent="0.35">
      <c r="A4052">
        <v>2021</v>
      </c>
      <c r="B4052">
        <v>7</v>
      </c>
      <c r="C4052" t="s">
        <v>62</v>
      </c>
      <c r="D4052" t="s">
        <v>5</v>
      </c>
      <c r="E4052" t="s">
        <v>0</v>
      </c>
      <c r="F4052" t="s">
        <v>30</v>
      </c>
      <c r="G4052" t="s">
        <v>9</v>
      </c>
      <c r="H4052">
        <v>17</v>
      </c>
      <c r="I4052" s="2">
        <v>169.83</v>
      </c>
      <c r="J4052" s="2">
        <v>34</v>
      </c>
    </row>
    <row r="4053" spans="1:10" x14ac:dyDescent="0.35">
      <c r="A4053">
        <v>2021</v>
      </c>
      <c r="B4053">
        <v>7</v>
      </c>
      <c r="C4053" t="s">
        <v>62</v>
      </c>
      <c r="D4053" t="s">
        <v>5</v>
      </c>
      <c r="E4053" t="s">
        <v>0</v>
      </c>
      <c r="F4053" t="s">
        <v>20</v>
      </c>
      <c r="G4053" t="s">
        <v>21</v>
      </c>
      <c r="H4053">
        <v>63</v>
      </c>
      <c r="I4053" s="2">
        <v>944.37</v>
      </c>
      <c r="J4053" s="2">
        <v>504</v>
      </c>
    </row>
    <row r="4054" spans="1:10" x14ac:dyDescent="0.35">
      <c r="A4054">
        <v>2021</v>
      </c>
      <c r="B4054">
        <v>7</v>
      </c>
      <c r="C4054" t="s">
        <v>62</v>
      </c>
      <c r="D4054" t="s">
        <v>5</v>
      </c>
      <c r="E4054" t="s">
        <v>0</v>
      </c>
      <c r="F4054" t="s">
        <v>25</v>
      </c>
      <c r="G4054" t="s">
        <v>7</v>
      </c>
      <c r="H4054">
        <v>46</v>
      </c>
      <c r="I4054" s="2">
        <v>735.54</v>
      </c>
      <c r="J4054" s="2">
        <v>184</v>
      </c>
    </row>
    <row r="4055" spans="1:10" x14ac:dyDescent="0.35">
      <c r="A4055">
        <v>2021</v>
      </c>
      <c r="B4055">
        <v>7</v>
      </c>
      <c r="C4055" t="s">
        <v>62</v>
      </c>
      <c r="D4055" t="s">
        <v>5</v>
      </c>
      <c r="E4055" t="s">
        <v>0</v>
      </c>
      <c r="F4055" t="s">
        <v>8</v>
      </c>
      <c r="G4055" t="s">
        <v>9</v>
      </c>
      <c r="H4055">
        <v>98</v>
      </c>
      <c r="I4055" s="2">
        <v>685.02</v>
      </c>
      <c r="J4055" s="2">
        <v>294</v>
      </c>
    </row>
    <row r="4056" spans="1:10" x14ac:dyDescent="0.35">
      <c r="A4056">
        <v>2021</v>
      </c>
      <c r="B4056">
        <v>7</v>
      </c>
      <c r="C4056" t="s">
        <v>62</v>
      </c>
      <c r="D4056" t="s">
        <v>5</v>
      </c>
      <c r="E4056" t="s">
        <v>0</v>
      </c>
      <c r="F4056" t="s">
        <v>17</v>
      </c>
      <c r="G4056" t="s">
        <v>14</v>
      </c>
      <c r="H4056">
        <v>126</v>
      </c>
      <c r="I4056" s="2">
        <v>1384.74</v>
      </c>
      <c r="J4056" s="2">
        <v>126</v>
      </c>
    </row>
    <row r="4057" spans="1:10" x14ac:dyDescent="0.35">
      <c r="A4057">
        <v>2021</v>
      </c>
      <c r="B4057">
        <v>7</v>
      </c>
      <c r="C4057" t="s">
        <v>62</v>
      </c>
      <c r="D4057" t="s">
        <v>5</v>
      </c>
      <c r="E4057" t="s">
        <v>0</v>
      </c>
      <c r="F4057" t="s">
        <v>28</v>
      </c>
      <c r="G4057" t="s">
        <v>14</v>
      </c>
      <c r="H4057">
        <v>60</v>
      </c>
      <c r="I4057" s="2">
        <v>899.4</v>
      </c>
      <c r="J4057" s="2">
        <v>240</v>
      </c>
    </row>
    <row r="4058" spans="1:10" x14ac:dyDescent="0.35">
      <c r="A4058">
        <v>2021</v>
      </c>
      <c r="B4058">
        <v>7</v>
      </c>
      <c r="C4058" t="s">
        <v>62</v>
      </c>
      <c r="D4058" t="s">
        <v>5</v>
      </c>
      <c r="E4058" t="s">
        <v>0</v>
      </c>
      <c r="F4058" t="s">
        <v>43</v>
      </c>
      <c r="G4058" t="s">
        <v>12</v>
      </c>
      <c r="H4058">
        <v>9</v>
      </c>
      <c r="I4058" s="2">
        <v>188.91</v>
      </c>
      <c r="J4058" s="2">
        <v>89.999999999999986</v>
      </c>
    </row>
    <row r="4059" spans="1:10" x14ac:dyDescent="0.35">
      <c r="A4059">
        <v>2021</v>
      </c>
      <c r="B4059">
        <v>7</v>
      </c>
      <c r="C4059" t="s">
        <v>62</v>
      </c>
      <c r="D4059" t="s">
        <v>5</v>
      </c>
      <c r="E4059" t="s">
        <v>0</v>
      </c>
      <c r="F4059" t="s">
        <v>69</v>
      </c>
      <c r="G4059" t="s">
        <v>7</v>
      </c>
      <c r="H4059">
        <v>44</v>
      </c>
      <c r="I4059" s="2">
        <v>527.56000000000006</v>
      </c>
      <c r="J4059" s="2">
        <v>132</v>
      </c>
    </row>
    <row r="4060" spans="1:10" x14ac:dyDescent="0.35">
      <c r="A4060">
        <v>2021</v>
      </c>
      <c r="B4060">
        <v>7</v>
      </c>
      <c r="C4060" t="s">
        <v>62</v>
      </c>
      <c r="D4060" t="s">
        <v>5</v>
      </c>
      <c r="E4060" t="s">
        <v>0</v>
      </c>
      <c r="F4060" t="s">
        <v>68</v>
      </c>
      <c r="G4060" t="s">
        <v>21</v>
      </c>
      <c r="H4060">
        <v>24</v>
      </c>
      <c r="I4060" s="2">
        <v>503.76</v>
      </c>
      <c r="J4060" s="2">
        <v>143.99999999999994</v>
      </c>
    </row>
    <row r="4061" spans="1:10" x14ac:dyDescent="0.35">
      <c r="A4061">
        <v>2021</v>
      </c>
      <c r="B4061">
        <v>7</v>
      </c>
      <c r="C4061" t="s">
        <v>62</v>
      </c>
      <c r="D4061" t="s">
        <v>5</v>
      </c>
      <c r="E4061" t="s">
        <v>0</v>
      </c>
      <c r="F4061" t="s">
        <v>32</v>
      </c>
      <c r="G4061" t="s">
        <v>9</v>
      </c>
      <c r="H4061">
        <v>53</v>
      </c>
      <c r="I4061" s="2">
        <v>582.47</v>
      </c>
      <c r="J4061" s="2">
        <v>265</v>
      </c>
    </row>
    <row r="4062" spans="1:10" x14ac:dyDescent="0.35">
      <c r="A4062">
        <v>2021</v>
      </c>
      <c r="B4062">
        <v>7</v>
      </c>
      <c r="C4062" t="s">
        <v>62</v>
      </c>
      <c r="D4062" t="s">
        <v>5</v>
      </c>
      <c r="E4062" t="s">
        <v>0</v>
      </c>
      <c r="F4062" t="s">
        <v>70</v>
      </c>
      <c r="G4062" t="s">
        <v>14</v>
      </c>
      <c r="H4062">
        <v>68</v>
      </c>
      <c r="I4062" s="2">
        <v>407.32</v>
      </c>
      <c r="J4062" s="2">
        <v>136</v>
      </c>
    </row>
    <row r="4063" spans="1:10" x14ac:dyDescent="0.35">
      <c r="A4063">
        <v>2021</v>
      </c>
      <c r="B4063">
        <v>7</v>
      </c>
      <c r="C4063" t="s">
        <v>62</v>
      </c>
      <c r="D4063" t="s">
        <v>5</v>
      </c>
      <c r="E4063" t="s">
        <v>0</v>
      </c>
      <c r="F4063" t="s">
        <v>38</v>
      </c>
      <c r="G4063" t="s">
        <v>9</v>
      </c>
      <c r="H4063">
        <v>7</v>
      </c>
      <c r="I4063" s="2">
        <v>69.930000000000007</v>
      </c>
      <c r="J4063" s="2">
        <v>49</v>
      </c>
    </row>
    <row r="4064" spans="1:10" x14ac:dyDescent="0.35">
      <c r="A4064">
        <v>2021</v>
      </c>
      <c r="B4064">
        <v>7</v>
      </c>
      <c r="C4064" t="s">
        <v>62</v>
      </c>
      <c r="D4064" t="s">
        <v>5</v>
      </c>
      <c r="E4064" t="s">
        <v>0</v>
      </c>
      <c r="F4064" t="s">
        <v>31</v>
      </c>
      <c r="G4064" t="s">
        <v>12</v>
      </c>
      <c r="H4064">
        <v>66</v>
      </c>
      <c r="I4064" s="2">
        <v>1319.34</v>
      </c>
      <c r="J4064" s="2">
        <v>395.99999999999989</v>
      </c>
    </row>
    <row r="4065" spans="1:10" x14ac:dyDescent="0.35">
      <c r="A4065">
        <v>2021</v>
      </c>
      <c r="B4065">
        <v>7</v>
      </c>
      <c r="C4065" t="s">
        <v>62</v>
      </c>
      <c r="D4065" t="s">
        <v>5</v>
      </c>
      <c r="E4065" t="s">
        <v>0</v>
      </c>
      <c r="F4065" t="s">
        <v>15</v>
      </c>
      <c r="G4065" t="s">
        <v>14</v>
      </c>
      <c r="H4065">
        <v>74</v>
      </c>
      <c r="I4065" s="2">
        <v>2959.26</v>
      </c>
      <c r="J4065" s="2">
        <v>370</v>
      </c>
    </row>
    <row r="4066" spans="1:10" x14ac:dyDescent="0.35">
      <c r="A4066">
        <v>2021</v>
      </c>
      <c r="B4066">
        <v>7</v>
      </c>
      <c r="C4066" t="s">
        <v>62</v>
      </c>
      <c r="D4066" t="s">
        <v>5</v>
      </c>
      <c r="E4066" t="s">
        <v>0</v>
      </c>
      <c r="F4066" t="s">
        <v>42</v>
      </c>
      <c r="G4066" t="s">
        <v>12</v>
      </c>
      <c r="H4066">
        <v>121</v>
      </c>
      <c r="I4066" s="2">
        <v>1934.79</v>
      </c>
      <c r="J4066" s="2">
        <v>242</v>
      </c>
    </row>
    <row r="4067" spans="1:10" x14ac:dyDescent="0.35">
      <c r="A4067">
        <v>2021</v>
      </c>
      <c r="B4067">
        <v>7</v>
      </c>
      <c r="C4067" t="s">
        <v>62</v>
      </c>
      <c r="D4067" t="s">
        <v>5</v>
      </c>
      <c r="E4067" t="s">
        <v>0</v>
      </c>
      <c r="F4067" t="s">
        <v>66</v>
      </c>
      <c r="G4067" t="s">
        <v>7</v>
      </c>
      <c r="H4067">
        <v>22</v>
      </c>
      <c r="I4067" s="2">
        <v>549.78</v>
      </c>
      <c r="J4067" s="2">
        <v>351.99999999999994</v>
      </c>
    </row>
    <row r="4068" spans="1:10" x14ac:dyDescent="0.35">
      <c r="A4068">
        <v>2021</v>
      </c>
      <c r="B4068">
        <v>7</v>
      </c>
      <c r="C4068" t="s">
        <v>62</v>
      </c>
      <c r="D4068" t="s">
        <v>5</v>
      </c>
      <c r="E4068" t="s">
        <v>0</v>
      </c>
      <c r="F4068" t="s">
        <v>71</v>
      </c>
      <c r="G4068" t="s">
        <v>7</v>
      </c>
      <c r="H4068">
        <v>3</v>
      </c>
      <c r="I4068" s="2">
        <v>29.97</v>
      </c>
      <c r="J4068" s="2">
        <v>9</v>
      </c>
    </row>
    <row r="4069" spans="1:10" x14ac:dyDescent="0.35">
      <c r="A4069">
        <v>2021</v>
      </c>
      <c r="B4069">
        <v>7</v>
      </c>
      <c r="C4069" t="s">
        <v>62</v>
      </c>
      <c r="D4069" t="s">
        <v>5</v>
      </c>
      <c r="E4069" t="s">
        <v>0</v>
      </c>
      <c r="F4069" t="s">
        <v>19</v>
      </c>
      <c r="G4069" t="s">
        <v>9</v>
      </c>
      <c r="H4069">
        <v>4</v>
      </c>
      <c r="I4069" s="2">
        <v>79.959999999999994</v>
      </c>
      <c r="J4069" s="2">
        <v>23.999999999999993</v>
      </c>
    </row>
    <row r="4070" spans="1:10" x14ac:dyDescent="0.35">
      <c r="A4070">
        <v>2021</v>
      </c>
      <c r="B4070">
        <v>7</v>
      </c>
      <c r="C4070" t="s">
        <v>62</v>
      </c>
      <c r="D4070" t="s">
        <v>5</v>
      </c>
      <c r="E4070" t="s">
        <v>0</v>
      </c>
      <c r="F4070" t="s">
        <v>41</v>
      </c>
      <c r="G4070" t="s">
        <v>14</v>
      </c>
      <c r="H4070">
        <v>10</v>
      </c>
      <c r="I4070" s="2">
        <v>99.9</v>
      </c>
      <c r="J4070" s="2">
        <v>50</v>
      </c>
    </row>
    <row r="4071" spans="1:10" x14ac:dyDescent="0.35">
      <c r="A4071">
        <v>2021</v>
      </c>
      <c r="B4071">
        <v>7</v>
      </c>
      <c r="C4071" t="s">
        <v>62</v>
      </c>
      <c r="D4071" t="s">
        <v>5</v>
      </c>
      <c r="E4071" t="s">
        <v>0</v>
      </c>
      <c r="F4071" t="s">
        <v>10</v>
      </c>
      <c r="G4071" t="s">
        <v>7</v>
      </c>
      <c r="H4071">
        <v>75</v>
      </c>
      <c r="I4071" s="2">
        <v>1499.2499999999998</v>
      </c>
      <c r="J4071" s="2">
        <v>374.99999999999989</v>
      </c>
    </row>
    <row r="4072" spans="1:10" x14ac:dyDescent="0.35">
      <c r="A4072">
        <v>2021</v>
      </c>
      <c r="B4072">
        <v>7</v>
      </c>
      <c r="C4072" t="s">
        <v>62</v>
      </c>
      <c r="D4072" t="s">
        <v>5</v>
      </c>
      <c r="E4072" t="s">
        <v>0</v>
      </c>
      <c r="F4072" t="s">
        <v>27</v>
      </c>
      <c r="G4072" t="s">
        <v>12</v>
      </c>
      <c r="H4072">
        <v>269</v>
      </c>
      <c r="I4072" s="2">
        <v>804.31000000000006</v>
      </c>
      <c r="J4072" s="2">
        <v>269.00000000000006</v>
      </c>
    </row>
    <row r="4073" spans="1:10" x14ac:dyDescent="0.35">
      <c r="A4073">
        <v>2021</v>
      </c>
      <c r="B4073">
        <v>7</v>
      </c>
      <c r="C4073" t="s">
        <v>62</v>
      </c>
      <c r="D4073" t="s">
        <v>5</v>
      </c>
      <c r="E4073" t="s">
        <v>0</v>
      </c>
      <c r="F4073" t="s">
        <v>11</v>
      </c>
      <c r="G4073" t="s">
        <v>12</v>
      </c>
      <c r="H4073">
        <v>14</v>
      </c>
      <c r="I4073" s="2">
        <v>69.86</v>
      </c>
      <c r="J4073" s="2">
        <v>14</v>
      </c>
    </row>
    <row r="4074" spans="1:10" x14ac:dyDescent="0.35">
      <c r="A4074">
        <v>2021</v>
      </c>
      <c r="B4074">
        <v>7</v>
      </c>
      <c r="C4074" t="s">
        <v>62</v>
      </c>
      <c r="D4074" t="s">
        <v>5</v>
      </c>
      <c r="E4074" t="s">
        <v>0</v>
      </c>
      <c r="F4074" t="s">
        <v>26</v>
      </c>
      <c r="G4074" t="s">
        <v>9</v>
      </c>
      <c r="H4074">
        <v>89</v>
      </c>
      <c r="I4074" s="2">
        <v>1779.11</v>
      </c>
      <c r="J4074" s="2">
        <v>178</v>
      </c>
    </row>
    <row r="4075" spans="1:10" x14ac:dyDescent="0.35">
      <c r="A4075">
        <v>2021</v>
      </c>
      <c r="B4075">
        <v>7</v>
      </c>
      <c r="C4075" t="s">
        <v>62</v>
      </c>
      <c r="D4075" t="s">
        <v>5</v>
      </c>
      <c r="E4075" t="s">
        <v>0</v>
      </c>
      <c r="F4075" t="s">
        <v>6</v>
      </c>
      <c r="G4075" t="s">
        <v>7</v>
      </c>
      <c r="H4075">
        <v>64</v>
      </c>
      <c r="I4075" s="2">
        <v>575.36</v>
      </c>
      <c r="J4075" s="2">
        <v>64</v>
      </c>
    </row>
    <row r="4076" spans="1:10" x14ac:dyDescent="0.35">
      <c r="A4076">
        <v>2021</v>
      </c>
      <c r="B4076">
        <v>7</v>
      </c>
      <c r="C4076" t="s">
        <v>62</v>
      </c>
      <c r="D4076" t="s">
        <v>5</v>
      </c>
      <c r="E4076" t="s">
        <v>0</v>
      </c>
      <c r="F4076" t="s">
        <v>23</v>
      </c>
      <c r="G4076" t="s">
        <v>21</v>
      </c>
      <c r="H4076">
        <v>19</v>
      </c>
      <c r="I4076" s="2">
        <v>493.80999999999995</v>
      </c>
      <c r="J4076" s="2">
        <v>95</v>
      </c>
    </row>
    <row r="4077" spans="1:10" x14ac:dyDescent="0.35">
      <c r="A4077">
        <v>2021</v>
      </c>
      <c r="B4077">
        <v>7</v>
      </c>
      <c r="C4077" t="s">
        <v>62</v>
      </c>
      <c r="D4077" t="s">
        <v>5</v>
      </c>
      <c r="E4077" t="s">
        <v>0</v>
      </c>
      <c r="F4077" t="s">
        <v>29</v>
      </c>
      <c r="G4077" t="s">
        <v>9</v>
      </c>
      <c r="H4077">
        <v>13</v>
      </c>
      <c r="I4077" s="2">
        <v>103.87</v>
      </c>
      <c r="J4077" s="2">
        <v>52</v>
      </c>
    </row>
    <row r="4078" spans="1:10" x14ac:dyDescent="0.35">
      <c r="A4078">
        <v>2021</v>
      </c>
      <c r="B4078">
        <v>7</v>
      </c>
      <c r="C4078" t="s">
        <v>55</v>
      </c>
      <c r="D4078" t="s">
        <v>48</v>
      </c>
      <c r="E4078" t="s">
        <v>0</v>
      </c>
      <c r="F4078" t="s">
        <v>13</v>
      </c>
      <c r="G4078" t="s">
        <v>14</v>
      </c>
      <c r="H4078">
        <v>55</v>
      </c>
      <c r="I4078" s="2">
        <v>879.45</v>
      </c>
      <c r="J4078" s="2">
        <v>330</v>
      </c>
    </row>
    <row r="4079" spans="1:10" x14ac:dyDescent="0.35">
      <c r="A4079">
        <v>2021</v>
      </c>
      <c r="B4079">
        <v>7</v>
      </c>
      <c r="C4079" t="s">
        <v>55</v>
      </c>
      <c r="D4079" t="s">
        <v>48</v>
      </c>
      <c r="E4079" t="s">
        <v>0</v>
      </c>
      <c r="F4079" t="s">
        <v>24</v>
      </c>
      <c r="G4079" t="s">
        <v>14</v>
      </c>
      <c r="H4079">
        <v>40</v>
      </c>
      <c r="I4079" s="2">
        <v>519.6</v>
      </c>
      <c r="J4079" s="2">
        <v>120</v>
      </c>
    </row>
    <row r="4080" spans="1:10" x14ac:dyDescent="0.35">
      <c r="A4080">
        <v>2021</v>
      </c>
      <c r="B4080">
        <v>7</v>
      </c>
      <c r="C4080" t="s">
        <v>55</v>
      </c>
      <c r="D4080" t="s">
        <v>48</v>
      </c>
      <c r="E4080" t="s">
        <v>0</v>
      </c>
      <c r="F4080" t="s">
        <v>34</v>
      </c>
      <c r="G4080" t="s">
        <v>12</v>
      </c>
      <c r="H4080">
        <v>289</v>
      </c>
      <c r="I4080" s="2">
        <v>1153.1100000000001</v>
      </c>
      <c r="J4080" s="2">
        <v>578</v>
      </c>
    </row>
    <row r="4081" spans="1:10" x14ac:dyDescent="0.35">
      <c r="A4081">
        <v>2021</v>
      </c>
      <c r="B4081">
        <v>7</v>
      </c>
      <c r="C4081" t="s">
        <v>55</v>
      </c>
      <c r="D4081" t="s">
        <v>48</v>
      </c>
      <c r="E4081" t="s">
        <v>0</v>
      </c>
      <c r="F4081" t="s">
        <v>30</v>
      </c>
      <c r="G4081" t="s">
        <v>9</v>
      </c>
      <c r="H4081">
        <v>30</v>
      </c>
      <c r="I4081" s="2">
        <v>299.7</v>
      </c>
      <c r="J4081" s="2">
        <v>60</v>
      </c>
    </row>
    <row r="4082" spans="1:10" x14ac:dyDescent="0.35">
      <c r="A4082">
        <v>2021</v>
      </c>
      <c r="B4082">
        <v>7</v>
      </c>
      <c r="C4082" t="s">
        <v>55</v>
      </c>
      <c r="D4082" t="s">
        <v>48</v>
      </c>
      <c r="E4082" t="s">
        <v>0</v>
      </c>
      <c r="F4082" t="s">
        <v>20</v>
      </c>
      <c r="G4082" t="s">
        <v>21</v>
      </c>
      <c r="H4082">
        <v>64</v>
      </c>
      <c r="I4082" s="2">
        <v>959.36</v>
      </c>
      <c r="J4082" s="2">
        <v>512</v>
      </c>
    </row>
    <row r="4083" spans="1:10" x14ac:dyDescent="0.35">
      <c r="A4083">
        <v>2021</v>
      </c>
      <c r="B4083">
        <v>7</v>
      </c>
      <c r="C4083" t="s">
        <v>55</v>
      </c>
      <c r="D4083" t="s">
        <v>48</v>
      </c>
      <c r="E4083" t="s">
        <v>0</v>
      </c>
      <c r="F4083" t="s">
        <v>25</v>
      </c>
      <c r="G4083" t="s">
        <v>7</v>
      </c>
      <c r="H4083">
        <v>19</v>
      </c>
      <c r="I4083" s="2">
        <v>303.81</v>
      </c>
      <c r="J4083" s="2">
        <v>76</v>
      </c>
    </row>
    <row r="4084" spans="1:10" x14ac:dyDescent="0.35">
      <c r="A4084">
        <v>2021</v>
      </c>
      <c r="B4084">
        <v>7</v>
      </c>
      <c r="C4084" t="s">
        <v>55</v>
      </c>
      <c r="D4084" t="s">
        <v>48</v>
      </c>
      <c r="E4084" t="s">
        <v>0</v>
      </c>
      <c r="F4084" t="s">
        <v>8</v>
      </c>
      <c r="G4084" t="s">
        <v>9</v>
      </c>
      <c r="H4084">
        <v>84</v>
      </c>
      <c r="I4084" s="2">
        <v>587.16</v>
      </c>
      <c r="J4084" s="2">
        <v>252</v>
      </c>
    </row>
    <row r="4085" spans="1:10" x14ac:dyDescent="0.35">
      <c r="A4085">
        <v>2021</v>
      </c>
      <c r="B4085">
        <v>7</v>
      </c>
      <c r="C4085" t="s">
        <v>55</v>
      </c>
      <c r="D4085" t="s">
        <v>48</v>
      </c>
      <c r="E4085" t="s">
        <v>0</v>
      </c>
      <c r="F4085" t="s">
        <v>17</v>
      </c>
      <c r="G4085" t="s">
        <v>14</v>
      </c>
      <c r="H4085">
        <v>67</v>
      </c>
      <c r="I4085" s="2">
        <v>736.33</v>
      </c>
      <c r="J4085" s="2">
        <v>67</v>
      </c>
    </row>
    <row r="4086" spans="1:10" x14ac:dyDescent="0.35">
      <c r="A4086">
        <v>2021</v>
      </c>
      <c r="B4086">
        <v>7</v>
      </c>
      <c r="C4086" t="s">
        <v>55</v>
      </c>
      <c r="D4086" t="s">
        <v>48</v>
      </c>
      <c r="E4086" t="s">
        <v>0</v>
      </c>
      <c r="F4086" t="s">
        <v>43</v>
      </c>
      <c r="G4086" t="s">
        <v>12</v>
      </c>
      <c r="H4086">
        <v>32</v>
      </c>
      <c r="I4086" s="2">
        <v>671.68</v>
      </c>
      <c r="J4086" s="2">
        <v>319.99999999999994</v>
      </c>
    </row>
    <row r="4087" spans="1:10" x14ac:dyDescent="0.35">
      <c r="A4087">
        <v>2021</v>
      </c>
      <c r="B4087">
        <v>7</v>
      </c>
      <c r="C4087" t="s">
        <v>55</v>
      </c>
      <c r="D4087" t="s">
        <v>48</v>
      </c>
      <c r="E4087" t="s">
        <v>0</v>
      </c>
      <c r="F4087" t="s">
        <v>69</v>
      </c>
      <c r="G4087" t="s">
        <v>7</v>
      </c>
      <c r="H4087">
        <v>8</v>
      </c>
      <c r="I4087" s="2">
        <v>95.92</v>
      </c>
      <c r="J4087" s="2">
        <v>24</v>
      </c>
    </row>
    <row r="4088" spans="1:10" x14ac:dyDescent="0.35">
      <c r="A4088">
        <v>2021</v>
      </c>
      <c r="B4088">
        <v>7</v>
      </c>
      <c r="C4088" t="s">
        <v>55</v>
      </c>
      <c r="D4088" t="s">
        <v>48</v>
      </c>
      <c r="E4088" t="s">
        <v>0</v>
      </c>
      <c r="F4088" t="s">
        <v>68</v>
      </c>
      <c r="G4088" t="s">
        <v>21</v>
      </c>
      <c r="H4088">
        <v>22</v>
      </c>
      <c r="I4088" s="2">
        <v>461.78</v>
      </c>
      <c r="J4088" s="2">
        <v>131.99999999999997</v>
      </c>
    </row>
    <row r="4089" spans="1:10" x14ac:dyDescent="0.35">
      <c r="A4089">
        <v>2021</v>
      </c>
      <c r="B4089">
        <v>7</v>
      </c>
      <c r="C4089" t="s">
        <v>55</v>
      </c>
      <c r="D4089" t="s">
        <v>48</v>
      </c>
      <c r="E4089" t="s">
        <v>0</v>
      </c>
      <c r="F4089" t="s">
        <v>32</v>
      </c>
      <c r="G4089" t="s">
        <v>9</v>
      </c>
      <c r="H4089">
        <v>18</v>
      </c>
      <c r="I4089" s="2">
        <v>197.82</v>
      </c>
      <c r="J4089" s="2">
        <v>90</v>
      </c>
    </row>
    <row r="4090" spans="1:10" x14ac:dyDescent="0.35">
      <c r="A4090">
        <v>2021</v>
      </c>
      <c r="B4090">
        <v>7</v>
      </c>
      <c r="C4090" t="s">
        <v>55</v>
      </c>
      <c r="D4090" t="s">
        <v>48</v>
      </c>
      <c r="E4090" t="s">
        <v>0</v>
      </c>
      <c r="F4090" t="s">
        <v>70</v>
      </c>
      <c r="G4090" t="s">
        <v>14</v>
      </c>
      <c r="H4090">
        <v>47</v>
      </c>
      <c r="I4090" s="2">
        <v>281.53000000000003</v>
      </c>
      <c r="J4090" s="2">
        <v>94</v>
      </c>
    </row>
    <row r="4091" spans="1:10" x14ac:dyDescent="0.35">
      <c r="A4091">
        <v>2021</v>
      </c>
      <c r="B4091">
        <v>7</v>
      </c>
      <c r="C4091" t="s">
        <v>55</v>
      </c>
      <c r="D4091" t="s">
        <v>48</v>
      </c>
      <c r="E4091" t="s">
        <v>0</v>
      </c>
      <c r="F4091" t="s">
        <v>31</v>
      </c>
      <c r="G4091" t="s">
        <v>12</v>
      </c>
      <c r="H4091">
        <v>38</v>
      </c>
      <c r="I4091" s="2">
        <v>759.61999999999989</v>
      </c>
      <c r="J4091" s="2">
        <v>227.99999999999994</v>
      </c>
    </row>
    <row r="4092" spans="1:10" x14ac:dyDescent="0.35">
      <c r="A4092">
        <v>2021</v>
      </c>
      <c r="B4092">
        <v>7</v>
      </c>
      <c r="C4092" t="s">
        <v>55</v>
      </c>
      <c r="D4092" t="s">
        <v>48</v>
      </c>
      <c r="E4092" t="s">
        <v>0</v>
      </c>
      <c r="F4092" t="s">
        <v>15</v>
      </c>
      <c r="G4092" t="s">
        <v>14</v>
      </c>
      <c r="H4092">
        <v>69</v>
      </c>
      <c r="I4092" s="2">
        <v>2759.31</v>
      </c>
      <c r="J4092" s="2">
        <v>345</v>
      </c>
    </row>
    <row r="4093" spans="1:10" x14ac:dyDescent="0.35">
      <c r="A4093">
        <v>2021</v>
      </c>
      <c r="B4093">
        <v>7</v>
      </c>
      <c r="C4093" t="s">
        <v>55</v>
      </c>
      <c r="D4093" t="s">
        <v>48</v>
      </c>
      <c r="E4093" t="s">
        <v>0</v>
      </c>
      <c r="F4093" t="s">
        <v>42</v>
      </c>
      <c r="G4093" t="s">
        <v>12</v>
      </c>
      <c r="H4093">
        <v>189</v>
      </c>
      <c r="I4093" s="2">
        <v>3022.11</v>
      </c>
      <c r="J4093" s="2">
        <v>378</v>
      </c>
    </row>
    <row r="4094" spans="1:10" x14ac:dyDescent="0.35">
      <c r="A4094">
        <v>2021</v>
      </c>
      <c r="B4094">
        <v>7</v>
      </c>
      <c r="C4094" t="s">
        <v>55</v>
      </c>
      <c r="D4094" t="s">
        <v>48</v>
      </c>
      <c r="E4094" t="s">
        <v>0</v>
      </c>
      <c r="F4094" t="s">
        <v>66</v>
      </c>
      <c r="G4094" t="s">
        <v>7</v>
      </c>
      <c r="H4094">
        <v>8</v>
      </c>
      <c r="I4094" s="2">
        <v>199.92</v>
      </c>
      <c r="J4094" s="2">
        <v>127.99999999999999</v>
      </c>
    </row>
    <row r="4095" spans="1:10" x14ac:dyDescent="0.35">
      <c r="A4095">
        <v>2021</v>
      </c>
      <c r="B4095">
        <v>7</v>
      </c>
      <c r="C4095" t="s">
        <v>55</v>
      </c>
      <c r="D4095" t="s">
        <v>48</v>
      </c>
      <c r="E4095" t="s">
        <v>0</v>
      </c>
      <c r="F4095" t="s">
        <v>71</v>
      </c>
      <c r="G4095" t="s">
        <v>7</v>
      </c>
      <c r="H4095">
        <v>45</v>
      </c>
      <c r="I4095" s="2">
        <v>449.55</v>
      </c>
      <c r="J4095" s="2">
        <v>135</v>
      </c>
    </row>
    <row r="4096" spans="1:10" x14ac:dyDescent="0.35">
      <c r="A4096">
        <v>2021</v>
      </c>
      <c r="B4096">
        <v>7</v>
      </c>
      <c r="C4096" t="s">
        <v>55</v>
      </c>
      <c r="D4096" t="s">
        <v>48</v>
      </c>
      <c r="E4096" t="s">
        <v>0</v>
      </c>
      <c r="F4096" t="s">
        <v>41</v>
      </c>
      <c r="G4096" t="s">
        <v>14</v>
      </c>
      <c r="H4096">
        <v>49</v>
      </c>
      <c r="I4096" s="2">
        <v>489.51</v>
      </c>
      <c r="J4096" s="2">
        <v>245</v>
      </c>
    </row>
    <row r="4097" spans="1:10" x14ac:dyDescent="0.35">
      <c r="A4097">
        <v>2021</v>
      </c>
      <c r="B4097">
        <v>7</v>
      </c>
      <c r="C4097" t="s">
        <v>55</v>
      </c>
      <c r="D4097" t="s">
        <v>48</v>
      </c>
      <c r="E4097" t="s">
        <v>0</v>
      </c>
      <c r="F4097" t="s">
        <v>10</v>
      </c>
      <c r="G4097" t="s">
        <v>7</v>
      </c>
      <c r="H4097">
        <v>53</v>
      </c>
      <c r="I4097" s="2">
        <v>1059.47</v>
      </c>
      <c r="J4097" s="2">
        <v>264.99999999999989</v>
      </c>
    </row>
    <row r="4098" spans="1:10" x14ac:dyDescent="0.35">
      <c r="A4098">
        <v>2021</v>
      </c>
      <c r="B4098">
        <v>7</v>
      </c>
      <c r="C4098" t="s">
        <v>55</v>
      </c>
      <c r="D4098" t="s">
        <v>48</v>
      </c>
      <c r="E4098" t="s">
        <v>0</v>
      </c>
      <c r="F4098" t="s">
        <v>27</v>
      </c>
      <c r="G4098" t="s">
        <v>12</v>
      </c>
      <c r="H4098">
        <v>185</v>
      </c>
      <c r="I4098" s="2">
        <v>553.15000000000009</v>
      </c>
      <c r="J4098" s="2">
        <v>185.00000000000003</v>
      </c>
    </row>
    <row r="4099" spans="1:10" x14ac:dyDescent="0.35">
      <c r="A4099">
        <v>2021</v>
      </c>
      <c r="B4099">
        <v>7</v>
      </c>
      <c r="C4099" t="s">
        <v>55</v>
      </c>
      <c r="D4099" t="s">
        <v>48</v>
      </c>
      <c r="E4099" t="s">
        <v>0</v>
      </c>
      <c r="F4099" t="s">
        <v>37</v>
      </c>
      <c r="G4099" t="s">
        <v>12</v>
      </c>
      <c r="H4099">
        <v>8</v>
      </c>
      <c r="I4099" s="2">
        <v>199.92</v>
      </c>
      <c r="J4099" s="2">
        <v>32</v>
      </c>
    </row>
    <row r="4100" spans="1:10" x14ac:dyDescent="0.35">
      <c r="A4100">
        <v>2021</v>
      </c>
      <c r="B4100">
        <v>7</v>
      </c>
      <c r="C4100" t="s">
        <v>55</v>
      </c>
      <c r="D4100" t="s">
        <v>48</v>
      </c>
      <c r="E4100" t="s">
        <v>0</v>
      </c>
      <c r="F4100" t="s">
        <v>11</v>
      </c>
      <c r="G4100" t="s">
        <v>12</v>
      </c>
      <c r="H4100">
        <v>33</v>
      </c>
      <c r="I4100" s="2">
        <v>164.67000000000002</v>
      </c>
      <c r="J4100" s="2">
        <v>33</v>
      </c>
    </row>
    <row r="4101" spans="1:10" x14ac:dyDescent="0.35">
      <c r="A4101">
        <v>2021</v>
      </c>
      <c r="B4101">
        <v>7</v>
      </c>
      <c r="C4101" t="s">
        <v>55</v>
      </c>
      <c r="D4101" t="s">
        <v>48</v>
      </c>
      <c r="E4101" t="s">
        <v>0</v>
      </c>
      <c r="F4101" t="s">
        <v>26</v>
      </c>
      <c r="G4101" t="s">
        <v>9</v>
      </c>
      <c r="H4101">
        <v>73</v>
      </c>
      <c r="I4101" s="2">
        <v>1459.27</v>
      </c>
      <c r="J4101" s="2">
        <v>146</v>
      </c>
    </row>
    <row r="4102" spans="1:10" x14ac:dyDescent="0.35">
      <c r="A4102">
        <v>2021</v>
      </c>
      <c r="B4102">
        <v>7</v>
      </c>
      <c r="C4102" t="s">
        <v>55</v>
      </c>
      <c r="D4102" t="s">
        <v>48</v>
      </c>
      <c r="E4102" t="s">
        <v>0</v>
      </c>
      <c r="F4102" t="s">
        <v>6</v>
      </c>
      <c r="G4102" t="s">
        <v>7</v>
      </c>
      <c r="H4102">
        <v>212</v>
      </c>
      <c r="I4102" s="2">
        <v>1905.88</v>
      </c>
      <c r="J4102" s="2">
        <v>212</v>
      </c>
    </row>
    <row r="4103" spans="1:10" x14ac:dyDescent="0.35">
      <c r="A4103">
        <v>2021</v>
      </c>
      <c r="B4103">
        <v>7</v>
      </c>
      <c r="C4103" t="s">
        <v>55</v>
      </c>
      <c r="D4103" t="s">
        <v>48</v>
      </c>
      <c r="E4103" t="s">
        <v>0</v>
      </c>
      <c r="F4103" t="s">
        <v>16</v>
      </c>
      <c r="G4103" t="s">
        <v>14</v>
      </c>
      <c r="H4103">
        <v>19</v>
      </c>
      <c r="I4103" s="2">
        <v>246.81</v>
      </c>
      <c r="J4103" s="2">
        <v>38</v>
      </c>
    </row>
    <row r="4104" spans="1:10" x14ac:dyDescent="0.35">
      <c r="A4104">
        <v>2021</v>
      </c>
      <c r="B4104">
        <v>7</v>
      </c>
      <c r="C4104" t="s">
        <v>55</v>
      </c>
      <c r="D4104" t="s">
        <v>48</v>
      </c>
      <c r="E4104" t="s">
        <v>0</v>
      </c>
      <c r="F4104" t="s">
        <v>23</v>
      </c>
      <c r="G4104" t="s">
        <v>21</v>
      </c>
      <c r="H4104">
        <v>13</v>
      </c>
      <c r="I4104" s="2">
        <v>337.87</v>
      </c>
      <c r="J4104" s="2">
        <v>65</v>
      </c>
    </row>
    <row r="4105" spans="1:10" x14ac:dyDescent="0.35">
      <c r="A4105">
        <v>2021</v>
      </c>
      <c r="B4105">
        <v>7</v>
      </c>
      <c r="C4105" t="s">
        <v>55</v>
      </c>
      <c r="D4105" t="s">
        <v>48</v>
      </c>
      <c r="E4105" t="s">
        <v>0</v>
      </c>
      <c r="F4105" t="s">
        <v>29</v>
      </c>
      <c r="G4105" t="s">
        <v>9</v>
      </c>
      <c r="H4105">
        <v>17</v>
      </c>
      <c r="I4105" s="2">
        <v>135.83000000000001</v>
      </c>
      <c r="J4105" s="2">
        <v>68</v>
      </c>
    </row>
    <row r="4106" spans="1:10" x14ac:dyDescent="0.35">
      <c r="A4106">
        <v>2021</v>
      </c>
      <c r="B4106">
        <v>7</v>
      </c>
      <c r="C4106" t="s">
        <v>61</v>
      </c>
      <c r="D4106" t="s">
        <v>4</v>
      </c>
      <c r="E4106" t="s">
        <v>3</v>
      </c>
      <c r="F4106" t="s">
        <v>13</v>
      </c>
      <c r="G4106" t="s">
        <v>14</v>
      </c>
      <c r="H4106">
        <v>46</v>
      </c>
      <c r="I4106" s="2">
        <v>735.54</v>
      </c>
      <c r="J4106" s="2">
        <v>276</v>
      </c>
    </row>
    <row r="4107" spans="1:10" x14ac:dyDescent="0.35">
      <c r="A4107">
        <v>2021</v>
      </c>
      <c r="B4107">
        <v>7</v>
      </c>
      <c r="C4107" t="s">
        <v>61</v>
      </c>
      <c r="D4107" t="s">
        <v>4</v>
      </c>
      <c r="E4107" t="s">
        <v>3</v>
      </c>
      <c r="F4107" t="s">
        <v>24</v>
      </c>
      <c r="G4107" t="s">
        <v>14</v>
      </c>
      <c r="H4107">
        <v>120</v>
      </c>
      <c r="I4107" s="2">
        <v>1558.8</v>
      </c>
      <c r="J4107" s="2">
        <v>360</v>
      </c>
    </row>
    <row r="4108" spans="1:10" x14ac:dyDescent="0.35">
      <c r="A4108">
        <v>2021</v>
      </c>
      <c r="B4108">
        <v>7</v>
      </c>
      <c r="C4108" t="s">
        <v>61</v>
      </c>
      <c r="D4108" t="s">
        <v>4</v>
      </c>
      <c r="E4108" t="s">
        <v>3</v>
      </c>
      <c r="F4108" t="s">
        <v>34</v>
      </c>
      <c r="G4108" t="s">
        <v>12</v>
      </c>
      <c r="H4108">
        <v>138</v>
      </c>
      <c r="I4108" s="2">
        <v>550.62</v>
      </c>
      <c r="J4108" s="2">
        <v>276</v>
      </c>
    </row>
    <row r="4109" spans="1:10" x14ac:dyDescent="0.35">
      <c r="A4109">
        <v>2021</v>
      </c>
      <c r="B4109">
        <v>7</v>
      </c>
      <c r="C4109" t="s">
        <v>61</v>
      </c>
      <c r="D4109" t="s">
        <v>4</v>
      </c>
      <c r="E4109" t="s">
        <v>3</v>
      </c>
      <c r="F4109" t="s">
        <v>20</v>
      </c>
      <c r="G4109" t="s">
        <v>21</v>
      </c>
      <c r="H4109">
        <v>128</v>
      </c>
      <c r="I4109" s="2">
        <v>1918.72</v>
      </c>
      <c r="J4109" s="2">
        <v>1024</v>
      </c>
    </row>
    <row r="4110" spans="1:10" x14ac:dyDescent="0.35">
      <c r="A4110">
        <v>2021</v>
      </c>
      <c r="B4110">
        <v>7</v>
      </c>
      <c r="C4110" t="s">
        <v>61</v>
      </c>
      <c r="D4110" t="s">
        <v>4</v>
      </c>
      <c r="E4110" t="s">
        <v>3</v>
      </c>
      <c r="F4110" t="s">
        <v>25</v>
      </c>
      <c r="G4110" t="s">
        <v>7</v>
      </c>
      <c r="H4110">
        <v>27</v>
      </c>
      <c r="I4110" s="2">
        <v>431.73</v>
      </c>
      <c r="J4110" s="2">
        <v>108</v>
      </c>
    </row>
    <row r="4111" spans="1:10" x14ac:dyDescent="0.35">
      <c r="A4111">
        <v>2021</v>
      </c>
      <c r="B4111">
        <v>7</v>
      </c>
      <c r="C4111" t="s">
        <v>61</v>
      </c>
      <c r="D4111" t="s">
        <v>4</v>
      </c>
      <c r="E4111" t="s">
        <v>3</v>
      </c>
      <c r="F4111" t="s">
        <v>8</v>
      </c>
      <c r="G4111" t="s">
        <v>9</v>
      </c>
      <c r="H4111">
        <v>37</v>
      </c>
      <c r="I4111" s="2">
        <v>258.63</v>
      </c>
      <c r="J4111" s="2">
        <v>111</v>
      </c>
    </row>
    <row r="4112" spans="1:10" x14ac:dyDescent="0.35">
      <c r="A4112">
        <v>2021</v>
      </c>
      <c r="B4112">
        <v>7</v>
      </c>
      <c r="C4112" t="s">
        <v>61</v>
      </c>
      <c r="D4112" t="s">
        <v>4</v>
      </c>
      <c r="E4112" t="s">
        <v>3</v>
      </c>
      <c r="F4112" t="s">
        <v>17</v>
      </c>
      <c r="G4112" t="s">
        <v>14</v>
      </c>
      <c r="H4112">
        <v>196</v>
      </c>
      <c r="I4112" s="2">
        <v>2154.04</v>
      </c>
      <c r="J4112" s="2">
        <v>196</v>
      </c>
    </row>
    <row r="4113" spans="1:10" x14ac:dyDescent="0.35">
      <c r="A4113">
        <v>2021</v>
      </c>
      <c r="B4113">
        <v>7</v>
      </c>
      <c r="C4113" t="s">
        <v>61</v>
      </c>
      <c r="D4113" t="s">
        <v>4</v>
      </c>
      <c r="E4113" t="s">
        <v>3</v>
      </c>
      <c r="F4113" t="s">
        <v>28</v>
      </c>
      <c r="G4113" t="s">
        <v>14</v>
      </c>
      <c r="H4113">
        <v>124</v>
      </c>
      <c r="I4113" s="2">
        <v>1858.76</v>
      </c>
      <c r="J4113" s="2">
        <v>496</v>
      </c>
    </row>
    <row r="4114" spans="1:10" x14ac:dyDescent="0.35">
      <c r="A4114">
        <v>2021</v>
      </c>
      <c r="B4114">
        <v>7</v>
      </c>
      <c r="C4114" t="s">
        <v>61</v>
      </c>
      <c r="D4114" t="s">
        <v>4</v>
      </c>
      <c r="E4114" t="s">
        <v>3</v>
      </c>
      <c r="F4114" t="s">
        <v>43</v>
      </c>
      <c r="G4114" t="s">
        <v>12</v>
      </c>
      <c r="H4114">
        <v>84</v>
      </c>
      <c r="I4114" s="2">
        <v>1763.1599999999999</v>
      </c>
      <c r="J4114" s="2">
        <v>839.99999999999989</v>
      </c>
    </row>
    <row r="4115" spans="1:10" x14ac:dyDescent="0.35">
      <c r="A4115">
        <v>2021</v>
      </c>
      <c r="B4115">
        <v>7</v>
      </c>
      <c r="C4115" t="s">
        <v>61</v>
      </c>
      <c r="D4115" t="s">
        <v>4</v>
      </c>
      <c r="E4115" t="s">
        <v>3</v>
      </c>
      <c r="F4115" t="s">
        <v>69</v>
      </c>
      <c r="G4115" t="s">
        <v>7</v>
      </c>
      <c r="H4115">
        <v>33</v>
      </c>
      <c r="I4115" s="2">
        <v>395.67</v>
      </c>
      <c r="J4115" s="2">
        <v>99</v>
      </c>
    </row>
    <row r="4116" spans="1:10" x14ac:dyDescent="0.35">
      <c r="A4116">
        <v>2021</v>
      </c>
      <c r="B4116">
        <v>7</v>
      </c>
      <c r="C4116" t="s">
        <v>61</v>
      </c>
      <c r="D4116" t="s">
        <v>4</v>
      </c>
      <c r="E4116" t="s">
        <v>3</v>
      </c>
      <c r="F4116" t="s">
        <v>68</v>
      </c>
      <c r="G4116" t="s">
        <v>21</v>
      </c>
      <c r="H4116">
        <v>9</v>
      </c>
      <c r="I4116" s="2">
        <v>188.91</v>
      </c>
      <c r="J4116" s="2">
        <v>53.999999999999986</v>
      </c>
    </row>
    <row r="4117" spans="1:10" x14ac:dyDescent="0.35">
      <c r="A4117">
        <v>2021</v>
      </c>
      <c r="B4117">
        <v>7</v>
      </c>
      <c r="C4117" t="s">
        <v>61</v>
      </c>
      <c r="D4117" t="s">
        <v>4</v>
      </c>
      <c r="E4117" t="s">
        <v>3</v>
      </c>
      <c r="F4117" t="s">
        <v>70</v>
      </c>
      <c r="G4117" t="s">
        <v>14</v>
      </c>
      <c r="H4117">
        <v>80</v>
      </c>
      <c r="I4117" s="2">
        <v>479.20000000000005</v>
      </c>
      <c r="J4117" s="2">
        <v>160</v>
      </c>
    </row>
    <row r="4118" spans="1:10" x14ac:dyDescent="0.35">
      <c r="A4118">
        <v>2021</v>
      </c>
      <c r="B4118">
        <v>7</v>
      </c>
      <c r="C4118" t="s">
        <v>61</v>
      </c>
      <c r="D4118" t="s">
        <v>4</v>
      </c>
      <c r="E4118" t="s">
        <v>3</v>
      </c>
      <c r="F4118" t="s">
        <v>38</v>
      </c>
      <c r="G4118" t="s">
        <v>9</v>
      </c>
      <c r="H4118">
        <v>7</v>
      </c>
      <c r="I4118" s="2">
        <v>69.930000000000007</v>
      </c>
      <c r="J4118" s="2">
        <v>49</v>
      </c>
    </row>
    <row r="4119" spans="1:10" x14ac:dyDescent="0.35">
      <c r="A4119">
        <v>2021</v>
      </c>
      <c r="B4119">
        <v>7</v>
      </c>
      <c r="C4119" t="s">
        <v>61</v>
      </c>
      <c r="D4119" t="s">
        <v>4</v>
      </c>
      <c r="E4119" t="s">
        <v>3</v>
      </c>
      <c r="F4119" t="s">
        <v>31</v>
      </c>
      <c r="G4119" t="s">
        <v>12</v>
      </c>
      <c r="H4119">
        <v>101</v>
      </c>
      <c r="I4119" s="2">
        <v>2018.9899999999998</v>
      </c>
      <c r="J4119" s="2">
        <v>605.99999999999977</v>
      </c>
    </row>
    <row r="4120" spans="1:10" x14ac:dyDescent="0.35">
      <c r="A4120">
        <v>2021</v>
      </c>
      <c r="B4120">
        <v>7</v>
      </c>
      <c r="C4120" t="s">
        <v>61</v>
      </c>
      <c r="D4120" t="s">
        <v>4</v>
      </c>
      <c r="E4120" t="s">
        <v>3</v>
      </c>
      <c r="F4120" t="s">
        <v>15</v>
      </c>
      <c r="G4120" t="s">
        <v>14</v>
      </c>
      <c r="H4120">
        <v>169</v>
      </c>
      <c r="I4120" s="2">
        <v>6758.31</v>
      </c>
      <c r="J4120" s="2">
        <v>845</v>
      </c>
    </row>
    <row r="4121" spans="1:10" x14ac:dyDescent="0.35">
      <c r="A4121">
        <v>2021</v>
      </c>
      <c r="B4121">
        <v>7</v>
      </c>
      <c r="C4121" t="s">
        <v>61</v>
      </c>
      <c r="D4121" t="s">
        <v>4</v>
      </c>
      <c r="E4121" t="s">
        <v>3</v>
      </c>
      <c r="F4121" t="s">
        <v>42</v>
      </c>
      <c r="G4121" t="s">
        <v>12</v>
      </c>
      <c r="H4121">
        <v>84</v>
      </c>
      <c r="I4121" s="2">
        <v>1343.16</v>
      </c>
      <c r="J4121" s="2">
        <v>168</v>
      </c>
    </row>
    <row r="4122" spans="1:10" x14ac:dyDescent="0.35">
      <c r="A4122">
        <v>2021</v>
      </c>
      <c r="B4122">
        <v>7</v>
      </c>
      <c r="C4122" t="s">
        <v>61</v>
      </c>
      <c r="D4122" t="s">
        <v>4</v>
      </c>
      <c r="E4122" t="s">
        <v>3</v>
      </c>
      <c r="F4122" t="s">
        <v>41</v>
      </c>
      <c r="G4122" t="s">
        <v>14</v>
      </c>
      <c r="H4122">
        <v>7</v>
      </c>
      <c r="I4122" s="2">
        <v>69.930000000000007</v>
      </c>
      <c r="J4122" s="2">
        <v>35</v>
      </c>
    </row>
    <row r="4123" spans="1:10" x14ac:dyDescent="0.35">
      <c r="A4123">
        <v>2021</v>
      </c>
      <c r="B4123">
        <v>7</v>
      </c>
      <c r="C4123" t="s">
        <v>61</v>
      </c>
      <c r="D4123" t="s">
        <v>4</v>
      </c>
      <c r="E4123" t="s">
        <v>3</v>
      </c>
      <c r="F4123" t="s">
        <v>10</v>
      </c>
      <c r="G4123" t="s">
        <v>7</v>
      </c>
      <c r="H4123">
        <v>81</v>
      </c>
      <c r="I4123" s="2">
        <v>1619.1899999999998</v>
      </c>
      <c r="J4123" s="2">
        <v>404.99999999999983</v>
      </c>
    </row>
    <row r="4124" spans="1:10" x14ac:dyDescent="0.35">
      <c r="A4124">
        <v>2021</v>
      </c>
      <c r="B4124">
        <v>7</v>
      </c>
      <c r="C4124" t="s">
        <v>61</v>
      </c>
      <c r="D4124" t="s">
        <v>4</v>
      </c>
      <c r="E4124" t="s">
        <v>3</v>
      </c>
      <c r="F4124" t="s">
        <v>27</v>
      </c>
      <c r="G4124" t="s">
        <v>12</v>
      </c>
      <c r="H4124">
        <v>108</v>
      </c>
      <c r="I4124" s="2">
        <v>322.92</v>
      </c>
      <c r="J4124" s="2">
        <v>108.00000000000003</v>
      </c>
    </row>
    <row r="4125" spans="1:10" x14ac:dyDescent="0.35">
      <c r="A4125">
        <v>2021</v>
      </c>
      <c r="B4125">
        <v>7</v>
      </c>
      <c r="C4125" t="s">
        <v>61</v>
      </c>
      <c r="D4125" t="s">
        <v>4</v>
      </c>
      <c r="E4125" t="s">
        <v>3</v>
      </c>
      <c r="F4125" t="s">
        <v>37</v>
      </c>
      <c r="G4125" t="s">
        <v>12</v>
      </c>
      <c r="H4125">
        <v>33</v>
      </c>
      <c r="I4125" s="2">
        <v>824.67</v>
      </c>
      <c r="J4125" s="2">
        <v>132</v>
      </c>
    </row>
    <row r="4126" spans="1:10" x14ac:dyDescent="0.35">
      <c r="A4126">
        <v>2021</v>
      </c>
      <c r="B4126">
        <v>7</v>
      </c>
      <c r="C4126" t="s">
        <v>61</v>
      </c>
      <c r="D4126" t="s">
        <v>4</v>
      </c>
      <c r="E4126" t="s">
        <v>3</v>
      </c>
      <c r="F4126" t="s">
        <v>11</v>
      </c>
      <c r="G4126" t="s">
        <v>12</v>
      </c>
      <c r="H4126">
        <v>63</v>
      </c>
      <c r="I4126" s="2">
        <v>314.37</v>
      </c>
      <c r="J4126" s="2">
        <v>63</v>
      </c>
    </row>
    <row r="4127" spans="1:10" x14ac:dyDescent="0.35">
      <c r="A4127">
        <v>2021</v>
      </c>
      <c r="B4127">
        <v>7</v>
      </c>
      <c r="C4127" t="s">
        <v>61</v>
      </c>
      <c r="D4127" t="s">
        <v>4</v>
      </c>
      <c r="E4127" t="s">
        <v>3</v>
      </c>
      <c r="F4127" t="s">
        <v>39</v>
      </c>
      <c r="G4127" t="s">
        <v>14</v>
      </c>
      <c r="H4127">
        <v>58</v>
      </c>
      <c r="I4127" s="2">
        <v>1159.4199999999998</v>
      </c>
      <c r="J4127" s="2">
        <v>637.99999999999989</v>
      </c>
    </row>
    <row r="4128" spans="1:10" x14ac:dyDescent="0.35">
      <c r="A4128">
        <v>2021</v>
      </c>
      <c r="B4128">
        <v>7</v>
      </c>
      <c r="C4128" t="s">
        <v>61</v>
      </c>
      <c r="D4128" t="s">
        <v>4</v>
      </c>
      <c r="E4128" t="s">
        <v>3</v>
      </c>
      <c r="F4128" t="s">
        <v>26</v>
      </c>
      <c r="G4128" t="s">
        <v>9</v>
      </c>
      <c r="H4128">
        <v>135</v>
      </c>
      <c r="I4128" s="2">
        <v>2698.6499999999996</v>
      </c>
      <c r="J4128" s="2">
        <v>270</v>
      </c>
    </row>
    <row r="4129" spans="1:10" x14ac:dyDescent="0.35">
      <c r="A4129">
        <v>2021</v>
      </c>
      <c r="B4129">
        <v>7</v>
      </c>
      <c r="C4129" t="s">
        <v>61</v>
      </c>
      <c r="D4129" t="s">
        <v>4</v>
      </c>
      <c r="E4129" t="s">
        <v>3</v>
      </c>
      <c r="F4129" t="s">
        <v>6</v>
      </c>
      <c r="G4129" t="s">
        <v>7</v>
      </c>
      <c r="H4129">
        <v>171</v>
      </c>
      <c r="I4129" s="2">
        <v>1537.29</v>
      </c>
      <c r="J4129" s="2">
        <v>171</v>
      </c>
    </row>
    <row r="4130" spans="1:10" x14ac:dyDescent="0.35">
      <c r="A4130">
        <v>2021</v>
      </c>
      <c r="B4130">
        <v>7</v>
      </c>
      <c r="C4130" t="s">
        <v>61</v>
      </c>
      <c r="D4130" t="s">
        <v>4</v>
      </c>
      <c r="E4130" t="s">
        <v>3</v>
      </c>
      <c r="F4130" t="s">
        <v>67</v>
      </c>
      <c r="G4130" t="s">
        <v>7</v>
      </c>
      <c r="H4130">
        <v>4</v>
      </c>
      <c r="I4130" s="2">
        <v>59.96</v>
      </c>
      <c r="J4130" s="2">
        <v>12</v>
      </c>
    </row>
    <row r="4131" spans="1:10" x14ac:dyDescent="0.35">
      <c r="A4131">
        <v>2021</v>
      </c>
      <c r="B4131">
        <v>7</v>
      </c>
      <c r="C4131" t="s">
        <v>61</v>
      </c>
      <c r="D4131" t="s">
        <v>4</v>
      </c>
      <c r="E4131" t="s">
        <v>3</v>
      </c>
      <c r="F4131" t="s">
        <v>16</v>
      </c>
      <c r="G4131" t="s">
        <v>14</v>
      </c>
      <c r="H4131">
        <v>18</v>
      </c>
      <c r="I4131" s="2">
        <v>233.82</v>
      </c>
      <c r="J4131" s="2">
        <v>36</v>
      </c>
    </row>
    <row r="4132" spans="1:10" x14ac:dyDescent="0.35">
      <c r="A4132">
        <v>2021</v>
      </c>
      <c r="B4132">
        <v>7</v>
      </c>
      <c r="C4132" t="s">
        <v>61</v>
      </c>
      <c r="D4132" t="s">
        <v>4</v>
      </c>
      <c r="E4132" t="s">
        <v>3</v>
      </c>
      <c r="F4132" t="s">
        <v>23</v>
      </c>
      <c r="G4132" t="s">
        <v>21</v>
      </c>
      <c r="H4132">
        <v>28</v>
      </c>
      <c r="I4132" s="2">
        <v>727.71999999999991</v>
      </c>
      <c r="J4132" s="2">
        <v>140</v>
      </c>
    </row>
    <row r="4133" spans="1:10" x14ac:dyDescent="0.35">
      <c r="A4133">
        <v>2021</v>
      </c>
      <c r="B4133">
        <v>7</v>
      </c>
      <c r="C4133" t="s">
        <v>57</v>
      </c>
      <c r="D4133" t="s">
        <v>48</v>
      </c>
      <c r="E4133" t="s">
        <v>3</v>
      </c>
      <c r="F4133" t="s">
        <v>13</v>
      </c>
      <c r="G4133" t="s">
        <v>14</v>
      </c>
      <c r="H4133">
        <v>71</v>
      </c>
      <c r="I4133" s="2">
        <v>1135.29</v>
      </c>
      <c r="J4133" s="2">
        <v>426</v>
      </c>
    </row>
    <row r="4134" spans="1:10" x14ac:dyDescent="0.35">
      <c r="A4134">
        <v>2021</v>
      </c>
      <c r="B4134">
        <v>7</v>
      </c>
      <c r="C4134" t="s">
        <v>57</v>
      </c>
      <c r="D4134" t="s">
        <v>48</v>
      </c>
      <c r="E4134" t="s">
        <v>3</v>
      </c>
      <c r="F4134" t="s">
        <v>24</v>
      </c>
      <c r="G4134" t="s">
        <v>14</v>
      </c>
      <c r="H4134">
        <v>116</v>
      </c>
      <c r="I4134" s="2">
        <v>1506.84</v>
      </c>
      <c r="J4134" s="2">
        <v>348</v>
      </c>
    </row>
    <row r="4135" spans="1:10" x14ac:dyDescent="0.35">
      <c r="A4135">
        <v>2021</v>
      </c>
      <c r="B4135">
        <v>7</v>
      </c>
      <c r="C4135" t="s">
        <v>57</v>
      </c>
      <c r="D4135" t="s">
        <v>48</v>
      </c>
      <c r="E4135" t="s">
        <v>3</v>
      </c>
      <c r="F4135" t="s">
        <v>34</v>
      </c>
      <c r="G4135" t="s">
        <v>12</v>
      </c>
      <c r="H4135">
        <v>379</v>
      </c>
      <c r="I4135" s="2">
        <v>1512.21</v>
      </c>
      <c r="J4135" s="2">
        <v>758</v>
      </c>
    </row>
    <row r="4136" spans="1:10" x14ac:dyDescent="0.35">
      <c r="A4136">
        <v>2021</v>
      </c>
      <c r="B4136">
        <v>7</v>
      </c>
      <c r="C4136" t="s">
        <v>57</v>
      </c>
      <c r="D4136" t="s">
        <v>48</v>
      </c>
      <c r="E4136" t="s">
        <v>3</v>
      </c>
      <c r="F4136" t="s">
        <v>20</v>
      </c>
      <c r="G4136" t="s">
        <v>21</v>
      </c>
      <c r="H4136">
        <v>80</v>
      </c>
      <c r="I4136" s="2">
        <v>1199.2</v>
      </c>
      <c r="J4136" s="2">
        <v>640</v>
      </c>
    </row>
    <row r="4137" spans="1:10" x14ac:dyDescent="0.35">
      <c r="A4137">
        <v>2021</v>
      </c>
      <c r="B4137">
        <v>7</v>
      </c>
      <c r="C4137" t="s">
        <v>57</v>
      </c>
      <c r="D4137" t="s">
        <v>48</v>
      </c>
      <c r="E4137" t="s">
        <v>3</v>
      </c>
      <c r="F4137" t="s">
        <v>25</v>
      </c>
      <c r="G4137" t="s">
        <v>7</v>
      </c>
      <c r="H4137">
        <v>52</v>
      </c>
      <c r="I4137" s="2">
        <v>831.48</v>
      </c>
      <c r="J4137" s="2">
        <v>208</v>
      </c>
    </row>
    <row r="4138" spans="1:10" x14ac:dyDescent="0.35">
      <c r="A4138">
        <v>2021</v>
      </c>
      <c r="B4138">
        <v>7</v>
      </c>
      <c r="C4138" t="s">
        <v>57</v>
      </c>
      <c r="D4138" t="s">
        <v>48</v>
      </c>
      <c r="E4138" t="s">
        <v>3</v>
      </c>
      <c r="F4138" t="s">
        <v>8</v>
      </c>
      <c r="G4138" t="s">
        <v>9</v>
      </c>
      <c r="H4138">
        <v>188</v>
      </c>
      <c r="I4138" s="2">
        <v>1314.1200000000001</v>
      </c>
      <c r="J4138" s="2">
        <v>564</v>
      </c>
    </row>
    <row r="4139" spans="1:10" x14ac:dyDescent="0.35">
      <c r="A4139">
        <v>2021</v>
      </c>
      <c r="B4139">
        <v>7</v>
      </c>
      <c r="C4139" t="s">
        <v>57</v>
      </c>
      <c r="D4139" t="s">
        <v>48</v>
      </c>
      <c r="E4139" t="s">
        <v>3</v>
      </c>
      <c r="F4139" t="s">
        <v>17</v>
      </c>
      <c r="G4139" t="s">
        <v>14</v>
      </c>
      <c r="H4139">
        <v>75</v>
      </c>
      <c r="I4139" s="2">
        <v>824.25</v>
      </c>
      <c r="J4139" s="2">
        <v>75</v>
      </c>
    </row>
    <row r="4140" spans="1:10" x14ac:dyDescent="0.35">
      <c r="A4140">
        <v>2021</v>
      </c>
      <c r="B4140">
        <v>7</v>
      </c>
      <c r="C4140" t="s">
        <v>57</v>
      </c>
      <c r="D4140" t="s">
        <v>48</v>
      </c>
      <c r="E4140" t="s">
        <v>3</v>
      </c>
      <c r="F4140" t="s">
        <v>43</v>
      </c>
      <c r="G4140" t="s">
        <v>12</v>
      </c>
      <c r="H4140">
        <v>125</v>
      </c>
      <c r="I4140" s="2">
        <v>2623.75</v>
      </c>
      <c r="J4140" s="2">
        <v>1249.9999999999998</v>
      </c>
    </row>
    <row r="4141" spans="1:10" x14ac:dyDescent="0.35">
      <c r="A4141">
        <v>2021</v>
      </c>
      <c r="B4141">
        <v>7</v>
      </c>
      <c r="C4141" t="s">
        <v>57</v>
      </c>
      <c r="D4141" t="s">
        <v>48</v>
      </c>
      <c r="E4141" t="s">
        <v>3</v>
      </c>
      <c r="F4141" t="s">
        <v>69</v>
      </c>
      <c r="G4141" t="s">
        <v>7</v>
      </c>
      <c r="H4141">
        <v>36</v>
      </c>
      <c r="I4141" s="2">
        <v>431.64</v>
      </c>
      <c r="J4141" s="2">
        <v>108</v>
      </c>
    </row>
    <row r="4142" spans="1:10" x14ac:dyDescent="0.35">
      <c r="A4142">
        <v>2021</v>
      </c>
      <c r="B4142">
        <v>7</v>
      </c>
      <c r="C4142" t="s">
        <v>57</v>
      </c>
      <c r="D4142" t="s">
        <v>48</v>
      </c>
      <c r="E4142" t="s">
        <v>3</v>
      </c>
      <c r="F4142" t="s">
        <v>68</v>
      </c>
      <c r="G4142" t="s">
        <v>21</v>
      </c>
      <c r="H4142">
        <v>56</v>
      </c>
      <c r="I4142" s="2">
        <v>1175.4399999999998</v>
      </c>
      <c r="J4142" s="2">
        <v>335.99999999999989</v>
      </c>
    </row>
    <row r="4143" spans="1:10" x14ac:dyDescent="0.35">
      <c r="A4143">
        <v>2021</v>
      </c>
      <c r="B4143">
        <v>7</v>
      </c>
      <c r="C4143" t="s">
        <v>57</v>
      </c>
      <c r="D4143" t="s">
        <v>48</v>
      </c>
      <c r="E4143" t="s">
        <v>3</v>
      </c>
      <c r="F4143" t="s">
        <v>32</v>
      </c>
      <c r="G4143" t="s">
        <v>9</v>
      </c>
      <c r="H4143">
        <v>39</v>
      </c>
      <c r="I4143" s="2">
        <v>428.61</v>
      </c>
      <c r="J4143" s="2">
        <v>195</v>
      </c>
    </row>
    <row r="4144" spans="1:10" x14ac:dyDescent="0.35">
      <c r="A4144">
        <v>2021</v>
      </c>
      <c r="B4144">
        <v>7</v>
      </c>
      <c r="C4144" t="s">
        <v>57</v>
      </c>
      <c r="D4144" t="s">
        <v>48</v>
      </c>
      <c r="E4144" t="s">
        <v>3</v>
      </c>
      <c r="F4144" t="s">
        <v>70</v>
      </c>
      <c r="G4144" t="s">
        <v>14</v>
      </c>
      <c r="H4144">
        <v>28</v>
      </c>
      <c r="I4144" s="2">
        <v>167.72</v>
      </c>
      <c r="J4144" s="2">
        <v>56</v>
      </c>
    </row>
    <row r="4145" spans="1:10" x14ac:dyDescent="0.35">
      <c r="A4145">
        <v>2021</v>
      </c>
      <c r="B4145">
        <v>7</v>
      </c>
      <c r="C4145" t="s">
        <v>57</v>
      </c>
      <c r="D4145" t="s">
        <v>48</v>
      </c>
      <c r="E4145" t="s">
        <v>3</v>
      </c>
      <c r="F4145" t="s">
        <v>38</v>
      </c>
      <c r="G4145" t="s">
        <v>9</v>
      </c>
      <c r="H4145">
        <v>40</v>
      </c>
      <c r="I4145" s="2">
        <v>399.6</v>
      </c>
      <c r="J4145" s="2">
        <v>280</v>
      </c>
    </row>
    <row r="4146" spans="1:10" x14ac:dyDescent="0.35">
      <c r="A4146">
        <v>2021</v>
      </c>
      <c r="B4146">
        <v>7</v>
      </c>
      <c r="C4146" t="s">
        <v>57</v>
      </c>
      <c r="D4146" t="s">
        <v>48</v>
      </c>
      <c r="E4146" t="s">
        <v>3</v>
      </c>
      <c r="F4146" t="s">
        <v>31</v>
      </c>
      <c r="G4146" t="s">
        <v>12</v>
      </c>
      <c r="H4146">
        <v>21</v>
      </c>
      <c r="I4146" s="2">
        <v>419.78999999999996</v>
      </c>
      <c r="J4146" s="2">
        <v>125.99999999999996</v>
      </c>
    </row>
    <row r="4147" spans="1:10" x14ac:dyDescent="0.35">
      <c r="A4147">
        <v>2021</v>
      </c>
      <c r="B4147">
        <v>7</v>
      </c>
      <c r="C4147" t="s">
        <v>57</v>
      </c>
      <c r="D4147" t="s">
        <v>48</v>
      </c>
      <c r="E4147" t="s">
        <v>3</v>
      </c>
      <c r="F4147" t="s">
        <v>15</v>
      </c>
      <c r="G4147" t="s">
        <v>14</v>
      </c>
      <c r="H4147">
        <v>226</v>
      </c>
      <c r="I4147" s="2">
        <v>9037.74</v>
      </c>
      <c r="J4147" s="2">
        <v>1130</v>
      </c>
    </row>
    <row r="4148" spans="1:10" x14ac:dyDescent="0.35">
      <c r="A4148">
        <v>2021</v>
      </c>
      <c r="B4148">
        <v>7</v>
      </c>
      <c r="C4148" t="s">
        <v>57</v>
      </c>
      <c r="D4148" t="s">
        <v>48</v>
      </c>
      <c r="E4148" t="s">
        <v>3</v>
      </c>
      <c r="F4148" t="s">
        <v>42</v>
      </c>
      <c r="G4148" t="s">
        <v>12</v>
      </c>
      <c r="H4148">
        <v>106</v>
      </c>
      <c r="I4148" s="2">
        <v>1694.94</v>
      </c>
      <c r="J4148" s="2">
        <v>212</v>
      </c>
    </row>
    <row r="4149" spans="1:10" x14ac:dyDescent="0.35">
      <c r="A4149">
        <v>2021</v>
      </c>
      <c r="B4149">
        <v>7</v>
      </c>
      <c r="C4149" t="s">
        <v>57</v>
      </c>
      <c r="D4149" t="s">
        <v>48</v>
      </c>
      <c r="E4149" t="s">
        <v>3</v>
      </c>
      <c r="F4149" t="s">
        <v>71</v>
      </c>
      <c r="G4149" t="s">
        <v>7</v>
      </c>
      <c r="H4149">
        <v>48</v>
      </c>
      <c r="I4149" s="2">
        <v>479.52</v>
      </c>
      <c r="J4149" s="2">
        <v>144</v>
      </c>
    </row>
    <row r="4150" spans="1:10" x14ac:dyDescent="0.35">
      <c r="A4150">
        <v>2021</v>
      </c>
      <c r="B4150">
        <v>7</v>
      </c>
      <c r="C4150" t="s">
        <v>57</v>
      </c>
      <c r="D4150" t="s">
        <v>48</v>
      </c>
      <c r="E4150" t="s">
        <v>3</v>
      </c>
      <c r="F4150" t="s">
        <v>41</v>
      </c>
      <c r="G4150" t="s">
        <v>14</v>
      </c>
      <c r="H4150">
        <v>23</v>
      </c>
      <c r="I4150" s="2">
        <v>229.77</v>
      </c>
      <c r="J4150" s="2">
        <v>115</v>
      </c>
    </row>
    <row r="4151" spans="1:10" x14ac:dyDescent="0.35">
      <c r="A4151">
        <v>2021</v>
      </c>
      <c r="B4151">
        <v>7</v>
      </c>
      <c r="C4151" t="s">
        <v>57</v>
      </c>
      <c r="D4151" t="s">
        <v>48</v>
      </c>
      <c r="E4151" t="s">
        <v>3</v>
      </c>
      <c r="F4151" t="s">
        <v>10</v>
      </c>
      <c r="G4151" t="s">
        <v>7</v>
      </c>
      <c r="H4151">
        <v>163</v>
      </c>
      <c r="I4151" s="2">
        <v>3258.37</v>
      </c>
      <c r="J4151" s="2">
        <v>814.99999999999966</v>
      </c>
    </row>
    <row r="4152" spans="1:10" x14ac:dyDescent="0.35">
      <c r="A4152">
        <v>2021</v>
      </c>
      <c r="B4152">
        <v>7</v>
      </c>
      <c r="C4152" t="s">
        <v>57</v>
      </c>
      <c r="D4152" t="s">
        <v>48</v>
      </c>
      <c r="E4152" t="s">
        <v>3</v>
      </c>
      <c r="F4152" t="s">
        <v>27</v>
      </c>
      <c r="G4152" t="s">
        <v>12</v>
      </c>
      <c r="H4152">
        <v>349</v>
      </c>
      <c r="I4152" s="2">
        <v>1043.51</v>
      </c>
      <c r="J4152" s="2">
        <v>349.00000000000006</v>
      </c>
    </row>
    <row r="4153" spans="1:10" x14ac:dyDescent="0.35">
      <c r="A4153">
        <v>2021</v>
      </c>
      <c r="B4153">
        <v>7</v>
      </c>
      <c r="C4153" t="s">
        <v>57</v>
      </c>
      <c r="D4153" t="s">
        <v>48</v>
      </c>
      <c r="E4153" t="s">
        <v>3</v>
      </c>
      <c r="F4153" t="s">
        <v>37</v>
      </c>
      <c r="G4153" t="s">
        <v>12</v>
      </c>
      <c r="H4153">
        <v>8</v>
      </c>
      <c r="I4153" s="2">
        <v>199.92</v>
      </c>
      <c r="J4153" s="2">
        <v>32</v>
      </c>
    </row>
    <row r="4154" spans="1:10" x14ac:dyDescent="0.35">
      <c r="A4154">
        <v>2021</v>
      </c>
      <c r="B4154">
        <v>7</v>
      </c>
      <c r="C4154" t="s">
        <v>57</v>
      </c>
      <c r="D4154" t="s">
        <v>48</v>
      </c>
      <c r="E4154" t="s">
        <v>3</v>
      </c>
      <c r="F4154" t="s">
        <v>11</v>
      </c>
      <c r="G4154" t="s">
        <v>12</v>
      </c>
      <c r="H4154">
        <v>54</v>
      </c>
      <c r="I4154" s="2">
        <v>269.46000000000004</v>
      </c>
      <c r="J4154" s="2">
        <v>54</v>
      </c>
    </row>
    <row r="4155" spans="1:10" x14ac:dyDescent="0.35">
      <c r="A4155">
        <v>2021</v>
      </c>
      <c r="B4155">
        <v>7</v>
      </c>
      <c r="C4155" t="s">
        <v>57</v>
      </c>
      <c r="D4155" t="s">
        <v>48</v>
      </c>
      <c r="E4155" t="s">
        <v>3</v>
      </c>
      <c r="F4155" t="s">
        <v>39</v>
      </c>
      <c r="G4155" t="s">
        <v>14</v>
      </c>
      <c r="H4155">
        <v>36</v>
      </c>
      <c r="I4155" s="2">
        <v>719.64</v>
      </c>
      <c r="J4155" s="2">
        <v>395.99999999999994</v>
      </c>
    </row>
    <row r="4156" spans="1:10" x14ac:dyDescent="0.35">
      <c r="A4156">
        <v>2021</v>
      </c>
      <c r="B4156">
        <v>7</v>
      </c>
      <c r="C4156" t="s">
        <v>57</v>
      </c>
      <c r="D4156" t="s">
        <v>48</v>
      </c>
      <c r="E4156" t="s">
        <v>3</v>
      </c>
      <c r="F4156" t="s">
        <v>26</v>
      </c>
      <c r="G4156" t="s">
        <v>9</v>
      </c>
      <c r="H4156">
        <v>105</v>
      </c>
      <c r="I4156" s="2">
        <v>2098.9499999999998</v>
      </c>
      <c r="J4156" s="2">
        <v>210</v>
      </c>
    </row>
    <row r="4157" spans="1:10" x14ac:dyDescent="0.35">
      <c r="A4157">
        <v>2021</v>
      </c>
      <c r="B4157">
        <v>7</v>
      </c>
      <c r="C4157" t="s">
        <v>57</v>
      </c>
      <c r="D4157" t="s">
        <v>48</v>
      </c>
      <c r="E4157" t="s">
        <v>3</v>
      </c>
      <c r="F4157" t="s">
        <v>6</v>
      </c>
      <c r="G4157" t="s">
        <v>7</v>
      </c>
      <c r="H4157">
        <v>244</v>
      </c>
      <c r="I4157" s="2">
        <v>2193.56</v>
      </c>
      <c r="J4157" s="2">
        <v>244</v>
      </c>
    </row>
    <row r="4158" spans="1:10" x14ac:dyDescent="0.35">
      <c r="A4158">
        <v>2021</v>
      </c>
      <c r="B4158">
        <v>7</v>
      </c>
      <c r="C4158" t="s">
        <v>57</v>
      </c>
      <c r="D4158" t="s">
        <v>48</v>
      </c>
      <c r="E4158" t="s">
        <v>3</v>
      </c>
      <c r="F4158" t="s">
        <v>67</v>
      </c>
      <c r="G4158" t="s">
        <v>7</v>
      </c>
      <c r="H4158">
        <v>18</v>
      </c>
      <c r="I4158" s="2">
        <v>269.82</v>
      </c>
      <c r="J4158" s="2">
        <v>54</v>
      </c>
    </row>
    <row r="4159" spans="1:10" x14ac:dyDescent="0.35">
      <c r="A4159">
        <v>2021</v>
      </c>
      <c r="B4159">
        <v>7</v>
      </c>
      <c r="C4159" t="s">
        <v>57</v>
      </c>
      <c r="D4159" t="s">
        <v>48</v>
      </c>
      <c r="E4159" t="s">
        <v>3</v>
      </c>
      <c r="F4159" t="s">
        <v>16</v>
      </c>
      <c r="G4159" t="s">
        <v>14</v>
      </c>
      <c r="H4159">
        <v>27</v>
      </c>
      <c r="I4159" s="2">
        <v>350.73</v>
      </c>
      <c r="J4159" s="2">
        <v>54</v>
      </c>
    </row>
    <row r="4160" spans="1:10" x14ac:dyDescent="0.35">
      <c r="A4160">
        <v>2021</v>
      </c>
      <c r="B4160">
        <v>7</v>
      </c>
      <c r="C4160" t="s">
        <v>57</v>
      </c>
      <c r="D4160" t="s">
        <v>48</v>
      </c>
      <c r="E4160" t="s">
        <v>3</v>
      </c>
      <c r="F4160" t="s">
        <v>23</v>
      </c>
      <c r="G4160" t="s">
        <v>21</v>
      </c>
      <c r="H4160">
        <v>11</v>
      </c>
      <c r="I4160" s="2">
        <v>285.89</v>
      </c>
      <c r="J4160" s="2">
        <v>55</v>
      </c>
    </row>
    <row r="4161" spans="1:10" x14ac:dyDescent="0.35">
      <c r="A4161">
        <v>2021</v>
      </c>
      <c r="B4161">
        <v>7</v>
      </c>
      <c r="C4161" t="s">
        <v>60</v>
      </c>
      <c r="D4161" t="s">
        <v>5</v>
      </c>
      <c r="E4161" t="s">
        <v>3</v>
      </c>
      <c r="F4161" t="s">
        <v>13</v>
      </c>
      <c r="G4161" t="s">
        <v>14</v>
      </c>
      <c r="H4161">
        <v>46</v>
      </c>
      <c r="I4161" s="2">
        <v>735.54</v>
      </c>
      <c r="J4161" s="2">
        <v>276</v>
      </c>
    </row>
    <row r="4162" spans="1:10" x14ac:dyDescent="0.35">
      <c r="A4162">
        <v>2021</v>
      </c>
      <c r="B4162">
        <v>7</v>
      </c>
      <c r="C4162" t="s">
        <v>60</v>
      </c>
      <c r="D4162" t="s">
        <v>5</v>
      </c>
      <c r="E4162" t="s">
        <v>3</v>
      </c>
      <c r="F4162" t="s">
        <v>24</v>
      </c>
      <c r="G4162" t="s">
        <v>14</v>
      </c>
      <c r="H4162">
        <v>13</v>
      </c>
      <c r="I4162" s="2">
        <v>168.87</v>
      </c>
      <c r="J4162" s="2">
        <v>39</v>
      </c>
    </row>
    <row r="4163" spans="1:10" x14ac:dyDescent="0.35">
      <c r="A4163">
        <v>2021</v>
      </c>
      <c r="B4163">
        <v>7</v>
      </c>
      <c r="C4163" t="s">
        <v>60</v>
      </c>
      <c r="D4163" t="s">
        <v>5</v>
      </c>
      <c r="E4163" t="s">
        <v>3</v>
      </c>
      <c r="F4163" t="s">
        <v>34</v>
      </c>
      <c r="G4163" t="s">
        <v>12</v>
      </c>
      <c r="H4163">
        <v>66</v>
      </c>
      <c r="I4163" s="2">
        <v>263.34000000000003</v>
      </c>
      <c r="J4163" s="2">
        <v>132</v>
      </c>
    </row>
    <row r="4164" spans="1:10" x14ac:dyDescent="0.35">
      <c r="A4164">
        <v>2021</v>
      </c>
      <c r="B4164">
        <v>7</v>
      </c>
      <c r="C4164" t="s">
        <v>60</v>
      </c>
      <c r="D4164" t="s">
        <v>5</v>
      </c>
      <c r="E4164" t="s">
        <v>3</v>
      </c>
      <c r="F4164" t="s">
        <v>30</v>
      </c>
      <c r="G4164" t="s">
        <v>9</v>
      </c>
      <c r="H4164">
        <v>7</v>
      </c>
      <c r="I4164" s="2">
        <v>69.930000000000007</v>
      </c>
      <c r="J4164" s="2">
        <v>14</v>
      </c>
    </row>
    <row r="4165" spans="1:10" x14ac:dyDescent="0.35">
      <c r="A4165">
        <v>2021</v>
      </c>
      <c r="B4165">
        <v>7</v>
      </c>
      <c r="C4165" t="s">
        <v>60</v>
      </c>
      <c r="D4165" t="s">
        <v>5</v>
      </c>
      <c r="E4165" t="s">
        <v>3</v>
      </c>
      <c r="F4165" t="s">
        <v>20</v>
      </c>
      <c r="G4165" t="s">
        <v>21</v>
      </c>
      <c r="H4165">
        <v>75</v>
      </c>
      <c r="I4165" s="2">
        <v>1124.25</v>
      </c>
      <c r="J4165" s="2">
        <v>600</v>
      </c>
    </row>
    <row r="4166" spans="1:10" x14ac:dyDescent="0.35">
      <c r="A4166">
        <v>2021</v>
      </c>
      <c r="B4166">
        <v>7</v>
      </c>
      <c r="C4166" t="s">
        <v>60</v>
      </c>
      <c r="D4166" t="s">
        <v>5</v>
      </c>
      <c r="E4166" t="s">
        <v>3</v>
      </c>
      <c r="F4166" t="s">
        <v>25</v>
      </c>
      <c r="G4166" t="s">
        <v>7</v>
      </c>
      <c r="H4166">
        <v>2</v>
      </c>
      <c r="I4166" s="2">
        <v>31.98</v>
      </c>
      <c r="J4166" s="2">
        <v>8</v>
      </c>
    </row>
    <row r="4167" spans="1:10" x14ac:dyDescent="0.35">
      <c r="A4167">
        <v>2021</v>
      </c>
      <c r="B4167">
        <v>7</v>
      </c>
      <c r="C4167" t="s">
        <v>60</v>
      </c>
      <c r="D4167" t="s">
        <v>5</v>
      </c>
      <c r="E4167" t="s">
        <v>3</v>
      </c>
      <c r="F4167" t="s">
        <v>8</v>
      </c>
      <c r="G4167" t="s">
        <v>9</v>
      </c>
      <c r="H4167">
        <v>127</v>
      </c>
      <c r="I4167" s="2">
        <v>887.73</v>
      </c>
      <c r="J4167" s="2">
        <v>381</v>
      </c>
    </row>
    <row r="4168" spans="1:10" x14ac:dyDescent="0.35">
      <c r="A4168">
        <v>2021</v>
      </c>
      <c r="B4168">
        <v>7</v>
      </c>
      <c r="C4168" t="s">
        <v>60</v>
      </c>
      <c r="D4168" t="s">
        <v>5</v>
      </c>
      <c r="E4168" t="s">
        <v>3</v>
      </c>
      <c r="F4168" t="s">
        <v>17</v>
      </c>
      <c r="G4168" t="s">
        <v>14</v>
      </c>
      <c r="H4168">
        <v>71</v>
      </c>
      <c r="I4168" s="2">
        <v>780.29</v>
      </c>
      <c r="J4168" s="2">
        <v>71</v>
      </c>
    </row>
    <row r="4169" spans="1:10" x14ac:dyDescent="0.35">
      <c r="A4169">
        <v>2021</v>
      </c>
      <c r="B4169">
        <v>7</v>
      </c>
      <c r="C4169" t="s">
        <v>60</v>
      </c>
      <c r="D4169" t="s">
        <v>5</v>
      </c>
      <c r="E4169" t="s">
        <v>3</v>
      </c>
      <c r="F4169" t="s">
        <v>28</v>
      </c>
      <c r="G4169" t="s">
        <v>14</v>
      </c>
      <c r="H4169">
        <v>67</v>
      </c>
      <c r="I4169" s="2">
        <v>1004.33</v>
      </c>
      <c r="J4169" s="2">
        <v>268</v>
      </c>
    </row>
    <row r="4170" spans="1:10" x14ac:dyDescent="0.35">
      <c r="A4170">
        <v>2021</v>
      </c>
      <c r="B4170">
        <v>7</v>
      </c>
      <c r="C4170" t="s">
        <v>60</v>
      </c>
      <c r="D4170" t="s">
        <v>5</v>
      </c>
      <c r="E4170" t="s">
        <v>3</v>
      </c>
      <c r="F4170" t="s">
        <v>43</v>
      </c>
      <c r="G4170" t="s">
        <v>12</v>
      </c>
      <c r="H4170">
        <v>32</v>
      </c>
      <c r="I4170" s="2">
        <v>671.68</v>
      </c>
      <c r="J4170" s="2">
        <v>319.99999999999994</v>
      </c>
    </row>
    <row r="4171" spans="1:10" x14ac:dyDescent="0.35">
      <c r="A4171">
        <v>2021</v>
      </c>
      <c r="B4171">
        <v>7</v>
      </c>
      <c r="C4171" t="s">
        <v>60</v>
      </c>
      <c r="D4171" t="s">
        <v>5</v>
      </c>
      <c r="E4171" t="s">
        <v>3</v>
      </c>
      <c r="F4171" t="s">
        <v>69</v>
      </c>
      <c r="G4171" t="s">
        <v>7</v>
      </c>
      <c r="H4171">
        <v>45</v>
      </c>
      <c r="I4171" s="2">
        <v>539.54999999999995</v>
      </c>
      <c r="J4171" s="2">
        <v>135</v>
      </c>
    </row>
    <row r="4172" spans="1:10" x14ac:dyDescent="0.35">
      <c r="A4172">
        <v>2021</v>
      </c>
      <c r="B4172">
        <v>7</v>
      </c>
      <c r="C4172" t="s">
        <v>60</v>
      </c>
      <c r="D4172" t="s">
        <v>5</v>
      </c>
      <c r="E4172" t="s">
        <v>3</v>
      </c>
      <c r="F4172" t="s">
        <v>68</v>
      </c>
      <c r="G4172" t="s">
        <v>21</v>
      </c>
      <c r="H4172">
        <v>31</v>
      </c>
      <c r="I4172" s="2">
        <v>650.68999999999994</v>
      </c>
      <c r="J4172" s="2">
        <v>185.99999999999994</v>
      </c>
    </row>
    <row r="4173" spans="1:10" x14ac:dyDescent="0.35">
      <c r="A4173">
        <v>2021</v>
      </c>
      <c r="B4173">
        <v>7</v>
      </c>
      <c r="C4173" t="s">
        <v>60</v>
      </c>
      <c r="D4173" t="s">
        <v>5</v>
      </c>
      <c r="E4173" t="s">
        <v>3</v>
      </c>
      <c r="F4173" t="s">
        <v>32</v>
      </c>
      <c r="G4173" t="s">
        <v>9</v>
      </c>
      <c r="H4173">
        <v>313</v>
      </c>
      <c r="I4173" s="2">
        <v>3439.87</v>
      </c>
      <c r="J4173" s="2">
        <v>1565</v>
      </c>
    </row>
    <row r="4174" spans="1:10" x14ac:dyDescent="0.35">
      <c r="A4174">
        <v>2021</v>
      </c>
      <c r="B4174">
        <v>7</v>
      </c>
      <c r="C4174" t="s">
        <v>60</v>
      </c>
      <c r="D4174" t="s">
        <v>5</v>
      </c>
      <c r="E4174" t="s">
        <v>3</v>
      </c>
      <c r="F4174" t="s">
        <v>70</v>
      </c>
      <c r="G4174" t="s">
        <v>14</v>
      </c>
      <c r="H4174">
        <v>30</v>
      </c>
      <c r="I4174" s="2">
        <v>179.70000000000002</v>
      </c>
      <c r="J4174" s="2">
        <v>60</v>
      </c>
    </row>
    <row r="4175" spans="1:10" x14ac:dyDescent="0.35">
      <c r="A4175">
        <v>2021</v>
      </c>
      <c r="B4175">
        <v>7</v>
      </c>
      <c r="C4175" t="s">
        <v>60</v>
      </c>
      <c r="D4175" t="s">
        <v>5</v>
      </c>
      <c r="E4175" t="s">
        <v>3</v>
      </c>
      <c r="F4175" t="s">
        <v>38</v>
      </c>
      <c r="G4175" t="s">
        <v>9</v>
      </c>
      <c r="H4175">
        <v>12</v>
      </c>
      <c r="I4175" s="2">
        <v>119.88</v>
      </c>
      <c r="J4175" s="2">
        <v>84</v>
      </c>
    </row>
    <row r="4176" spans="1:10" x14ac:dyDescent="0.35">
      <c r="A4176">
        <v>2021</v>
      </c>
      <c r="B4176">
        <v>7</v>
      </c>
      <c r="C4176" t="s">
        <v>60</v>
      </c>
      <c r="D4176" t="s">
        <v>5</v>
      </c>
      <c r="E4176" t="s">
        <v>3</v>
      </c>
      <c r="F4176" t="s">
        <v>31</v>
      </c>
      <c r="G4176" t="s">
        <v>12</v>
      </c>
      <c r="H4176">
        <v>30</v>
      </c>
      <c r="I4176" s="2">
        <v>599.69999999999993</v>
      </c>
      <c r="J4176" s="2">
        <v>179.99999999999994</v>
      </c>
    </row>
    <row r="4177" spans="1:10" x14ac:dyDescent="0.35">
      <c r="A4177">
        <v>2021</v>
      </c>
      <c r="B4177">
        <v>7</v>
      </c>
      <c r="C4177" t="s">
        <v>60</v>
      </c>
      <c r="D4177" t="s">
        <v>5</v>
      </c>
      <c r="E4177" t="s">
        <v>3</v>
      </c>
      <c r="F4177" t="s">
        <v>15</v>
      </c>
      <c r="G4177" t="s">
        <v>14</v>
      </c>
      <c r="H4177">
        <v>109</v>
      </c>
      <c r="I4177" s="2">
        <v>4358.91</v>
      </c>
      <c r="J4177" s="2">
        <v>545</v>
      </c>
    </row>
    <row r="4178" spans="1:10" x14ac:dyDescent="0.35">
      <c r="A4178">
        <v>2021</v>
      </c>
      <c r="B4178">
        <v>7</v>
      </c>
      <c r="C4178" t="s">
        <v>60</v>
      </c>
      <c r="D4178" t="s">
        <v>5</v>
      </c>
      <c r="E4178" t="s">
        <v>3</v>
      </c>
      <c r="F4178" t="s">
        <v>42</v>
      </c>
      <c r="G4178" t="s">
        <v>12</v>
      </c>
      <c r="H4178">
        <v>111</v>
      </c>
      <c r="I4178" s="2">
        <v>1774.89</v>
      </c>
      <c r="J4178" s="2">
        <v>222</v>
      </c>
    </row>
    <row r="4179" spans="1:10" x14ac:dyDescent="0.35">
      <c r="A4179">
        <v>2021</v>
      </c>
      <c r="B4179">
        <v>7</v>
      </c>
      <c r="C4179" t="s">
        <v>60</v>
      </c>
      <c r="D4179" t="s">
        <v>5</v>
      </c>
      <c r="E4179" t="s">
        <v>3</v>
      </c>
      <c r="F4179" t="s">
        <v>71</v>
      </c>
      <c r="G4179" t="s">
        <v>7</v>
      </c>
      <c r="H4179">
        <v>13</v>
      </c>
      <c r="I4179" s="2">
        <v>129.87</v>
      </c>
      <c r="J4179" s="2">
        <v>39</v>
      </c>
    </row>
    <row r="4180" spans="1:10" x14ac:dyDescent="0.35">
      <c r="A4180">
        <v>2021</v>
      </c>
      <c r="B4180">
        <v>7</v>
      </c>
      <c r="C4180" t="s">
        <v>60</v>
      </c>
      <c r="D4180" t="s">
        <v>5</v>
      </c>
      <c r="E4180" t="s">
        <v>3</v>
      </c>
      <c r="F4180" t="s">
        <v>41</v>
      </c>
      <c r="G4180" t="s">
        <v>14</v>
      </c>
      <c r="H4180">
        <v>28</v>
      </c>
      <c r="I4180" s="2">
        <v>279.72000000000003</v>
      </c>
      <c r="J4180" s="2">
        <v>140</v>
      </c>
    </row>
    <row r="4181" spans="1:10" x14ac:dyDescent="0.35">
      <c r="A4181">
        <v>2021</v>
      </c>
      <c r="B4181">
        <v>7</v>
      </c>
      <c r="C4181" t="s">
        <v>60</v>
      </c>
      <c r="D4181" t="s">
        <v>5</v>
      </c>
      <c r="E4181" t="s">
        <v>3</v>
      </c>
      <c r="F4181" t="s">
        <v>10</v>
      </c>
      <c r="G4181" t="s">
        <v>7</v>
      </c>
      <c r="H4181">
        <v>33</v>
      </c>
      <c r="I4181" s="2">
        <v>659.67</v>
      </c>
      <c r="J4181" s="2">
        <v>164.99999999999994</v>
      </c>
    </row>
    <row r="4182" spans="1:10" x14ac:dyDescent="0.35">
      <c r="A4182">
        <v>2021</v>
      </c>
      <c r="B4182">
        <v>7</v>
      </c>
      <c r="C4182" t="s">
        <v>60</v>
      </c>
      <c r="D4182" t="s">
        <v>5</v>
      </c>
      <c r="E4182" t="s">
        <v>3</v>
      </c>
      <c r="F4182" t="s">
        <v>27</v>
      </c>
      <c r="G4182" t="s">
        <v>12</v>
      </c>
      <c r="H4182">
        <v>119</v>
      </c>
      <c r="I4182" s="2">
        <v>355.81</v>
      </c>
      <c r="J4182" s="2">
        <v>119.00000000000003</v>
      </c>
    </row>
    <row r="4183" spans="1:10" x14ac:dyDescent="0.35">
      <c r="A4183">
        <v>2021</v>
      </c>
      <c r="B4183">
        <v>7</v>
      </c>
      <c r="C4183" t="s">
        <v>60</v>
      </c>
      <c r="D4183" t="s">
        <v>5</v>
      </c>
      <c r="E4183" t="s">
        <v>3</v>
      </c>
      <c r="F4183" t="s">
        <v>37</v>
      </c>
      <c r="G4183" t="s">
        <v>12</v>
      </c>
      <c r="H4183">
        <v>22</v>
      </c>
      <c r="I4183" s="2">
        <v>549.78</v>
      </c>
      <c r="J4183" s="2">
        <v>88</v>
      </c>
    </row>
    <row r="4184" spans="1:10" x14ac:dyDescent="0.35">
      <c r="A4184">
        <v>2021</v>
      </c>
      <c r="B4184">
        <v>7</v>
      </c>
      <c r="C4184" t="s">
        <v>60</v>
      </c>
      <c r="D4184" t="s">
        <v>5</v>
      </c>
      <c r="E4184" t="s">
        <v>3</v>
      </c>
      <c r="F4184" t="s">
        <v>11</v>
      </c>
      <c r="G4184" t="s">
        <v>12</v>
      </c>
      <c r="H4184">
        <v>24</v>
      </c>
      <c r="I4184" s="2">
        <v>119.76</v>
      </c>
      <c r="J4184" s="2">
        <v>24</v>
      </c>
    </row>
    <row r="4185" spans="1:10" x14ac:dyDescent="0.35">
      <c r="A4185">
        <v>2021</v>
      </c>
      <c r="B4185">
        <v>7</v>
      </c>
      <c r="C4185" t="s">
        <v>60</v>
      </c>
      <c r="D4185" t="s">
        <v>5</v>
      </c>
      <c r="E4185" t="s">
        <v>3</v>
      </c>
      <c r="F4185" t="s">
        <v>39</v>
      </c>
      <c r="G4185" t="s">
        <v>14</v>
      </c>
      <c r="H4185">
        <v>4</v>
      </c>
      <c r="I4185" s="2">
        <v>79.959999999999994</v>
      </c>
      <c r="J4185" s="2">
        <v>43.999999999999993</v>
      </c>
    </row>
    <row r="4186" spans="1:10" x14ac:dyDescent="0.35">
      <c r="A4186">
        <v>2021</v>
      </c>
      <c r="B4186">
        <v>7</v>
      </c>
      <c r="C4186" t="s">
        <v>60</v>
      </c>
      <c r="D4186" t="s">
        <v>5</v>
      </c>
      <c r="E4186" t="s">
        <v>3</v>
      </c>
      <c r="F4186" t="s">
        <v>26</v>
      </c>
      <c r="G4186" t="s">
        <v>9</v>
      </c>
      <c r="H4186">
        <v>46</v>
      </c>
      <c r="I4186" s="2">
        <v>919.54</v>
      </c>
      <c r="J4186" s="2">
        <v>92</v>
      </c>
    </row>
    <row r="4187" spans="1:10" x14ac:dyDescent="0.35">
      <c r="A4187">
        <v>2021</v>
      </c>
      <c r="B4187">
        <v>7</v>
      </c>
      <c r="C4187" t="s">
        <v>60</v>
      </c>
      <c r="D4187" t="s">
        <v>5</v>
      </c>
      <c r="E4187" t="s">
        <v>3</v>
      </c>
      <c r="F4187" t="s">
        <v>6</v>
      </c>
      <c r="G4187" t="s">
        <v>7</v>
      </c>
      <c r="H4187">
        <v>278</v>
      </c>
      <c r="I4187" s="2">
        <v>2499.2200000000003</v>
      </c>
      <c r="J4187" s="2">
        <v>278</v>
      </c>
    </row>
    <row r="4188" spans="1:10" x14ac:dyDescent="0.35">
      <c r="A4188">
        <v>2021</v>
      </c>
      <c r="B4188">
        <v>7</v>
      </c>
      <c r="C4188" t="s">
        <v>60</v>
      </c>
      <c r="D4188" t="s">
        <v>5</v>
      </c>
      <c r="E4188" t="s">
        <v>3</v>
      </c>
      <c r="F4188" t="s">
        <v>67</v>
      </c>
      <c r="G4188" t="s">
        <v>7</v>
      </c>
      <c r="H4188">
        <v>4</v>
      </c>
      <c r="I4188" s="2">
        <v>59.96</v>
      </c>
      <c r="J4188" s="2">
        <v>12</v>
      </c>
    </row>
    <row r="4189" spans="1:10" x14ac:dyDescent="0.35">
      <c r="A4189">
        <v>2021</v>
      </c>
      <c r="B4189">
        <v>7</v>
      </c>
      <c r="C4189" t="s">
        <v>60</v>
      </c>
      <c r="D4189" t="s">
        <v>5</v>
      </c>
      <c r="E4189" t="s">
        <v>3</v>
      </c>
      <c r="F4189" t="s">
        <v>23</v>
      </c>
      <c r="G4189" t="s">
        <v>21</v>
      </c>
      <c r="H4189">
        <v>39</v>
      </c>
      <c r="I4189" s="2">
        <v>1013.6099999999999</v>
      </c>
      <c r="J4189" s="2">
        <v>195</v>
      </c>
    </row>
    <row r="4190" spans="1:10" x14ac:dyDescent="0.35">
      <c r="A4190">
        <v>2021</v>
      </c>
      <c r="B4190">
        <v>7</v>
      </c>
      <c r="C4190" t="s">
        <v>53</v>
      </c>
      <c r="D4190" t="s">
        <v>48</v>
      </c>
      <c r="E4190" t="s">
        <v>2</v>
      </c>
      <c r="F4190" t="s">
        <v>13</v>
      </c>
      <c r="G4190" t="s">
        <v>14</v>
      </c>
      <c r="H4190">
        <v>86</v>
      </c>
      <c r="I4190" s="2">
        <v>1375.14</v>
      </c>
      <c r="J4190" s="2">
        <v>516</v>
      </c>
    </row>
    <row r="4191" spans="1:10" x14ac:dyDescent="0.35">
      <c r="A4191">
        <v>2021</v>
      </c>
      <c r="B4191">
        <v>7</v>
      </c>
      <c r="C4191" t="s">
        <v>53</v>
      </c>
      <c r="D4191" t="s">
        <v>48</v>
      </c>
      <c r="E4191" t="s">
        <v>2</v>
      </c>
      <c r="F4191" t="s">
        <v>24</v>
      </c>
      <c r="G4191" t="s">
        <v>14</v>
      </c>
      <c r="H4191">
        <v>112</v>
      </c>
      <c r="I4191" s="2">
        <v>1454.88</v>
      </c>
      <c r="J4191" s="2">
        <v>336</v>
      </c>
    </row>
    <row r="4192" spans="1:10" x14ac:dyDescent="0.35">
      <c r="A4192">
        <v>2021</v>
      </c>
      <c r="B4192">
        <v>7</v>
      </c>
      <c r="C4192" t="s">
        <v>53</v>
      </c>
      <c r="D4192" t="s">
        <v>48</v>
      </c>
      <c r="E4192" t="s">
        <v>2</v>
      </c>
      <c r="F4192" t="s">
        <v>34</v>
      </c>
      <c r="G4192" t="s">
        <v>12</v>
      </c>
      <c r="H4192">
        <v>132</v>
      </c>
      <c r="I4192" s="2">
        <v>526.68000000000006</v>
      </c>
      <c r="J4192" s="2">
        <v>264</v>
      </c>
    </row>
    <row r="4193" spans="1:10" x14ac:dyDescent="0.35">
      <c r="A4193">
        <v>2021</v>
      </c>
      <c r="B4193">
        <v>7</v>
      </c>
      <c r="C4193" t="s">
        <v>53</v>
      </c>
      <c r="D4193" t="s">
        <v>48</v>
      </c>
      <c r="E4193" t="s">
        <v>2</v>
      </c>
      <c r="F4193" t="s">
        <v>20</v>
      </c>
      <c r="G4193" t="s">
        <v>21</v>
      </c>
      <c r="H4193">
        <v>26</v>
      </c>
      <c r="I4193" s="2">
        <v>389.74</v>
      </c>
      <c r="J4193" s="2">
        <v>208</v>
      </c>
    </row>
    <row r="4194" spans="1:10" x14ac:dyDescent="0.35">
      <c r="A4194">
        <v>2021</v>
      </c>
      <c r="B4194">
        <v>7</v>
      </c>
      <c r="C4194" t="s">
        <v>53</v>
      </c>
      <c r="D4194" t="s">
        <v>48</v>
      </c>
      <c r="E4194" t="s">
        <v>2</v>
      </c>
      <c r="F4194" t="s">
        <v>25</v>
      </c>
      <c r="G4194" t="s">
        <v>7</v>
      </c>
      <c r="H4194">
        <v>15</v>
      </c>
      <c r="I4194" s="2">
        <v>239.85</v>
      </c>
      <c r="J4194" s="2">
        <v>60</v>
      </c>
    </row>
    <row r="4195" spans="1:10" x14ac:dyDescent="0.35">
      <c r="A4195">
        <v>2021</v>
      </c>
      <c r="B4195">
        <v>7</v>
      </c>
      <c r="C4195" t="s">
        <v>53</v>
      </c>
      <c r="D4195" t="s">
        <v>48</v>
      </c>
      <c r="E4195" t="s">
        <v>2</v>
      </c>
      <c r="F4195" t="s">
        <v>8</v>
      </c>
      <c r="G4195" t="s">
        <v>9</v>
      </c>
      <c r="H4195">
        <v>47</v>
      </c>
      <c r="I4195" s="2">
        <v>328.53000000000003</v>
      </c>
      <c r="J4195" s="2">
        <v>141</v>
      </c>
    </row>
    <row r="4196" spans="1:10" x14ac:dyDescent="0.35">
      <c r="A4196">
        <v>2021</v>
      </c>
      <c r="B4196">
        <v>7</v>
      </c>
      <c r="C4196" t="s">
        <v>53</v>
      </c>
      <c r="D4196" t="s">
        <v>48</v>
      </c>
      <c r="E4196" t="s">
        <v>2</v>
      </c>
      <c r="F4196" t="s">
        <v>17</v>
      </c>
      <c r="G4196" t="s">
        <v>14</v>
      </c>
      <c r="H4196">
        <v>150</v>
      </c>
      <c r="I4196" s="2">
        <v>1648.5</v>
      </c>
      <c r="J4196" s="2">
        <v>150</v>
      </c>
    </row>
    <row r="4197" spans="1:10" x14ac:dyDescent="0.35">
      <c r="A4197">
        <v>2021</v>
      </c>
      <c r="B4197">
        <v>7</v>
      </c>
      <c r="C4197" t="s">
        <v>53</v>
      </c>
      <c r="D4197" t="s">
        <v>48</v>
      </c>
      <c r="E4197" t="s">
        <v>2</v>
      </c>
      <c r="F4197" t="s">
        <v>28</v>
      </c>
      <c r="G4197" t="s">
        <v>14</v>
      </c>
      <c r="H4197">
        <v>65</v>
      </c>
      <c r="I4197" s="2">
        <v>974.35</v>
      </c>
      <c r="J4197" s="2">
        <v>260</v>
      </c>
    </row>
    <row r="4198" spans="1:10" x14ac:dyDescent="0.35">
      <c r="A4198">
        <v>2021</v>
      </c>
      <c r="B4198">
        <v>7</v>
      </c>
      <c r="C4198" t="s">
        <v>53</v>
      </c>
      <c r="D4198" t="s">
        <v>48</v>
      </c>
      <c r="E4198" t="s">
        <v>2</v>
      </c>
      <c r="F4198" t="s">
        <v>43</v>
      </c>
      <c r="G4198" t="s">
        <v>12</v>
      </c>
      <c r="H4198">
        <v>43</v>
      </c>
      <c r="I4198" s="2">
        <v>902.56999999999994</v>
      </c>
      <c r="J4198" s="2">
        <v>429.99999999999994</v>
      </c>
    </row>
    <row r="4199" spans="1:10" x14ac:dyDescent="0.35">
      <c r="A4199">
        <v>2021</v>
      </c>
      <c r="B4199">
        <v>7</v>
      </c>
      <c r="C4199" t="s">
        <v>53</v>
      </c>
      <c r="D4199" t="s">
        <v>48</v>
      </c>
      <c r="E4199" t="s">
        <v>2</v>
      </c>
      <c r="F4199" t="s">
        <v>69</v>
      </c>
      <c r="G4199" t="s">
        <v>7</v>
      </c>
      <c r="H4199">
        <v>15</v>
      </c>
      <c r="I4199" s="2">
        <v>179.85</v>
      </c>
      <c r="J4199" s="2">
        <v>45</v>
      </c>
    </row>
    <row r="4200" spans="1:10" x14ac:dyDescent="0.35">
      <c r="A4200">
        <v>2021</v>
      </c>
      <c r="B4200">
        <v>7</v>
      </c>
      <c r="C4200" t="s">
        <v>53</v>
      </c>
      <c r="D4200" t="s">
        <v>48</v>
      </c>
      <c r="E4200" t="s">
        <v>2</v>
      </c>
      <c r="F4200" t="s">
        <v>32</v>
      </c>
      <c r="G4200" t="s">
        <v>9</v>
      </c>
      <c r="H4200">
        <v>37</v>
      </c>
      <c r="I4200" s="2">
        <v>406.63</v>
      </c>
      <c r="J4200" s="2">
        <v>185</v>
      </c>
    </row>
    <row r="4201" spans="1:10" x14ac:dyDescent="0.35">
      <c r="A4201">
        <v>2021</v>
      </c>
      <c r="B4201">
        <v>7</v>
      </c>
      <c r="C4201" t="s">
        <v>53</v>
      </c>
      <c r="D4201" t="s">
        <v>48</v>
      </c>
      <c r="E4201" t="s">
        <v>2</v>
      </c>
      <c r="F4201" t="s">
        <v>70</v>
      </c>
      <c r="G4201" t="s">
        <v>14</v>
      </c>
      <c r="H4201">
        <v>39</v>
      </c>
      <c r="I4201" s="2">
        <v>233.61</v>
      </c>
      <c r="J4201" s="2">
        <v>78</v>
      </c>
    </row>
    <row r="4202" spans="1:10" x14ac:dyDescent="0.35">
      <c r="A4202">
        <v>2021</v>
      </c>
      <c r="B4202">
        <v>7</v>
      </c>
      <c r="C4202" t="s">
        <v>53</v>
      </c>
      <c r="D4202" t="s">
        <v>48</v>
      </c>
      <c r="E4202" t="s">
        <v>2</v>
      </c>
      <c r="F4202" t="s">
        <v>38</v>
      </c>
      <c r="G4202" t="s">
        <v>9</v>
      </c>
      <c r="H4202">
        <v>11</v>
      </c>
      <c r="I4202" s="2">
        <v>109.89</v>
      </c>
      <c r="J4202" s="2">
        <v>77</v>
      </c>
    </row>
    <row r="4203" spans="1:10" x14ac:dyDescent="0.35">
      <c r="A4203">
        <v>2021</v>
      </c>
      <c r="B4203">
        <v>7</v>
      </c>
      <c r="C4203" t="s">
        <v>53</v>
      </c>
      <c r="D4203" t="s">
        <v>48</v>
      </c>
      <c r="E4203" t="s">
        <v>2</v>
      </c>
      <c r="F4203" t="s">
        <v>31</v>
      </c>
      <c r="G4203" t="s">
        <v>12</v>
      </c>
      <c r="H4203">
        <v>61</v>
      </c>
      <c r="I4203" s="2">
        <v>1219.3899999999999</v>
      </c>
      <c r="J4203" s="2">
        <v>365.99999999999989</v>
      </c>
    </row>
    <row r="4204" spans="1:10" x14ac:dyDescent="0.35">
      <c r="A4204">
        <v>2021</v>
      </c>
      <c r="B4204">
        <v>7</v>
      </c>
      <c r="C4204" t="s">
        <v>53</v>
      </c>
      <c r="D4204" t="s">
        <v>48</v>
      </c>
      <c r="E4204" t="s">
        <v>2</v>
      </c>
      <c r="F4204" t="s">
        <v>15</v>
      </c>
      <c r="G4204" t="s">
        <v>14</v>
      </c>
      <c r="H4204">
        <v>128</v>
      </c>
      <c r="I4204" s="2">
        <v>5118.72</v>
      </c>
      <c r="J4204" s="2">
        <v>640</v>
      </c>
    </row>
    <row r="4205" spans="1:10" x14ac:dyDescent="0.35">
      <c r="A4205">
        <v>2021</v>
      </c>
      <c r="B4205">
        <v>7</v>
      </c>
      <c r="C4205" t="s">
        <v>53</v>
      </c>
      <c r="D4205" t="s">
        <v>48</v>
      </c>
      <c r="E4205" t="s">
        <v>2</v>
      </c>
      <c r="F4205" t="s">
        <v>42</v>
      </c>
      <c r="G4205" t="s">
        <v>12</v>
      </c>
      <c r="H4205">
        <v>94</v>
      </c>
      <c r="I4205" s="2">
        <v>1503.06</v>
      </c>
      <c r="J4205" s="2">
        <v>188</v>
      </c>
    </row>
    <row r="4206" spans="1:10" x14ac:dyDescent="0.35">
      <c r="A4206">
        <v>2021</v>
      </c>
      <c r="B4206">
        <v>7</v>
      </c>
      <c r="C4206" t="s">
        <v>53</v>
      </c>
      <c r="D4206" t="s">
        <v>48</v>
      </c>
      <c r="E4206" t="s">
        <v>2</v>
      </c>
      <c r="F4206" t="s">
        <v>66</v>
      </c>
      <c r="G4206" t="s">
        <v>7</v>
      </c>
      <c r="H4206">
        <v>3</v>
      </c>
      <c r="I4206" s="2">
        <v>74.97</v>
      </c>
      <c r="J4206" s="2">
        <v>47.999999999999993</v>
      </c>
    </row>
    <row r="4207" spans="1:10" x14ac:dyDescent="0.35">
      <c r="A4207">
        <v>2021</v>
      </c>
      <c r="B4207">
        <v>7</v>
      </c>
      <c r="C4207" t="s">
        <v>53</v>
      </c>
      <c r="D4207" t="s">
        <v>48</v>
      </c>
      <c r="E4207" t="s">
        <v>2</v>
      </c>
      <c r="F4207" t="s">
        <v>71</v>
      </c>
      <c r="G4207" t="s">
        <v>7</v>
      </c>
      <c r="H4207">
        <v>139</v>
      </c>
      <c r="I4207" s="2">
        <v>1388.6100000000001</v>
      </c>
      <c r="J4207" s="2">
        <v>417</v>
      </c>
    </row>
    <row r="4208" spans="1:10" x14ac:dyDescent="0.35">
      <c r="A4208">
        <v>2021</v>
      </c>
      <c r="B4208">
        <v>7</v>
      </c>
      <c r="C4208" t="s">
        <v>53</v>
      </c>
      <c r="D4208" t="s">
        <v>48</v>
      </c>
      <c r="E4208" t="s">
        <v>2</v>
      </c>
      <c r="F4208" t="s">
        <v>41</v>
      </c>
      <c r="G4208" t="s">
        <v>14</v>
      </c>
      <c r="H4208">
        <v>21</v>
      </c>
      <c r="I4208" s="2">
        <v>209.79</v>
      </c>
      <c r="J4208" s="2">
        <v>105</v>
      </c>
    </row>
    <row r="4209" spans="1:10" x14ac:dyDescent="0.35">
      <c r="A4209">
        <v>2021</v>
      </c>
      <c r="B4209">
        <v>7</v>
      </c>
      <c r="C4209" t="s">
        <v>53</v>
      </c>
      <c r="D4209" t="s">
        <v>48</v>
      </c>
      <c r="E4209" t="s">
        <v>2</v>
      </c>
      <c r="F4209" t="s">
        <v>10</v>
      </c>
      <c r="G4209" t="s">
        <v>7</v>
      </c>
      <c r="H4209">
        <v>26</v>
      </c>
      <c r="I4209" s="2">
        <v>519.74</v>
      </c>
      <c r="J4209" s="2">
        <v>129.99999999999994</v>
      </c>
    </row>
    <row r="4210" spans="1:10" x14ac:dyDescent="0.35">
      <c r="A4210">
        <v>2021</v>
      </c>
      <c r="B4210">
        <v>7</v>
      </c>
      <c r="C4210" t="s">
        <v>53</v>
      </c>
      <c r="D4210" t="s">
        <v>48</v>
      </c>
      <c r="E4210" t="s">
        <v>2</v>
      </c>
      <c r="F4210" t="s">
        <v>27</v>
      </c>
      <c r="G4210" t="s">
        <v>12</v>
      </c>
      <c r="H4210">
        <v>68</v>
      </c>
      <c r="I4210" s="2">
        <v>203.32000000000002</v>
      </c>
      <c r="J4210" s="2">
        <v>68.000000000000014</v>
      </c>
    </row>
    <row r="4211" spans="1:10" x14ac:dyDescent="0.35">
      <c r="A4211">
        <v>2021</v>
      </c>
      <c r="B4211">
        <v>7</v>
      </c>
      <c r="C4211" t="s">
        <v>53</v>
      </c>
      <c r="D4211" t="s">
        <v>48</v>
      </c>
      <c r="E4211" t="s">
        <v>2</v>
      </c>
      <c r="F4211" t="s">
        <v>11</v>
      </c>
      <c r="G4211" t="s">
        <v>12</v>
      </c>
      <c r="H4211">
        <v>10</v>
      </c>
      <c r="I4211" s="2">
        <v>49.900000000000006</v>
      </c>
      <c r="J4211" s="2">
        <v>10</v>
      </c>
    </row>
    <row r="4212" spans="1:10" x14ac:dyDescent="0.35">
      <c r="A4212">
        <v>2021</v>
      </c>
      <c r="B4212">
        <v>7</v>
      </c>
      <c r="C4212" t="s">
        <v>53</v>
      </c>
      <c r="D4212" t="s">
        <v>48</v>
      </c>
      <c r="E4212" t="s">
        <v>2</v>
      </c>
      <c r="F4212" t="s">
        <v>39</v>
      </c>
      <c r="G4212" t="s">
        <v>14</v>
      </c>
      <c r="H4212">
        <v>30</v>
      </c>
      <c r="I4212" s="2">
        <v>599.69999999999993</v>
      </c>
      <c r="J4212" s="2">
        <v>329.99999999999994</v>
      </c>
    </row>
    <row r="4213" spans="1:10" x14ac:dyDescent="0.35">
      <c r="A4213">
        <v>2021</v>
      </c>
      <c r="B4213">
        <v>7</v>
      </c>
      <c r="C4213" t="s">
        <v>53</v>
      </c>
      <c r="D4213" t="s">
        <v>48</v>
      </c>
      <c r="E4213" t="s">
        <v>2</v>
      </c>
      <c r="F4213" t="s">
        <v>26</v>
      </c>
      <c r="G4213" t="s">
        <v>9</v>
      </c>
      <c r="H4213">
        <v>61</v>
      </c>
      <c r="I4213" s="2">
        <v>1219.3899999999999</v>
      </c>
      <c r="J4213" s="2">
        <v>122</v>
      </c>
    </row>
    <row r="4214" spans="1:10" x14ac:dyDescent="0.35">
      <c r="A4214">
        <v>2021</v>
      </c>
      <c r="B4214">
        <v>7</v>
      </c>
      <c r="C4214" t="s">
        <v>53</v>
      </c>
      <c r="D4214" t="s">
        <v>48</v>
      </c>
      <c r="E4214" t="s">
        <v>2</v>
      </c>
      <c r="F4214" t="s">
        <v>6</v>
      </c>
      <c r="G4214" t="s">
        <v>7</v>
      </c>
      <c r="H4214">
        <v>96</v>
      </c>
      <c r="I4214" s="2">
        <v>863.04</v>
      </c>
      <c r="J4214" s="2">
        <v>96</v>
      </c>
    </row>
    <row r="4215" spans="1:10" x14ac:dyDescent="0.35">
      <c r="A4215">
        <v>2021</v>
      </c>
      <c r="B4215">
        <v>7</v>
      </c>
      <c r="C4215" t="s">
        <v>53</v>
      </c>
      <c r="D4215" t="s">
        <v>48</v>
      </c>
      <c r="E4215" t="s">
        <v>2</v>
      </c>
      <c r="F4215" t="s">
        <v>67</v>
      </c>
      <c r="G4215" t="s">
        <v>7</v>
      </c>
      <c r="H4215">
        <v>6</v>
      </c>
      <c r="I4215" s="2">
        <v>89.94</v>
      </c>
      <c r="J4215" s="2">
        <v>18</v>
      </c>
    </row>
    <row r="4216" spans="1:10" x14ac:dyDescent="0.35">
      <c r="A4216">
        <v>2021</v>
      </c>
      <c r="B4216">
        <v>7</v>
      </c>
      <c r="C4216" t="s">
        <v>54</v>
      </c>
      <c r="D4216" t="s">
        <v>48</v>
      </c>
      <c r="E4216" t="s">
        <v>1</v>
      </c>
      <c r="F4216" t="s">
        <v>13</v>
      </c>
      <c r="G4216" t="s">
        <v>14</v>
      </c>
      <c r="H4216">
        <v>36</v>
      </c>
      <c r="I4216" s="2">
        <v>575.64</v>
      </c>
      <c r="J4216" s="2">
        <v>216</v>
      </c>
    </row>
    <row r="4217" spans="1:10" x14ac:dyDescent="0.35">
      <c r="A4217">
        <v>2021</v>
      </c>
      <c r="B4217">
        <v>7</v>
      </c>
      <c r="C4217" t="s">
        <v>54</v>
      </c>
      <c r="D4217" t="s">
        <v>48</v>
      </c>
      <c r="E4217" t="s">
        <v>1</v>
      </c>
      <c r="F4217" t="s">
        <v>24</v>
      </c>
      <c r="G4217" t="s">
        <v>14</v>
      </c>
      <c r="H4217">
        <v>122</v>
      </c>
      <c r="I4217" s="2">
        <v>1584.78</v>
      </c>
      <c r="J4217" s="2">
        <v>366</v>
      </c>
    </row>
    <row r="4218" spans="1:10" x14ac:dyDescent="0.35">
      <c r="A4218">
        <v>2021</v>
      </c>
      <c r="B4218">
        <v>7</v>
      </c>
      <c r="C4218" t="s">
        <v>54</v>
      </c>
      <c r="D4218" t="s">
        <v>48</v>
      </c>
      <c r="E4218" t="s">
        <v>1</v>
      </c>
      <c r="F4218" t="s">
        <v>34</v>
      </c>
      <c r="G4218" t="s">
        <v>12</v>
      </c>
      <c r="H4218">
        <v>71</v>
      </c>
      <c r="I4218" s="2">
        <v>283.29000000000002</v>
      </c>
      <c r="J4218" s="2">
        <v>142</v>
      </c>
    </row>
    <row r="4219" spans="1:10" x14ac:dyDescent="0.35">
      <c r="A4219">
        <v>2021</v>
      </c>
      <c r="B4219">
        <v>7</v>
      </c>
      <c r="C4219" t="s">
        <v>54</v>
      </c>
      <c r="D4219" t="s">
        <v>48</v>
      </c>
      <c r="E4219" t="s">
        <v>1</v>
      </c>
      <c r="F4219" t="s">
        <v>20</v>
      </c>
      <c r="G4219" t="s">
        <v>21</v>
      </c>
      <c r="H4219">
        <v>115</v>
      </c>
      <c r="I4219" s="2">
        <v>1723.8500000000001</v>
      </c>
      <c r="J4219" s="2">
        <v>920</v>
      </c>
    </row>
    <row r="4220" spans="1:10" x14ac:dyDescent="0.35">
      <c r="A4220">
        <v>2021</v>
      </c>
      <c r="B4220">
        <v>7</v>
      </c>
      <c r="C4220" t="s">
        <v>54</v>
      </c>
      <c r="D4220" t="s">
        <v>48</v>
      </c>
      <c r="E4220" t="s">
        <v>1</v>
      </c>
      <c r="F4220" t="s">
        <v>8</v>
      </c>
      <c r="G4220" t="s">
        <v>9</v>
      </c>
      <c r="H4220">
        <v>56</v>
      </c>
      <c r="I4220" s="2">
        <v>391.44</v>
      </c>
      <c r="J4220" s="2">
        <v>168</v>
      </c>
    </row>
    <row r="4221" spans="1:10" x14ac:dyDescent="0.35">
      <c r="A4221">
        <v>2021</v>
      </c>
      <c r="B4221">
        <v>7</v>
      </c>
      <c r="C4221" t="s">
        <v>54</v>
      </c>
      <c r="D4221" t="s">
        <v>48</v>
      </c>
      <c r="E4221" t="s">
        <v>1</v>
      </c>
      <c r="F4221" t="s">
        <v>17</v>
      </c>
      <c r="G4221" t="s">
        <v>14</v>
      </c>
      <c r="H4221">
        <v>132</v>
      </c>
      <c r="I4221" s="2">
        <v>1450.68</v>
      </c>
      <c r="J4221" s="2">
        <v>132</v>
      </c>
    </row>
    <row r="4222" spans="1:10" x14ac:dyDescent="0.35">
      <c r="A4222">
        <v>2021</v>
      </c>
      <c r="B4222">
        <v>7</v>
      </c>
      <c r="C4222" t="s">
        <v>54</v>
      </c>
      <c r="D4222" t="s">
        <v>48</v>
      </c>
      <c r="E4222" t="s">
        <v>1</v>
      </c>
      <c r="F4222" t="s">
        <v>28</v>
      </c>
      <c r="G4222" t="s">
        <v>14</v>
      </c>
      <c r="H4222">
        <v>59</v>
      </c>
      <c r="I4222" s="2">
        <v>884.41</v>
      </c>
      <c r="J4222" s="2">
        <v>236</v>
      </c>
    </row>
    <row r="4223" spans="1:10" x14ac:dyDescent="0.35">
      <c r="A4223">
        <v>2021</v>
      </c>
      <c r="B4223">
        <v>7</v>
      </c>
      <c r="C4223" t="s">
        <v>54</v>
      </c>
      <c r="D4223" t="s">
        <v>48</v>
      </c>
      <c r="E4223" t="s">
        <v>1</v>
      </c>
      <c r="F4223" t="s">
        <v>43</v>
      </c>
      <c r="G4223" t="s">
        <v>12</v>
      </c>
      <c r="H4223">
        <v>10</v>
      </c>
      <c r="I4223" s="2">
        <v>209.89999999999998</v>
      </c>
      <c r="J4223" s="2">
        <v>99.999999999999986</v>
      </c>
    </row>
    <row r="4224" spans="1:10" x14ac:dyDescent="0.35">
      <c r="A4224">
        <v>2021</v>
      </c>
      <c r="B4224">
        <v>7</v>
      </c>
      <c r="C4224" t="s">
        <v>54</v>
      </c>
      <c r="D4224" t="s">
        <v>48</v>
      </c>
      <c r="E4224" t="s">
        <v>1</v>
      </c>
      <c r="F4224" t="s">
        <v>69</v>
      </c>
      <c r="G4224" t="s">
        <v>7</v>
      </c>
      <c r="H4224">
        <v>9</v>
      </c>
      <c r="I4224" s="2">
        <v>107.91</v>
      </c>
      <c r="J4224" s="2">
        <v>27</v>
      </c>
    </row>
    <row r="4225" spans="1:10" x14ac:dyDescent="0.35">
      <c r="A4225">
        <v>2021</v>
      </c>
      <c r="B4225">
        <v>7</v>
      </c>
      <c r="C4225" t="s">
        <v>54</v>
      </c>
      <c r="D4225" t="s">
        <v>48</v>
      </c>
      <c r="E4225" t="s">
        <v>1</v>
      </c>
      <c r="F4225" t="s">
        <v>68</v>
      </c>
      <c r="G4225" t="s">
        <v>21</v>
      </c>
      <c r="H4225">
        <v>24</v>
      </c>
      <c r="I4225" s="2">
        <v>503.76</v>
      </c>
      <c r="J4225" s="2">
        <v>143.99999999999994</v>
      </c>
    </row>
    <row r="4226" spans="1:10" x14ac:dyDescent="0.35">
      <c r="A4226">
        <v>2021</v>
      </c>
      <c r="B4226">
        <v>7</v>
      </c>
      <c r="C4226" t="s">
        <v>54</v>
      </c>
      <c r="D4226" t="s">
        <v>48</v>
      </c>
      <c r="E4226" t="s">
        <v>1</v>
      </c>
      <c r="F4226" t="s">
        <v>32</v>
      </c>
      <c r="G4226" t="s">
        <v>9</v>
      </c>
      <c r="H4226">
        <v>50</v>
      </c>
      <c r="I4226" s="2">
        <v>549.5</v>
      </c>
      <c r="J4226" s="2">
        <v>250</v>
      </c>
    </row>
    <row r="4227" spans="1:10" x14ac:dyDescent="0.35">
      <c r="A4227">
        <v>2021</v>
      </c>
      <c r="B4227">
        <v>7</v>
      </c>
      <c r="C4227" t="s">
        <v>54</v>
      </c>
      <c r="D4227" t="s">
        <v>48</v>
      </c>
      <c r="E4227" t="s">
        <v>1</v>
      </c>
      <c r="F4227" t="s">
        <v>70</v>
      </c>
      <c r="G4227" t="s">
        <v>14</v>
      </c>
      <c r="H4227">
        <v>65</v>
      </c>
      <c r="I4227" s="2">
        <v>389.35</v>
      </c>
      <c r="J4227" s="2">
        <v>130</v>
      </c>
    </row>
    <row r="4228" spans="1:10" x14ac:dyDescent="0.35">
      <c r="A4228">
        <v>2021</v>
      </c>
      <c r="B4228">
        <v>7</v>
      </c>
      <c r="C4228" t="s">
        <v>54</v>
      </c>
      <c r="D4228" t="s">
        <v>48</v>
      </c>
      <c r="E4228" t="s">
        <v>1</v>
      </c>
      <c r="F4228" t="s">
        <v>38</v>
      </c>
      <c r="G4228" t="s">
        <v>9</v>
      </c>
      <c r="H4228">
        <v>11</v>
      </c>
      <c r="I4228" s="2">
        <v>109.89</v>
      </c>
      <c r="J4228" s="2">
        <v>77</v>
      </c>
    </row>
    <row r="4229" spans="1:10" x14ac:dyDescent="0.35">
      <c r="A4229">
        <v>2021</v>
      </c>
      <c r="B4229">
        <v>7</v>
      </c>
      <c r="C4229" t="s">
        <v>54</v>
      </c>
      <c r="D4229" t="s">
        <v>48</v>
      </c>
      <c r="E4229" t="s">
        <v>1</v>
      </c>
      <c r="F4229" t="s">
        <v>31</v>
      </c>
      <c r="G4229" t="s">
        <v>12</v>
      </c>
      <c r="H4229">
        <v>35</v>
      </c>
      <c r="I4229" s="2">
        <v>699.65</v>
      </c>
      <c r="J4229" s="2">
        <v>209.99999999999994</v>
      </c>
    </row>
    <row r="4230" spans="1:10" x14ac:dyDescent="0.35">
      <c r="A4230">
        <v>2021</v>
      </c>
      <c r="B4230">
        <v>7</v>
      </c>
      <c r="C4230" t="s">
        <v>54</v>
      </c>
      <c r="D4230" t="s">
        <v>48</v>
      </c>
      <c r="E4230" t="s">
        <v>1</v>
      </c>
      <c r="F4230" t="s">
        <v>15</v>
      </c>
      <c r="G4230" t="s">
        <v>14</v>
      </c>
      <c r="H4230">
        <v>53</v>
      </c>
      <c r="I4230" s="2">
        <v>2119.4700000000003</v>
      </c>
      <c r="J4230" s="2">
        <v>265</v>
      </c>
    </row>
    <row r="4231" spans="1:10" x14ac:dyDescent="0.35">
      <c r="A4231">
        <v>2021</v>
      </c>
      <c r="B4231">
        <v>7</v>
      </c>
      <c r="C4231" t="s">
        <v>54</v>
      </c>
      <c r="D4231" t="s">
        <v>48</v>
      </c>
      <c r="E4231" t="s">
        <v>1</v>
      </c>
      <c r="F4231" t="s">
        <v>42</v>
      </c>
      <c r="G4231" t="s">
        <v>12</v>
      </c>
      <c r="H4231">
        <v>64</v>
      </c>
      <c r="I4231" s="2">
        <v>1023.36</v>
      </c>
      <c r="J4231" s="2">
        <v>128</v>
      </c>
    </row>
    <row r="4232" spans="1:10" x14ac:dyDescent="0.35">
      <c r="A4232">
        <v>2021</v>
      </c>
      <c r="B4232">
        <v>7</v>
      </c>
      <c r="C4232" t="s">
        <v>54</v>
      </c>
      <c r="D4232" t="s">
        <v>48</v>
      </c>
      <c r="E4232" t="s">
        <v>1</v>
      </c>
      <c r="F4232" t="s">
        <v>71</v>
      </c>
      <c r="G4232" t="s">
        <v>7</v>
      </c>
      <c r="H4232">
        <v>19</v>
      </c>
      <c r="I4232" s="2">
        <v>189.81</v>
      </c>
      <c r="J4232" s="2">
        <v>57</v>
      </c>
    </row>
    <row r="4233" spans="1:10" x14ac:dyDescent="0.35">
      <c r="A4233">
        <v>2021</v>
      </c>
      <c r="B4233">
        <v>7</v>
      </c>
      <c r="C4233" t="s">
        <v>54</v>
      </c>
      <c r="D4233" t="s">
        <v>48</v>
      </c>
      <c r="E4233" t="s">
        <v>1</v>
      </c>
      <c r="F4233" t="s">
        <v>41</v>
      </c>
      <c r="G4233" t="s">
        <v>14</v>
      </c>
      <c r="H4233">
        <v>26</v>
      </c>
      <c r="I4233" s="2">
        <v>259.74</v>
      </c>
      <c r="J4233" s="2">
        <v>130</v>
      </c>
    </row>
    <row r="4234" spans="1:10" x14ac:dyDescent="0.35">
      <c r="A4234">
        <v>2021</v>
      </c>
      <c r="B4234">
        <v>7</v>
      </c>
      <c r="C4234" t="s">
        <v>54</v>
      </c>
      <c r="D4234" t="s">
        <v>48</v>
      </c>
      <c r="E4234" t="s">
        <v>1</v>
      </c>
      <c r="F4234" t="s">
        <v>10</v>
      </c>
      <c r="G4234" t="s">
        <v>7</v>
      </c>
      <c r="H4234">
        <v>39</v>
      </c>
      <c r="I4234" s="2">
        <v>779.6099999999999</v>
      </c>
      <c r="J4234" s="2">
        <v>194.99999999999994</v>
      </c>
    </row>
    <row r="4235" spans="1:10" x14ac:dyDescent="0.35">
      <c r="A4235">
        <v>2021</v>
      </c>
      <c r="B4235">
        <v>7</v>
      </c>
      <c r="C4235" t="s">
        <v>54</v>
      </c>
      <c r="D4235" t="s">
        <v>48</v>
      </c>
      <c r="E4235" t="s">
        <v>1</v>
      </c>
      <c r="F4235" t="s">
        <v>27</v>
      </c>
      <c r="G4235" t="s">
        <v>12</v>
      </c>
      <c r="H4235">
        <v>233</v>
      </c>
      <c r="I4235" s="2">
        <v>696.67000000000007</v>
      </c>
      <c r="J4235" s="2">
        <v>233.00000000000006</v>
      </c>
    </row>
    <row r="4236" spans="1:10" x14ac:dyDescent="0.35">
      <c r="A4236">
        <v>2021</v>
      </c>
      <c r="B4236">
        <v>7</v>
      </c>
      <c r="C4236" t="s">
        <v>54</v>
      </c>
      <c r="D4236" t="s">
        <v>48</v>
      </c>
      <c r="E4236" t="s">
        <v>1</v>
      </c>
      <c r="F4236" t="s">
        <v>11</v>
      </c>
      <c r="G4236" t="s">
        <v>12</v>
      </c>
      <c r="H4236">
        <v>11</v>
      </c>
      <c r="I4236" s="2">
        <v>54.89</v>
      </c>
      <c r="J4236" s="2">
        <v>11</v>
      </c>
    </row>
    <row r="4237" spans="1:10" x14ac:dyDescent="0.35">
      <c r="A4237">
        <v>2021</v>
      </c>
      <c r="B4237">
        <v>7</v>
      </c>
      <c r="C4237" t="s">
        <v>54</v>
      </c>
      <c r="D4237" t="s">
        <v>48</v>
      </c>
      <c r="E4237" t="s">
        <v>1</v>
      </c>
      <c r="F4237" t="s">
        <v>26</v>
      </c>
      <c r="G4237" t="s">
        <v>9</v>
      </c>
      <c r="H4237">
        <v>41</v>
      </c>
      <c r="I4237" s="2">
        <v>819.58999999999992</v>
      </c>
      <c r="J4237" s="2">
        <v>82</v>
      </c>
    </row>
    <row r="4238" spans="1:10" x14ac:dyDescent="0.35">
      <c r="A4238">
        <v>2021</v>
      </c>
      <c r="B4238">
        <v>7</v>
      </c>
      <c r="C4238" t="s">
        <v>54</v>
      </c>
      <c r="D4238" t="s">
        <v>48</v>
      </c>
      <c r="E4238" t="s">
        <v>1</v>
      </c>
      <c r="F4238" t="s">
        <v>6</v>
      </c>
      <c r="G4238" t="s">
        <v>7</v>
      </c>
      <c r="H4238">
        <v>11</v>
      </c>
      <c r="I4238" s="2">
        <v>98.89</v>
      </c>
      <c r="J4238" s="2">
        <v>11</v>
      </c>
    </row>
    <row r="4239" spans="1:10" x14ac:dyDescent="0.35">
      <c r="A4239">
        <v>2021</v>
      </c>
      <c r="B4239">
        <v>7</v>
      </c>
      <c r="C4239" t="s">
        <v>54</v>
      </c>
      <c r="D4239" t="s">
        <v>48</v>
      </c>
      <c r="E4239" t="s">
        <v>1</v>
      </c>
      <c r="F4239" t="s">
        <v>67</v>
      </c>
      <c r="G4239" t="s">
        <v>7</v>
      </c>
      <c r="H4239">
        <v>14</v>
      </c>
      <c r="I4239" s="2">
        <v>209.86</v>
      </c>
      <c r="J4239" s="2">
        <v>42</v>
      </c>
    </row>
    <row r="4240" spans="1:10" x14ac:dyDescent="0.35">
      <c r="A4240">
        <v>2021</v>
      </c>
      <c r="B4240">
        <v>7</v>
      </c>
      <c r="C4240" t="s">
        <v>54</v>
      </c>
      <c r="D4240" t="s">
        <v>48</v>
      </c>
      <c r="E4240" t="s">
        <v>1</v>
      </c>
      <c r="F4240" t="s">
        <v>23</v>
      </c>
      <c r="G4240" t="s">
        <v>21</v>
      </c>
      <c r="H4240">
        <v>16</v>
      </c>
      <c r="I4240" s="2">
        <v>415.84</v>
      </c>
      <c r="J4240" s="2">
        <v>80</v>
      </c>
    </row>
    <row r="4241" spans="1:10" x14ac:dyDescent="0.35">
      <c r="A4241">
        <v>2021</v>
      </c>
      <c r="B4241">
        <v>7</v>
      </c>
      <c r="C4241" t="s">
        <v>58</v>
      </c>
      <c r="D4241" t="s">
        <v>5</v>
      </c>
      <c r="E4241" t="s">
        <v>1</v>
      </c>
      <c r="F4241" t="s">
        <v>13</v>
      </c>
      <c r="G4241" t="s">
        <v>14</v>
      </c>
      <c r="H4241">
        <v>3</v>
      </c>
      <c r="I4241" s="2">
        <v>47.97</v>
      </c>
      <c r="J4241" s="2">
        <v>18</v>
      </c>
    </row>
    <row r="4242" spans="1:10" x14ac:dyDescent="0.35">
      <c r="A4242">
        <v>2021</v>
      </c>
      <c r="B4242">
        <v>7</v>
      </c>
      <c r="C4242" t="s">
        <v>58</v>
      </c>
      <c r="D4242" t="s">
        <v>5</v>
      </c>
      <c r="E4242" t="s">
        <v>1</v>
      </c>
      <c r="F4242" t="s">
        <v>24</v>
      </c>
      <c r="G4242" t="s">
        <v>14</v>
      </c>
      <c r="H4242">
        <v>42</v>
      </c>
      <c r="I4242" s="2">
        <v>545.58000000000004</v>
      </c>
      <c r="J4242" s="2">
        <v>126</v>
      </c>
    </row>
    <row r="4243" spans="1:10" x14ac:dyDescent="0.35">
      <c r="A4243">
        <v>2021</v>
      </c>
      <c r="B4243">
        <v>7</v>
      </c>
      <c r="C4243" t="s">
        <v>58</v>
      </c>
      <c r="D4243" t="s">
        <v>5</v>
      </c>
      <c r="E4243" t="s">
        <v>1</v>
      </c>
      <c r="F4243" t="s">
        <v>34</v>
      </c>
      <c r="G4243" t="s">
        <v>12</v>
      </c>
      <c r="H4243">
        <v>37</v>
      </c>
      <c r="I4243" s="2">
        <v>147.63</v>
      </c>
      <c r="J4243" s="2">
        <v>74</v>
      </c>
    </row>
    <row r="4244" spans="1:10" x14ac:dyDescent="0.35">
      <c r="A4244">
        <v>2021</v>
      </c>
      <c r="B4244">
        <v>7</v>
      </c>
      <c r="C4244" t="s">
        <v>58</v>
      </c>
      <c r="D4244" t="s">
        <v>5</v>
      </c>
      <c r="E4244" t="s">
        <v>1</v>
      </c>
      <c r="F4244" t="s">
        <v>20</v>
      </c>
      <c r="G4244" t="s">
        <v>21</v>
      </c>
      <c r="H4244">
        <v>82</v>
      </c>
      <c r="I4244" s="2">
        <v>1229.18</v>
      </c>
      <c r="J4244" s="2">
        <v>656</v>
      </c>
    </row>
    <row r="4245" spans="1:10" x14ac:dyDescent="0.35">
      <c r="A4245">
        <v>2021</v>
      </c>
      <c r="B4245">
        <v>7</v>
      </c>
      <c r="C4245" t="s">
        <v>58</v>
      </c>
      <c r="D4245" t="s">
        <v>5</v>
      </c>
      <c r="E4245" t="s">
        <v>1</v>
      </c>
      <c r="F4245" t="s">
        <v>25</v>
      </c>
      <c r="G4245" t="s">
        <v>7</v>
      </c>
      <c r="H4245">
        <v>20</v>
      </c>
      <c r="I4245" s="2">
        <v>319.8</v>
      </c>
      <c r="J4245" s="2">
        <v>80</v>
      </c>
    </row>
    <row r="4246" spans="1:10" x14ac:dyDescent="0.35">
      <c r="A4246">
        <v>2021</v>
      </c>
      <c r="B4246">
        <v>7</v>
      </c>
      <c r="C4246" t="s">
        <v>58</v>
      </c>
      <c r="D4246" t="s">
        <v>5</v>
      </c>
      <c r="E4246" t="s">
        <v>1</v>
      </c>
      <c r="F4246" t="s">
        <v>8</v>
      </c>
      <c r="G4246" t="s">
        <v>9</v>
      </c>
      <c r="H4246">
        <v>86</v>
      </c>
      <c r="I4246" s="2">
        <v>601.14</v>
      </c>
      <c r="J4246" s="2">
        <v>258</v>
      </c>
    </row>
    <row r="4247" spans="1:10" x14ac:dyDescent="0.35">
      <c r="A4247">
        <v>2021</v>
      </c>
      <c r="B4247">
        <v>7</v>
      </c>
      <c r="C4247" t="s">
        <v>58</v>
      </c>
      <c r="D4247" t="s">
        <v>5</v>
      </c>
      <c r="E4247" t="s">
        <v>1</v>
      </c>
      <c r="F4247" t="s">
        <v>17</v>
      </c>
      <c r="G4247" t="s">
        <v>14</v>
      </c>
      <c r="H4247">
        <v>64</v>
      </c>
      <c r="I4247" s="2">
        <v>703.36</v>
      </c>
      <c r="J4247" s="2">
        <v>64</v>
      </c>
    </row>
    <row r="4248" spans="1:10" x14ac:dyDescent="0.35">
      <c r="A4248">
        <v>2021</v>
      </c>
      <c r="B4248">
        <v>7</v>
      </c>
      <c r="C4248" t="s">
        <v>58</v>
      </c>
      <c r="D4248" t="s">
        <v>5</v>
      </c>
      <c r="E4248" t="s">
        <v>1</v>
      </c>
      <c r="F4248" t="s">
        <v>28</v>
      </c>
      <c r="G4248" t="s">
        <v>14</v>
      </c>
      <c r="H4248">
        <v>34</v>
      </c>
      <c r="I4248" s="2">
        <v>509.66</v>
      </c>
      <c r="J4248" s="2">
        <v>136</v>
      </c>
    </row>
    <row r="4249" spans="1:10" x14ac:dyDescent="0.35">
      <c r="A4249">
        <v>2021</v>
      </c>
      <c r="B4249">
        <v>7</v>
      </c>
      <c r="C4249" t="s">
        <v>58</v>
      </c>
      <c r="D4249" t="s">
        <v>5</v>
      </c>
      <c r="E4249" t="s">
        <v>1</v>
      </c>
      <c r="F4249" t="s">
        <v>43</v>
      </c>
      <c r="G4249" t="s">
        <v>12</v>
      </c>
      <c r="H4249">
        <v>58</v>
      </c>
      <c r="I4249" s="2">
        <v>1217.4199999999998</v>
      </c>
      <c r="J4249" s="2">
        <v>579.99999999999989</v>
      </c>
    </row>
    <row r="4250" spans="1:10" x14ac:dyDescent="0.35">
      <c r="A4250">
        <v>2021</v>
      </c>
      <c r="B4250">
        <v>7</v>
      </c>
      <c r="C4250" t="s">
        <v>58</v>
      </c>
      <c r="D4250" t="s">
        <v>5</v>
      </c>
      <c r="E4250" t="s">
        <v>1</v>
      </c>
      <c r="F4250" t="s">
        <v>69</v>
      </c>
      <c r="G4250" t="s">
        <v>7</v>
      </c>
      <c r="H4250">
        <v>19</v>
      </c>
      <c r="I4250" s="2">
        <v>227.81</v>
      </c>
      <c r="J4250" s="2">
        <v>57</v>
      </c>
    </row>
    <row r="4251" spans="1:10" x14ac:dyDescent="0.35">
      <c r="A4251">
        <v>2021</v>
      </c>
      <c r="B4251">
        <v>7</v>
      </c>
      <c r="C4251" t="s">
        <v>58</v>
      </c>
      <c r="D4251" t="s">
        <v>5</v>
      </c>
      <c r="E4251" t="s">
        <v>1</v>
      </c>
      <c r="F4251" t="s">
        <v>68</v>
      </c>
      <c r="G4251" t="s">
        <v>21</v>
      </c>
      <c r="H4251">
        <v>37</v>
      </c>
      <c r="I4251" s="2">
        <v>776.63</v>
      </c>
      <c r="J4251" s="2">
        <v>221.99999999999994</v>
      </c>
    </row>
    <row r="4252" spans="1:10" x14ac:dyDescent="0.35">
      <c r="A4252">
        <v>2021</v>
      </c>
      <c r="B4252">
        <v>7</v>
      </c>
      <c r="C4252" t="s">
        <v>58</v>
      </c>
      <c r="D4252" t="s">
        <v>5</v>
      </c>
      <c r="E4252" t="s">
        <v>1</v>
      </c>
      <c r="F4252" t="s">
        <v>32</v>
      </c>
      <c r="G4252" t="s">
        <v>9</v>
      </c>
      <c r="H4252">
        <v>47</v>
      </c>
      <c r="I4252" s="2">
        <v>516.53</v>
      </c>
      <c r="J4252" s="2">
        <v>235</v>
      </c>
    </row>
    <row r="4253" spans="1:10" x14ac:dyDescent="0.35">
      <c r="A4253">
        <v>2021</v>
      </c>
      <c r="B4253">
        <v>7</v>
      </c>
      <c r="C4253" t="s">
        <v>58</v>
      </c>
      <c r="D4253" t="s">
        <v>5</v>
      </c>
      <c r="E4253" t="s">
        <v>1</v>
      </c>
      <c r="F4253" t="s">
        <v>70</v>
      </c>
      <c r="G4253" t="s">
        <v>14</v>
      </c>
      <c r="H4253">
        <v>21</v>
      </c>
      <c r="I4253" s="2">
        <v>125.79</v>
      </c>
      <c r="J4253" s="2">
        <v>42</v>
      </c>
    </row>
    <row r="4254" spans="1:10" x14ac:dyDescent="0.35">
      <c r="A4254">
        <v>2021</v>
      </c>
      <c r="B4254">
        <v>7</v>
      </c>
      <c r="C4254" t="s">
        <v>58</v>
      </c>
      <c r="D4254" t="s">
        <v>5</v>
      </c>
      <c r="E4254" t="s">
        <v>1</v>
      </c>
      <c r="F4254" t="s">
        <v>38</v>
      </c>
      <c r="G4254" t="s">
        <v>9</v>
      </c>
      <c r="H4254">
        <v>31</v>
      </c>
      <c r="I4254" s="2">
        <v>309.69</v>
      </c>
      <c r="J4254" s="2">
        <v>217</v>
      </c>
    </row>
    <row r="4255" spans="1:10" x14ac:dyDescent="0.35">
      <c r="A4255">
        <v>2021</v>
      </c>
      <c r="B4255">
        <v>7</v>
      </c>
      <c r="C4255" t="s">
        <v>58</v>
      </c>
      <c r="D4255" t="s">
        <v>5</v>
      </c>
      <c r="E4255" t="s">
        <v>1</v>
      </c>
      <c r="F4255" t="s">
        <v>31</v>
      </c>
      <c r="G4255" t="s">
        <v>12</v>
      </c>
      <c r="H4255">
        <v>71</v>
      </c>
      <c r="I4255" s="2">
        <v>1419.29</v>
      </c>
      <c r="J4255" s="2">
        <v>425.99999999999989</v>
      </c>
    </row>
    <row r="4256" spans="1:10" x14ac:dyDescent="0.35">
      <c r="A4256">
        <v>2021</v>
      </c>
      <c r="B4256">
        <v>7</v>
      </c>
      <c r="C4256" t="s">
        <v>58</v>
      </c>
      <c r="D4256" t="s">
        <v>5</v>
      </c>
      <c r="E4256" t="s">
        <v>1</v>
      </c>
      <c r="F4256" t="s">
        <v>15</v>
      </c>
      <c r="G4256" t="s">
        <v>14</v>
      </c>
      <c r="H4256">
        <v>105</v>
      </c>
      <c r="I4256" s="2">
        <v>4198.95</v>
      </c>
      <c r="J4256" s="2">
        <v>525</v>
      </c>
    </row>
    <row r="4257" spans="1:10" x14ac:dyDescent="0.35">
      <c r="A4257">
        <v>2021</v>
      </c>
      <c r="B4257">
        <v>7</v>
      </c>
      <c r="C4257" t="s">
        <v>58</v>
      </c>
      <c r="D4257" t="s">
        <v>5</v>
      </c>
      <c r="E4257" t="s">
        <v>1</v>
      </c>
      <c r="F4257" t="s">
        <v>42</v>
      </c>
      <c r="G4257" t="s">
        <v>12</v>
      </c>
      <c r="H4257">
        <v>243</v>
      </c>
      <c r="I4257" s="2">
        <v>3885.57</v>
      </c>
      <c r="J4257" s="2">
        <v>486</v>
      </c>
    </row>
    <row r="4258" spans="1:10" x14ac:dyDescent="0.35">
      <c r="A4258">
        <v>2021</v>
      </c>
      <c r="B4258">
        <v>7</v>
      </c>
      <c r="C4258" t="s">
        <v>58</v>
      </c>
      <c r="D4258" t="s">
        <v>5</v>
      </c>
      <c r="E4258" t="s">
        <v>1</v>
      </c>
      <c r="F4258" t="s">
        <v>41</v>
      </c>
      <c r="G4258" t="s">
        <v>14</v>
      </c>
      <c r="H4258">
        <v>21</v>
      </c>
      <c r="I4258" s="2">
        <v>209.79</v>
      </c>
      <c r="J4258" s="2">
        <v>105</v>
      </c>
    </row>
    <row r="4259" spans="1:10" x14ac:dyDescent="0.35">
      <c r="A4259">
        <v>2021</v>
      </c>
      <c r="B4259">
        <v>7</v>
      </c>
      <c r="C4259" t="s">
        <v>58</v>
      </c>
      <c r="D4259" t="s">
        <v>5</v>
      </c>
      <c r="E4259" t="s">
        <v>1</v>
      </c>
      <c r="F4259" t="s">
        <v>10</v>
      </c>
      <c r="G4259" t="s">
        <v>7</v>
      </c>
      <c r="H4259">
        <v>45</v>
      </c>
      <c r="I4259" s="2">
        <v>899.55</v>
      </c>
      <c r="J4259" s="2">
        <v>224.99999999999991</v>
      </c>
    </row>
    <row r="4260" spans="1:10" x14ac:dyDescent="0.35">
      <c r="A4260">
        <v>2021</v>
      </c>
      <c r="B4260">
        <v>7</v>
      </c>
      <c r="C4260" t="s">
        <v>58</v>
      </c>
      <c r="D4260" t="s">
        <v>5</v>
      </c>
      <c r="E4260" t="s">
        <v>1</v>
      </c>
      <c r="F4260" t="s">
        <v>27</v>
      </c>
      <c r="G4260" t="s">
        <v>12</v>
      </c>
      <c r="H4260">
        <v>59</v>
      </c>
      <c r="I4260" s="2">
        <v>176.41000000000003</v>
      </c>
      <c r="J4260" s="2">
        <v>59.000000000000014</v>
      </c>
    </row>
    <row r="4261" spans="1:10" x14ac:dyDescent="0.35">
      <c r="A4261">
        <v>2021</v>
      </c>
      <c r="B4261">
        <v>7</v>
      </c>
      <c r="C4261" t="s">
        <v>58</v>
      </c>
      <c r="D4261" t="s">
        <v>5</v>
      </c>
      <c r="E4261" t="s">
        <v>1</v>
      </c>
      <c r="F4261" t="s">
        <v>11</v>
      </c>
      <c r="G4261" t="s">
        <v>12</v>
      </c>
      <c r="H4261">
        <v>13</v>
      </c>
      <c r="I4261" s="2">
        <v>64.87</v>
      </c>
      <c r="J4261" s="2">
        <v>13</v>
      </c>
    </row>
    <row r="4262" spans="1:10" x14ac:dyDescent="0.35">
      <c r="A4262">
        <v>2021</v>
      </c>
      <c r="B4262">
        <v>7</v>
      </c>
      <c r="C4262" t="s">
        <v>58</v>
      </c>
      <c r="D4262" t="s">
        <v>5</v>
      </c>
      <c r="E4262" t="s">
        <v>1</v>
      </c>
      <c r="F4262" t="s">
        <v>39</v>
      </c>
      <c r="G4262" t="s">
        <v>14</v>
      </c>
      <c r="H4262">
        <v>43</v>
      </c>
      <c r="I4262" s="2">
        <v>859.56999999999994</v>
      </c>
      <c r="J4262" s="2">
        <v>472.99999999999994</v>
      </c>
    </row>
    <row r="4263" spans="1:10" x14ac:dyDescent="0.35">
      <c r="A4263">
        <v>2021</v>
      </c>
      <c r="B4263">
        <v>7</v>
      </c>
      <c r="C4263" t="s">
        <v>58</v>
      </c>
      <c r="D4263" t="s">
        <v>5</v>
      </c>
      <c r="E4263" t="s">
        <v>1</v>
      </c>
      <c r="F4263" t="s">
        <v>26</v>
      </c>
      <c r="G4263" t="s">
        <v>9</v>
      </c>
      <c r="H4263">
        <v>36</v>
      </c>
      <c r="I4263" s="2">
        <v>719.64</v>
      </c>
      <c r="J4263" s="2">
        <v>72</v>
      </c>
    </row>
    <row r="4264" spans="1:10" x14ac:dyDescent="0.35">
      <c r="A4264">
        <v>2021</v>
      </c>
      <c r="B4264">
        <v>7</v>
      </c>
      <c r="C4264" t="s">
        <v>58</v>
      </c>
      <c r="D4264" t="s">
        <v>5</v>
      </c>
      <c r="E4264" t="s">
        <v>1</v>
      </c>
      <c r="F4264" t="s">
        <v>6</v>
      </c>
      <c r="G4264" t="s">
        <v>7</v>
      </c>
      <c r="H4264">
        <v>165</v>
      </c>
      <c r="I4264" s="2">
        <v>1483.3500000000001</v>
      </c>
      <c r="J4264" s="2">
        <v>165</v>
      </c>
    </row>
    <row r="4265" spans="1:10" x14ac:dyDescent="0.35">
      <c r="A4265">
        <v>2021</v>
      </c>
      <c r="B4265">
        <v>7</v>
      </c>
      <c r="C4265" t="s">
        <v>58</v>
      </c>
      <c r="D4265" t="s">
        <v>5</v>
      </c>
      <c r="E4265" t="s">
        <v>1</v>
      </c>
      <c r="F4265" t="s">
        <v>67</v>
      </c>
      <c r="G4265" t="s">
        <v>7</v>
      </c>
      <c r="H4265">
        <v>24</v>
      </c>
      <c r="I4265" s="2">
        <v>359.76</v>
      </c>
      <c r="J4265" s="2">
        <v>72</v>
      </c>
    </row>
    <row r="4266" spans="1:10" x14ac:dyDescent="0.35">
      <c r="A4266">
        <v>2021</v>
      </c>
      <c r="B4266">
        <v>7</v>
      </c>
      <c r="C4266" t="s">
        <v>58</v>
      </c>
      <c r="D4266" t="s">
        <v>5</v>
      </c>
      <c r="E4266" t="s">
        <v>1</v>
      </c>
      <c r="F4266" t="s">
        <v>23</v>
      </c>
      <c r="G4266" t="s">
        <v>21</v>
      </c>
      <c r="H4266">
        <v>23</v>
      </c>
      <c r="I4266" s="2">
        <v>597.77</v>
      </c>
      <c r="J4266" s="2">
        <v>115</v>
      </c>
    </row>
    <row r="4267" spans="1:10" x14ac:dyDescent="0.35">
      <c r="A4267">
        <v>2021</v>
      </c>
      <c r="B4267">
        <v>8</v>
      </c>
      <c r="C4267" t="s">
        <v>56</v>
      </c>
      <c r="D4267" t="s">
        <v>4</v>
      </c>
      <c r="E4267" t="s">
        <v>2</v>
      </c>
      <c r="F4267" t="s">
        <v>13</v>
      </c>
      <c r="G4267" t="s">
        <v>14</v>
      </c>
      <c r="H4267">
        <v>7</v>
      </c>
      <c r="I4267" s="2">
        <v>111.93</v>
      </c>
      <c r="J4267" s="2">
        <v>42</v>
      </c>
    </row>
    <row r="4268" spans="1:10" x14ac:dyDescent="0.35">
      <c r="A4268">
        <v>2021</v>
      </c>
      <c r="B4268">
        <v>8</v>
      </c>
      <c r="C4268" t="s">
        <v>56</v>
      </c>
      <c r="D4268" t="s">
        <v>4</v>
      </c>
      <c r="E4268" t="s">
        <v>2</v>
      </c>
      <c r="F4268" t="s">
        <v>24</v>
      </c>
      <c r="G4268" t="s">
        <v>14</v>
      </c>
      <c r="H4268">
        <v>71</v>
      </c>
      <c r="I4268" s="2">
        <v>922.29</v>
      </c>
      <c r="J4268" s="2">
        <v>213</v>
      </c>
    </row>
    <row r="4269" spans="1:10" x14ac:dyDescent="0.35">
      <c r="A4269">
        <v>2021</v>
      </c>
      <c r="B4269">
        <v>8</v>
      </c>
      <c r="C4269" t="s">
        <v>56</v>
      </c>
      <c r="D4269" t="s">
        <v>4</v>
      </c>
      <c r="E4269" t="s">
        <v>2</v>
      </c>
      <c r="F4269" t="s">
        <v>34</v>
      </c>
      <c r="G4269" t="s">
        <v>12</v>
      </c>
      <c r="H4269">
        <v>47</v>
      </c>
      <c r="I4269" s="2">
        <v>187.53</v>
      </c>
      <c r="J4269" s="2">
        <v>94</v>
      </c>
    </row>
    <row r="4270" spans="1:10" x14ac:dyDescent="0.35">
      <c r="A4270">
        <v>2021</v>
      </c>
      <c r="B4270">
        <v>8</v>
      </c>
      <c r="C4270" t="s">
        <v>56</v>
      </c>
      <c r="D4270" t="s">
        <v>4</v>
      </c>
      <c r="E4270" t="s">
        <v>2</v>
      </c>
      <c r="F4270" t="s">
        <v>20</v>
      </c>
      <c r="G4270" t="s">
        <v>21</v>
      </c>
      <c r="H4270">
        <v>113</v>
      </c>
      <c r="I4270" s="2">
        <v>1693.8700000000001</v>
      </c>
      <c r="J4270" s="2">
        <v>904</v>
      </c>
    </row>
    <row r="4271" spans="1:10" x14ac:dyDescent="0.35">
      <c r="A4271">
        <v>2021</v>
      </c>
      <c r="B4271">
        <v>8</v>
      </c>
      <c r="C4271" t="s">
        <v>56</v>
      </c>
      <c r="D4271" t="s">
        <v>4</v>
      </c>
      <c r="E4271" t="s">
        <v>2</v>
      </c>
      <c r="F4271" t="s">
        <v>25</v>
      </c>
      <c r="G4271" t="s">
        <v>7</v>
      </c>
      <c r="H4271">
        <v>13</v>
      </c>
      <c r="I4271" s="2">
        <v>207.87</v>
      </c>
      <c r="J4271" s="2">
        <v>52</v>
      </c>
    </row>
    <row r="4272" spans="1:10" x14ac:dyDescent="0.35">
      <c r="A4272">
        <v>2021</v>
      </c>
      <c r="B4272">
        <v>8</v>
      </c>
      <c r="C4272" t="s">
        <v>56</v>
      </c>
      <c r="D4272" t="s">
        <v>4</v>
      </c>
      <c r="E4272" t="s">
        <v>2</v>
      </c>
      <c r="F4272" t="s">
        <v>8</v>
      </c>
      <c r="G4272" t="s">
        <v>9</v>
      </c>
      <c r="H4272">
        <v>131</v>
      </c>
      <c r="I4272" s="2">
        <v>915.69</v>
      </c>
      <c r="J4272" s="2">
        <v>393</v>
      </c>
    </row>
    <row r="4273" spans="1:10" x14ac:dyDescent="0.35">
      <c r="A4273">
        <v>2021</v>
      </c>
      <c r="B4273">
        <v>8</v>
      </c>
      <c r="C4273" t="s">
        <v>56</v>
      </c>
      <c r="D4273" t="s">
        <v>4</v>
      </c>
      <c r="E4273" t="s">
        <v>2</v>
      </c>
      <c r="F4273" t="s">
        <v>17</v>
      </c>
      <c r="G4273" t="s">
        <v>14</v>
      </c>
      <c r="H4273">
        <v>30</v>
      </c>
      <c r="I4273" s="2">
        <v>329.7</v>
      </c>
      <c r="J4273" s="2">
        <v>30</v>
      </c>
    </row>
    <row r="4274" spans="1:10" x14ac:dyDescent="0.35">
      <c r="A4274">
        <v>2021</v>
      </c>
      <c r="B4274">
        <v>8</v>
      </c>
      <c r="C4274" t="s">
        <v>56</v>
      </c>
      <c r="D4274" t="s">
        <v>4</v>
      </c>
      <c r="E4274" t="s">
        <v>2</v>
      </c>
      <c r="F4274" t="s">
        <v>28</v>
      </c>
      <c r="G4274" t="s">
        <v>14</v>
      </c>
      <c r="H4274">
        <v>8</v>
      </c>
      <c r="I4274" s="2">
        <v>119.92</v>
      </c>
      <c r="J4274" s="2">
        <v>32</v>
      </c>
    </row>
    <row r="4275" spans="1:10" x14ac:dyDescent="0.35">
      <c r="A4275">
        <v>2021</v>
      </c>
      <c r="B4275">
        <v>8</v>
      </c>
      <c r="C4275" t="s">
        <v>56</v>
      </c>
      <c r="D4275" t="s">
        <v>4</v>
      </c>
      <c r="E4275" t="s">
        <v>2</v>
      </c>
      <c r="F4275" t="s">
        <v>43</v>
      </c>
      <c r="G4275" t="s">
        <v>12</v>
      </c>
      <c r="H4275">
        <v>18</v>
      </c>
      <c r="I4275" s="2">
        <v>377.82</v>
      </c>
      <c r="J4275" s="2">
        <v>179.99999999999997</v>
      </c>
    </row>
    <row r="4276" spans="1:10" x14ac:dyDescent="0.35">
      <c r="A4276">
        <v>2021</v>
      </c>
      <c r="B4276">
        <v>8</v>
      </c>
      <c r="C4276" t="s">
        <v>56</v>
      </c>
      <c r="D4276" t="s">
        <v>4</v>
      </c>
      <c r="E4276" t="s">
        <v>2</v>
      </c>
      <c r="F4276" t="s">
        <v>44</v>
      </c>
      <c r="G4276" t="s">
        <v>7</v>
      </c>
      <c r="H4276">
        <v>6</v>
      </c>
      <c r="I4276" s="2">
        <v>71.94</v>
      </c>
      <c r="J4276" s="2">
        <v>18</v>
      </c>
    </row>
    <row r="4277" spans="1:10" x14ac:dyDescent="0.35">
      <c r="A4277">
        <v>2021</v>
      </c>
      <c r="B4277">
        <v>8</v>
      </c>
      <c r="C4277" t="s">
        <v>56</v>
      </c>
      <c r="D4277" t="s">
        <v>4</v>
      </c>
      <c r="E4277" t="s">
        <v>2</v>
      </c>
      <c r="F4277" t="s">
        <v>40</v>
      </c>
      <c r="G4277" t="s">
        <v>21</v>
      </c>
      <c r="H4277">
        <v>5</v>
      </c>
      <c r="I4277" s="2">
        <v>104.94999999999999</v>
      </c>
      <c r="J4277" s="2">
        <v>29.999999999999993</v>
      </c>
    </row>
    <row r="4278" spans="1:10" x14ac:dyDescent="0.35">
      <c r="A4278">
        <v>2021</v>
      </c>
      <c r="B4278">
        <v>8</v>
      </c>
      <c r="C4278" t="s">
        <v>56</v>
      </c>
      <c r="D4278" t="s">
        <v>4</v>
      </c>
      <c r="E4278" t="s">
        <v>2</v>
      </c>
      <c r="F4278" t="s">
        <v>38</v>
      </c>
      <c r="G4278" t="s">
        <v>9</v>
      </c>
      <c r="H4278">
        <v>5</v>
      </c>
      <c r="I4278" s="2">
        <v>49.95</v>
      </c>
      <c r="J4278" s="2">
        <v>35</v>
      </c>
    </row>
    <row r="4279" spans="1:10" x14ac:dyDescent="0.35">
      <c r="A4279">
        <v>2021</v>
      </c>
      <c r="B4279">
        <v>8</v>
      </c>
      <c r="C4279" t="s">
        <v>56</v>
      </c>
      <c r="D4279" t="s">
        <v>4</v>
      </c>
      <c r="E4279" t="s">
        <v>2</v>
      </c>
      <c r="F4279" t="s">
        <v>31</v>
      </c>
      <c r="G4279" t="s">
        <v>12</v>
      </c>
      <c r="H4279">
        <v>8</v>
      </c>
      <c r="I4279" s="2">
        <v>159.91999999999999</v>
      </c>
      <c r="J4279" s="2">
        <v>47.999999999999986</v>
      </c>
    </row>
    <row r="4280" spans="1:10" x14ac:dyDescent="0.35">
      <c r="A4280">
        <v>2021</v>
      </c>
      <c r="B4280">
        <v>8</v>
      </c>
      <c r="C4280" t="s">
        <v>56</v>
      </c>
      <c r="D4280" t="s">
        <v>4</v>
      </c>
      <c r="E4280" t="s">
        <v>2</v>
      </c>
      <c r="F4280" t="s">
        <v>15</v>
      </c>
      <c r="G4280" t="s">
        <v>14</v>
      </c>
      <c r="H4280">
        <v>22</v>
      </c>
      <c r="I4280" s="2">
        <v>879.78000000000009</v>
      </c>
      <c r="J4280" s="2">
        <v>110</v>
      </c>
    </row>
    <row r="4281" spans="1:10" x14ac:dyDescent="0.35">
      <c r="A4281">
        <v>2021</v>
      </c>
      <c r="B4281">
        <v>8</v>
      </c>
      <c r="C4281" t="s">
        <v>56</v>
      </c>
      <c r="D4281" t="s">
        <v>4</v>
      </c>
      <c r="E4281" t="s">
        <v>2</v>
      </c>
      <c r="F4281" t="s">
        <v>42</v>
      </c>
      <c r="G4281" t="s">
        <v>12</v>
      </c>
      <c r="H4281">
        <v>93</v>
      </c>
      <c r="I4281" s="2">
        <v>1487.07</v>
      </c>
      <c r="J4281" s="2">
        <v>186</v>
      </c>
    </row>
    <row r="4282" spans="1:10" x14ac:dyDescent="0.35">
      <c r="A4282">
        <v>2021</v>
      </c>
      <c r="B4282">
        <v>8</v>
      </c>
      <c r="C4282" t="s">
        <v>56</v>
      </c>
      <c r="D4282" t="s">
        <v>4</v>
      </c>
      <c r="E4282" t="s">
        <v>2</v>
      </c>
      <c r="F4282" t="s">
        <v>22</v>
      </c>
      <c r="G4282" t="s">
        <v>7</v>
      </c>
      <c r="H4282">
        <v>8</v>
      </c>
      <c r="I4282" s="2">
        <v>79.92</v>
      </c>
      <c r="J4282" s="2">
        <v>24</v>
      </c>
    </row>
    <row r="4283" spans="1:10" x14ac:dyDescent="0.35">
      <c r="A4283">
        <v>2021</v>
      </c>
      <c r="B4283">
        <v>8</v>
      </c>
      <c r="C4283" t="s">
        <v>56</v>
      </c>
      <c r="D4283" t="s">
        <v>4</v>
      </c>
      <c r="E4283" t="s">
        <v>2</v>
      </c>
      <c r="F4283" t="s">
        <v>19</v>
      </c>
      <c r="G4283" t="s">
        <v>9</v>
      </c>
      <c r="H4283">
        <v>18</v>
      </c>
      <c r="I4283" s="2">
        <v>359.82</v>
      </c>
      <c r="J4283" s="2">
        <v>107.99999999999997</v>
      </c>
    </row>
    <row r="4284" spans="1:10" x14ac:dyDescent="0.35">
      <c r="A4284">
        <v>2021</v>
      </c>
      <c r="B4284">
        <v>8</v>
      </c>
      <c r="C4284" t="s">
        <v>56</v>
      </c>
      <c r="D4284" t="s">
        <v>4</v>
      </c>
      <c r="E4284" t="s">
        <v>2</v>
      </c>
      <c r="F4284" t="s">
        <v>41</v>
      </c>
      <c r="G4284" t="s">
        <v>14</v>
      </c>
      <c r="H4284">
        <v>34</v>
      </c>
      <c r="I4284" s="2">
        <v>339.66</v>
      </c>
      <c r="J4284" s="2">
        <v>170</v>
      </c>
    </row>
    <row r="4285" spans="1:10" x14ac:dyDescent="0.35">
      <c r="A4285">
        <v>2021</v>
      </c>
      <c r="B4285">
        <v>8</v>
      </c>
      <c r="C4285" t="s">
        <v>56</v>
      </c>
      <c r="D4285" t="s">
        <v>4</v>
      </c>
      <c r="E4285" t="s">
        <v>2</v>
      </c>
      <c r="F4285" t="s">
        <v>10</v>
      </c>
      <c r="G4285" t="s">
        <v>7</v>
      </c>
      <c r="H4285">
        <v>40</v>
      </c>
      <c r="I4285" s="2">
        <v>799.59999999999991</v>
      </c>
      <c r="J4285" s="2">
        <v>199.99999999999994</v>
      </c>
    </row>
    <row r="4286" spans="1:10" x14ac:dyDescent="0.35">
      <c r="A4286">
        <v>2021</v>
      </c>
      <c r="B4286">
        <v>8</v>
      </c>
      <c r="C4286" t="s">
        <v>56</v>
      </c>
      <c r="D4286" t="s">
        <v>4</v>
      </c>
      <c r="E4286" t="s">
        <v>2</v>
      </c>
      <c r="F4286" t="s">
        <v>27</v>
      </c>
      <c r="G4286" t="s">
        <v>12</v>
      </c>
      <c r="H4286">
        <v>163</v>
      </c>
      <c r="I4286" s="2">
        <v>487.37000000000006</v>
      </c>
      <c r="J4286" s="2">
        <v>163.00000000000003</v>
      </c>
    </row>
    <row r="4287" spans="1:10" x14ac:dyDescent="0.35">
      <c r="A4287">
        <v>2021</v>
      </c>
      <c r="B4287">
        <v>8</v>
      </c>
      <c r="C4287" t="s">
        <v>56</v>
      </c>
      <c r="D4287" t="s">
        <v>4</v>
      </c>
      <c r="E4287" t="s">
        <v>2</v>
      </c>
      <c r="F4287" t="s">
        <v>45</v>
      </c>
      <c r="G4287" t="s">
        <v>12</v>
      </c>
      <c r="H4287">
        <v>4</v>
      </c>
      <c r="I4287" s="2">
        <v>43.96</v>
      </c>
      <c r="J4287" s="2">
        <v>28</v>
      </c>
    </row>
    <row r="4288" spans="1:10" x14ac:dyDescent="0.35">
      <c r="A4288">
        <v>2021</v>
      </c>
      <c r="B4288">
        <v>8</v>
      </c>
      <c r="C4288" t="s">
        <v>56</v>
      </c>
      <c r="D4288" t="s">
        <v>4</v>
      </c>
      <c r="E4288" t="s">
        <v>2</v>
      </c>
      <c r="F4288" t="s">
        <v>39</v>
      </c>
      <c r="G4288" t="s">
        <v>14</v>
      </c>
      <c r="H4288">
        <v>17</v>
      </c>
      <c r="I4288" s="2">
        <v>339.83</v>
      </c>
      <c r="J4288" s="2">
        <v>186.99999999999997</v>
      </c>
    </row>
    <row r="4289" spans="1:10" x14ac:dyDescent="0.35">
      <c r="A4289">
        <v>2021</v>
      </c>
      <c r="B4289">
        <v>8</v>
      </c>
      <c r="C4289" t="s">
        <v>56</v>
      </c>
      <c r="D4289" t="s">
        <v>4</v>
      </c>
      <c r="E4289" t="s">
        <v>2</v>
      </c>
      <c r="F4289" t="s">
        <v>26</v>
      </c>
      <c r="G4289" t="s">
        <v>9</v>
      </c>
      <c r="H4289">
        <v>29</v>
      </c>
      <c r="I4289" s="2">
        <v>579.70999999999992</v>
      </c>
      <c r="J4289" s="2">
        <v>58</v>
      </c>
    </row>
    <row r="4290" spans="1:10" x14ac:dyDescent="0.35">
      <c r="A4290">
        <v>2021</v>
      </c>
      <c r="B4290">
        <v>8</v>
      </c>
      <c r="C4290" t="s">
        <v>56</v>
      </c>
      <c r="D4290" t="s">
        <v>4</v>
      </c>
      <c r="E4290" t="s">
        <v>2</v>
      </c>
      <c r="F4290" t="s">
        <v>6</v>
      </c>
      <c r="G4290" t="s">
        <v>7</v>
      </c>
      <c r="H4290">
        <v>16</v>
      </c>
      <c r="I4290" s="2">
        <v>143.84</v>
      </c>
      <c r="J4290" s="2">
        <v>16</v>
      </c>
    </row>
    <row r="4291" spans="1:10" x14ac:dyDescent="0.35">
      <c r="A4291">
        <v>2021</v>
      </c>
      <c r="B4291">
        <v>8</v>
      </c>
      <c r="C4291" t="s">
        <v>56</v>
      </c>
      <c r="D4291" t="s">
        <v>4</v>
      </c>
      <c r="E4291" t="s">
        <v>2</v>
      </c>
      <c r="F4291" t="s">
        <v>36</v>
      </c>
      <c r="G4291" t="s">
        <v>7</v>
      </c>
      <c r="H4291">
        <v>36</v>
      </c>
      <c r="I4291" s="2">
        <v>539.64</v>
      </c>
      <c r="J4291" s="2">
        <v>108</v>
      </c>
    </row>
    <row r="4292" spans="1:10" x14ac:dyDescent="0.35">
      <c r="A4292">
        <v>2021</v>
      </c>
      <c r="B4292">
        <v>8</v>
      </c>
      <c r="C4292" t="s">
        <v>56</v>
      </c>
      <c r="D4292" t="s">
        <v>4</v>
      </c>
      <c r="E4292" t="s">
        <v>2</v>
      </c>
      <c r="F4292" t="s">
        <v>16</v>
      </c>
      <c r="G4292" t="s">
        <v>14</v>
      </c>
      <c r="H4292">
        <v>6</v>
      </c>
      <c r="I4292" s="2">
        <v>77.94</v>
      </c>
      <c r="J4292" s="2">
        <v>12</v>
      </c>
    </row>
    <row r="4293" spans="1:10" x14ac:dyDescent="0.35">
      <c r="A4293">
        <v>2021</v>
      </c>
      <c r="B4293">
        <v>8</v>
      </c>
      <c r="C4293" t="s">
        <v>59</v>
      </c>
      <c r="D4293" t="s">
        <v>4</v>
      </c>
      <c r="E4293" t="s">
        <v>1</v>
      </c>
      <c r="F4293" t="s">
        <v>13</v>
      </c>
      <c r="G4293" t="s">
        <v>14</v>
      </c>
      <c r="H4293">
        <v>10</v>
      </c>
      <c r="I4293" s="2">
        <v>159.9</v>
      </c>
      <c r="J4293" s="2">
        <v>60</v>
      </c>
    </row>
    <row r="4294" spans="1:10" x14ac:dyDescent="0.35">
      <c r="A4294">
        <v>2021</v>
      </c>
      <c r="B4294">
        <v>8</v>
      </c>
      <c r="C4294" t="s">
        <v>59</v>
      </c>
      <c r="D4294" t="s">
        <v>4</v>
      </c>
      <c r="E4294" t="s">
        <v>1</v>
      </c>
      <c r="F4294" t="s">
        <v>24</v>
      </c>
      <c r="G4294" t="s">
        <v>14</v>
      </c>
      <c r="H4294">
        <v>86</v>
      </c>
      <c r="I4294" s="2">
        <v>1117.1400000000001</v>
      </c>
      <c r="J4294" s="2">
        <v>258</v>
      </c>
    </row>
    <row r="4295" spans="1:10" x14ac:dyDescent="0.35">
      <c r="A4295">
        <v>2021</v>
      </c>
      <c r="B4295">
        <v>8</v>
      </c>
      <c r="C4295" t="s">
        <v>59</v>
      </c>
      <c r="D4295" t="s">
        <v>4</v>
      </c>
      <c r="E4295" t="s">
        <v>1</v>
      </c>
      <c r="F4295" t="s">
        <v>34</v>
      </c>
      <c r="G4295" t="s">
        <v>12</v>
      </c>
      <c r="H4295">
        <v>116</v>
      </c>
      <c r="I4295" s="2">
        <v>462.84000000000003</v>
      </c>
      <c r="J4295" s="2">
        <v>232</v>
      </c>
    </row>
    <row r="4296" spans="1:10" x14ac:dyDescent="0.35">
      <c r="A4296">
        <v>2021</v>
      </c>
      <c r="B4296">
        <v>8</v>
      </c>
      <c r="C4296" t="s">
        <v>59</v>
      </c>
      <c r="D4296" t="s">
        <v>4</v>
      </c>
      <c r="E4296" t="s">
        <v>1</v>
      </c>
      <c r="F4296" t="s">
        <v>20</v>
      </c>
      <c r="G4296" t="s">
        <v>21</v>
      </c>
      <c r="H4296">
        <v>55</v>
      </c>
      <c r="I4296" s="2">
        <v>824.45</v>
      </c>
      <c r="J4296" s="2">
        <v>440</v>
      </c>
    </row>
    <row r="4297" spans="1:10" x14ac:dyDescent="0.35">
      <c r="A4297">
        <v>2021</v>
      </c>
      <c r="B4297">
        <v>8</v>
      </c>
      <c r="C4297" t="s">
        <v>59</v>
      </c>
      <c r="D4297" t="s">
        <v>4</v>
      </c>
      <c r="E4297" t="s">
        <v>1</v>
      </c>
      <c r="F4297" t="s">
        <v>25</v>
      </c>
      <c r="G4297" t="s">
        <v>7</v>
      </c>
      <c r="H4297">
        <v>12</v>
      </c>
      <c r="I4297" s="2">
        <v>191.88</v>
      </c>
      <c r="J4297" s="2">
        <v>48</v>
      </c>
    </row>
    <row r="4298" spans="1:10" x14ac:dyDescent="0.35">
      <c r="A4298">
        <v>2021</v>
      </c>
      <c r="B4298">
        <v>8</v>
      </c>
      <c r="C4298" t="s">
        <v>59</v>
      </c>
      <c r="D4298" t="s">
        <v>4</v>
      </c>
      <c r="E4298" t="s">
        <v>1</v>
      </c>
      <c r="F4298" t="s">
        <v>8</v>
      </c>
      <c r="G4298" t="s">
        <v>9</v>
      </c>
      <c r="H4298">
        <v>38</v>
      </c>
      <c r="I4298" s="2">
        <v>265.62</v>
      </c>
      <c r="J4298" s="2">
        <v>114</v>
      </c>
    </row>
    <row r="4299" spans="1:10" x14ac:dyDescent="0.35">
      <c r="A4299">
        <v>2021</v>
      </c>
      <c r="B4299">
        <v>8</v>
      </c>
      <c r="C4299" t="s">
        <v>59</v>
      </c>
      <c r="D4299" t="s">
        <v>4</v>
      </c>
      <c r="E4299" t="s">
        <v>1</v>
      </c>
      <c r="F4299" t="s">
        <v>17</v>
      </c>
      <c r="G4299" t="s">
        <v>14</v>
      </c>
      <c r="H4299">
        <v>71</v>
      </c>
      <c r="I4299" s="2">
        <v>780.29</v>
      </c>
      <c r="J4299" s="2">
        <v>71</v>
      </c>
    </row>
    <row r="4300" spans="1:10" x14ac:dyDescent="0.35">
      <c r="A4300">
        <v>2021</v>
      </c>
      <c r="B4300">
        <v>8</v>
      </c>
      <c r="C4300" t="s">
        <v>59</v>
      </c>
      <c r="D4300" t="s">
        <v>4</v>
      </c>
      <c r="E4300" t="s">
        <v>1</v>
      </c>
      <c r="F4300" t="s">
        <v>28</v>
      </c>
      <c r="G4300" t="s">
        <v>14</v>
      </c>
      <c r="H4300">
        <v>5</v>
      </c>
      <c r="I4300" s="2">
        <v>74.95</v>
      </c>
      <c r="J4300" s="2">
        <v>20</v>
      </c>
    </row>
    <row r="4301" spans="1:10" x14ac:dyDescent="0.35">
      <c r="A4301">
        <v>2021</v>
      </c>
      <c r="B4301">
        <v>8</v>
      </c>
      <c r="C4301" t="s">
        <v>59</v>
      </c>
      <c r="D4301" t="s">
        <v>4</v>
      </c>
      <c r="E4301" t="s">
        <v>1</v>
      </c>
      <c r="F4301" t="s">
        <v>43</v>
      </c>
      <c r="G4301" t="s">
        <v>12</v>
      </c>
      <c r="H4301">
        <v>7</v>
      </c>
      <c r="I4301" s="2">
        <v>146.92999999999998</v>
      </c>
      <c r="J4301" s="2">
        <v>69.999999999999986</v>
      </c>
    </row>
    <row r="4302" spans="1:10" x14ac:dyDescent="0.35">
      <c r="A4302">
        <v>2021</v>
      </c>
      <c r="B4302">
        <v>8</v>
      </c>
      <c r="C4302" t="s">
        <v>59</v>
      </c>
      <c r="D4302" t="s">
        <v>4</v>
      </c>
      <c r="E4302" t="s">
        <v>1</v>
      </c>
      <c r="F4302" t="s">
        <v>44</v>
      </c>
      <c r="G4302" t="s">
        <v>7</v>
      </c>
      <c r="H4302">
        <v>7</v>
      </c>
      <c r="I4302" s="2">
        <v>83.93</v>
      </c>
      <c r="J4302" s="2">
        <v>21</v>
      </c>
    </row>
    <row r="4303" spans="1:10" x14ac:dyDescent="0.35">
      <c r="A4303">
        <v>2021</v>
      </c>
      <c r="B4303">
        <v>8</v>
      </c>
      <c r="C4303" t="s">
        <v>59</v>
      </c>
      <c r="D4303" t="s">
        <v>4</v>
      </c>
      <c r="E4303" t="s">
        <v>1</v>
      </c>
      <c r="F4303" t="s">
        <v>40</v>
      </c>
      <c r="G4303" t="s">
        <v>21</v>
      </c>
      <c r="H4303">
        <v>10</v>
      </c>
      <c r="I4303" s="2">
        <v>209.89999999999998</v>
      </c>
      <c r="J4303" s="2">
        <v>59.999999999999986</v>
      </c>
    </row>
    <row r="4304" spans="1:10" x14ac:dyDescent="0.35">
      <c r="A4304">
        <v>2021</v>
      </c>
      <c r="B4304">
        <v>8</v>
      </c>
      <c r="C4304" t="s">
        <v>59</v>
      </c>
      <c r="D4304" t="s">
        <v>4</v>
      </c>
      <c r="E4304" t="s">
        <v>1</v>
      </c>
      <c r="F4304" t="s">
        <v>32</v>
      </c>
      <c r="G4304" t="s">
        <v>9</v>
      </c>
      <c r="H4304">
        <v>36</v>
      </c>
      <c r="I4304" s="2">
        <v>395.64</v>
      </c>
      <c r="J4304" s="2">
        <v>180</v>
      </c>
    </row>
    <row r="4305" spans="1:10" x14ac:dyDescent="0.35">
      <c r="A4305">
        <v>2021</v>
      </c>
      <c r="B4305">
        <v>8</v>
      </c>
      <c r="C4305" t="s">
        <v>59</v>
      </c>
      <c r="D4305" t="s">
        <v>4</v>
      </c>
      <c r="E4305" t="s">
        <v>1</v>
      </c>
      <c r="F4305" t="s">
        <v>35</v>
      </c>
      <c r="G4305" t="s">
        <v>14</v>
      </c>
      <c r="H4305">
        <v>15</v>
      </c>
      <c r="I4305" s="2">
        <v>89.850000000000009</v>
      </c>
      <c r="J4305" s="2">
        <v>30</v>
      </c>
    </row>
    <row r="4306" spans="1:10" x14ac:dyDescent="0.35">
      <c r="A4306">
        <v>2021</v>
      </c>
      <c r="B4306">
        <v>8</v>
      </c>
      <c r="C4306" t="s">
        <v>59</v>
      </c>
      <c r="D4306" t="s">
        <v>4</v>
      </c>
      <c r="E4306" t="s">
        <v>1</v>
      </c>
      <c r="F4306" t="s">
        <v>38</v>
      </c>
      <c r="G4306" t="s">
        <v>9</v>
      </c>
      <c r="H4306">
        <v>13</v>
      </c>
      <c r="I4306" s="2">
        <v>129.87</v>
      </c>
      <c r="J4306" s="2">
        <v>91</v>
      </c>
    </row>
    <row r="4307" spans="1:10" x14ac:dyDescent="0.35">
      <c r="A4307">
        <v>2021</v>
      </c>
      <c r="B4307">
        <v>8</v>
      </c>
      <c r="C4307" t="s">
        <v>59</v>
      </c>
      <c r="D4307" t="s">
        <v>4</v>
      </c>
      <c r="E4307" t="s">
        <v>1</v>
      </c>
      <c r="F4307" t="s">
        <v>31</v>
      </c>
      <c r="G4307" t="s">
        <v>12</v>
      </c>
      <c r="H4307">
        <v>14</v>
      </c>
      <c r="I4307" s="2">
        <v>279.85999999999996</v>
      </c>
      <c r="J4307" s="2">
        <v>83.999999999999972</v>
      </c>
    </row>
    <row r="4308" spans="1:10" x14ac:dyDescent="0.35">
      <c r="A4308">
        <v>2021</v>
      </c>
      <c r="B4308">
        <v>8</v>
      </c>
      <c r="C4308" t="s">
        <v>59</v>
      </c>
      <c r="D4308" t="s">
        <v>4</v>
      </c>
      <c r="E4308" t="s">
        <v>1</v>
      </c>
      <c r="F4308" t="s">
        <v>42</v>
      </c>
      <c r="G4308" t="s">
        <v>12</v>
      </c>
      <c r="H4308">
        <v>14</v>
      </c>
      <c r="I4308" s="2">
        <v>223.86</v>
      </c>
      <c r="J4308" s="2">
        <v>28</v>
      </c>
    </row>
    <row r="4309" spans="1:10" x14ac:dyDescent="0.35">
      <c r="A4309">
        <v>2021</v>
      </c>
      <c r="B4309">
        <v>8</v>
      </c>
      <c r="C4309" t="s">
        <v>59</v>
      </c>
      <c r="D4309" t="s">
        <v>4</v>
      </c>
      <c r="E4309" t="s">
        <v>1</v>
      </c>
      <c r="F4309" t="s">
        <v>22</v>
      </c>
      <c r="G4309" t="s">
        <v>7</v>
      </c>
      <c r="H4309">
        <v>15</v>
      </c>
      <c r="I4309" s="2">
        <v>149.85</v>
      </c>
      <c r="J4309" s="2">
        <v>45</v>
      </c>
    </row>
    <row r="4310" spans="1:10" x14ac:dyDescent="0.35">
      <c r="A4310">
        <v>2021</v>
      </c>
      <c r="B4310">
        <v>8</v>
      </c>
      <c r="C4310" t="s">
        <v>59</v>
      </c>
      <c r="D4310" t="s">
        <v>4</v>
      </c>
      <c r="E4310" t="s">
        <v>1</v>
      </c>
      <c r="F4310" t="s">
        <v>41</v>
      </c>
      <c r="G4310" t="s">
        <v>14</v>
      </c>
      <c r="H4310">
        <v>3</v>
      </c>
      <c r="I4310" s="2">
        <v>29.97</v>
      </c>
      <c r="J4310" s="2">
        <v>15</v>
      </c>
    </row>
    <row r="4311" spans="1:10" x14ac:dyDescent="0.35">
      <c r="A4311">
        <v>2021</v>
      </c>
      <c r="B4311">
        <v>8</v>
      </c>
      <c r="C4311" t="s">
        <v>59</v>
      </c>
      <c r="D4311" t="s">
        <v>4</v>
      </c>
      <c r="E4311" t="s">
        <v>1</v>
      </c>
      <c r="F4311" t="s">
        <v>10</v>
      </c>
      <c r="G4311" t="s">
        <v>7</v>
      </c>
      <c r="H4311">
        <v>28</v>
      </c>
      <c r="I4311" s="2">
        <v>559.71999999999991</v>
      </c>
      <c r="J4311" s="2">
        <v>139.99999999999994</v>
      </c>
    </row>
    <row r="4312" spans="1:10" x14ac:dyDescent="0.35">
      <c r="A4312">
        <v>2021</v>
      </c>
      <c r="B4312">
        <v>8</v>
      </c>
      <c r="C4312" t="s">
        <v>59</v>
      </c>
      <c r="D4312" t="s">
        <v>4</v>
      </c>
      <c r="E4312" t="s">
        <v>1</v>
      </c>
      <c r="F4312" t="s">
        <v>27</v>
      </c>
      <c r="G4312" t="s">
        <v>12</v>
      </c>
      <c r="H4312">
        <v>87</v>
      </c>
      <c r="I4312" s="2">
        <v>260.13</v>
      </c>
      <c r="J4312" s="2">
        <v>87.000000000000014</v>
      </c>
    </row>
    <row r="4313" spans="1:10" x14ac:dyDescent="0.35">
      <c r="A4313">
        <v>2021</v>
      </c>
      <c r="B4313">
        <v>8</v>
      </c>
      <c r="C4313" t="s">
        <v>59</v>
      </c>
      <c r="D4313" t="s">
        <v>4</v>
      </c>
      <c r="E4313" t="s">
        <v>1</v>
      </c>
      <c r="F4313" t="s">
        <v>37</v>
      </c>
      <c r="G4313" t="s">
        <v>12</v>
      </c>
      <c r="H4313">
        <v>11</v>
      </c>
      <c r="I4313" s="2">
        <v>274.89</v>
      </c>
      <c r="J4313" s="2">
        <v>44</v>
      </c>
    </row>
    <row r="4314" spans="1:10" x14ac:dyDescent="0.35">
      <c r="A4314">
        <v>2021</v>
      </c>
      <c r="B4314">
        <v>8</v>
      </c>
      <c r="C4314" t="s">
        <v>59</v>
      </c>
      <c r="D4314" t="s">
        <v>4</v>
      </c>
      <c r="E4314" t="s">
        <v>1</v>
      </c>
      <c r="F4314" t="s">
        <v>11</v>
      </c>
      <c r="G4314" t="s">
        <v>12</v>
      </c>
      <c r="H4314">
        <v>5</v>
      </c>
      <c r="I4314" s="2">
        <v>24.950000000000003</v>
      </c>
      <c r="J4314" s="2">
        <v>5</v>
      </c>
    </row>
    <row r="4315" spans="1:10" x14ac:dyDescent="0.35">
      <c r="A4315">
        <v>2021</v>
      </c>
      <c r="B4315">
        <v>8</v>
      </c>
      <c r="C4315" t="s">
        <v>59</v>
      </c>
      <c r="D4315" t="s">
        <v>4</v>
      </c>
      <c r="E4315" t="s">
        <v>1</v>
      </c>
      <c r="F4315" t="s">
        <v>45</v>
      </c>
      <c r="G4315" t="s">
        <v>12</v>
      </c>
      <c r="H4315">
        <v>13</v>
      </c>
      <c r="I4315" s="2">
        <v>142.87</v>
      </c>
      <c r="J4315" s="2">
        <v>91</v>
      </c>
    </row>
    <row r="4316" spans="1:10" x14ac:dyDescent="0.35">
      <c r="A4316">
        <v>2021</v>
      </c>
      <c r="B4316">
        <v>8</v>
      </c>
      <c r="C4316" t="s">
        <v>59</v>
      </c>
      <c r="D4316" t="s">
        <v>4</v>
      </c>
      <c r="E4316" t="s">
        <v>1</v>
      </c>
      <c r="F4316" t="s">
        <v>39</v>
      </c>
      <c r="G4316" t="s">
        <v>14</v>
      </c>
      <c r="H4316">
        <v>15</v>
      </c>
      <c r="I4316" s="2">
        <v>299.84999999999997</v>
      </c>
      <c r="J4316" s="2">
        <v>164.99999999999997</v>
      </c>
    </row>
    <row r="4317" spans="1:10" x14ac:dyDescent="0.35">
      <c r="A4317">
        <v>2021</v>
      </c>
      <c r="B4317">
        <v>8</v>
      </c>
      <c r="C4317" t="s">
        <v>59</v>
      </c>
      <c r="D4317" t="s">
        <v>4</v>
      </c>
      <c r="E4317" t="s">
        <v>1</v>
      </c>
      <c r="F4317" t="s">
        <v>26</v>
      </c>
      <c r="G4317" t="s">
        <v>9</v>
      </c>
      <c r="H4317">
        <v>38</v>
      </c>
      <c r="I4317" s="2">
        <v>759.61999999999989</v>
      </c>
      <c r="J4317" s="2">
        <v>76</v>
      </c>
    </row>
    <row r="4318" spans="1:10" x14ac:dyDescent="0.35">
      <c r="A4318">
        <v>2021</v>
      </c>
      <c r="B4318">
        <v>8</v>
      </c>
      <c r="C4318" t="s">
        <v>62</v>
      </c>
      <c r="D4318" t="s">
        <v>5</v>
      </c>
      <c r="E4318" t="s">
        <v>0</v>
      </c>
      <c r="F4318" t="s">
        <v>13</v>
      </c>
      <c r="G4318" t="s">
        <v>14</v>
      </c>
      <c r="H4318">
        <v>54</v>
      </c>
      <c r="I4318" s="2">
        <v>863.46</v>
      </c>
      <c r="J4318" s="2">
        <v>324</v>
      </c>
    </row>
    <row r="4319" spans="1:10" x14ac:dyDescent="0.35">
      <c r="A4319">
        <v>2021</v>
      </c>
      <c r="B4319">
        <v>8</v>
      </c>
      <c r="C4319" t="s">
        <v>62</v>
      </c>
      <c r="D4319" t="s">
        <v>5</v>
      </c>
      <c r="E4319" t="s">
        <v>0</v>
      </c>
      <c r="F4319" t="s">
        <v>24</v>
      </c>
      <c r="G4319" t="s">
        <v>14</v>
      </c>
      <c r="H4319">
        <v>89</v>
      </c>
      <c r="I4319" s="2">
        <v>1156.1100000000001</v>
      </c>
      <c r="J4319" s="2">
        <v>267</v>
      </c>
    </row>
    <row r="4320" spans="1:10" x14ac:dyDescent="0.35">
      <c r="A4320">
        <v>2021</v>
      </c>
      <c r="B4320">
        <v>8</v>
      </c>
      <c r="C4320" t="s">
        <v>62</v>
      </c>
      <c r="D4320" t="s">
        <v>5</v>
      </c>
      <c r="E4320" t="s">
        <v>0</v>
      </c>
      <c r="F4320" t="s">
        <v>34</v>
      </c>
      <c r="G4320" t="s">
        <v>12</v>
      </c>
      <c r="H4320">
        <v>99</v>
      </c>
      <c r="I4320" s="2">
        <v>395.01000000000005</v>
      </c>
      <c r="J4320" s="2">
        <v>198</v>
      </c>
    </row>
    <row r="4321" spans="1:10" x14ac:dyDescent="0.35">
      <c r="A4321">
        <v>2021</v>
      </c>
      <c r="B4321">
        <v>8</v>
      </c>
      <c r="C4321" t="s">
        <v>62</v>
      </c>
      <c r="D4321" t="s">
        <v>5</v>
      </c>
      <c r="E4321" t="s">
        <v>0</v>
      </c>
      <c r="F4321" t="s">
        <v>18</v>
      </c>
      <c r="G4321" t="s">
        <v>9</v>
      </c>
      <c r="H4321">
        <v>30</v>
      </c>
      <c r="I4321" s="2">
        <v>389.7</v>
      </c>
      <c r="J4321" s="2">
        <v>90</v>
      </c>
    </row>
    <row r="4322" spans="1:10" x14ac:dyDescent="0.35">
      <c r="A4322">
        <v>2021</v>
      </c>
      <c r="B4322">
        <v>8</v>
      </c>
      <c r="C4322" t="s">
        <v>62</v>
      </c>
      <c r="D4322" t="s">
        <v>5</v>
      </c>
      <c r="E4322" t="s">
        <v>0</v>
      </c>
      <c r="F4322" t="s">
        <v>20</v>
      </c>
      <c r="G4322" t="s">
        <v>21</v>
      </c>
      <c r="H4322">
        <v>110</v>
      </c>
      <c r="I4322" s="2">
        <v>1648.9</v>
      </c>
      <c r="J4322" s="2">
        <v>880</v>
      </c>
    </row>
    <row r="4323" spans="1:10" x14ac:dyDescent="0.35">
      <c r="A4323">
        <v>2021</v>
      </c>
      <c r="B4323">
        <v>8</v>
      </c>
      <c r="C4323" t="s">
        <v>62</v>
      </c>
      <c r="D4323" t="s">
        <v>5</v>
      </c>
      <c r="E4323" t="s">
        <v>0</v>
      </c>
      <c r="F4323" t="s">
        <v>25</v>
      </c>
      <c r="G4323" t="s">
        <v>7</v>
      </c>
      <c r="H4323">
        <v>36</v>
      </c>
      <c r="I4323" s="2">
        <v>575.64</v>
      </c>
      <c r="J4323" s="2">
        <v>144</v>
      </c>
    </row>
    <row r="4324" spans="1:10" x14ac:dyDescent="0.35">
      <c r="A4324">
        <v>2021</v>
      </c>
      <c r="B4324">
        <v>8</v>
      </c>
      <c r="C4324" t="s">
        <v>62</v>
      </c>
      <c r="D4324" t="s">
        <v>5</v>
      </c>
      <c r="E4324" t="s">
        <v>0</v>
      </c>
      <c r="F4324" t="s">
        <v>8</v>
      </c>
      <c r="G4324" t="s">
        <v>9</v>
      </c>
      <c r="H4324">
        <v>48</v>
      </c>
      <c r="I4324" s="2">
        <v>335.52</v>
      </c>
      <c r="J4324" s="2">
        <v>144</v>
      </c>
    </row>
    <row r="4325" spans="1:10" x14ac:dyDescent="0.35">
      <c r="A4325">
        <v>2021</v>
      </c>
      <c r="B4325">
        <v>8</v>
      </c>
      <c r="C4325" t="s">
        <v>62</v>
      </c>
      <c r="D4325" t="s">
        <v>5</v>
      </c>
      <c r="E4325" t="s">
        <v>0</v>
      </c>
      <c r="F4325" t="s">
        <v>17</v>
      </c>
      <c r="G4325" t="s">
        <v>14</v>
      </c>
      <c r="H4325">
        <v>20</v>
      </c>
      <c r="I4325" s="2">
        <v>219.8</v>
      </c>
      <c r="J4325" s="2">
        <v>20</v>
      </c>
    </row>
    <row r="4326" spans="1:10" x14ac:dyDescent="0.35">
      <c r="A4326">
        <v>2021</v>
      </c>
      <c r="B4326">
        <v>8</v>
      </c>
      <c r="C4326" t="s">
        <v>62</v>
      </c>
      <c r="D4326" t="s">
        <v>5</v>
      </c>
      <c r="E4326" t="s">
        <v>0</v>
      </c>
      <c r="F4326" t="s">
        <v>28</v>
      </c>
      <c r="G4326" t="s">
        <v>14</v>
      </c>
      <c r="H4326">
        <v>45</v>
      </c>
      <c r="I4326" s="2">
        <v>674.55</v>
      </c>
      <c r="J4326" s="2">
        <v>180</v>
      </c>
    </row>
    <row r="4327" spans="1:10" x14ac:dyDescent="0.35">
      <c r="A4327">
        <v>2021</v>
      </c>
      <c r="B4327">
        <v>8</v>
      </c>
      <c r="C4327" t="s">
        <v>62</v>
      </c>
      <c r="D4327" t="s">
        <v>5</v>
      </c>
      <c r="E4327" t="s">
        <v>0</v>
      </c>
      <c r="F4327" t="s">
        <v>40</v>
      </c>
      <c r="G4327" t="s">
        <v>21</v>
      </c>
      <c r="H4327">
        <v>2</v>
      </c>
      <c r="I4327" s="2">
        <v>41.98</v>
      </c>
      <c r="J4327" s="2">
        <v>11.999999999999996</v>
      </c>
    </row>
    <row r="4328" spans="1:10" x14ac:dyDescent="0.35">
      <c r="A4328">
        <v>2021</v>
      </c>
      <c r="B4328">
        <v>8</v>
      </c>
      <c r="C4328" t="s">
        <v>62</v>
      </c>
      <c r="D4328" t="s">
        <v>5</v>
      </c>
      <c r="E4328" t="s">
        <v>0</v>
      </c>
      <c r="F4328" t="s">
        <v>32</v>
      </c>
      <c r="G4328" t="s">
        <v>9</v>
      </c>
      <c r="H4328">
        <v>21</v>
      </c>
      <c r="I4328" s="2">
        <v>230.79</v>
      </c>
      <c r="J4328" s="2">
        <v>105</v>
      </c>
    </row>
    <row r="4329" spans="1:10" x14ac:dyDescent="0.35">
      <c r="A4329">
        <v>2021</v>
      </c>
      <c r="B4329">
        <v>8</v>
      </c>
      <c r="C4329" t="s">
        <v>62</v>
      </c>
      <c r="D4329" t="s">
        <v>5</v>
      </c>
      <c r="E4329" t="s">
        <v>0</v>
      </c>
      <c r="F4329" t="s">
        <v>35</v>
      </c>
      <c r="G4329" t="s">
        <v>14</v>
      </c>
      <c r="H4329">
        <v>68</v>
      </c>
      <c r="I4329" s="2">
        <v>407.32</v>
      </c>
      <c r="J4329" s="2">
        <v>136</v>
      </c>
    </row>
    <row r="4330" spans="1:10" x14ac:dyDescent="0.35">
      <c r="A4330">
        <v>2021</v>
      </c>
      <c r="B4330">
        <v>8</v>
      </c>
      <c r="C4330" t="s">
        <v>62</v>
      </c>
      <c r="D4330" t="s">
        <v>5</v>
      </c>
      <c r="E4330" t="s">
        <v>0</v>
      </c>
      <c r="F4330" t="s">
        <v>38</v>
      </c>
      <c r="G4330" t="s">
        <v>9</v>
      </c>
      <c r="H4330">
        <v>12</v>
      </c>
      <c r="I4330" s="2">
        <v>119.88</v>
      </c>
      <c r="J4330" s="2">
        <v>84</v>
      </c>
    </row>
    <row r="4331" spans="1:10" x14ac:dyDescent="0.35">
      <c r="A4331">
        <v>2021</v>
      </c>
      <c r="B4331">
        <v>8</v>
      </c>
      <c r="C4331" t="s">
        <v>62</v>
      </c>
      <c r="D4331" t="s">
        <v>5</v>
      </c>
      <c r="E4331" t="s">
        <v>0</v>
      </c>
      <c r="F4331" t="s">
        <v>31</v>
      </c>
      <c r="G4331" t="s">
        <v>12</v>
      </c>
      <c r="H4331">
        <v>14</v>
      </c>
      <c r="I4331" s="2">
        <v>279.85999999999996</v>
      </c>
      <c r="J4331" s="2">
        <v>83.999999999999972</v>
      </c>
    </row>
    <row r="4332" spans="1:10" x14ac:dyDescent="0.35">
      <c r="A4332">
        <v>2021</v>
      </c>
      <c r="B4332">
        <v>8</v>
      </c>
      <c r="C4332" t="s">
        <v>62</v>
      </c>
      <c r="D4332" t="s">
        <v>5</v>
      </c>
      <c r="E4332" t="s">
        <v>0</v>
      </c>
      <c r="F4332" t="s">
        <v>15</v>
      </c>
      <c r="G4332" t="s">
        <v>14</v>
      </c>
      <c r="H4332">
        <v>91</v>
      </c>
      <c r="I4332" s="2">
        <v>3639.09</v>
      </c>
      <c r="J4332" s="2">
        <v>455</v>
      </c>
    </row>
    <row r="4333" spans="1:10" x14ac:dyDescent="0.35">
      <c r="A4333">
        <v>2021</v>
      </c>
      <c r="B4333">
        <v>8</v>
      </c>
      <c r="C4333" t="s">
        <v>62</v>
      </c>
      <c r="D4333" t="s">
        <v>5</v>
      </c>
      <c r="E4333" t="s">
        <v>0</v>
      </c>
      <c r="F4333" t="s">
        <v>42</v>
      </c>
      <c r="G4333" t="s">
        <v>12</v>
      </c>
      <c r="H4333">
        <v>126</v>
      </c>
      <c r="I4333" s="2">
        <v>2014.74</v>
      </c>
      <c r="J4333" s="2">
        <v>252</v>
      </c>
    </row>
    <row r="4334" spans="1:10" x14ac:dyDescent="0.35">
      <c r="A4334">
        <v>2021</v>
      </c>
      <c r="B4334">
        <v>8</v>
      </c>
      <c r="C4334" t="s">
        <v>62</v>
      </c>
      <c r="D4334" t="s">
        <v>5</v>
      </c>
      <c r="E4334" t="s">
        <v>0</v>
      </c>
      <c r="F4334" t="s">
        <v>33</v>
      </c>
      <c r="G4334" t="s">
        <v>7</v>
      </c>
      <c r="H4334">
        <v>4</v>
      </c>
      <c r="I4334" s="2">
        <v>99.96</v>
      </c>
      <c r="J4334" s="2">
        <v>63.999999999999993</v>
      </c>
    </row>
    <row r="4335" spans="1:10" x14ac:dyDescent="0.35">
      <c r="A4335">
        <v>2021</v>
      </c>
      <c r="B4335">
        <v>8</v>
      </c>
      <c r="C4335" t="s">
        <v>62</v>
      </c>
      <c r="D4335" t="s">
        <v>5</v>
      </c>
      <c r="E4335" t="s">
        <v>0</v>
      </c>
      <c r="F4335" t="s">
        <v>22</v>
      </c>
      <c r="G4335" t="s">
        <v>7</v>
      </c>
      <c r="H4335">
        <v>59</v>
      </c>
      <c r="I4335" s="2">
        <v>589.41</v>
      </c>
      <c r="J4335" s="2">
        <v>177</v>
      </c>
    </row>
    <row r="4336" spans="1:10" x14ac:dyDescent="0.35">
      <c r="A4336">
        <v>2021</v>
      </c>
      <c r="B4336">
        <v>8</v>
      </c>
      <c r="C4336" t="s">
        <v>62</v>
      </c>
      <c r="D4336" t="s">
        <v>5</v>
      </c>
      <c r="E4336" t="s">
        <v>0</v>
      </c>
      <c r="F4336" t="s">
        <v>19</v>
      </c>
      <c r="G4336" t="s">
        <v>9</v>
      </c>
      <c r="H4336">
        <v>8</v>
      </c>
      <c r="I4336" s="2">
        <v>159.91999999999999</v>
      </c>
      <c r="J4336" s="2">
        <v>47.999999999999986</v>
      </c>
    </row>
    <row r="4337" spans="1:10" x14ac:dyDescent="0.35">
      <c r="A4337">
        <v>2021</v>
      </c>
      <c r="B4337">
        <v>8</v>
      </c>
      <c r="C4337" t="s">
        <v>62</v>
      </c>
      <c r="D4337" t="s">
        <v>5</v>
      </c>
      <c r="E4337" t="s">
        <v>0</v>
      </c>
      <c r="F4337" t="s">
        <v>10</v>
      </c>
      <c r="G4337" t="s">
        <v>7</v>
      </c>
      <c r="H4337">
        <v>25</v>
      </c>
      <c r="I4337" s="2">
        <v>499.74999999999994</v>
      </c>
      <c r="J4337" s="2">
        <v>124.99999999999996</v>
      </c>
    </row>
    <row r="4338" spans="1:10" x14ac:dyDescent="0.35">
      <c r="A4338">
        <v>2021</v>
      </c>
      <c r="B4338">
        <v>8</v>
      </c>
      <c r="C4338" t="s">
        <v>62</v>
      </c>
      <c r="D4338" t="s">
        <v>5</v>
      </c>
      <c r="E4338" t="s">
        <v>0</v>
      </c>
      <c r="F4338" t="s">
        <v>27</v>
      </c>
      <c r="G4338" t="s">
        <v>12</v>
      </c>
      <c r="H4338">
        <v>205</v>
      </c>
      <c r="I4338" s="2">
        <v>612.95000000000005</v>
      </c>
      <c r="J4338" s="2">
        <v>205.00000000000006</v>
      </c>
    </row>
    <row r="4339" spans="1:10" x14ac:dyDescent="0.35">
      <c r="A4339">
        <v>2021</v>
      </c>
      <c r="B4339">
        <v>8</v>
      </c>
      <c r="C4339" t="s">
        <v>62</v>
      </c>
      <c r="D4339" t="s">
        <v>5</v>
      </c>
      <c r="E4339" t="s">
        <v>0</v>
      </c>
      <c r="F4339" t="s">
        <v>37</v>
      </c>
      <c r="G4339" t="s">
        <v>12</v>
      </c>
      <c r="H4339">
        <v>14</v>
      </c>
      <c r="I4339" s="2">
        <v>349.85999999999996</v>
      </c>
      <c r="J4339" s="2">
        <v>56</v>
      </c>
    </row>
    <row r="4340" spans="1:10" x14ac:dyDescent="0.35">
      <c r="A4340">
        <v>2021</v>
      </c>
      <c r="B4340">
        <v>8</v>
      </c>
      <c r="C4340" t="s">
        <v>62</v>
      </c>
      <c r="D4340" t="s">
        <v>5</v>
      </c>
      <c r="E4340" t="s">
        <v>0</v>
      </c>
      <c r="F4340" t="s">
        <v>11</v>
      </c>
      <c r="G4340" t="s">
        <v>12</v>
      </c>
      <c r="H4340">
        <v>16</v>
      </c>
      <c r="I4340" s="2">
        <v>79.84</v>
      </c>
      <c r="J4340" s="2">
        <v>16</v>
      </c>
    </row>
    <row r="4341" spans="1:10" x14ac:dyDescent="0.35">
      <c r="A4341">
        <v>2021</v>
      </c>
      <c r="B4341">
        <v>8</v>
      </c>
      <c r="C4341" t="s">
        <v>62</v>
      </c>
      <c r="D4341" t="s">
        <v>5</v>
      </c>
      <c r="E4341" t="s">
        <v>0</v>
      </c>
      <c r="F4341" t="s">
        <v>45</v>
      </c>
      <c r="G4341" t="s">
        <v>12</v>
      </c>
      <c r="H4341">
        <v>31</v>
      </c>
      <c r="I4341" s="2">
        <v>340.69</v>
      </c>
      <c r="J4341" s="2">
        <v>217</v>
      </c>
    </row>
    <row r="4342" spans="1:10" x14ac:dyDescent="0.35">
      <c r="A4342">
        <v>2021</v>
      </c>
      <c r="B4342">
        <v>8</v>
      </c>
      <c r="C4342" t="s">
        <v>62</v>
      </c>
      <c r="D4342" t="s">
        <v>5</v>
      </c>
      <c r="E4342" t="s">
        <v>0</v>
      </c>
      <c r="F4342" t="s">
        <v>39</v>
      </c>
      <c r="G4342" t="s">
        <v>14</v>
      </c>
      <c r="H4342">
        <v>1</v>
      </c>
      <c r="I4342" s="2">
        <v>19.989999999999998</v>
      </c>
      <c r="J4342" s="2">
        <v>10.999999999999998</v>
      </c>
    </row>
    <row r="4343" spans="1:10" x14ac:dyDescent="0.35">
      <c r="A4343">
        <v>2021</v>
      </c>
      <c r="B4343">
        <v>8</v>
      </c>
      <c r="C4343" t="s">
        <v>62</v>
      </c>
      <c r="D4343" t="s">
        <v>5</v>
      </c>
      <c r="E4343" t="s">
        <v>0</v>
      </c>
      <c r="F4343" t="s">
        <v>26</v>
      </c>
      <c r="G4343" t="s">
        <v>9</v>
      </c>
      <c r="H4343">
        <v>70</v>
      </c>
      <c r="I4343" s="2">
        <v>1399.3</v>
      </c>
      <c r="J4343" s="2">
        <v>140</v>
      </c>
    </row>
    <row r="4344" spans="1:10" x14ac:dyDescent="0.35">
      <c r="A4344">
        <v>2021</v>
      </c>
      <c r="B4344">
        <v>8</v>
      </c>
      <c r="C4344" t="s">
        <v>62</v>
      </c>
      <c r="D4344" t="s">
        <v>5</v>
      </c>
      <c r="E4344" t="s">
        <v>0</v>
      </c>
      <c r="F4344" t="s">
        <v>6</v>
      </c>
      <c r="G4344" t="s">
        <v>7</v>
      </c>
      <c r="H4344">
        <v>46</v>
      </c>
      <c r="I4344" s="2">
        <v>413.54</v>
      </c>
      <c r="J4344" s="2">
        <v>46</v>
      </c>
    </row>
    <row r="4345" spans="1:10" x14ac:dyDescent="0.35">
      <c r="A4345">
        <v>2021</v>
      </c>
      <c r="B4345">
        <v>8</v>
      </c>
      <c r="C4345" t="s">
        <v>62</v>
      </c>
      <c r="D4345" t="s">
        <v>5</v>
      </c>
      <c r="E4345" t="s">
        <v>0</v>
      </c>
      <c r="F4345" t="s">
        <v>23</v>
      </c>
      <c r="G4345" t="s">
        <v>21</v>
      </c>
      <c r="H4345">
        <v>13</v>
      </c>
      <c r="I4345" s="2">
        <v>337.87</v>
      </c>
      <c r="J4345" s="2">
        <v>65</v>
      </c>
    </row>
    <row r="4346" spans="1:10" x14ac:dyDescent="0.35">
      <c r="A4346">
        <v>2021</v>
      </c>
      <c r="B4346">
        <v>8</v>
      </c>
      <c r="C4346" t="s">
        <v>55</v>
      </c>
      <c r="D4346" t="s">
        <v>48</v>
      </c>
      <c r="E4346" t="s">
        <v>0</v>
      </c>
      <c r="F4346" t="s">
        <v>13</v>
      </c>
      <c r="G4346" t="s">
        <v>14</v>
      </c>
      <c r="H4346">
        <v>33</v>
      </c>
      <c r="I4346" s="2">
        <v>527.66999999999996</v>
      </c>
      <c r="J4346" s="2">
        <v>198</v>
      </c>
    </row>
    <row r="4347" spans="1:10" x14ac:dyDescent="0.35">
      <c r="A4347">
        <v>2021</v>
      </c>
      <c r="B4347">
        <v>8</v>
      </c>
      <c r="C4347" t="s">
        <v>55</v>
      </c>
      <c r="D4347" t="s">
        <v>48</v>
      </c>
      <c r="E4347" t="s">
        <v>0</v>
      </c>
      <c r="F4347" t="s">
        <v>24</v>
      </c>
      <c r="G4347" t="s">
        <v>14</v>
      </c>
      <c r="H4347">
        <v>66</v>
      </c>
      <c r="I4347" s="2">
        <v>857.34</v>
      </c>
      <c r="J4347" s="2">
        <v>198</v>
      </c>
    </row>
    <row r="4348" spans="1:10" x14ac:dyDescent="0.35">
      <c r="A4348">
        <v>2021</v>
      </c>
      <c r="B4348">
        <v>8</v>
      </c>
      <c r="C4348" t="s">
        <v>55</v>
      </c>
      <c r="D4348" t="s">
        <v>48</v>
      </c>
      <c r="E4348" t="s">
        <v>0</v>
      </c>
      <c r="F4348" t="s">
        <v>34</v>
      </c>
      <c r="G4348" t="s">
        <v>12</v>
      </c>
      <c r="H4348">
        <v>196</v>
      </c>
      <c r="I4348" s="2">
        <v>782.04000000000008</v>
      </c>
      <c r="J4348" s="2">
        <v>392</v>
      </c>
    </row>
    <row r="4349" spans="1:10" x14ac:dyDescent="0.35">
      <c r="A4349">
        <v>2021</v>
      </c>
      <c r="B4349">
        <v>8</v>
      </c>
      <c r="C4349" t="s">
        <v>55</v>
      </c>
      <c r="D4349" t="s">
        <v>48</v>
      </c>
      <c r="E4349" t="s">
        <v>0</v>
      </c>
      <c r="F4349" t="s">
        <v>18</v>
      </c>
      <c r="G4349" t="s">
        <v>9</v>
      </c>
      <c r="H4349">
        <v>16</v>
      </c>
      <c r="I4349" s="2">
        <v>207.84</v>
      </c>
      <c r="J4349" s="2">
        <v>48</v>
      </c>
    </row>
    <row r="4350" spans="1:10" x14ac:dyDescent="0.35">
      <c r="A4350">
        <v>2021</v>
      </c>
      <c r="B4350">
        <v>8</v>
      </c>
      <c r="C4350" t="s">
        <v>55</v>
      </c>
      <c r="D4350" t="s">
        <v>48</v>
      </c>
      <c r="E4350" t="s">
        <v>0</v>
      </c>
      <c r="F4350" t="s">
        <v>20</v>
      </c>
      <c r="G4350" t="s">
        <v>21</v>
      </c>
      <c r="H4350">
        <v>42</v>
      </c>
      <c r="I4350" s="2">
        <v>629.58000000000004</v>
      </c>
      <c r="J4350" s="2">
        <v>336</v>
      </c>
    </row>
    <row r="4351" spans="1:10" x14ac:dyDescent="0.35">
      <c r="A4351">
        <v>2021</v>
      </c>
      <c r="B4351">
        <v>8</v>
      </c>
      <c r="C4351" t="s">
        <v>55</v>
      </c>
      <c r="D4351" t="s">
        <v>48</v>
      </c>
      <c r="E4351" t="s">
        <v>0</v>
      </c>
      <c r="F4351" t="s">
        <v>25</v>
      </c>
      <c r="G4351" t="s">
        <v>7</v>
      </c>
      <c r="H4351">
        <v>15</v>
      </c>
      <c r="I4351" s="2">
        <v>239.85</v>
      </c>
      <c r="J4351" s="2">
        <v>60</v>
      </c>
    </row>
    <row r="4352" spans="1:10" x14ac:dyDescent="0.35">
      <c r="A4352">
        <v>2021</v>
      </c>
      <c r="B4352">
        <v>8</v>
      </c>
      <c r="C4352" t="s">
        <v>55</v>
      </c>
      <c r="D4352" t="s">
        <v>48</v>
      </c>
      <c r="E4352" t="s">
        <v>0</v>
      </c>
      <c r="F4352" t="s">
        <v>8</v>
      </c>
      <c r="G4352" t="s">
        <v>9</v>
      </c>
      <c r="H4352">
        <v>82</v>
      </c>
      <c r="I4352" s="2">
        <v>573.18000000000006</v>
      </c>
      <c r="J4352" s="2">
        <v>246</v>
      </c>
    </row>
    <row r="4353" spans="1:10" x14ac:dyDescent="0.35">
      <c r="A4353">
        <v>2021</v>
      </c>
      <c r="B4353">
        <v>8</v>
      </c>
      <c r="C4353" t="s">
        <v>55</v>
      </c>
      <c r="D4353" t="s">
        <v>48</v>
      </c>
      <c r="E4353" t="s">
        <v>0</v>
      </c>
      <c r="F4353" t="s">
        <v>17</v>
      </c>
      <c r="G4353" t="s">
        <v>14</v>
      </c>
      <c r="H4353">
        <v>115</v>
      </c>
      <c r="I4353" s="2">
        <v>1263.8500000000001</v>
      </c>
      <c r="J4353" s="2">
        <v>115</v>
      </c>
    </row>
    <row r="4354" spans="1:10" x14ac:dyDescent="0.35">
      <c r="A4354">
        <v>2021</v>
      </c>
      <c r="B4354">
        <v>8</v>
      </c>
      <c r="C4354" t="s">
        <v>55</v>
      </c>
      <c r="D4354" t="s">
        <v>48</v>
      </c>
      <c r="E4354" t="s">
        <v>0</v>
      </c>
      <c r="F4354" t="s">
        <v>28</v>
      </c>
      <c r="G4354" t="s">
        <v>14</v>
      </c>
      <c r="H4354">
        <v>6</v>
      </c>
      <c r="I4354" s="2">
        <v>89.94</v>
      </c>
      <c r="J4354" s="2">
        <v>24</v>
      </c>
    </row>
    <row r="4355" spans="1:10" x14ac:dyDescent="0.35">
      <c r="A4355">
        <v>2021</v>
      </c>
      <c r="B4355">
        <v>8</v>
      </c>
      <c r="C4355" t="s">
        <v>55</v>
      </c>
      <c r="D4355" t="s">
        <v>48</v>
      </c>
      <c r="E4355" t="s">
        <v>0</v>
      </c>
      <c r="F4355" t="s">
        <v>43</v>
      </c>
      <c r="G4355" t="s">
        <v>12</v>
      </c>
      <c r="H4355">
        <v>10</v>
      </c>
      <c r="I4355" s="2">
        <v>209.89999999999998</v>
      </c>
      <c r="J4355" s="2">
        <v>99.999999999999986</v>
      </c>
    </row>
    <row r="4356" spans="1:10" x14ac:dyDescent="0.35">
      <c r="A4356">
        <v>2021</v>
      </c>
      <c r="B4356">
        <v>8</v>
      </c>
      <c r="C4356" t="s">
        <v>55</v>
      </c>
      <c r="D4356" t="s">
        <v>48</v>
      </c>
      <c r="E4356" t="s">
        <v>0</v>
      </c>
      <c r="F4356" t="s">
        <v>32</v>
      </c>
      <c r="G4356" t="s">
        <v>9</v>
      </c>
      <c r="H4356">
        <v>30</v>
      </c>
      <c r="I4356" s="2">
        <v>329.7</v>
      </c>
      <c r="J4356" s="2">
        <v>150</v>
      </c>
    </row>
    <row r="4357" spans="1:10" x14ac:dyDescent="0.35">
      <c r="A4357">
        <v>2021</v>
      </c>
      <c r="B4357">
        <v>8</v>
      </c>
      <c r="C4357" t="s">
        <v>55</v>
      </c>
      <c r="D4357" t="s">
        <v>48</v>
      </c>
      <c r="E4357" t="s">
        <v>0</v>
      </c>
      <c r="F4357" t="s">
        <v>35</v>
      </c>
      <c r="G4357" t="s">
        <v>14</v>
      </c>
      <c r="H4357">
        <v>52</v>
      </c>
      <c r="I4357" s="2">
        <v>311.48</v>
      </c>
      <c r="J4357" s="2">
        <v>104</v>
      </c>
    </row>
    <row r="4358" spans="1:10" x14ac:dyDescent="0.35">
      <c r="A4358">
        <v>2021</v>
      </c>
      <c r="B4358">
        <v>8</v>
      </c>
      <c r="C4358" t="s">
        <v>55</v>
      </c>
      <c r="D4358" t="s">
        <v>48</v>
      </c>
      <c r="E4358" t="s">
        <v>0</v>
      </c>
      <c r="F4358" t="s">
        <v>38</v>
      </c>
      <c r="G4358" t="s">
        <v>9</v>
      </c>
      <c r="H4358">
        <v>12</v>
      </c>
      <c r="I4358" s="2">
        <v>119.88</v>
      </c>
      <c r="J4358" s="2">
        <v>84</v>
      </c>
    </row>
    <row r="4359" spans="1:10" x14ac:dyDescent="0.35">
      <c r="A4359">
        <v>2021</v>
      </c>
      <c r="B4359">
        <v>8</v>
      </c>
      <c r="C4359" t="s">
        <v>55</v>
      </c>
      <c r="D4359" t="s">
        <v>48</v>
      </c>
      <c r="E4359" t="s">
        <v>0</v>
      </c>
      <c r="F4359" t="s">
        <v>15</v>
      </c>
      <c r="G4359" t="s">
        <v>14</v>
      </c>
      <c r="H4359">
        <v>104</v>
      </c>
      <c r="I4359" s="2">
        <v>4158.96</v>
      </c>
      <c r="J4359" s="2">
        <v>520</v>
      </c>
    </row>
    <row r="4360" spans="1:10" x14ac:dyDescent="0.35">
      <c r="A4360">
        <v>2021</v>
      </c>
      <c r="B4360">
        <v>8</v>
      </c>
      <c r="C4360" t="s">
        <v>55</v>
      </c>
      <c r="D4360" t="s">
        <v>48</v>
      </c>
      <c r="E4360" t="s">
        <v>0</v>
      </c>
      <c r="F4360" t="s">
        <v>42</v>
      </c>
      <c r="G4360" t="s">
        <v>12</v>
      </c>
      <c r="H4360">
        <v>86</v>
      </c>
      <c r="I4360" s="2">
        <v>1375.14</v>
      </c>
      <c r="J4360" s="2">
        <v>172</v>
      </c>
    </row>
    <row r="4361" spans="1:10" x14ac:dyDescent="0.35">
      <c r="A4361">
        <v>2021</v>
      </c>
      <c r="B4361">
        <v>8</v>
      </c>
      <c r="C4361" t="s">
        <v>55</v>
      </c>
      <c r="D4361" t="s">
        <v>48</v>
      </c>
      <c r="E4361" t="s">
        <v>0</v>
      </c>
      <c r="F4361" t="s">
        <v>22</v>
      </c>
      <c r="G4361" t="s">
        <v>7</v>
      </c>
      <c r="H4361">
        <v>65</v>
      </c>
      <c r="I4361" s="2">
        <v>649.35</v>
      </c>
      <c r="J4361" s="2">
        <v>195</v>
      </c>
    </row>
    <row r="4362" spans="1:10" x14ac:dyDescent="0.35">
      <c r="A4362">
        <v>2021</v>
      </c>
      <c r="B4362">
        <v>8</v>
      </c>
      <c r="C4362" t="s">
        <v>55</v>
      </c>
      <c r="D4362" t="s">
        <v>48</v>
      </c>
      <c r="E4362" t="s">
        <v>0</v>
      </c>
      <c r="F4362" t="s">
        <v>19</v>
      </c>
      <c r="G4362" t="s">
        <v>9</v>
      </c>
      <c r="H4362">
        <v>7</v>
      </c>
      <c r="I4362" s="2">
        <v>139.92999999999998</v>
      </c>
      <c r="J4362" s="2">
        <v>41.999999999999986</v>
      </c>
    </row>
    <row r="4363" spans="1:10" x14ac:dyDescent="0.35">
      <c r="A4363">
        <v>2021</v>
      </c>
      <c r="B4363">
        <v>8</v>
      </c>
      <c r="C4363" t="s">
        <v>55</v>
      </c>
      <c r="D4363" t="s">
        <v>48</v>
      </c>
      <c r="E4363" t="s">
        <v>0</v>
      </c>
      <c r="F4363" t="s">
        <v>41</v>
      </c>
      <c r="G4363" t="s">
        <v>14</v>
      </c>
      <c r="H4363">
        <v>19</v>
      </c>
      <c r="I4363" s="2">
        <v>189.81</v>
      </c>
      <c r="J4363" s="2">
        <v>95</v>
      </c>
    </row>
    <row r="4364" spans="1:10" x14ac:dyDescent="0.35">
      <c r="A4364">
        <v>2021</v>
      </c>
      <c r="B4364">
        <v>8</v>
      </c>
      <c r="C4364" t="s">
        <v>55</v>
      </c>
      <c r="D4364" t="s">
        <v>48</v>
      </c>
      <c r="E4364" t="s">
        <v>0</v>
      </c>
      <c r="F4364" t="s">
        <v>10</v>
      </c>
      <c r="G4364" t="s">
        <v>7</v>
      </c>
      <c r="H4364">
        <v>11</v>
      </c>
      <c r="I4364" s="2">
        <v>219.89</v>
      </c>
      <c r="J4364" s="2">
        <v>54.999999999999979</v>
      </c>
    </row>
    <row r="4365" spans="1:10" x14ac:dyDescent="0.35">
      <c r="A4365">
        <v>2021</v>
      </c>
      <c r="B4365">
        <v>8</v>
      </c>
      <c r="C4365" t="s">
        <v>55</v>
      </c>
      <c r="D4365" t="s">
        <v>48</v>
      </c>
      <c r="E4365" t="s">
        <v>0</v>
      </c>
      <c r="F4365" t="s">
        <v>27</v>
      </c>
      <c r="G4365" t="s">
        <v>12</v>
      </c>
      <c r="H4365">
        <v>94</v>
      </c>
      <c r="I4365" s="2">
        <v>281.06</v>
      </c>
      <c r="J4365" s="2">
        <v>94.000000000000014</v>
      </c>
    </row>
    <row r="4366" spans="1:10" x14ac:dyDescent="0.35">
      <c r="A4366">
        <v>2021</v>
      </c>
      <c r="B4366">
        <v>8</v>
      </c>
      <c r="C4366" t="s">
        <v>55</v>
      </c>
      <c r="D4366" t="s">
        <v>48</v>
      </c>
      <c r="E4366" t="s">
        <v>0</v>
      </c>
      <c r="F4366" t="s">
        <v>37</v>
      </c>
      <c r="G4366" t="s">
        <v>12</v>
      </c>
      <c r="H4366">
        <v>8</v>
      </c>
      <c r="I4366" s="2">
        <v>199.92</v>
      </c>
      <c r="J4366" s="2">
        <v>32</v>
      </c>
    </row>
    <row r="4367" spans="1:10" x14ac:dyDescent="0.35">
      <c r="A4367">
        <v>2021</v>
      </c>
      <c r="B4367">
        <v>8</v>
      </c>
      <c r="C4367" t="s">
        <v>55</v>
      </c>
      <c r="D4367" t="s">
        <v>48</v>
      </c>
      <c r="E4367" t="s">
        <v>0</v>
      </c>
      <c r="F4367" t="s">
        <v>11</v>
      </c>
      <c r="G4367" t="s">
        <v>12</v>
      </c>
      <c r="H4367">
        <v>47</v>
      </c>
      <c r="I4367" s="2">
        <v>234.53</v>
      </c>
      <c r="J4367" s="2">
        <v>47</v>
      </c>
    </row>
    <row r="4368" spans="1:10" x14ac:dyDescent="0.35">
      <c r="A4368">
        <v>2021</v>
      </c>
      <c r="B4368">
        <v>8</v>
      </c>
      <c r="C4368" t="s">
        <v>55</v>
      </c>
      <c r="D4368" t="s">
        <v>48</v>
      </c>
      <c r="E4368" t="s">
        <v>0</v>
      </c>
      <c r="F4368" t="s">
        <v>45</v>
      </c>
      <c r="G4368" t="s">
        <v>12</v>
      </c>
      <c r="H4368">
        <v>28</v>
      </c>
      <c r="I4368" s="2">
        <v>307.72000000000003</v>
      </c>
      <c r="J4368" s="2">
        <v>196</v>
      </c>
    </row>
    <row r="4369" spans="1:10" x14ac:dyDescent="0.35">
      <c r="A4369">
        <v>2021</v>
      </c>
      <c r="B4369">
        <v>8</v>
      </c>
      <c r="C4369" t="s">
        <v>55</v>
      </c>
      <c r="D4369" t="s">
        <v>48</v>
      </c>
      <c r="E4369" t="s">
        <v>0</v>
      </c>
      <c r="F4369" t="s">
        <v>26</v>
      </c>
      <c r="G4369" t="s">
        <v>9</v>
      </c>
      <c r="H4369">
        <v>11</v>
      </c>
      <c r="I4369" s="2">
        <v>219.89</v>
      </c>
      <c r="J4369" s="2">
        <v>22</v>
      </c>
    </row>
    <row r="4370" spans="1:10" x14ac:dyDescent="0.35">
      <c r="A4370">
        <v>2021</v>
      </c>
      <c r="B4370">
        <v>8</v>
      </c>
      <c r="C4370" t="s">
        <v>55</v>
      </c>
      <c r="D4370" t="s">
        <v>48</v>
      </c>
      <c r="E4370" t="s">
        <v>0</v>
      </c>
      <c r="F4370" t="s">
        <v>6</v>
      </c>
      <c r="G4370" t="s">
        <v>7</v>
      </c>
      <c r="H4370">
        <v>66</v>
      </c>
      <c r="I4370" s="2">
        <v>593.34</v>
      </c>
      <c r="J4370" s="2">
        <v>66</v>
      </c>
    </row>
    <row r="4371" spans="1:10" x14ac:dyDescent="0.35">
      <c r="A4371">
        <v>2021</v>
      </c>
      <c r="B4371">
        <v>8</v>
      </c>
      <c r="C4371" t="s">
        <v>55</v>
      </c>
      <c r="D4371" t="s">
        <v>48</v>
      </c>
      <c r="E4371" t="s">
        <v>0</v>
      </c>
      <c r="F4371" t="s">
        <v>16</v>
      </c>
      <c r="G4371" t="s">
        <v>14</v>
      </c>
      <c r="H4371">
        <v>19</v>
      </c>
      <c r="I4371" s="2">
        <v>246.81</v>
      </c>
      <c r="J4371" s="2">
        <v>38</v>
      </c>
    </row>
    <row r="4372" spans="1:10" x14ac:dyDescent="0.35">
      <c r="A4372">
        <v>2021</v>
      </c>
      <c r="B4372">
        <v>8</v>
      </c>
      <c r="C4372" t="s">
        <v>55</v>
      </c>
      <c r="D4372" t="s">
        <v>48</v>
      </c>
      <c r="E4372" t="s">
        <v>0</v>
      </c>
      <c r="F4372" t="s">
        <v>23</v>
      </c>
      <c r="G4372" t="s">
        <v>21</v>
      </c>
      <c r="H4372">
        <v>11</v>
      </c>
      <c r="I4372" s="2">
        <v>285.89</v>
      </c>
      <c r="J4372" s="2">
        <v>55</v>
      </c>
    </row>
    <row r="4373" spans="1:10" x14ac:dyDescent="0.35">
      <c r="A4373">
        <v>2021</v>
      </c>
      <c r="B4373">
        <v>8</v>
      </c>
      <c r="C4373" t="s">
        <v>55</v>
      </c>
      <c r="D4373" t="s">
        <v>48</v>
      </c>
      <c r="E4373" t="s">
        <v>0</v>
      </c>
      <c r="F4373" t="s">
        <v>29</v>
      </c>
      <c r="G4373" t="s">
        <v>9</v>
      </c>
      <c r="H4373">
        <v>11</v>
      </c>
      <c r="I4373" s="2">
        <v>87.89</v>
      </c>
      <c r="J4373" s="2">
        <v>44</v>
      </c>
    </row>
    <row r="4374" spans="1:10" x14ac:dyDescent="0.35">
      <c r="A4374">
        <v>2021</v>
      </c>
      <c r="B4374">
        <v>8</v>
      </c>
      <c r="C4374" t="s">
        <v>61</v>
      </c>
      <c r="D4374" t="s">
        <v>4</v>
      </c>
      <c r="E4374" t="s">
        <v>3</v>
      </c>
      <c r="F4374" t="s">
        <v>13</v>
      </c>
      <c r="G4374" t="s">
        <v>14</v>
      </c>
      <c r="H4374">
        <v>51</v>
      </c>
      <c r="I4374" s="2">
        <v>815.49</v>
      </c>
      <c r="J4374" s="2">
        <v>306</v>
      </c>
    </row>
    <row r="4375" spans="1:10" x14ac:dyDescent="0.35">
      <c r="A4375">
        <v>2021</v>
      </c>
      <c r="B4375">
        <v>8</v>
      </c>
      <c r="C4375" t="s">
        <v>61</v>
      </c>
      <c r="D4375" t="s">
        <v>4</v>
      </c>
      <c r="E4375" t="s">
        <v>3</v>
      </c>
      <c r="F4375" t="s">
        <v>24</v>
      </c>
      <c r="G4375" t="s">
        <v>14</v>
      </c>
      <c r="H4375">
        <v>59</v>
      </c>
      <c r="I4375" s="2">
        <v>766.41</v>
      </c>
      <c r="J4375" s="2">
        <v>177</v>
      </c>
    </row>
    <row r="4376" spans="1:10" x14ac:dyDescent="0.35">
      <c r="A4376">
        <v>2021</v>
      </c>
      <c r="B4376">
        <v>8</v>
      </c>
      <c r="C4376" t="s">
        <v>61</v>
      </c>
      <c r="D4376" t="s">
        <v>4</v>
      </c>
      <c r="E4376" t="s">
        <v>3</v>
      </c>
      <c r="F4376" t="s">
        <v>34</v>
      </c>
      <c r="G4376" t="s">
        <v>12</v>
      </c>
      <c r="H4376">
        <v>77</v>
      </c>
      <c r="I4376" s="2">
        <v>307.23</v>
      </c>
      <c r="J4376" s="2">
        <v>154</v>
      </c>
    </row>
    <row r="4377" spans="1:10" x14ac:dyDescent="0.35">
      <c r="A4377">
        <v>2021</v>
      </c>
      <c r="B4377">
        <v>8</v>
      </c>
      <c r="C4377" t="s">
        <v>61</v>
      </c>
      <c r="D4377" t="s">
        <v>4</v>
      </c>
      <c r="E4377" t="s">
        <v>3</v>
      </c>
      <c r="F4377" t="s">
        <v>20</v>
      </c>
      <c r="G4377" t="s">
        <v>21</v>
      </c>
      <c r="H4377">
        <v>124</v>
      </c>
      <c r="I4377" s="2">
        <v>1858.76</v>
      </c>
      <c r="J4377" s="2">
        <v>992</v>
      </c>
    </row>
    <row r="4378" spans="1:10" x14ac:dyDescent="0.35">
      <c r="A4378">
        <v>2021</v>
      </c>
      <c r="B4378">
        <v>8</v>
      </c>
      <c r="C4378" t="s">
        <v>61</v>
      </c>
      <c r="D4378" t="s">
        <v>4</v>
      </c>
      <c r="E4378" t="s">
        <v>3</v>
      </c>
      <c r="F4378" t="s">
        <v>25</v>
      </c>
      <c r="G4378" t="s">
        <v>7</v>
      </c>
      <c r="H4378">
        <v>54</v>
      </c>
      <c r="I4378" s="2">
        <v>863.46</v>
      </c>
      <c r="J4378" s="2">
        <v>216</v>
      </c>
    </row>
    <row r="4379" spans="1:10" x14ac:dyDescent="0.35">
      <c r="A4379">
        <v>2021</v>
      </c>
      <c r="B4379">
        <v>8</v>
      </c>
      <c r="C4379" t="s">
        <v>61</v>
      </c>
      <c r="D4379" t="s">
        <v>4</v>
      </c>
      <c r="E4379" t="s">
        <v>3</v>
      </c>
      <c r="F4379" t="s">
        <v>8</v>
      </c>
      <c r="G4379" t="s">
        <v>9</v>
      </c>
      <c r="H4379">
        <v>118</v>
      </c>
      <c r="I4379" s="2">
        <v>824.82</v>
      </c>
      <c r="J4379" s="2">
        <v>354</v>
      </c>
    </row>
    <row r="4380" spans="1:10" x14ac:dyDescent="0.35">
      <c r="A4380">
        <v>2021</v>
      </c>
      <c r="B4380">
        <v>8</v>
      </c>
      <c r="C4380" t="s">
        <v>61</v>
      </c>
      <c r="D4380" t="s">
        <v>4</v>
      </c>
      <c r="E4380" t="s">
        <v>3</v>
      </c>
      <c r="F4380" t="s">
        <v>17</v>
      </c>
      <c r="G4380" t="s">
        <v>14</v>
      </c>
      <c r="H4380">
        <v>254</v>
      </c>
      <c r="I4380" s="2">
        <v>2791.46</v>
      </c>
      <c r="J4380" s="2">
        <v>254</v>
      </c>
    </row>
    <row r="4381" spans="1:10" x14ac:dyDescent="0.35">
      <c r="A4381">
        <v>2021</v>
      </c>
      <c r="B4381">
        <v>8</v>
      </c>
      <c r="C4381" t="s">
        <v>61</v>
      </c>
      <c r="D4381" t="s">
        <v>4</v>
      </c>
      <c r="E4381" t="s">
        <v>3</v>
      </c>
      <c r="F4381" t="s">
        <v>28</v>
      </c>
      <c r="G4381" t="s">
        <v>14</v>
      </c>
      <c r="H4381">
        <v>85</v>
      </c>
      <c r="I4381" s="2">
        <v>1274.1500000000001</v>
      </c>
      <c r="J4381" s="2">
        <v>340</v>
      </c>
    </row>
    <row r="4382" spans="1:10" x14ac:dyDescent="0.35">
      <c r="A4382">
        <v>2021</v>
      </c>
      <c r="B4382">
        <v>8</v>
      </c>
      <c r="C4382" t="s">
        <v>61</v>
      </c>
      <c r="D4382" t="s">
        <v>4</v>
      </c>
      <c r="E4382" t="s">
        <v>3</v>
      </c>
      <c r="F4382" t="s">
        <v>43</v>
      </c>
      <c r="G4382" t="s">
        <v>12</v>
      </c>
      <c r="H4382">
        <v>18</v>
      </c>
      <c r="I4382" s="2">
        <v>377.82</v>
      </c>
      <c r="J4382" s="2">
        <v>179.99999999999997</v>
      </c>
    </row>
    <row r="4383" spans="1:10" x14ac:dyDescent="0.35">
      <c r="A4383">
        <v>2021</v>
      </c>
      <c r="B4383">
        <v>8</v>
      </c>
      <c r="C4383" t="s">
        <v>61</v>
      </c>
      <c r="D4383" t="s">
        <v>4</v>
      </c>
      <c r="E4383" t="s">
        <v>3</v>
      </c>
      <c r="F4383" t="s">
        <v>44</v>
      </c>
      <c r="G4383" t="s">
        <v>7</v>
      </c>
      <c r="H4383">
        <v>75</v>
      </c>
      <c r="I4383" s="2">
        <v>899.25</v>
      </c>
      <c r="J4383" s="2">
        <v>225</v>
      </c>
    </row>
    <row r="4384" spans="1:10" x14ac:dyDescent="0.35">
      <c r="A4384">
        <v>2021</v>
      </c>
      <c r="B4384">
        <v>8</v>
      </c>
      <c r="C4384" t="s">
        <v>61</v>
      </c>
      <c r="D4384" t="s">
        <v>4</v>
      </c>
      <c r="E4384" t="s">
        <v>3</v>
      </c>
      <c r="F4384" t="s">
        <v>40</v>
      </c>
      <c r="G4384" t="s">
        <v>21</v>
      </c>
      <c r="H4384">
        <v>6</v>
      </c>
      <c r="I4384" s="2">
        <v>125.94</v>
      </c>
      <c r="J4384" s="2">
        <v>35.999999999999986</v>
      </c>
    </row>
    <row r="4385" spans="1:10" x14ac:dyDescent="0.35">
      <c r="A4385">
        <v>2021</v>
      </c>
      <c r="B4385">
        <v>8</v>
      </c>
      <c r="C4385" t="s">
        <v>61</v>
      </c>
      <c r="D4385" t="s">
        <v>4</v>
      </c>
      <c r="E4385" t="s">
        <v>3</v>
      </c>
      <c r="F4385" t="s">
        <v>32</v>
      </c>
      <c r="G4385" t="s">
        <v>9</v>
      </c>
      <c r="H4385">
        <v>29</v>
      </c>
      <c r="I4385" s="2">
        <v>318.70999999999998</v>
      </c>
      <c r="J4385" s="2">
        <v>145</v>
      </c>
    </row>
    <row r="4386" spans="1:10" x14ac:dyDescent="0.35">
      <c r="A4386">
        <v>2021</v>
      </c>
      <c r="B4386">
        <v>8</v>
      </c>
      <c r="C4386" t="s">
        <v>61</v>
      </c>
      <c r="D4386" t="s">
        <v>4</v>
      </c>
      <c r="E4386" t="s">
        <v>3</v>
      </c>
      <c r="F4386" t="s">
        <v>35</v>
      </c>
      <c r="G4386" t="s">
        <v>14</v>
      </c>
      <c r="H4386">
        <v>15</v>
      </c>
      <c r="I4386" s="2">
        <v>89.850000000000009</v>
      </c>
      <c r="J4386" s="2">
        <v>30</v>
      </c>
    </row>
    <row r="4387" spans="1:10" x14ac:dyDescent="0.35">
      <c r="A4387">
        <v>2021</v>
      </c>
      <c r="B4387">
        <v>8</v>
      </c>
      <c r="C4387" t="s">
        <v>61</v>
      </c>
      <c r="D4387" t="s">
        <v>4</v>
      </c>
      <c r="E4387" t="s">
        <v>3</v>
      </c>
      <c r="F4387" t="s">
        <v>31</v>
      </c>
      <c r="G4387" t="s">
        <v>12</v>
      </c>
      <c r="H4387">
        <v>24</v>
      </c>
      <c r="I4387" s="2">
        <v>479.76</v>
      </c>
      <c r="J4387" s="2">
        <v>143.99999999999994</v>
      </c>
    </row>
    <row r="4388" spans="1:10" x14ac:dyDescent="0.35">
      <c r="A4388">
        <v>2021</v>
      </c>
      <c r="B4388">
        <v>8</v>
      </c>
      <c r="C4388" t="s">
        <v>61</v>
      </c>
      <c r="D4388" t="s">
        <v>4</v>
      </c>
      <c r="E4388" t="s">
        <v>3</v>
      </c>
      <c r="F4388" t="s">
        <v>15</v>
      </c>
      <c r="G4388" t="s">
        <v>14</v>
      </c>
      <c r="H4388">
        <v>91</v>
      </c>
      <c r="I4388" s="2">
        <v>3639.09</v>
      </c>
      <c r="J4388" s="2">
        <v>455</v>
      </c>
    </row>
    <row r="4389" spans="1:10" x14ac:dyDescent="0.35">
      <c r="A4389">
        <v>2021</v>
      </c>
      <c r="B4389">
        <v>8</v>
      </c>
      <c r="C4389" t="s">
        <v>61</v>
      </c>
      <c r="D4389" t="s">
        <v>4</v>
      </c>
      <c r="E4389" t="s">
        <v>3</v>
      </c>
      <c r="F4389" t="s">
        <v>42</v>
      </c>
      <c r="G4389" t="s">
        <v>12</v>
      </c>
      <c r="H4389">
        <v>95</v>
      </c>
      <c r="I4389" s="2">
        <v>1519.05</v>
      </c>
      <c r="J4389" s="2">
        <v>190</v>
      </c>
    </row>
    <row r="4390" spans="1:10" x14ac:dyDescent="0.35">
      <c r="A4390">
        <v>2021</v>
      </c>
      <c r="B4390">
        <v>8</v>
      </c>
      <c r="C4390" t="s">
        <v>61</v>
      </c>
      <c r="D4390" t="s">
        <v>4</v>
      </c>
      <c r="E4390" t="s">
        <v>3</v>
      </c>
      <c r="F4390" t="s">
        <v>41</v>
      </c>
      <c r="G4390" t="s">
        <v>14</v>
      </c>
      <c r="H4390">
        <v>7</v>
      </c>
      <c r="I4390" s="2">
        <v>69.930000000000007</v>
      </c>
      <c r="J4390" s="2">
        <v>35</v>
      </c>
    </row>
    <row r="4391" spans="1:10" x14ac:dyDescent="0.35">
      <c r="A4391">
        <v>2021</v>
      </c>
      <c r="B4391">
        <v>8</v>
      </c>
      <c r="C4391" t="s">
        <v>61</v>
      </c>
      <c r="D4391" t="s">
        <v>4</v>
      </c>
      <c r="E4391" t="s">
        <v>3</v>
      </c>
      <c r="F4391" t="s">
        <v>10</v>
      </c>
      <c r="G4391" t="s">
        <v>7</v>
      </c>
      <c r="H4391">
        <v>57</v>
      </c>
      <c r="I4391" s="2">
        <v>1139.4299999999998</v>
      </c>
      <c r="J4391" s="2">
        <v>284.99999999999989</v>
      </c>
    </row>
    <row r="4392" spans="1:10" x14ac:dyDescent="0.35">
      <c r="A4392">
        <v>2021</v>
      </c>
      <c r="B4392">
        <v>8</v>
      </c>
      <c r="C4392" t="s">
        <v>61</v>
      </c>
      <c r="D4392" t="s">
        <v>4</v>
      </c>
      <c r="E4392" t="s">
        <v>3</v>
      </c>
      <c r="F4392" t="s">
        <v>27</v>
      </c>
      <c r="G4392" t="s">
        <v>12</v>
      </c>
      <c r="H4392">
        <v>80</v>
      </c>
      <c r="I4392" s="2">
        <v>239.20000000000002</v>
      </c>
      <c r="J4392" s="2">
        <v>80.000000000000014</v>
      </c>
    </row>
    <row r="4393" spans="1:10" x14ac:dyDescent="0.35">
      <c r="A4393">
        <v>2021</v>
      </c>
      <c r="B4393">
        <v>8</v>
      </c>
      <c r="C4393" t="s">
        <v>61</v>
      </c>
      <c r="D4393" t="s">
        <v>4</v>
      </c>
      <c r="E4393" t="s">
        <v>3</v>
      </c>
      <c r="F4393" t="s">
        <v>37</v>
      </c>
      <c r="G4393" t="s">
        <v>12</v>
      </c>
      <c r="H4393">
        <v>12</v>
      </c>
      <c r="I4393" s="2">
        <v>299.88</v>
      </c>
      <c r="J4393" s="2">
        <v>48</v>
      </c>
    </row>
    <row r="4394" spans="1:10" x14ac:dyDescent="0.35">
      <c r="A4394">
        <v>2021</v>
      </c>
      <c r="B4394">
        <v>8</v>
      </c>
      <c r="C4394" t="s">
        <v>61</v>
      </c>
      <c r="D4394" t="s">
        <v>4</v>
      </c>
      <c r="E4394" t="s">
        <v>3</v>
      </c>
      <c r="F4394" t="s">
        <v>11</v>
      </c>
      <c r="G4394" t="s">
        <v>12</v>
      </c>
      <c r="H4394">
        <v>1</v>
      </c>
      <c r="I4394" s="2">
        <v>4.99</v>
      </c>
      <c r="J4394" s="2">
        <v>1</v>
      </c>
    </row>
    <row r="4395" spans="1:10" x14ac:dyDescent="0.35">
      <c r="A4395">
        <v>2021</v>
      </c>
      <c r="B4395">
        <v>8</v>
      </c>
      <c r="C4395" t="s">
        <v>61</v>
      </c>
      <c r="D4395" t="s">
        <v>4</v>
      </c>
      <c r="E4395" t="s">
        <v>3</v>
      </c>
      <c r="F4395" t="s">
        <v>39</v>
      </c>
      <c r="G4395" t="s">
        <v>14</v>
      </c>
      <c r="H4395">
        <v>8</v>
      </c>
      <c r="I4395" s="2">
        <v>159.91999999999999</v>
      </c>
      <c r="J4395" s="2">
        <v>87.999999999999986</v>
      </c>
    </row>
    <row r="4396" spans="1:10" x14ac:dyDescent="0.35">
      <c r="A4396">
        <v>2021</v>
      </c>
      <c r="B4396">
        <v>8</v>
      </c>
      <c r="C4396" t="s">
        <v>61</v>
      </c>
      <c r="D4396" t="s">
        <v>4</v>
      </c>
      <c r="E4396" t="s">
        <v>3</v>
      </c>
      <c r="F4396" t="s">
        <v>26</v>
      </c>
      <c r="G4396" t="s">
        <v>9</v>
      </c>
      <c r="H4396">
        <v>137</v>
      </c>
      <c r="I4396" s="2">
        <v>2738.6299999999997</v>
      </c>
      <c r="J4396" s="2">
        <v>274</v>
      </c>
    </row>
    <row r="4397" spans="1:10" x14ac:dyDescent="0.35">
      <c r="A4397">
        <v>2021</v>
      </c>
      <c r="B4397">
        <v>8</v>
      </c>
      <c r="C4397" t="s">
        <v>61</v>
      </c>
      <c r="D4397" t="s">
        <v>4</v>
      </c>
      <c r="E4397" t="s">
        <v>3</v>
      </c>
      <c r="F4397" t="s">
        <v>6</v>
      </c>
      <c r="G4397" t="s">
        <v>7</v>
      </c>
      <c r="H4397">
        <v>28</v>
      </c>
      <c r="I4397" s="2">
        <v>251.72</v>
      </c>
      <c r="J4397" s="2">
        <v>28</v>
      </c>
    </row>
    <row r="4398" spans="1:10" x14ac:dyDescent="0.35">
      <c r="A4398">
        <v>2021</v>
      </c>
      <c r="B4398">
        <v>8</v>
      </c>
      <c r="C4398" t="s">
        <v>61</v>
      </c>
      <c r="D4398" t="s">
        <v>4</v>
      </c>
      <c r="E4398" t="s">
        <v>3</v>
      </c>
      <c r="F4398" t="s">
        <v>16</v>
      </c>
      <c r="G4398" t="s">
        <v>14</v>
      </c>
      <c r="H4398">
        <v>5</v>
      </c>
      <c r="I4398" s="2">
        <v>64.95</v>
      </c>
      <c r="J4398" s="2">
        <v>10</v>
      </c>
    </row>
    <row r="4399" spans="1:10" x14ac:dyDescent="0.35">
      <c r="A4399">
        <v>2021</v>
      </c>
      <c r="B4399">
        <v>8</v>
      </c>
      <c r="C4399" t="s">
        <v>57</v>
      </c>
      <c r="D4399" t="s">
        <v>48</v>
      </c>
      <c r="E4399" t="s">
        <v>3</v>
      </c>
      <c r="F4399" t="s">
        <v>13</v>
      </c>
      <c r="G4399" t="s">
        <v>14</v>
      </c>
      <c r="H4399">
        <v>32</v>
      </c>
      <c r="I4399" s="2">
        <v>511.68</v>
      </c>
      <c r="J4399" s="2">
        <v>192</v>
      </c>
    </row>
    <row r="4400" spans="1:10" x14ac:dyDescent="0.35">
      <c r="A4400">
        <v>2021</v>
      </c>
      <c r="B4400">
        <v>8</v>
      </c>
      <c r="C4400" t="s">
        <v>57</v>
      </c>
      <c r="D4400" t="s">
        <v>48</v>
      </c>
      <c r="E4400" t="s">
        <v>3</v>
      </c>
      <c r="F4400" t="s">
        <v>24</v>
      </c>
      <c r="G4400" t="s">
        <v>14</v>
      </c>
      <c r="H4400">
        <v>52</v>
      </c>
      <c r="I4400" s="2">
        <v>675.48</v>
      </c>
      <c r="J4400" s="2">
        <v>156</v>
      </c>
    </row>
    <row r="4401" spans="1:10" x14ac:dyDescent="0.35">
      <c r="A4401">
        <v>2021</v>
      </c>
      <c r="B4401">
        <v>8</v>
      </c>
      <c r="C4401" t="s">
        <v>57</v>
      </c>
      <c r="D4401" t="s">
        <v>48</v>
      </c>
      <c r="E4401" t="s">
        <v>3</v>
      </c>
      <c r="F4401" t="s">
        <v>34</v>
      </c>
      <c r="G4401" t="s">
        <v>12</v>
      </c>
      <c r="H4401">
        <v>147</v>
      </c>
      <c r="I4401" s="2">
        <v>586.53000000000009</v>
      </c>
      <c r="J4401" s="2">
        <v>294</v>
      </c>
    </row>
    <row r="4402" spans="1:10" x14ac:dyDescent="0.35">
      <c r="A4402">
        <v>2021</v>
      </c>
      <c r="B4402">
        <v>8</v>
      </c>
      <c r="C4402" t="s">
        <v>57</v>
      </c>
      <c r="D4402" t="s">
        <v>48</v>
      </c>
      <c r="E4402" t="s">
        <v>3</v>
      </c>
      <c r="F4402" t="s">
        <v>20</v>
      </c>
      <c r="G4402" t="s">
        <v>21</v>
      </c>
      <c r="H4402">
        <v>122</v>
      </c>
      <c r="I4402" s="2">
        <v>1828.78</v>
      </c>
      <c r="J4402" s="2">
        <v>976</v>
      </c>
    </row>
    <row r="4403" spans="1:10" x14ac:dyDescent="0.35">
      <c r="A4403">
        <v>2021</v>
      </c>
      <c r="B4403">
        <v>8</v>
      </c>
      <c r="C4403" t="s">
        <v>57</v>
      </c>
      <c r="D4403" t="s">
        <v>48</v>
      </c>
      <c r="E4403" t="s">
        <v>3</v>
      </c>
      <c r="F4403" t="s">
        <v>25</v>
      </c>
      <c r="G4403" t="s">
        <v>7</v>
      </c>
      <c r="H4403">
        <v>24</v>
      </c>
      <c r="I4403" s="2">
        <v>383.76</v>
      </c>
      <c r="J4403" s="2">
        <v>96</v>
      </c>
    </row>
    <row r="4404" spans="1:10" x14ac:dyDescent="0.35">
      <c r="A4404">
        <v>2021</v>
      </c>
      <c r="B4404">
        <v>8</v>
      </c>
      <c r="C4404" t="s">
        <v>57</v>
      </c>
      <c r="D4404" t="s">
        <v>48</v>
      </c>
      <c r="E4404" t="s">
        <v>3</v>
      </c>
      <c r="F4404" t="s">
        <v>8</v>
      </c>
      <c r="G4404" t="s">
        <v>9</v>
      </c>
      <c r="H4404">
        <v>267</v>
      </c>
      <c r="I4404" s="2">
        <v>1866.3300000000002</v>
      </c>
      <c r="J4404" s="2">
        <v>801</v>
      </c>
    </row>
    <row r="4405" spans="1:10" x14ac:dyDescent="0.35">
      <c r="A4405">
        <v>2021</v>
      </c>
      <c r="B4405">
        <v>8</v>
      </c>
      <c r="C4405" t="s">
        <v>57</v>
      </c>
      <c r="D4405" t="s">
        <v>48</v>
      </c>
      <c r="E4405" t="s">
        <v>3</v>
      </c>
      <c r="F4405" t="s">
        <v>17</v>
      </c>
      <c r="G4405" t="s">
        <v>14</v>
      </c>
      <c r="H4405">
        <v>74</v>
      </c>
      <c r="I4405" s="2">
        <v>813.26</v>
      </c>
      <c r="J4405" s="2">
        <v>74</v>
      </c>
    </row>
    <row r="4406" spans="1:10" x14ac:dyDescent="0.35">
      <c r="A4406">
        <v>2021</v>
      </c>
      <c r="B4406">
        <v>8</v>
      </c>
      <c r="C4406" t="s">
        <v>57</v>
      </c>
      <c r="D4406" t="s">
        <v>48</v>
      </c>
      <c r="E4406" t="s">
        <v>3</v>
      </c>
      <c r="F4406" t="s">
        <v>28</v>
      </c>
      <c r="G4406" t="s">
        <v>14</v>
      </c>
      <c r="H4406">
        <v>73</v>
      </c>
      <c r="I4406" s="2">
        <v>1094.27</v>
      </c>
      <c r="J4406" s="2">
        <v>292</v>
      </c>
    </row>
    <row r="4407" spans="1:10" x14ac:dyDescent="0.35">
      <c r="A4407">
        <v>2021</v>
      </c>
      <c r="B4407">
        <v>8</v>
      </c>
      <c r="C4407" t="s">
        <v>57</v>
      </c>
      <c r="D4407" t="s">
        <v>48</v>
      </c>
      <c r="E4407" t="s">
        <v>3</v>
      </c>
      <c r="F4407" t="s">
        <v>43</v>
      </c>
      <c r="G4407" t="s">
        <v>12</v>
      </c>
      <c r="H4407">
        <v>15</v>
      </c>
      <c r="I4407" s="2">
        <v>314.84999999999997</v>
      </c>
      <c r="J4407" s="2">
        <v>149.99999999999997</v>
      </c>
    </row>
    <row r="4408" spans="1:10" x14ac:dyDescent="0.35">
      <c r="A4408">
        <v>2021</v>
      </c>
      <c r="B4408">
        <v>8</v>
      </c>
      <c r="C4408" t="s">
        <v>57</v>
      </c>
      <c r="D4408" t="s">
        <v>48</v>
      </c>
      <c r="E4408" t="s">
        <v>3</v>
      </c>
      <c r="F4408" t="s">
        <v>44</v>
      </c>
      <c r="G4408" t="s">
        <v>7</v>
      </c>
      <c r="H4408">
        <v>47</v>
      </c>
      <c r="I4408" s="2">
        <v>563.53</v>
      </c>
      <c r="J4408" s="2">
        <v>141</v>
      </c>
    </row>
    <row r="4409" spans="1:10" x14ac:dyDescent="0.35">
      <c r="A4409">
        <v>2021</v>
      </c>
      <c r="B4409">
        <v>8</v>
      </c>
      <c r="C4409" t="s">
        <v>57</v>
      </c>
      <c r="D4409" t="s">
        <v>48</v>
      </c>
      <c r="E4409" t="s">
        <v>3</v>
      </c>
      <c r="F4409" t="s">
        <v>40</v>
      </c>
      <c r="G4409" t="s">
        <v>21</v>
      </c>
      <c r="H4409">
        <v>28</v>
      </c>
      <c r="I4409" s="2">
        <v>587.71999999999991</v>
      </c>
      <c r="J4409" s="2">
        <v>167.99999999999994</v>
      </c>
    </row>
    <row r="4410" spans="1:10" x14ac:dyDescent="0.35">
      <c r="A4410">
        <v>2021</v>
      </c>
      <c r="B4410">
        <v>8</v>
      </c>
      <c r="C4410" t="s">
        <v>57</v>
      </c>
      <c r="D4410" t="s">
        <v>48</v>
      </c>
      <c r="E4410" t="s">
        <v>3</v>
      </c>
      <c r="F4410" t="s">
        <v>32</v>
      </c>
      <c r="G4410" t="s">
        <v>9</v>
      </c>
      <c r="H4410">
        <v>31</v>
      </c>
      <c r="I4410" s="2">
        <v>340.69</v>
      </c>
      <c r="J4410" s="2">
        <v>155</v>
      </c>
    </row>
    <row r="4411" spans="1:10" x14ac:dyDescent="0.35">
      <c r="A4411">
        <v>2021</v>
      </c>
      <c r="B4411">
        <v>8</v>
      </c>
      <c r="C4411" t="s">
        <v>57</v>
      </c>
      <c r="D4411" t="s">
        <v>48</v>
      </c>
      <c r="E4411" t="s">
        <v>3</v>
      </c>
      <c r="F4411" t="s">
        <v>35</v>
      </c>
      <c r="G4411" t="s">
        <v>14</v>
      </c>
      <c r="H4411">
        <v>55</v>
      </c>
      <c r="I4411" s="2">
        <v>329.45</v>
      </c>
      <c r="J4411" s="2">
        <v>110</v>
      </c>
    </row>
    <row r="4412" spans="1:10" x14ac:dyDescent="0.35">
      <c r="A4412">
        <v>2021</v>
      </c>
      <c r="B4412">
        <v>8</v>
      </c>
      <c r="C4412" t="s">
        <v>57</v>
      </c>
      <c r="D4412" t="s">
        <v>48</v>
      </c>
      <c r="E4412" t="s">
        <v>3</v>
      </c>
      <c r="F4412" t="s">
        <v>31</v>
      </c>
      <c r="G4412" t="s">
        <v>12</v>
      </c>
      <c r="H4412">
        <v>53</v>
      </c>
      <c r="I4412" s="2">
        <v>1059.47</v>
      </c>
      <c r="J4412" s="2">
        <v>317.99999999999989</v>
      </c>
    </row>
    <row r="4413" spans="1:10" x14ac:dyDescent="0.35">
      <c r="A4413">
        <v>2021</v>
      </c>
      <c r="B4413">
        <v>8</v>
      </c>
      <c r="C4413" t="s">
        <v>57</v>
      </c>
      <c r="D4413" t="s">
        <v>48</v>
      </c>
      <c r="E4413" t="s">
        <v>3</v>
      </c>
      <c r="F4413" t="s">
        <v>15</v>
      </c>
      <c r="G4413" t="s">
        <v>14</v>
      </c>
      <c r="H4413">
        <v>138</v>
      </c>
      <c r="I4413" s="2">
        <v>5518.62</v>
      </c>
      <c r="J4413" s="2">
        <v>690</v>
      </c>
    </row>
    <row r="4414" spans="1:10" x14ac:dyDescent="0.35">
      <c r="A4414">
        <v>2021</v>
      </c>
      <c r="B4414">
        <v>8</v>
      </c>
      <c r="C4414" t="s">
        <v>57</v>
      </c>
      <c r="D4414" t="s">
        <v>48</v>
      </c>
      <c r="E4414" t="s">
        <v>3</v>
      </c>
      <c r="F4414" t="s">
        <v>42</v>
      </c>
      <c r="G4414" t="s">
        <v>12</v>
      </c>
      <c r="H4414">
        <v>170</v>
      </c>
      <c r="I4414" s="2">
        <v>2718.3</v>
      </c>
      <c r="J4414" s="2">
        <v>340</v>
      </c>
    </row>
    <row r="4415" spans="1:10" x14ac:dyDescent="0.35">
      <c r="A4415">
        <v>2021</v>
      </c>
      <c r="B4415">
        <v>8</v>
      </c>
      <c r="C4415" t="s">
        <v>57</v>
      </c>
      <c r="D4415" t="s">
        <v>48</v>
      </c>
      <c r="E4415" t="s">
        <v>3</v>
      </c>
      <c r="F4415" t="s">
        <v>22</v>
      </c>
      <c r="G4415" t="s">
        <v>7</v>
      </c>
      <c r="H4415">
        <v>97</v>
      </c>
      <c r="I4415" s="2">
        <v>969.03</v>
      </c>
      <c r="J4415" s="2">
        <v>291</v>
      </c>
    </row>
    <row r="4416" spans="1:10" x14ac:dyDescent="0.35">
      <c r="A4416">
        <v>2021</v>
      </c>
      <c r="B4416">
        <v>8</v>
      </c>
      <c r="C4416" t="s">
        <v>57</v>
      </c>
      <c r="D4416" t="s">
        <v>48</v>
      </c>
      <c r="E4416" t="s">
        <v>3</v>
      </c>
      <c r="F4416" t="s">
        <v>41</v>
      </c>
      <c r="G4416" t="s">
        <v>14</v>
      </c>
      <c r="H4416">
        <v>33</v>
      </c>
      <c r="I4416" s="2">
        <v>329.67</v>
      </c>
      <c r="J4416" s="2">
        <v>165</v>
      </c>
    </row>
    <row r="4417" spans="1:10" x14ac:dyDescent="0.35">
      <c r="A4417">
        <v>2021</v>
      </c>
      <c r="B4417">
        <v>8</v>
      </c>
      <c r="C4417" t="s">
        <v>57</v>
      </c>
      <c r="D4417" t="s">
        <v>48</v>
      </c>
      <c r="E4417" t="s">
        <v>3</v>
      </c>
      <c r="F4417" t="s">
        <v>10</v>
      </c>
      <c r="G4417" t="s">
        <v>7</v>
      </c>
      <c r="H4417">
        <v>61</v>
      </c>
      <c r="I4417" s="2">
        <v>1219.3899999999999</v>
      </c>
      <c r="J4417" s="2">
        <v>304.99999999999989</v>
      </c>
    </row>
    <row r="4418" spans="1:10" x14ac:dyDescent="0.35">
      <c r="A4418">
        <v>2021</v>
      </c>
      <c r="B4418">
        <v>8</v>
      </c>
      <c r="C4418" t="s">
        <v>57</v>
      </c>
      <c r="D4418" t="s">
        <v>48</v>
      </c>
      <c r="E4418" t="s">
        <v>3</v>
      </c>
      <c r="F4418" t="s">
        <v>27</v>
      </c>
      <c r="G4418" t="s">
        <v>12</v>
      </c>
      <c r="H4418">
        <v>341</v>
      </c>
      <c r="I4418" s="2">
        <v>1019.59</v>
      </c>
      <c r="J4418" s="2">
        <v>341.00000000000006</v>
      </c>
    </row>
    <row r="4419" spans="1:10" x14ac:dyDescent="0.35">
      <c r="A4419">
        <v>2021</v>
      </c>
      <c r="B4419">
        <v>8</v>
      </c>
      <c r="C4419" t="s">
        <v>57</v>
      </c>
      <c r="D4419" t="s">
        <v>48</v>
      </c>
      <c r="E4419" t="s">
        <v>3</v>
      </c>
      <c r="F4419" t="s">
        <v>37</v>
      </c>
      <c r="G4419" t="s">
        <v>12</v>
      </c>
      <c r="H4419">
        <v>27</v>
      </c>
      <c r="I4419" s="2">
        <v>674.7299999999999</v>
      </c>
      <c r="J4419" s="2">
        <v>108</v>
      </c>
    </row>
    <row r="4420" spans="1:10" x14ac:dyDescent="0.35">
      <c r="A4420">
        <v>2021</v>
      </c>
      <c r="B4420">
        <v>8</v>
      </c>
      <c r="C4420" t="s">
        <v>57</v>
      </c>
      <c r="D4420" t="s">
        <v>48</v>
      </c>
      <c r="E4420" t="s">
        <v>3</v>
      </c>
      <c r="F4420" t="s">
        <v>11</v>
      </c>
      <c r="G4420" t="s">
        <v>12</v>
      </c>
      <c r="H4420">
        <v>77</v>
      </c>
      <c r="I4420" s="2">
        <v>384.23</v>
      </c>
      <c r="J4420" s="2">
        <v>77</v>
      </c>
    </row>
    <row r="4421" spans="1:10" x14ac:dyDescent="0.35">
      <c r="A4421">
        <v>2021</v>
      </c>
      <c r="B4421">
        <v>8</v>
      </c>
      <c r="C4421" t="s">
        <v>57</v>
      </c>
      <c r="D4421" t="s">
        <v>48</v>
      </c>
      <c r="E4421" t="s">
        <v>3</v>
      </c>
      <c r="F4421" t="s">
        <v>45</v>
      </c>
      <c r="G4421" t="s">
        <v>12</v>
      </c>
      <c r="H4421">
        <v>22</v>
      </c>
      <c r="I4421" s="2">
        <v>241.78</v>
      </c>
      <c r="J4421" s="2">
        <v>154</v>
      </c>
    </row>
    <row r="4422" spans="1:10" x14ac:dyDescent="0.35">
      <c r="A4422">
        <v>2021</v>
      </c>
      <c r="B4422">
        <v>8</v>
      </c>
      <c r="C4422" t="s">
        <v>57</v>
      </c>
      <c r="D4422" t="s">
        <v>48</v>
      </c>
      <c r="E4422" t="s">
        <v>3</v>
      </c>
      <c r="F4422" t="s">
        <v>39</v>
      </c>
      <c r="G4422" t="s">
        <v>14</v>
      </c>
      <c r="H4422">
        <v>42</v>
      </c>
      <c r="I4422" s="2">
        <v>839.57999999999993</v>
      </c>
      <c r="J4422" s="2">
        <v>461.99999999999994</v>
      </c>
    </row>
    <row r="4423" spans="1:10" x14ac:dyDescent="0.35">
      <c r="A4423">
        <v>2021</v>
      </c>
      <c r="B4423">
        <v>8</v>
      </c>
      <c r="C4423" t="s">
        <v>57</v>
      </c>
      <c r="D4423" t="s">
        <v>48</v>
      </c>
      <c r="E4423" t="s">
        <v>3</v>
      </c>
      <c r="F4423" t="s">
        <v>26</v>
      </c>
      <c r="G4423" t="s">
        <v>9</v>
      </c>
      <c r="H4423">
        <v>71</v>
      </c>
      <c r="I4423" s="2">
        <v>1419.29</v>
      </c>
      <c r="J4423" s="2">
        <v>142</v>
      </c>
    </row>
    <row r="4424" spans="1:10" x14ac:dyDescent="0.35">
      <c r="A4424">
        <v>2021</v>
      </c>
      <c r="B4424">
        <v>8</v>
      </c>
      <c r="C4424" t="s">
        <v>57</v>
      </c>
      <c r="D4424" t="s">
        <v>48</v>
      </c>
      <c r="E4424" t="s">
        <v>3</v>
      </c>
      <c r="F4424" t="s">
        <v>6</v>
      </c>
      <c r="G4424" t="s">
        <v>7</v>
      </c>
      <c r="H4424">
        <v>102</v>
      </c>
      <c r="I4424" s="2">
        <v>916.98</v>
      </c>
      <c r="J4424" s="2">
        <v>102</v>
      </c>
    </row>
    <row r="4425" spans="1:10" x14ac:dyDescent="0.35">
      <c r="A4425">
        <v>2021</v>
      </c>
      <c r="B4425">
        <v>8</v>
      </c>
      <c r="C4425" t="s">
        <v>57</v>
      </c>
      <c r="D4425" t="s">
        <v>48</v>
      </c>
      <c r="E4425" t="s">
        <v>3</v>
      </c>
      <c r="F4425" t="s">
        <v>16</v>
      </c>
      <c r="G4425" t="s">
        <v>14</v>
      </c>
      <c r="H4425">
        <v>6</v>
      </c>
      <c r="I4425" s="2">
        <v>77.94</v>
      </c>
      <c r="J4425" s="2">
        <v>12</v>
      </c>
    </row>
    <row r="4426" spans="1:10" x14ac:dyDescent="0.35">
      <c r="A4426">
        <v>2021</v>
      </c>
      <c r="B4426">
        <v>8</v>
      </c>
      <c r="C4426" t="s">
        <v>60</v>
      </c>
      <c r="D4426" t="s">
        <v>5</v>
      </c>
      <c r="E4426" t="s">
        <v>3</v>
      </c>
      <c r="F4426" t="s">
        <v>13</v>
      </c>
      <c r="G4426" t="s">
        <v>14</v>
      </c>
      <c r="H4426">
        <v>14</v>
      </c>
      <c r="I4426" s="2">
        <v>223.86</v>
      </c>
      <c r="J4426" s="2">
        <v>84</v>
      </c>
    </row>
    <row r="4427" spans="1:10" x14ac:dyDescent="0.35">
      <c r="A4427">
        <v>2021</v>
      </c>
      <c r="B4427">
        <v>8</v>
      </c>
      <c r="C4427" t="s">
        <v>60</v>
      </c>
      <c r="D4427" t="s">
        <v>5</v>
      </c>
      <c r="E4427" t="s">
        <v>3</v>
      </c>
      <c r="F4427" t="s">
        <v>24</v>
      </c>
      <c r="G4427" t="s">
        <v>14</v>
      </c>
      <c r="H4427">
        <v>21</v>
      </c>
      <c r="I4427" s="2">
        <v>272.79000000000002</v>
      </c>
      <c r="J4427" s="2">
        <v>63</v>
      </c>
    </row>
    <row r="4428" spans="1:10" x14ac:dyDescent="0.35">
      <c r="A4428">
        <v>2021</v>
      </c>
      <c r="B4428">
        <v>8</v>
      </c>
      <c r="C4428" t="s">
        <v>60</v>
      </c>
      <c r="D4428" t="s">
        <v>5</v>
      </c>
      <c r="E4428" t="s">
        <v>3</v>
      </c>
      <c r="F4428" t="s">
        <v>34</v>
      </c>
      <c r="G4428" t="s">
        <v>12</v>
      </c>
      <c r="H4428">
        <v>51</v>
      </c>
      <c r="I4428" s="2">
        <v>203.49</v>
      </c>
      <c r="J4428" s="2">
        <v>102</v>
      </c>
    </row>
    <row r="4429" spans="1:10" x14ac:dyDescent="0.35">
      <c r="A4429">
        <v>2021</v>
      </c>
      <c r="B4429">
        <v>8</v>
      </c>
      <c r="C4429" t="s">
        <v>60</v>
      </c>
      <c r="D4429" t="s">
        <v>5</v>
      </c>
      <c r="E4429" t="s">
        <v>3</v>
      </c>
      <c r="F4429" t="s">
        <v>18</v>
      </c>
      <c r="G4429" t="s">
        <v>9</v>
      </c>
      <c r="H4429">
        <v>1</v>
      </c>
      <c r="I4429" s="2">
        <v>12.99</v>
      </c>
      <c r="J4429" s="2">
        <v>3</v>
      </c>
    </row>
    <row r="4430" spans="1:10" x14ac:dyDescent="0.35">
      <c r="A4430">
        <v>2021</v>
      </c>
      <c r="B4430">
        <v>8</v>
      </c>
      <c r="C4430" t="s">
        <v>60</v>
      </c>
      <c r="D4430" t="s">
        <v>5</v>
      </c>
      <c r="E4430" t="s">
        <v>3</v>
      </c>
      <c r="F4430" t="s">
        <v>20</v>
      </c>
      <c r="G4430" t="s">
        <v>21</v>
      </c>
      <c r="H4430">
        <v>59</v>
      </c>
      <c r="I4430" s="2">
        <v>884.41</v>
      </c>
      <c r="J4430" s="2">
        <v>472</v>
      </c>
    </row>
    <row r="4431" spans="1:10" x14ac:dyDescent="0.35">
      <c r="A4431">
        <v>2021</v>
      </c>
      <c r="B4431">
        <v>8</v>
      </c>
      <c r="C4431" t="s">
        <v>60</v>
      </c>
      <c r="D4431" t="s">
        <v>5</v>
      </c>
      <c r="E4431" t="s">
        <v>3</v>
      </c>
      <c r="F4431" t="s">
        <v>8</v>
      </c>
      <c r="G4431" t="s">
        <v>9</v>
      </c>
      <c r="H4431">
        <v>134</v>
      </c>
      <c r="I4431" s="2">
        <v>936.66000000000008</v>
      </c>
      <c r="J4431" s="2">
        <v>402</v>
      </c>
    </row>
    <row r="4432" spans="1:10" x14ac:dyDescent="0.35">
      <c r="A4432">
        <v>2021</v>
      </c>
      <c r="B4432">
        <v>8</v>
      </c>
      <c r="C4432" t="s">
        <v>60</v>
      </c>
      <c r="D4432" t="s">
        <v>5</v>
      </c>
      <c r="E4432" t="s">
        <v>3</v>
      </c>
      <c r="F4432" t="s">
        <v>17</v>
      </c>
      <c r="G4432" t="s">
        <v>14</v>
      </c>
      <c r="H4432">
        <v>90</v>
      </c>
      <c r="I4432" s="2">
        <v>989.1</v>
      </c>
      <c r="J4432" s="2">
        <v>90</v>
      </c>
    </row>
    <row r="4433" spans="1:10" x14ac:dyDescent="0.35">
      <c r="A4433">
        <v>2021</v>
      </c>
      <c r="B4433">
        <v>8</v>
      </c>
      <c r="C4433" t="s">
        <v>60</v>
      </c>
      <c r="D4433" t="s">
        <v>5</v>
      </c>
      <c r="E4433" t="s">
        <v>3</v>
      </c>
      <c r="F4433" t="s">
        <v>28</v>
      </c>
      <c r="G4433" t="s">
        <v>14</v>
      </c>
      <c r="H4433">
        <v>36</v>
      </c>
      <c r="I4433" s="2">
        <v>539.64</v>
      </c>
      <c r="J4433" s="2">
        <v>144</v>
      </c>
    </row>
    <row r="4434" spans="1:10" x14ac:dyDescent="0.35">
      <c r="A4434">
        <v>2021</v>
      </c>
      <c r="B4434">
        <v>8</v>
      </c>
      <c r="C4434" t="s">
        <v>60</v>
      </c>
      <c r="D4434" t="s">
        <v>5</v>
      </c>
      <c r="E4434" t="s">
        <v>3</v>
      </c>
      <c r="F4434" t="s">
        <v>43</v>
      </c>
      <c r="G4434" t="s">
        <v>12</v>
      </c>
      <c r="H4434">
        <v>37</v>
      </c>
      <c r="I4434" s="2">
        <v>776.63</v>
      </c>
      <c r="J4434" s="2">
        <v>369.99999999999994</v>
      </c>
    </row>
    <row r="4435" spans="1:10" x14ac:dyDescent="0.35">
      <c r="A4435">
        <v>2021</v>
      </c>
      <c r="B4435">
        <v>8</v>
      </c>
      <c r="C4435" t="s">
        <v>60</v>
      </c>
      <c r="D4435" t="s">
        <v>5</v>
      </c>
      <c r="E4435" t="s">
        <v>3</v>
      </c>
      <c r="F4435" t="s">
        <v>44</v>
      </c>
      <c r="G4435" t="s">
        <v>7</v>
      </c>
      <c r="H4435">
        <v>16</v>
      </c>
      <c r="I4435" s="2">
        <v>191.84</v>
      </c>
      <c r="J4435" s="2">
        <v>48</v>
      </c>
    </row>
    <row r="4436" spans="1:10" x14ac:dyDescent="0.35">
      <c r="A4436">
        <v>2021</v>
      </c>
      <c r="B4436">
        <v>8</v>
      </c>
      <c r="C4436" t="s">
        <v>60</v>
      </c>
      <c r="D4436" t="s">
        <v>5</v>
      </c>
      <c r="E4436" t="s">
        <v>3</v>
      </c>
      <c r="F4436" t="s">
        <v>40</v>
      </c>
      <c r="G4436" t="s">
        <v>21</v>
      </c>
      <c r="H4436">
        <v>37</v>
      </c>
      <c r="I4436" s="2">
        <v>776.63</v>
      </c>
      <c r="J4436" s="2">
        <v>221.99999999999994</v>
      </c>
    </row>
    <row r="4437" spans="1:10" x14ac:dyDescent="0.35">
      <c r="A4437">
        <v>2021</v>
      </c>
      <c r="B4437">
        <v>8</v>
      </c>
      <c r="C4437" t="s">
        <v>60</v>
      </c>
      <c r="D4437" t="s">
        <v>5</v>
      </c>
      <c r="E4437" t="s">
        <v>3</v>
      </c>
      <c r="F4437" t="s">
        <v>32</v>
      </c>
      <c r="G4437" t="s">
        <v>9</v>
      </c>
      <c r="H4437">
        <v>105</v>
      </c>
      <c r="I4437" s="2">
        <v>1153.95</v>
      </c>
      <c r="J4437" s="2">
        <v>525</v>
      </c>
    </row>
    <row r="4438" spans="1:10" x14ac:dyDescent="0.35">
      <c r="A4438">
        <v>2021</v>
      </c>
      <c r="B4438">
        <v>8</v>
      </c>
      <c r="C4438" t="s">
        <v>60</v>
      </c>
      <c r="D4438" t="s">
        <v>5</v>
      </c>
      <c r="E4438" t="s">
        <v>3</v>
      </c>
      <c r="F4438" t="s">
        <v>35</v>
      </c>
      <c r="G4438" t="s">
        <v>14</v>
      </c>
      <c r="H4438">
        <v>20</v>
      </c>
      <c r="I4438" s="2">
        <v>119.80000000000001</v>
      </c>
      <c r="J4438" s="2">
        <v>40</v>
      </c>
    </row>
    <row r="4439" spans="1:10" x14ac:dyDescent="0.35">
      <c r="A4439">
        <v>2021</v>
      </c>
      <c r="B4439">
        <v>8</v>
      </c>
      <c r="C4439" t="s">
        <v>60</v>
      </c>
      <c r="D4439" t="s">
        <v>5</v>
      </c>
      <c r="E4439" t="s">
        <v>3</v>
      </c>
      <c r="F4439" t="s">
        <v>31</v>
      </c>
      <c r="G4439" t="s">
        <v>12</v>
      </c>
      <c r="H4439">
        <v>16</v>
      </c>
      <c r="I4439" s="2">
        <v>319.83999999999997</v>
      </c>
      <c r="J4439" s="2">
        <v>95.999999999999972</v>
      </c>
    </row>
    <row r="4440" spans="1:10" x14ac:dyDescent="0.35">
      <c r="A4440">
        <v>2021</v>
      </c>
      <c r="B4440">
        <v>8</v>
      </c>
      <c r="C4440" t="s">
        <v>60</v>
      </c>
      <c r="D4440" t="s">
        <v>5</v>
      </c>
      <c r="E4440" t="s">
        <v>3</v>
      </c>
      <c r="F4440" t="s">
        <v>15</v>
      </c>
      <c r="G4440" t="s">
        <v>14</v>
      </c>
      <c r="H4440">
        <v>63</v>
      </c>
      <c r="I4440" s="2">
        <v>2519.3700000000003</v>
      </c>
      <c r="J4440" s="2">
        <v>315</v>
      </c>
    </row>
    <row r="4441" spans="1:10" x14ac:dyDescent="0.35">
      <c r="A4441">
        <v>2021</v>
      </c>
      <c r="B4441">
        <v>8</v>
      </c>
      <c r="C4441" t="s">
        <v>60</v>
      </c>
      <c r="D4441" t="s">
        <v>5</v>
      </c>
      <c r="E4441" t="s">
        <v>3</v>
      </c>
      <c r="F4441" t="s">
        <v>42</v>
      </c>
      <c r="G4441" t="s">
        <v>12</v>
      </c>
      <c r="H4441">
        <v>28</v>
      </c>
      <c r="I4441" s="2">
        <v>447.72</v>
      </c>
      <c r="J4441" s="2">
        <v>56</v>
      </c>
    </row>
    <row r="4442" spans="1:10" x14ac:dyDescent="0.35">
      <c r="A4442">
        <v>2021</v>
      </c>
      <c r="B4442">
        <v>8</v>
      </c>
      <c r="C4442" t="s">
        <v>60</v>
      </c>
      <c r="D4442" t="s">
        <v>5</v>
      </c>
      <c r="E4442" t="s">
        <v>3</v>
      </c>
      <c r="F4442" t="s">
        <v>22</v>
      </c>
      <c r="G4442" t="s">
        <v>7</v>
      </c>
      <c r="H4442">
        <v>12</v>
      </c>
      <c r="I4442" s="2">
        <v>119.88</v>
      </c>
      <c r="J4442" s="2">
        <v>36</v>
      </c>
    </row>
    <row r="4443" spans="1:10" x14ac:dyDescent="0.35">
      <c r="A4443">
        <v>2021</v>
      </c>
      <c r="B4443">
        <v>8</v>
      </c>
      <c r="C4443" t="s">
        <v>60</v>
      </c>
      <c r="D4443" t="s">
        <v>5</v>
      </c>
      <c r="E4443" t="s">
        <v>3</v>
      </c>
      <c r="F4443" t="s">
        <v>41</v>
      </c>
      <c r="G4443" t="s">
        <v>14</v>
      </c>
      <c r="H4443">
        <v>44</v>
      </c>
      <c r="I4443" s="2">
        <v>439.56</v>
      </c>
      <c r="J4443" s="2">
        <v>220</v>
      </c>
    </row>
    <row r="4444" spans="1:10" x14ac:dyDescent="0.35">
      <c r="A4444">
        <v>2021</v>
      </c>
      <c r="B4444">
        <v>8</v>
      </c>
      <c r="C4444" t="s">
        <v>60</v>
      </c>
      <c r="D4444" t="s">
        <v>5</v>
      </c>
      <c r="E4444" t="s">
        <v>3</v>
      </c>
      <c r="F4444" t="s">
        <v>10</v>
      </c>
      <c r="G4444" t="s">
        <v>7</v>
      </c>
      <c r="H4444">
        <v>20</v>
      </c>
      <c r="I4444" s="2">
        <v>399.79999999999995</v>
      </c>
      <c r="J4444" s="2">
        <v>99.999999999999972</v>
      </c>
    </row>
    <row r="4445" spans="1:10" x14ac:dyDescent="0.35">
      <c r="A4445">
        <v>2021</v>
      </c>
      <c r="B4445">
        <v>8</v>
      </c>
      <c r="C4445" t="s">
        <v>60</v>
      </c>
      <c r="D4445" t="s">
        <v>5</v>
      </c>
      <c r="E4445" t="s">
        <v>3</v>
      </c>
      <c r="F4445" t="s">
        <v>27</v>
      </c>
      <c r="G4445" t="s">
        <v>12</v>
      </c>
      <c r="H4445">
        <v>115</v>
      </c>
      <c r="I4445" s="2">
        <v>343.85</v>
      </c>
      <c r="J4445" s="2">
        <v>115.00000000000003</v>
      </c>
    </row>
    <row r="4446" spans="1:10" x14ac:dyDescent="0.35">
      <c r="A4446">
        <v>2021</v>
      </c>
      <c r="B4446">
        <v>8</v>
      </c>
      <c r="C4446" t="s">
        <v>60</v>
      </c>
      <c r="D4446" t="s">
        <v>5</v>
      </c>
      <c r="E4446" t="s">
        <v>3</v>
      </c>
      <c r="F4446" t="s">
        <v>37</v>
      </c>
      <c r="G4446" t="s">
        <v>12</v>
      </c>
      <c r="H4446">
        <v>5</v>
      </c>
      <c r="I4446" s="2">
        <v>124.94999999999999</v>
      </c>
      <c r="J4446" s="2">
        <v>20</v>
      </c>
    </row>
    <row r="4447" spans="1:10" x14ac:dyDescent="0.35">
      <c r="A4447">
        <v>2021</v>
      </c>
      <c r="B4447">
        <v>8</v>
      </c>
      <c r="C4447" t="s">
        <v>60</v>
      </c>
      <c r="D4447" t="s">
        <v>5</v>
      </c>
      <c r="E4447" t="s">
        <v>3</v>
      </c>
      <c r="F4447" t="s">
        <v>11</v>
      </c>
      <c r="G4447" t="s">
        <v>12</v>
      </c>
      <c r="H4447">
        <v>37</v>
      </c>
      <c r="I4447" s="2">
        <v>184.63</v>
      </c>
      <c r="J4447" s="2">
        <v>37</v>
      </c>
    </row>
    <row r="4448" spans="1:10" x14ac:dyDescent="0.35">
      <c r="A4448">
        <v>2021</v>
      </c>
      <c r="B4448">
        <v>8</v>
      </c>
      <c r="C4448" t="s">
        <v>60</v>
      </c>
      <c r="D4448" t="s">
        <v>5</v>
      </c>
      <c r="E4448" t="s">
        <v>3</v>
      </c>
      <c r="F4448" t="s">
        <v>45</v>
      </c>
      <c r="G4448" t="s">
        <v>12</v>
      </c>
      <c r="H4448">
        <v>27</v>
      </c>
      <c r="I4448" s="2">
        <v>296.73</v>
      </c>
      <c r="J4448" s="2">
        <v>189</v>
      </c>
    </row>
    <row r="4449" spans="1:10" x14ac:dyDescent="0.35">
      <c r="A4449">
        <v>2021</v>
      </c>
      <c r="B4449">
        <v>8</v>
      </c>
      <c r="C4449" t="s">
        <v>60</v>
      </c>
      <c r="D4449" t="s">
        <v>5</v>
      </c>
      <c r="E4449" t="s">
        <v>3</v>
      </c>
      <c r="F4449" t="s">
        <v>26</v>
      </c>
      <c r="G4449" t="s">
        <v>9</v>
      </c>
      <c r="H4449">
        <v>11</v>
      </c>
      <c r="I4449" s="2">
        <v>219.89</v>
      </c>
      <c r="J4449" s="2">
        <v>22</v>
      </c>
    </row>
    <row r="4450" spans="1:10" x14ac:dyDescent="0.35">
      <c r="A4450">
        <v>2021</v>
      </c>
      <c r="B4450">
        <v>8</v>
      </c>
      <c r="C4450" t="s">
        <v>60</v>
      </c>
      <c r="D4450" t="s">
        <v>5</v>
      </c>
      <c r="E4450" t="s">
        <v>3</v>
      </c>
      <c r="F4450" t="s">
        <v>6</v>
      </c>
      <c r="G4450" t="s">
        <v>7</v>
      </c>
      <c r="H4450">
        <v>44</v>
      </c>
      <c r="I4450" s="2">
        <v>395.56</v>
      </c>
      <c r="J4450" s="2">
        <v>44</v>
      </c>
    </row>
    <row r="4451" spans="1:10" x14ac:dyDescent="0.35">
      <c r="A4451">
        <v>2021</v>
      </c>
      <c r="B4451">
        <v>8</v>
      </c>
      <c r="C4451" t="s">
        <v>60</v>
      </c>
      <c r="D4451" t="s">
        <v>5</v>
      </c>
      <c r="E4451" t="s">
        <v>3</v>
      </c>
      <c r="F4451" t="s">
        <v>23</v>
      </c>
      <c r="G4451" t="s">
        <v>21</v>
      </c>
      <c r="H4451">
        <v>9</v>
      </c>
      <c r="I4451" s="2">
        <v>233.91</v>
      </c>
      <c r="J4451" s="2">
        <v>45</v>
      </c>
    </row>
    <row r="4452" spans="1:10" x14ac:dyDescent="0.35">
      <c r="A4452">
        <v>2021</v>
      </c>
      <c r="B4452">
        <v>8</v>
      </c>
      <c r="C4452" t="s">
        <v>53</v>
      </c>
      <c r="D4452" t="s">
        <v>48</v>
      </c>
      <c r="E4452" t="s">
        <v>2</v>
      </c>
      <c r="F4452" t="s">
        <v>13</v>
      </c>
      <c r="G4452" t="s">
        <v>14</v>
      </c>
      <c r="H4452">
        <v>112</v>
      </c>
      <c r="I4452" s="2">
        <v>1790.88</v>
      </c>
      <c r="J4452" s="2">
        <v>672</v>
      </c>
    </row>
    <row r="4453" spans="1:10" x14ac:dyDescent="0.35">
      <c r="A4453">
        <v>2021</v>
      </c>
      <c r="B4453">
        <v>8</v>
      </c>
      <c r="C4453" t="s">
        <v>53</v>
      </c>
      <c r="D4453" t="s">
        <v>48</v>
      </c>
      <c r="E4453" t="s">
        <v>2</v>
      </c>
      <c r="F4453" t="s">
        <v>24</v>
      </c>
      <c r="G4453" t="s">
        <v>14</v>
      </c>
      <c r="H4453">
        <v>70</v>
      </c>
      <c r="I4453" s="2">
        <v>909.30000000000007</v>
      </c>
      <c r="J4453" s="2">
        <v>210</v>
      </c>
    </row>
    <row r="4454" spans="1:10" x14ac:dyDescent="0.35">
      <c r="A4454">
        <v>2021</v>
      </c>
      <c r="B4454">
        <v>8</v>
      </c>
      <c r="C4454" t="s">
        <v>53</v>
      </c>
      <c r="D4454" t="s">
        <v>48</v>
      </c>
      <c r="E4454" t="s">
        <v>2</v>
      </c>
      <c r="F4454" t="s">
        <v>34</v>
      </c>
      <c r="G4454" t="s">
        <v>12</v>
      </c>
      <c r="H4454">
        <v>81</v>
      </c>
      <c r="I4454" s="2">
        <v>323.19</v>
      </c>
      <c r="J4454" s="2">
        <v>162</v>
      </c>
    </row>
    <row r="4455" spans="1:10" x14ac:dyDescent="0.35">
      <c r="A4455">
        <v>2021</v>
      </c>
      <c r="B4455">
        <v>8</v>
      </c>
      <c r="C4455" t="s">
        <v>53</v>
      </c>
      <c r="D4455" t="s">
        <v>48</v>
      </c>
      <c r="E4455" t="s">
        <v>2</v>
      </c>
      <c r="F4455" t="s">
        <v>18</v>
      </c>
      <c r="G4455" t="s">
        <v>9</v>
      </c>
      <c r="H4455">
        <v>10</v>
      </c>
      <c r="I4455" s="2">
        <v>129.9</v>
      </c>
      <c r="J4455" s="2">
        <v>30</v>
      </c>
    </row>
    <row r="4456" spans="1:10" x14ac:dyDescent="0.35">
      <c r="A4456">
        <v>2021</v>
      </c>
      <c r="B4456">
        <v>8</v>
      </c>
      <c r="C4456" t="s">
        <v>53</v>
      </c>
      <c r="D4456" t="s">
        <v>48</v>
      </c>
      <c r="E4456" t="s">
        <v>2</v>
      </c>
      <c r="F4456" t="s">
        <v>20</v>
      </c>
      <c r="G4456" t="s">
        <v>21</v>
      </c>
      <c r="H4456">
        <v>3</v>
      </c>
      <c r="I4456" s="2">
        <v>44.97</v>
      </c>
      <c r="J4456" s="2">
        <v>24</v>
      </c>
    </row>
    <row r="4457" spans="1:10" x14ac:dyDescent="0.35">
      <c r="A4457">
        <v>2021</v>
      </c>
      <c r="B4457">
        <v>8</v>
      </c>
      <c r="C4457" t="s">
        <v>53</v>
      </c>
      <c r="D4457" t="s">
        <v>48</v>
      </c>
      <c r="E4457" t="s">
        <v>2</v>
      </c>
      <c r="F4457" t="s">
        <v>25</v>
      </c>
      <c r="G4457" t="s">
        <v>7</v>
      </c>
      <c r="H4457">
        <v>27</v>
      </c>
      <c r="I4457" s="2">
        <v>431.73</v>
      </c>
      <c r="J4457" s="2">
        <v>108</v>
      </c>
    </row>
    <row r="4458" spans="1:10" x14ac:dyDescent="0.35">
      <c r="A4458">
        <v>2021</v>
      </c>
      <c r="B4458">
        <v>8</v>
      </c>
      <c r="C4458" t="s">
        <v>53</v>
      </c>
      <c r="D4458" t="s">
        <v>48</v>
      </c>
      <c r="E4458" t="s">
        <v>2</v>
      </c>
      <c r="F4458" t="s">
        <v>8</v>
      </c>
      <c r="G4458" t="s">
        <v>9</v>
      </c>
      <c r="H4458">
        <v>19</v>
      </c>
      <c r="I4458" s="2">
        <v>132.81</v>
      </c>
      <c r="J4458" s="2">
        <v>57</v>
      </c>
    </row>
    <row r="4459" spans="1:10" x14ac:dyDescent="0.35">
      <c r="A4459">
        <v>2021</v>
      </c>
      <c r="B4459">
        <v>8</v>
      </c>
      <c r="C4459" t="s">
        <v>53</v>
      </c>
      <c r="D4459" t="s">
        <v>48</v>
      </c>
      <c r="E4459" t="s">
        <v>2</v>
      </c>
      <c r="F4459" t="s">
        <v>17</v>
      </c>
      <c r="G4459" t="s">
        <v>14</v>
      </c>
      <c r="H4459">
        <v>44</v>
      </c>
      <c r="I4459" s="2">
        <v>483.56</v>
      </c>
      <c r="J4459" s="2">
        <v>44</v>
      </c>
    </row>
    <row r="4460" spans="1:10" x14ac:dyDescent="0.35">
      <c r="A4460">
        <v>2021</v>
      </c>
      <c r="B4460">
        <v>8</v>
      </c>
      <c r="C4460" t="s">
        <v>53</v>
      </c>
      <c r="D4460" t="s">
        <v>48</v>
      </c>
      <c r="E4460" t="s">
        <v>2</v>
      </c>
      <c r="F4460" t="s">
        <v>28</v>
      </c>
      <c r="G4460" t="s">
        <v>14</v>
      </c>
      <c r="H4460">
        <v>47</v>
      </c>
      <c r="I4460" s="2">
        <v>704.53</v>
      </c>
      <c r="J4460" s="2">
        <v>188</v>
      </c>
    </row>
    <row r="4461" spans="1:10" x14ac:dyDescent="0.35">
      <c r="A4461">
        <v>2021</v>
      </c>
      <c r="B4461">
        <v>8</v>
      </c>
      <c r="C4461" t="s">
        <v>53</v>
      </c>
      <c r="D4461" t="s">
        <v>48</v>
      </c>
      <c r="E4461" t="s">
        <v>2</v>
      </c>
      <c r="F4461" t="s">
        <v>43</v>
      </c>
      <c r="G4461" t="s">
        <v>12</v>
      </c>
      <c r="H4461">
        <v>57</v>
      </c>
      <c r="I4461" s="2">
        <v>1196.4299999999998</v>
      </c>
      <c r="J4461" s="2">
        <v>569.99999999999989</v>
      </c>
    </row>
    <row r="4462" spans="1:10" x14ac:dyDescent="0.35">
      <c r="A4462">
        <v>2021</v>
      </c>
      <c r="B4462">
        <v>8</v>
      </c>
      <c r="C4462" t="s">
        <v>53</v>
      </c>
      <c r="D4462" t="s">
        <v>48</v>
      </c>
      <c r="E4462" t="s">
        <v>2</v>
      </c>
      <c r="F4462" t="s">
        <v>44</v>
      </c>
      <c r="G4462" t="s">
        <v>7</v>
      </c>
      <c r="H4462">
        <v>16</v>
      </c>
      <c r="I4462" s="2">
        <v>191.84</v>
      </c>
      <c r="J4462" s="2">
        <v>48</v>
      </c>
    </row>
    <row r="4463" spans="1:10" x14ac:dyDescent="0.35">
      <c r="A4463">
        <v>2021</v>
      </c>
      <c r="B4463">
        <v>8</v>
      </c>
      <c r="C4463" t="s">
        <v>53</v>
      </c>
      <c r="D4463" t="s">
        <v>48</v>
      </c>
      <c r="E4463" t="s">
        <v>2</v>
      </c>
      <c r="F4463" t="s">
        <v>40</v>
      </c>
      <c r="G4463" t="s">
        <v>21</v>
      </c>
      <c r="H4463">
        <v>32</v>
      </c>
      <c r="I4463" s="2">
        <v>671.68</v>
      </c>
      <c r="J4463" s="2">
        <v>191.99999999999994</v>
      </c>
    </row>
    <row r="4464" spans="1:10" x14ac:dyDescent="0.35">
      <c r="A4464">
        <v>2021</v>
      </c>
      <c r="B4464">
        <v>8</v>
      </c>
      <c r="C4464" t="s">
        <v>53</v>
      </c>
      <c r="D4464" t="s">
        <v>48</v>
      </c>
      <c r="E4464" t="s">
        <v>2</v>
      </c>
      <c r="F4464" t="s">
        <v>32</v>
      </c>
      <c r="G4464" t="s">
        <v>9</v>
      </c>
      <c r="H4464">
        <v>14</v>
      </c>
      <c r="I4464" s="2">
        <v>153.86000000000001</v>
      </c>
      <c r="J4464" s="2">
        <v>70</v>
      </c>
    </row>
    <row r="4465" spans="1:10" x14ac:dyDescent="0.35">
      <c r="A4465">
        <v>2021</v>
      </c>
      <c r="B4465">
        <v>8</v>
      </c>
      <c r="C4465" t="s">
        <v>53</v>
      </c>
      <c r="D4465" t="s">
        <v>48</v>
      </c>
      <c r="E4465" t="s">
        <v>2</v>
      </c>
      <c r="F4465" t="s">
        <v>35</v>
      </c>
      <c r="G4465" t="s">
        <v>14</v>
      </c>
      <c r="H4465">
        <v>10</v>
      </c>
      <c r="I4465" s="2">
        <v>59.900000000000006</v>
      </c>
      <c r="J4465" s="2">
        <v>20</v>
      </c>
    </row>
    <row r="4466" spans="1:10" x14ac:dyDescent="0.35">
      <c r="A4466">
        <v>2021</v>
      </c>
      <c r="B4466">
        <v>8</v>
      </c>
      <c r="C4466" t="s">
        <v>53</v>
      </c>
      <c r="D4466" t="s">
        <v>48</v>
      </c>
      <c r="E4466" t="s">
        <v>2</v>
      </c>
      <c r="F4466" t="s">
        <v>38</v>
      </c>
      <c r="G4466" t="s">
        <v>9</v>
      </c>
      <c r="H4466">
        <v>3</v>
      </c>
      <c r="I4466" s="2">
        <v>29.97</v>
      </c>
      <c r="J4466" s="2">
        <v>21</v>
      </c>
    </row>
    <row r="4467" spans="1:10" x14ac:dyDescent="0.35">
      <c r="A4467">
        <v>2021</v>
      </c>
      <c r="B4467">
        <v>8</v>
      </c>
      <c r="C4467" t="s">
        <v>53</v>
      </c>
      <c r="D4467" t="s">
        <v>48</v>
      </c>
      <c r="E4467" t="s">
        <v>2</v>
      </c>
      <c r="F4467" t="s">
        <v>31</v>
      </c>
      <c r="G4467" t="s">
        <v>12</v>
      </c>
      <c r="H4467">
        <v>56</v>
      </c>
      <c r="I4467" s="2">
        <v>1119.4399999999998</v>
      </c>
      <c r="J4467" s="2">
        <v>335.99999999999989</v>
      </c>
    </row>
    <row r="4468" spans="1:10" x14ac:dyDescent="0.35">
      <c r="A4468">
        <v>2021</v>
      </c>
      <c r="B4468">
        <v>8</v>
      </c>
      <c r="C4468" t="s">
        <v>53</v>
      </c>
      <c r="D4468" t="s">
        <v>48</v>
      </c>
      <c r="E4468" t="s">
        <v>2</v>
      </c>
      <c r="F4468" t="s">
        <v>15</v>
      </c>
      <c r="G4468" t="s">
        <v>14</v>
      </c>
      <c r="H4468">
        <v>76</v>
      </c>
      <c r="I4468" s="2">
        <v>3039.2400000000002</v>
      </c>
      <c r="J4468" s="2">
        <v>380</v>
      </c>
    </row>
    <row r="4469" spans="1:10" x14ac:dyDescent="0.35">
      <c r="A4469">
        <v>2021</v>
      </c>
      <c r="B4469">
        <v>8</v>
      </c>
      <c r="C4469" t="s">
        <v>53</v>
      </c>
      <c r="D4469" t="s">
        <v>48</v>
      </c>
      <c r="E4469" t="s">
        <v>2</v>
      </c>
      <c r="F4469" t="s">
        <v>42</v>
      </c>
      <c r="G4469" t="s">
        <v>12</v>
      </c>
      <c r="H4469">
        <v>70</v>
      </c>
      <c r="I4469" s="2">
        <v>1119.3</v>
      </c>
      <c r="J4469" s="2">
        <v>140</v>
      </c>
    </row>
    <row r="4470" spans="1:10" x14ac:dyDescent="0.35">
      <c r="A4470">
        <v>2021</v>
      </c>
      <c r="B4470">
        <v>8</v>
      </c>
      <c r="C4470" t="s">
        <v>53</v>
      </c>
      <c r="D4470" t="s">
        <v>48</v>
      </c>
      <c r="E4470" t="s">
        <v>2</v>
      </c>
      <c r="F4470" t="s">
        <v>22</v>
      </c>
      <c r="G4470" t="s">
        <v>7</v>
      </c>
      <c r="H4470">
        <v>108</v>
      </c>
      <c r="I4470" s="2">
        <v>1078.92</v>
      </c>
      <c r="J4470" s="2">
        <v>324</v>
      </c>
    </row>
    <row r="4471" spans="1:10" x14ac:dyDescent="0.35">
      <c r="A4471">
        <v>2021</v>
      </c>
      <c r="B4471">
        <v>8</v>
      </c>
      <c r="C4471" t="s">
        <v>53</v>
      </c>
      <c r="D4471" t="s">
        <v>48</v>
      </c>
      <c r="E4471" t="s">
        <v>2</v>
      </c>
      <c r="F4471" t="s">
        <v>19</v>
      </c>
      <c r="G4471" t="s">
        <v>9</v>
      </c>
      <c r="H4471">
        <v>6</v>
      </c>
      <c r="I4471" s="2">
        <v>119.94</v>
      </c>
      <c r="J4471" s="2">
        <v>35.999999999999986</v>
      </c>
    </row>
    <row r="4472" spans="1:10" x14ac:dyDescent="0.35">
      <c r="A4472">
        <v>2021</v>
      </c>
      <c r="B4472">
        <v>8</v>
      </c>
      <c r="C4472" t="s">
        <v>53</v>
      </c>
      <c r="D4472" t="s">
        <v>48</v>
      </c>
      <c r="E4472" t="s">
        <v>2</v>
      </c>
      <c r="F4472" t="s">
        <v>10</v>
      </c>
      <c r="G4472" t="s">
        <v>7</v>
      </c>
      <c r="H4472">
        <v>23</v>
      </c>
      <c r="I4472" s="2">
        <v>459.77</v>
      </c>
      <c r="J4472" s="2">
        <v>114.99999999999996</v>
      </c>
    </row>
    <row r="4473" spans="1:10" x14ac:dyDescent="0.35">
      <c r="A4473">
        <v>2021</v>
      </c>
      <c r="B4473">
        <v>8</v>
      </c>
      <c r="C4473" t="s">
        <v>53</v>
      </c>
      <c r="D4473" t="s">
        <v>48</v>
      </c>
      <c r="E4473" t="s">
        <v>2</v>
      </c>
      <c r="F4473" t="s">
        <v>27</v>
      </c>
      <c r="G4473" t="s">
        <v>12</v>
      </c>
      <c r="H4473">
        <v>107</v>
      </c>
      <c r="I4473" s="2">
        <v>319.93</v>
      </c>
      <c r="J4473" s="2">
        <v>107.00000000000003</v>
      </c>
    </row>
    <row r="4474" spans="1:10" x14ac:dyDescent="0.35">
      <c r="A4474">
        <v>2021</v>
      </c>
      <c r="B4474">
        <v>8</v>
      </c>
      <c r="C4474" t="s">
        <v>53</v>
      </c>
      <c r="D4474" t="s">
        <v>48</v>
      </c>
      <c r="E4474" t="s">
        <v>2</v>
      </c>
      <c r="F4474" t="s">
        <v>37</v>
      </c>
      <c r="G4474" t="s">
        <v>12</v>
      </c>
      <c r="H4474">
        <v>1</v>
      </c>
      <c r="I4474" s="2">
        <v>24.99</v>
      </c>
      <c r="J4474" s="2">
        <v>4</v>
      </c>
    </row>
    <row r="4475" spans="1:10" x14ac:dyDescent="0.35">
      <c r="A4475">
        <v>2021</v>
      </c>
      <c r="B4475">
        <v>8</v>
      </c>
      <c r="C4475" t="s">
        <v>53</v>
      </c>
      <c r="D4475" t="s">
        <v>48</v>
      </c>
      <c r="E4475" t="s">
        <v>2</v>
      </c>
      <c r="F4475" t="s">
        <v>45</v>
      </c>
      <c r="G4475" t="s">
        <v>12</v>
      </c>
      <c r="H4475">
        <v>27</v>
      </c>
      <c r="I4475" s="2">
        <v>296.73</v>
      </c>
      <c r="J4475" s="2">
        <v>189</v>
      </c>
    </row>
    <row r="4476" spans="1:10" x14ac:dyDescent="0.35">
      <c r="A4476">
        <v>2021</v>
      </c>
      <c r="B4476">
        <v>8</v>
      </c>
      <c r="C4476" t="s">
        <v>53</v>
      </c>
      <c r="D4476" t="s">
        <v>48</v>
      </c>
      <c r="E4476" t="s">
        <v>2</v>
      </c>
      <c r="F4476" t="s">
        <v>39</v>
      </c>
      <c r="G4476" t="s">
        <v>14</v>
      </c>
      <c r="H4476">
        <v>8</v>
      </c>
      <c r="I4476" s="2">
        <v>159.91999999999999</v>
      </c>
      <c r="J4476" s="2">
        <v>87.999999999999986</v>
      </c>
    </row>
    <row r="4477" spans="1:10" x14ac:dyDescent="0.35">
      <c r="A4477">
        <v>2021</v>
      </c>
      <c r="B4477">
        <v>8</v>
      </c>
      <c r="C4477" t="s">
        <v>53</v>
      </c>
      <c r="D4477" t="s">
        <v>48</v>
      </c>
      <c r="E4477" t="s">
        <v>2</v>
      </c>
      <c r="F4477" t="s">
        <v>26</v>
      </c>
      <c r="G4477" t="s">
        <v>9</v>
      </c>
      <c r="H4477">
        <v>21</v>
      </c>
      <c r="I4477" s="2">
        <v>419.78999999999996</v>
      </c>
      <c r="J4477" s="2">
        <v>42</v>
      </c>
    </row>
    <row r="4478" spans="1:10" x14ac:dyDescent="0.35">
      <c r="A4478">
        <v>2021</v>
      </c>
      <c r="B4478">
        <v>8</v>
      </c>
      <c r="C4478" t="s">
        <v>53</v>
      </c>
      <c r="D4478" t="s">
        <v>48</v>
      </c>
      <c r="E4478" t="s">
        <v>2</v>
      </c>
      <c r="F4478" t="s">
        <v>6</v>
      </c>
      <c r="G4478" t="s">
        <v>7</v>
      </c>
      <c r="H4478">
        <v>16</v>
      </c>
      <c r="I4478" s="2">
        <v>143.84</v>
      </c>
      <c r="J4478" s="2">
        <v>16</v>
      </c>
    </row>
    <row r="4479" spans="1:10" x14ac:dyDescent="0.35">
      <c r="A4479">
        <v>2021</v>
      </c>
      <c r="B4479">
        <v>8</v>
      </c>
      <c r="C4479" t="s">
        <v>53</v>
      </c>
      <c r="D4479" t="s">
        <v>48</v>
      </c>
      <c r="E4479" t="s">
        <v>2</v>
      </c>
      <c r="F4479" t="s">
        <v>36</v>
      </c>
      <c r="G4479" t="s">
        <v>7</v>
      </c>
      <c r="H4479">
        <v>3</v>
      </c>
      <c r="I4479" s="2">
        <v>44.97</v>
      </c>
      <c r="J4479" s="2">
        <v>9</v>
      </c>
    </row>
    <row r="4480" spans="1:10" x14ac:dyDescent="0.35">
      <c r="A4480">
        <v>2021</v>
      </c>
      <c r="B4480">
        <v>8</v>
      </c>
      <c r="C4480" t="s">
        <v>53</v>
      </c>
      <c r="D4480" t="s">
        <v>48</v>
      </c>
      <c r="E4480" t="s">
        <v>2</v>
      </c>
      <c r="F4480" t="s">
        <v>16</v>
      </c>
      <c r="G4480" t="s">
        <v>14</v>
      </c>
      <c r="H4480">
        <v>27</v>
      </c>
      <c r="I4480" s="2">
        <v>350.73</v>
      </c>
      <c r="J4480" s="2">
        <v>54</v>
      </c>
    </row>
    <row r="4481" spans="1:10" x14ac:dyDescent="0.35">
      <c r="A4481">
        <v>2021</v>
      </c>
      <c r="B4481">
        <v>8</v>
      </c>
      <c r="C4481" t="s">
        <v>53</v>
      </c>
      <c r="D4481" t="s">
        <v>48</v>
      </c>
      <c r="E4481" t="s">
        <v>2</v>
      </c>
      <c r="F4481" t="s">
        <v>23</v>
      </c>
      <c r="G4481" t="s">
        <v>21</v>
      </c>
      <c r="H4481">
        <v>37</v>
      </c>
      <c r="I4481" s="2">
        <v>961.63</v>
      </c>
      <c r="J4481" s="2">
        <v>185</v>
      </c>
    </row>
    <row r="4482" spans="1:10" x14ac:dyDescent="0.35">
      <c r="A4482">
        <v>2021</v>
      </c>
      <c r="B4482">
        <v>8</v>
      </c>
      <c r="C4482" t="s">
        <v>53</v>
      </c>
      <c r="D4482" t="s">
        <v>48</v>
      </c>
      <c r="E4482" t="s">
        <v>2</v>
      </c>
      <c r="F4482" t="s">
        <v>29</v>
      </c>
      <c r="G4482" t="s">
        <v>9</v>
      </c>
      <c r="H4482">
        <v>17</v>
      </c>
      <c r="I4482" s="2">
        <v>135.83000000000001</v>
      </c>
      <c r="J4482" s="2">
        <v>68</v>
      </c>
    </row>
    <row r="4483" spans="1:10" x14ac:dyDescent="0.35">
      <c r="A4483">
        <v>2021</v>
      </c>
      <c r="B4483">
        <v>8</v>
      </c>
      <c r="C4483" t="s">
        <v>54</v>
      </c>
      <c r="D4483" t="s">
        <v>48</v>
      </c>
      <c r="E4483" t="s">
        <v>1</v>
      </c>
      <c r="F4483" t="s">
        <v>13</v>
      </c>
      <c r="G4483" t="s">
        <v>14</v>
      </c>
      <c r="H4483">
        <v>35</v>
      </c>
      <c r="I4483" s="2">
        <v>559.65</v>
      </c>
      <c r="J4483" s="2">
        <v>210</v>
      </c>
    </row>
    <row r="4484" spans="1:10" x14ac:dyDescent="0.35">
      <c r="A4484">
        <v>2021</v>
      </c>
      <c r="B4484">
        <v>8</v>
      </c>
      <c r="C4484" t="s">
        <v>54</v>
      </c>
      <c r="D4484" t="s">
        <v>48</v>
      </c>
      <c r="E4484" t="s">
        <v>1</v>
      </c>
      <c r="F4484" t="s">
        <v>24</v>
      </c>
      <c r="G4484" t="s">
        <v>14</v>
      </c>
      <c r="H4484">
        <v>35</v>
      </c>
      <c r="I4484" s="2">
        <v>454.65000000000003</v>
      </c>
      <c r="J4484" s="2">
        <v>105</v>
      </c>
    </row>
    <row r="4485" spans="1:10" x14ac:dyDescent="0.35">
      <c r="A4485">
        <v>2021</v>
      </c>
      <c r="B4485">
        <v>8</v>
      </c>
      <c r="C4485" t="s">
        <v>54</v>
      </c>
      <c r="D4485" t="s">
        <v>48</v>
      </c>
      <c r="E4485" t="s">
        <v>1</v>
      </c>
      <c r="F4485" t="s">
        <v>34</v>
      </c>
      <c r="G4485" t="s">
        <v>12</v>
      </c>
      <c r="H4485">
        <v>36</v>
      </c>
      <c r="I4485" s="2">
        <v>143.64000000000001</v>
      </c>
      <c r="J4485" s="2">
        <v>72</v>
      </c>
    </row>
    <row r="4486" spans="1:10" x14ac:dyDescent="0.35">
      <c r="A4486">
        <v>2021</v>
      </c>
      <c r="B4486">
        <v>8</v>
      </c>
      <c r="C4486" t="s">
        <v>54</v>
      </c>
      <c r="D4486" t="s">
        <v>48</v>
      </c>
      <c r="E4486" t="s">
        <v>1</v>
      </c>
      <c r="F4486" t="s">
        <v>20</v>
      </c>
      <c r="G4486" t="s">
        <v>21</v>
      </c>
      <c r="H4486">
        <v>91</v>
      </c>
      <c r="I4486" s="2">
        <v>1364.09</v>
      </c>
      <c r="J4486" s="2">
        <v>728</v>
      </c>
    </row>
    <row r="4487" spans="1:10" x14ac:dyDescent="0.35">
      <c r="A4487">
        <v>2021</v>
      </c>
      <c r="B4487">
        <v>8</v>
      </c>
      <c r="C4487" t="s">
        <v>54</v>
      </c>
      <c r="D4487" t="s">
        <v>48</v>
      </c>
      <c r="E4487" t="s">
        <v>1</v>
      </c>
      <c r="F4487" t="s">
        <v>25</v>
      </c>
      <c r="G4487" t="s">
        <v>7</v>
      </c>
      <c r="H4487">
        <v>51</v>
      </c>
      <c r="I4487" s="2">
        <v>815.49</v>
      </c>
      <c r="J4487" s="2">
        <v>204</v>
      </c>
    </row>
    <row r="4488" spans="1:10" x14ac:dyDescent="0.35">
      <c r="A4488">
        <v>2021</v>
      </c>
      <c r="B4488">
        <v>8</v>
      </c>
      <c r="C4488" t="s">
        <v>54</v>
      </c>
      <c r="D4488" t="s">
        <v>48</v>
      </c>
      <c r="E4488" t="s">
        <v>1</v>
      </c>
      <c r="F4488" t="s">
        <v>8</v>
      </c>
      <c r="G4488" t="s">
        <v>9</v>
      </c>
      <c r="H4488">
        <v>55</v>
      </c>
      <c r="I4488" s="2">
        <v>384.45</v>
      </c>
      <c r="J4488" s="2">
        <v>165</v>
      </c>
    </row>
    <row r="4489" spans="1:10" x14ac:dyDescent="0.35">
      <c r="A4489">
        <v>2021</v>
      </c>
      <c r="B4489">
        <v>8</v>
      </c>
      <c r="C4489" t="s">
        <v>54</v>
      </c>
      <c r="D4489" t="s">
        <v>48</v>
      </c>
      <c r="E4489" t="s">
        <v>1</v>
      </c>
      <c r="F4489" t="s">
        <v>17</v>
      </c>
      <c r="G4489" t="s">
        <v>14</v>
      </c>
      <c r="H4489">
        <v>120</v>
      </c>
      <c r="I4489" s="2">
        <v>1318.8</v>
      </c>
      <c r="J4489" s="2">
        <v>120</v>
      </c>
    </row>
    <row r="4490" spans="1:10" x14ac:dyDescent="0.35">
      <c r="A4490">
        <v>2021</v>
      </c>
      <c r="B4490">
        <v>8</v>
      </c>
      <c r="C4490" t="s">
        <v>54</v>
      </c>
      <c r="D4490" t="s">
        <v>48</v>
      </c>
      <c r="E4490" t="s">
        <v>1</v>
      </c>
      <c r="F4490" t="s">
        <v>28</v>
      </c>
      <c r="G4490" t="s">
        <v>14</v>
      </c>
      <c r="H4490">
        <v>33</v>
      </c>
      <c r="I4490" s="2">
        <v>494.67</v>
      </c>
      <c r="J4490" s="2">
        <v>132</v>
      </c>
    </row>
    <row r="4491" spans="1:10" x14ac:dyDescent="0.35">
      <c r="A4491">
        <v>2021</v>
      </c>
      <c r="B4491">
        <v>8</v>
      </c>
      <c r="C4491" t="s">
        <v>54</v>
      </c>
      <c r="D4491" t="s">
        <v>48</v>
      </c>
      <c r="E4491" t="s">
        <v>1</v>
      </c>
      <c r="F4491" t="s">
        <v>40</v>
      </c>
      <c r="G4491" t="s">
        <v>21</v>
      </c>
      <c r="H4491">
        <v>15</v>
      </c>
      <c r="I4491" s="2">
        <v>314.84999999999997</v>
      </c>
      <c r="J4491" s="2">
        <v>89.999999999999972</v>
      </c>
    </row>
    <row r="4492" spans="1:10" x14ac:dyDescent="0.35">
      <c r="A4492">
        <v>2021</v>
      </c>
      <c r="B4492">
        <v>8</v>
      </c>
      <c r="C4492" t="s">
        <v>54</v>
      </c>
      <c r="D4492" t="s">
        <v>48</v>
      </c>
      <c r="E4492" t="s">
        <v>1</v>
      </c>
      <c r="F4492" t="s">
        <v>35</v>
      </c>
      <c r="G4492" t="s">
        <v>14</v>
      </c>
      <c r="H4492">
        <v>38</v>
      </c>
      <c r="I4492" s="2">
        <v>227.62</v>
      </c>
      <c r="J4492" s="2">
        <v>76</v>
      </c>
    </row>
    <row r="4493" spans="1:10" x14ac:dyDescent="0.35">
      <c r="A4493">
        <v>2021</v>
      </c>
      <c r="B4493">
        <v>8</v>
      </c>
      <c r="C4493" t="s">
        <v>54</v>
      </c>
      <c r="D4493" t="s">
        <v>48</v>
      </c>
      <c r="E4493" t="s">
        <v>1</v>
      </c>
      <c r="F4493" t="s">
        <v>31</v>
      </c>
      <c r="G4493" t="s">
        <v>12</v>
      </c>
      <c r="H4493">
        <v>9</v>
      </c>
      <c r="I4493" s="2">
        <v>179.91</v>
      </c>
      <c r="J4493" s="2">
        <v>53.999999999999986</v>
      </c>
    </row>
    <row r="4494" spans="1:10" x14ac:dyDescent="0.35">
      <c r="A4494">
        <v>2021</v>
      </c>
      <c r="B4494">
        <v>8</v>
      </c>
      <c r="C4494" t="s">
        <v>54</v>
      </c>
      <c r="D4494" t="s">
        <v>48</v>
      </c>
      <c r="E4494" t="s">
        <v>1</v>
      </c>
      <c r="F4494" t="s">
        <v>15</v>
      </c>
      <c r="G4494" t="s">
        <v>14</v>
      </c>
      <c r="H4494">
        <v>14</v>
      </c>
      <c r="I4494" s="2">
        <v>559.86</v>
      </c>
      <c r="J4494" s="2">
        <v>70</v>
      </c>
    </row>
    <row r="4495" spans="1:10" x14ac:dyDescent="0.35">
      <c r="A4495">
        <v>2021</v>
      </c>
      <c r="B4495">
        <v>8</v>
      </c>
      <c r="C4495" t="s">
        <v>54</v>
      </c>
      <c r="D4495" t="s">
        <v>48</v>
      </c>
      <c r="E4495" t="s">
        <v>1</v>
      </c>
      <c r="F4495" t="s">
        <v>42</v>
      </c>
      <c r="G4495" t="s">
        <v>12</v>
      </c>
      <c r="H4495">
        <v>28</v>
      </c>
      <c r="I4495" s="2">
        <v>447.72</v>
      </c>
      <c r="J4495" s="2">
        <v>56</v>
      </c>
    </row>
    <row r="4496" spans="1:10" x14ac:dyDescent="0.35">
      <c r="A4496">
        <v>2021</v>
      </c>
      <c r="B4496">
        <v>8</v>
      </c>
      <c r="C4496" t="s">
        <v>54</v>
      </c>
      <c r="D4496" t="s">
        <v>48</v>
      </c>
      <c r="E4496" t="s">
        <v>1</v>
      </c>
      <c r="F4496" t="s">
        <v>22</v>
      </c>
      <c r="G4496" t="s">
        <v>7</v>
      </c>
      <c r="H4496">
        <v>2</v>
      </c>
      <c r="I4496" s="2">
        <v>19.98</v>
      </c>
      <c r="J4496" s="2">
        <v>6</v>
      </c>
    </row>
    <row r="4497" spans="1:10" x14ac:dyDescent="0.35">
      <c r="A4497">
        <v>2021</v>
      </c>
      <c r="B4497">
        <v>8</v>
      </c>
      <c r="C4497" t="s">
        <v>54</v>
      </c>
      <c r="D4497" t="s">
        <v>48</v>
      </c>
      <c r="E4497" t="s">
        <v>1</v>
      </c>
      <c r="F4497" t="s">
        <v>41</v>
      </c>
      <c r="G4497" t="s">
        <v>14</v>
      </c>
      <c r="H4497">
        <v>30</v>
      </c>
      <c r="I4497" s="2">
        <v>299.7</v>
      </c>
      <c r="J4497" s="2">
        <v>150</v>
      </c>
    </row>
    <row r="4498" spans="1:10" x14ac:dyDescent="0.35">
      <c r="A4498">
        <v>2021</v>
      </c>
      <c r="B4498">
        <v>8</v>
      </c>
      <c r="C4498" t="s">
        <v>54</v>
      </c>
      <c r="D4498" t="s">
        <v>48</v>
      </c>
      <c r="E4498" t="s">
        <v>1</v>
      </c>
      <c r="F4498" t="s">
        <v>10</v>
      </c>
      <c r="G4498" t="s">
        <v>7</v>
      </c>
      <c r="H4498">
        <v>19</v>
      </c>
      <c r="I4498" s="2">
        <v>379.80999999999995</v>
      </c>
      <c r="J4498" s="2">
        <v>94.999999999999972</v>
      </c>
    </row>
    <row r="4499" spans="1:10" x14ac:dyDescent="0.35">
      <c r="A4499">
        <v>2021</v>
      </c>
      <c r="B4499">
        <v>8</v>
      </c>
      <c r="C4499" t="s">
        <v>54</v>
      </c>
      <c r="D4499" t="s">
        <v>48</v>
      </c>
      <c r="E4499" t="s">
        <v>1</v>
      </c>
      <c r="F4499" t="s">
        <v>27</v>
      </c>
      <c r="G4499" t="s">
        <v>12</v>
      </c>
      <c r="H4499">
        <v>50</v>
      </c>
      <c r="I4499" s="2">
        <v>149.5</v>
      </c>
      <c r="J4499" s="2">
        <v>50.000000000000014</v>
      </c>
    </row>
    <row r="4500" spans="1:10" x14ac:dyDescent="0.35">
      <c r="A4500">
        <v>2021</v>
      </c>
      <c r="B4500">
        <v>8</v>
      </c>
      <c r="C4500" t="s">
        <v>54</v>
      </c>
      <c r="D4500" t="s">
        <v>48</v>
      </c>
      <c r="E4500" t="s">
        <v>1</v>
      </c>
      <c r="F4500" t="s">
        <v>11</v>
      </c>
      <c r="G4500" t="s">
        <v>12</v>
      </c>
      <c r="H4500">
        <v>23</v>
      </c>
      <c r="I4500" s="2">
        <v>114.77000000000001</v>
      </c>
      <c r="J4500" s="2">
        <v>23</v>
      </c>
    </row>
    <row r="4501" spans="1:10" x14ac:dyDescent="0.35">
      <c r="A4501">
        <v>2021</v>
      </c>
      <c r="B4501">
        <v>8</v>
      </c>
      <c r="C4501" t="s">
        <v>54</v>
      </c>
      <c r="D4501" t="s">
        <v>48</v>
      </c>
      <c r="E4501" t="s">
        <v>1</v>
      </c>
      <c r="F4501" t="s">
        <v>45</v>
      </c>
      <c r="G4501" t="s">
        <v>12</v>
      </c>
      <c r="H4501">
        <v>16</v>
      </c>
      <c r="I4501" s="2">
        <v>175.84</v>
      </c>
      <c r="J4501" s="2">
        <v>112</v>
      </c>
    </row>
    <row r="4502" spans="1:10" x14ac:dyDescent="0.35">
      <c r="A4502">
        <v>2021</v>
      </c>
      <c r="B4502">
        <v>8</v>
      </c>
      <c r="C4502" t="s">
        <v>54</v>
      </c>
      <c r="D4502" t="s">
        <v>48</v>
      </c>
      <c r="E4502" t="s">
        <v>1</v>
      </c>
      <c r="F4502" t="s">
        <v>39</v>
      </c>
      <c r="G4502" t="s">
        <v>14</v>
      </c>
      <c r="H4502">
        <v>3</v>
      </c>
      <c r="I4502" s="2">
        <v>59.97</v>
      </c>
      <c r="J4502" s="2">
        <v>32.999999999999993</v>
      </c>
    </row>
    <row r="4503" spans="1:10" x14ac:dyDescent="0.35">
      <c r="A4503">
        <v>2021</v>
      </c>
      <c r="B4503">
        <v>8</v>
      </c>
      <c r="C4503" t="s">
        <v>54</v>
      </c>
      <c r="D4503" t="s">
        <v>48</v>
      </c>
      <c r="E4503" t="s">
        <v>1</v>
      </c>
      <c r="F4503" t="s">
        <v>26</v>
      </c>
      <c r="G4503" t="s">
        <v>9</v>
      </c>
      <c r="H4503">
        <v>12</v>
      </c>
      <c r="I4503" s="2">
        <v>239.88</v>
      </c>
      <c r="J4503" s="2">
        <v>24</v>
      </c>
    </row>
    <row r="4504" spans="1:10" x14ac:dyDescent="0.35">
      <c r="A4504">
        <v>2021</v>
      </c>
      <c r="B4504">
        <v>8</v>
      </c>
      <c r="C4504" t="s">
        <v>54</v>
      </c>
      <c r="D4504" t="s">
        <v>48</v>
      </c>
      <c r="E4504" t="s">
        <v>1</v>
      </c>
      <c r="F4504" t="s">
        <v>6</v>
      </c>
      <c r="G4504" t="s">
        <v>7</v>
      </c>
      <c r="H4504">
        <v>6</v>
      </c>
      <c r="I4504" s="2">
        <v>53.94</v>
      </c>
      <c r="J4504" s="2">
        <v>6</v>
      </c>
    </row>
    <row r="4505" spans="1:10" x14ac:dyDescent="0.35">
      <c r="A4505">
        <v>2021</v>
      </c>
      <c r="B4505">
        <v>8</v>
      </c>
      <c r="C4505" t="s">
        <v>54</v>
      </c>
      <c r="D4505" t="s">
        <v>48</v>
      </c>
      <c r="E4505" t="s">
        <v>1</v>
      </c>
      <c r="F4505" t="s">
        <v>36</v>
      </c>
      <c r="G4505" t="s">
        <v>7</v>
      </c>
      <c r="H4505">
        <v>24</v>
      </c>
      <c r="I4505" s="2">
        <v>359.76</v>
      </c>
      <c r="J4505" s="2">
        <v>72</v>
      </c>
    </row>
    <row r="4506" spans="1:10" x14ac:dyDescent="0.35">
      <c r="A4506">
        <v>2021</v>
      </c>
      <c r="B4506">
        <v>8</v>
      </c>
      <c r="C4506" t="s">
        <v>54</v>
      </c>
      <c r="D4506" t="s">
        <v>48</v>
      </c>
      <c r="E4506" t="s">
        <v>1</v>
      </c>
      <c r="F4506" t="s">
        <v>23</v>
      </c>
      <c r="G4506" t="s">
        <v>21</v>
      </c>
      <c r="H4506">
        <v>39</v>
      </c>
      <c r="I4506" s="2">
        <v>1013.6099999999999</v>
      </c>
      <c r="J4506" s="2">
        <v>195</v>
      </c>
    </row>
    <row r="4507" spans="1:10" x14ac:dyDescent="0.35">
      <c r="A4507">
        <v>2021</v>
      </c>
      <c r="B4507">
        <v>8</v>
      </c>
      <c r="C4507" t="s">
        <v>58</v>
      </c>
      <c r="D4507" t="s">
        <v>5</v>
      </c>
      <c r="E4507" t="s">
        <v>1</v>
      </c>
      <c r="F4507" t="s">
        <v>13</v>
      </c>
      <c r="G4507" t="s">
        <v>14</v>
      </c>
      <c r="H4507">
        <v>24</v>
      </c>
      <c r="I4507" s="2">
        <v>383.76</v>
      </c>
      <c r="J4507" s="2">
        <v>144</v>
      </c>
    </row>
    <row r="4508" spans="1:10" x14ac:dyDescent="0.35">
      <c r="A4508">
        <v>2021</v>
      </c>
      <c r="B4508">
        <v>8</v>
      </c>
      <c r="C4508" t="s">
        <v>58</v>
      </c>
      <c r="D4508" t="s">
        <v>5</v>
      </c>
      <c r="E4508" t="s">
        <v>1</v>
      </c>
      <c r="F4508" t="s">
        <v>24</v>
      </c>
      <c r="G4508" t="s">
        <v>14</v>
      </c>
      <c r="H4508">
        <v>103</v>
      </c>
      <c r="I4508" s="2">
        <v>1337.97</v>
      </c>
      <c r="J4508" s="2">
        <v>309</v>
      </c>
    </row>
    <row r="4509" spans="1:10" x14ac:dyDescent="0.35">
      <c r="A4509">
        <v>2021</v>
      </c>
      <c r="B4509">
        <v>8</v>
      </c>
      <c r="C4509" t="s">
        <v>58</v>
      </c>
      <c r="D4509" t="s">
        <v>5</v>
      </c>
      <c r="E4509" t="s">
        <v>1</v>
      </c>
      <c r="F4509" t="s">
        <v>34</v>
      </c>
      <c r="G4509" t="s">
        <v>12</v>
      </c>
      <c r="H4509">
        <v>52</v>
      </c>
      <c r="I4509" s="2">
        <v>207.48000000000002</v>
      </c>
      <c r="J4509" s="2">
        <v>104</v>
      </c>
    </row>
    <row r="4510" spans="1:10" x14ac:dyDescent="0.35">
      <c r="A4510">
        <v>2021</v>
      </c>
      <c r="B4510">
        <v>8</v>
      </c>
      <c r="C4510" t="s">
        <v>58</v>
      </c>
      <c r="D4510" t="s">
        <v>5</v>
      </c>
      <c r="E4510" t="s">
        <v>1</v>
      </c>
      <c r="F4510" t="s">
        <v>20</v>
      </c>
      <c r="G4510" t="s">
        <v>21</v>
      </c>
      <c r="H4510">
        <v>38</v>
      </c>
      <c r="I4510" s="2">
        <v>569.62</v>
      </c>
      <c r="J4510" s="2">
        <v>304</v>
      </c>
    </row>
    <row r="4511" spans="1:10" x14ac:dyDescent="0.35">
      <c r="A4511">
        <v>2021</v>
      </c>
      <c r="B4511">
        <v>8</v>
      </c>
      <c r="C4511" t="s">
        <v>58</v>
      </c>
      <c r="D4511" t="s">
        <v>5</v>
      </c>
      <c r="E4511" t="s">
        <v>1</v>
      </c>
      <c r="F4511" t="s">
        <v>25</v>
      </c>
      <c r="G4511" t="s">
        <v>7</v>
      </c>
      <c r="H4511">
        <v>32</v>
      </c>
      <c r="I4511" s="2">
        <v>511.68</v>
      </c>
      <c r="J4511" s="2">
        <v>128</v>
      </c>
    </row>
    <row r="4512" spans="1:10" x14ac:dyDescent="0.35">
      <c r="A4512">
        <v>2021</v>
      </c>
      <c r="B4512">
        <v>8</v>
      </c>
      <c r="C4512" t="s">
        <v>58</v>
      </c>
      <c r="D4512" t="s">
        <v>5</v>
      </c>
      <c r="E4512" t="s">
        <v>1</v>
      </c>
      <c r="F4512" t="s">
        <v>8</v>
      </c>
      <c r="G4512" t="s">
        <v>9</v>
      </c>
      <c r="H4512">
        <v>29</v>
      </c>
      <c r="I4512" s="2">
        <v>202.71</v>
      </c>
      <c r="J4512" s="2">
        <v>87</v>
      </c>
    </row>
    <row r="4513" spans="1:10" x14ac:dyDescent="0.35">
      <c r="A4513">
        <v>2021</v>
      </c>
      <c r="B4513">
        <v>8</v>
      </c>
      <c r="C4513" t="s">
        <v>58</v>
      </c>
      <c r="D4513" t="s">
        <v>5</v>
      </c>
      <c r="E4513" t="s">
        <v>1</v>
      </c>
      <c r="F4513" t="s">
        <v>17</v>
      </c>
      <c r="G4513" t="s">
        <v>14</v>
      </c>
      <c r="H4513">
        <v>52</v>
      </c>
      <c r="I4513" s="2">
        <v>571.48</v>
      </c>
      <c r="J4513" s="2">
        <v>52</v>
      </c>
    </row>
    <row r="4514" spans="1:10" x14ac:dyDescent="0.35">
      <c r="A4514">
        <v>2021</v>
      </c>
      <c r="B4514">
        <v>8</v>
      </c>
      <c r="C4514" t="s">
        <v>58</v>
      </c>
      <c r="D4514" t="s">
        <v>5</v>
      </c>
      <c r="E4514" t="s">
        <v>1</v>
      </c>
      <c r="F4514" t="s">
        <v>28</v>
      </c>
      <c r="G4514" t="s">
        <v>14</v>
      </c>
      <c r="H4514">
        <v>46</v>
      </c>
      <c r="I4514" s="2">
        <v>689.54</v>
      </c>
      <c r="J4514" s="2">
        <v>184</v>
      </c>
    </row>
    <row r="4515" spans="1:10" x14ac:dyDescent="0.35">
      <c r="A4515">
        <v>2021</v>
      </c>
      <c r="B4515">
        <v>8</v>
      </c>
      <c r="C4515" t="s">
        <v>58</v>
      </c>
      <c r="D4515" t="s">
        <v>5</v>
      </c>
      <c r="E4515" t="s">
        <v>1</v>
      </c>
      <c r="F4515" t="s">
        <v>43</v>
      </c>
      <c r="G4515" t="s">
        <v>12</v>
      </c>
      <c r="H4515">
        <v>30</v>
      </c>
      <c r="I4515" s="2">
        <v>629.69999999999993</v>
      </c>
      <c r="J4515" s="2">
        <v>299.99999999999994</v>
      </c>
    </row>
    <row r="4516" spans="1:10" x14ac:dyDescent="0.35">
      <c r="A4516">
        <v>2021</v>
      </c>
      <c r="B4516">
        <v>8</v>
      </c>
      <c r="C4516" t="s">
        <v>58</v>
      </c>
      <c r="D4516" t="s">
        <v>5</v>
      </c>
      <c r="E4516" t="s">
        <v>1</v>
      </c>
      <c r="F4516" t="s">
        <v>44</v>
      </c>
      <c r="G4516" t="s">
        <v>7</v>
      </c>
      <c r="H4516">
        <v>21</v>
      </c>
      <c r="I4516" s="2">
        <v>251.79</v>
      </c>
      <c r="J4516" s="2">
        <v>63</v>
      </c>
    </row>
    <row r="4517" spans="1:10" x14ac:dyDescent="0.35">
      <c r="A4517">
        <v>2021</v>
      </c>
      <c r="B4517">
        <v>8</v>
      </c>
      <c r="C4517" t="s">
        <v>58</v>
      </c>
      <c r="D4517" t="s">
        <v>5</v>
      </c>
      <c r="E4517" t="s">
        <v>1</v>
      </c>
      <c r="F4517" t="s">
        <v>40</v>
      </c>
      <c r="G4517" t="s">
        <v>21</v>
      </c>
      <c r="H4517">
        <v>19</v>
      </c>
      <c r="I4517" s="2">
        <v>398.80999999999995</v>
      </c>
      <c r="J4517" s="2">
        <v>113.99999999999997</v>
      </c>
    </row>
    <row r="4518" spans="1:10" x14ac:dyDescent="0.35">
      <c r="A4518">
        <v>2021</v>
      </c>
      <c r="B4518">
        <v>8</v>
      </c>
      <c r="C4518" t="s">
        <v>58</v>
      </c>
      <c r="D4518" t="s">
        <v>5</v>
      </c>
      <c r="E4518" t="s">
        <v>1</v>
      </c>
      <c r="F4518" t="s">
        <v>32</v>
      </c>
      <c r="G4518" t="s">
        <v>9</v>
      </c>
      <c r="H4518">
        <v>11</v>
      </c>
      <c r="I4518" s="2">
        <v>120.89</v>
      </c>
      <c r="J4518" s="2">
        <v>55</v>
      </c>
    </row>
    <row r="4519" spans="1:10" x14ac:dyDescent="0.35">
      <c r="A4519">
        <v>2021</v>
      </c>
      <c r="B4519">
        <v>8</v>
      </c>
      <c r="C4519" t="s">
        <v>58</v>
      </c>
      <c r="D4519" t="s">
        <v>5</v>
      </c>
      <c r="E4519" t="s">
        <v>1</v>
      </c>
      <c r="F4519" t="s">
        <v>35</v>
      </c>
      <c r="G4519" t="s">
        <v>14</v>
      </c>
      <c r="H4519">
        <v>24</v>
      </c>
      <c r="I4519" s="2">
        <v>143.76</v>
      </c>
      <c r="J4519" s="2">
        <v>48</v>
      </c>
    </row>
    <row r="4520" spans="1:10" x14ac:dyDescent="0.35">
      <c r="A4520">
        <v>2021</v>
      </c>
      <c r="B4520">
        <v>8</v>
      </c>
      <c r="C4520" t="s">
        <v>58</v>
      </c>
      <c r="D4520" t="s">
        <v>5</v>
      </c>
      <c r="E4520" t="s">
        <v>1</v>
      </c>
      <c r="F4520" t="s">
        <v>31</v>
      </c>
      <c r="G4520" t="s">
        <v>12</v>
      </c>
      <c r="H4520">
        <v>48</v>
      </c>
      <c r="I4520" s="2">
        <v>959.52</v>
      </c>
      <c r="J4520" s="2">
        <v>287.99999999999989</v>
      </c>
    </row>
    <row r="4521" spans="1:10" x14ac:dyDescent="0.35">
      <c r="A4521">
        <v>2021</v>
      </c>
      <c r="B4521">
        <v>8</v>
      </c>
      <c r="C4521" t="s">
        <v>58</v>
      </c>
      <c r="D4521" t="s">
        <v>5</v>
      </c>
      <c r="E4521" t="s">
        <v>1</v>
      </c>
      <c r="F4521" t="s">
        <v>15</v>
      </c>
      <c r="G4521" t="s">
        <v>14</v>
      </c>
      <c r="H4521">
        <v>99</v>
      </c>
      <c r="I4521" s="2">
        <v>3959.01</v>
      </c>
      <c r="J4521" s="2">
        <v>495</v>
      </c>
    </row>
    <row r="4522" spans="1:10" x14ac:dyDescent="0.35">
      <c r="A4522">
        <v>2021</v>
      </c>
      <c r="B4522">
        <v>8</v>
      </c>
      <c r="C4522" t="s">
        <v>58</v>
      </c>
      <c r="D4522" t="s">
        <v>5</v>
      </c>
      <c r="E4522" t="s">
        <v>1</v>
      </c>
      <c r="F4522" t="s">
        <v>42</v>
      </c>
      <c r="G4522" t="s">
        <v>12</v>
      </c>
      <c r="H4522">
        <v>90</v>
      </c>
      <c r="I4522" s="2">
        <v>1439.1</v>
      </c>
      <c r="J4522" s="2">
        <v>180</v>
      </c>
    </row>
    <row r="4523" spans="1:10" x14ac:dyDescent="0.35">
      <c r="A4523">
        <v>2021</v>
      </c>
      <c r="B4523">
        <v>8</v>
      </c>
      <c r="C4523" t="s">
        <v>58</v>
      </c>
      <c r="D4523" t="s">
        <v>5</v>
      </c>
      <c r="E4523" t="s">
        <v>1</v>
      </c>
      <c r="F4523" t="s">
        <v>22</v>
      </c>
      <c r="G4523" t="s">
        <v>7</v>
      </c>
      <c r="H4523">
        <v>20</v>
      </c>
      <c r="I4523" s="2">
        <v>199.8</v>
      </c>
      <c r="J4523" s="2">
        <v>60</v>
      </c>
    </row>
    <row r="4524" spans="1:10" x14ac:dyDescent="0.35">
      <c r="A4524">
        <v>2021</v>
      </c>
      <c r="B4524">
        <v>8</v>
      </c>
      <c r="C4524" t="s">
        <v>58</v>
      </c>
      <c r="D4524" t="s">
        <v>5</v>
      </c>
      <c r="E4524" t="s">
        <v>1</v>
      </c>
      <c r="F4524" t="s">
        <v>41</v>
      </c>
      <c r="G4524" t="s">
        <v>14</v>
      </c>
      <c r="H4524">
        <v>74</v>
      </c>
      <c r="I4524" s="2">
        <v>739.26</v>
      </c>
      <c r="J4524" s="2">
        <v>370</v>
      </c>
    </row>
    <row r="4525" spans="1:10" x14ac:dyDescent="0.35">
      <c r="A4525">
        <v>2021</v>
      </c>
      <c r="B4525">
        <v>8</v>
      </c>
      <c r="C4525" t="s">
        <v>58</v>
      </c>
      <c r="D4525" t="s">
        <v>5</v>
      </c>
      <c r="E4525" t="s">
        <v>1</v>
      </c>
      <c r="F4525" t="s">
        <v>10</v>
      </c>
      <c r="G4525" t="s">
        <v>7</v>
      </c>
      <c r="H4525">
        <v>48</v>
      </c>
      <c r="I4525" s="2">
        <v>959.52</v>
      </c>
      <c r="J4525" s="2">
        <v>239.99999999999991</v>
      </c>
    </row>
    <row r="4526" spans="1:10" x14ac:dyDescent="0.35">
      <c r="A4526">
        <v>2021</v>
      </c>
      <c r="B4526">
        <v>8</v>
      </c>
      <c r="C4526" t="s">
        <v>58</v>
      </c>
      <c r="D4526" t="s">
        <v>5</v>
      </c>
      <c r="E4526" t="s">
        <v>1</v>
      </c>
      <c r="F4526" t="s">
        <v>27</v>
      </c>
      <c r="G4526" t="s">
        <v>12</v>
      </c>
      <c r="H4526">
        <v>104</v>
      </c>
      <c r="I4526" s="2">
        <v>310.96000000000004</v>
      </c>
      <c r="J4526" s="2">
        <v>104.00000000000003</v>
      </c>
    </row>
    <row r="4527" spans="1:10" x14ac:dyDescent="0.35">
      <c r="A4527">
        <v>2021</v>
      </c>
      <c r="B4527">
        <v>8</v>
      </c>
      <c r="C4527" t="s">
        <v>58</v>
      </c>
      <c r="D4527" t="s">
        <v>5</v>
      </c>
      <c r="E4527" t="s">
        <v>1</v>
      </c>
      <c r="F4527" t="s">
        <v>37</v>
      </c>
      <c r="G4527" t="s">
        <v>12</v>
      </c>
      <c r="H4527">
        <v>16</v>
      </c>
      <c r="I4527" s="2">
        <v>399.84</v>
      </c>
      <c r="J4527" s="2">
        <v>64</v>
      </c>
    </row>
    <row r="4528" spans="1:10" x14ac:dyDescent="0.35">
      <c r="A4528">
        <v>2021</v>
      </c>
      <c r="B4528">
        <v>8</v>
      </c>
      <c r="C4528" t="s">
        <v>58</v>
      </c>
      <c r="D4528" t="s">
        <v>5</v>
      </c>
      <c r="E4528" t="s">
        <v>1</v>
      </c>
      <c r="F4528" t="s">
        <v>11</v>
      </c>
      <c r="G4528" t="s">
        <v>12</v>
      </c>
      <c r="H4528">
        <v>37</v>
      </c>
      <c r="I4528" s="2">
        <v>184.63</v>
      </c>
      <c r="J4528" s="2">
        <v>37</v>
      </c>
    </row>
    <row r="4529" spans="1:10" x14ac:dyDescent="0.35">
      <c r="A4529">
        <v>2021</v>
      </c>
      <c r="B4529">
        <v>8</v>
      </c>
      <c r="C4529" t="s">
        <v>58</v>
      </c>
      <c r="D4529" t="s">
        <v>5</v>
      </c>
      <c r="E4529" t="s">
        <v>1</v>
      </c>
      <c r="F4529" t="s">
        <v>45</v>
      </c>
      <c r="G4529" t="s">
        <v>12</v>
      </c>
      <c r="H4529">
        <v>64</v>
      </c>
      <c r="I4529" s="2">
        <v>703.36</v>
      </c>
      <c r="J4529" s="2">
        <v>448</v>
      </c>
    </row>
    <row r="4530" spans="1:10" x14ac:dyDescent="0.35">
      <c r="A4530">
        <v>2021</v>
      </c>
      <c r="B4530">
        <v>8</v>
      </c>
      <c r="C4530" t="s">
        <v>58</v>
      </c>
      <c r="D4530" t="s">
        <v>5</v>
      </c>
      <c r="E4530" t="s">
        <v>1</v>
      </c>
      <c r="F4530" t="s">
        <v>39</v>
      </c>
      <c r="G4530" t="s">
        <v>14</v>
      </c>
      <c r="H4530">
        <v>1</v>
      </c>
      <c r="I4530" s="2">
        <v>19.989999999999998</v>
      </c>
      <c r="J4530" s="2">
        <v>10.999999999999998</v>
      </c>
    </row>
    <row r="4531" spans="1:10" x14ac:dyDescent="0.35">
      <c r="A4531">
        <v>2021</v>
      </c>
      <c r="B4531">
        <v>8</v>
      </c>
      <c r="C4531" t="s">
        <v>58</v>
      </c>
      <c r="D4531" t="s">
        <v>5</v>
      </c>
      <c r="E4531" t="s">
        <v>1</v>
      </c>
      <c r="F4531" t="s">
        <v>26</v>
      </c>
      <c r="G4531" t="s">
        <v>9</v>
      </c>
      <c r="H4531">
        <v>19</v>
      </c>
      <c r="I4531" s="2">
        <v>379.80999999999995</v>
      </c>
      <c r="J4531" s="2">
        <v>38</v>
      </c>
    </row>
    <row r="4532" spans="1:10" x14ac:dyDescent="0.35">
      <c r="A4532">
        <v>2021</v>
      </c>
      <c r="B4532">
        <v>8</v>
      </c>
      <c r="C4532" t="s">
        <v>58</v>
      </c>
      <c r="D4532" t="s">
        <v>5</v>
      </c>
      <c r="E4532" t="s">
        <v>1</v>
      </c>
      <c r="F4532" t="s">
        <v>6</v>
      </c>
      <c r="G4532" t="s">
        <v>7</v>
      </c>
      <c r="H4532">
        <v>186</v>
      </c>
      <c r="I4532" s="2">
        <v>1672.14</v>
      </c>
      <c r="J4532" s="2">
        <v>186</v>
      </c>
    </row>
    <row r="4533" spans="1:10" x14ac:dyDescent="0.35">
      <c r="A4533">
        <v>2021</v>
      </c>
      <c r="B4533">
        <v>8</v>
      </c>
      <c r="C4533" t="s">
        <v>58</v>
      </c>
      <c r="D4533" t="s">
        <v>5</v>
      </c>
      <c r="E4533" t="s">
        <v>1</v>
      </c>
      <c r="F4533" t="s">
        <v>36</v>
      </c>
      <c r="G4533" t="s">
        <v>7</v>
      </c>
      <c r="H4533">
        <v>6</v>
      </c>
      <c r="I4533" s="2">
        <v>89.94</v>
      </c>
      <c r="J4533" s="2">
        <v>18</v>
      </c>
    </row>
    <row r="4534" spans="1:10" x14ac:dyDescent="0.35">
      <c r="A4534">
        <v>2021</v>
      </c>
      <c r="B4534">
        <v>8</v>
      </c>
      <c r="C4534" t="s">
        <v>58</v>
      </c>
      <c r="D4534" t="s">
        <v>5</v>
      </c>
      <c r="E4534" t="s">
        <v>1</v>
      </c>
      <c r="F4534" t="s">
        <v>16</v>
      </c>
      <c r="G4534" t="s">
        <v>14</v>
      </c>
      <c r="H4534">
        <v>28</v>
      </c>
      <c r="I4534" s="2">
        <v>363.72</v>
      </c>
      <c r="J4534" s="2">
        <v>56</v>
      </c>
    </row>
    <row r="4535" spans="1:10" x14ac:dyDescent="0.35">
      <c r="A4535">
        <v>2021</v>
      </c>
      <c r="B4535">
        <v>8</v>
      </c>
      <c r="C4535" t="s">
        <v>58</v>
      </c>
      <c r="D4535" t="s">
        <v>5</v>
      </c>
      <c r="E4535" t="s">
        <v>1</v>
      </c>
      <c r="F4535" t="s">
        <v>23</v>
      </c>
      <c r="G4535" t="s">
        <v>21</v>
      </c>
      <c r="H4535">
        <v>16</v>
      </c>
      <c r="I4535" s="2">
        <v>415.84</v>
      </c>
      <c r="J4535" s="2">
        <v>80</v>
      </c>
    </row>
    <row r="4536" spans="1:10" x14ac:dyDescent="0.35">
      <c r="A4536">
        <v>2021</v>
      </c>
      <c r="B4536">
        <v>9</v>
      </c>
      <c r="C4536" t="s">
        <v>56</v>
      </c>
      <c r="D4536" t="s">
        <v>4</v>
      </c>
      <c r="E4536" t="s">
        <v>2</v>
      </c>
      <c r="F4536" t="s">
        <v>13</v>
      </c>
      <c r="G4536" t="s">
        <v>14</v>
      </c>
      <c r="H4536">
        <v>57</v>
      </c>
      <c r="I4536" s="2">
        <v>911.43000000000006</v>
      </c>
      <c r="J4536" s="2">
        <v>342</v>
      </c>
    </row>
    <row r="4537" spans="1:10" x14ac:dyDescent="0.35">
      <c r="A4537">
        <v>2021</v>
      </c>
      <c r="B4537">
        <v>9</v>
      </c>
      <c r="C4537" t="s">
        <v>56</v>
      </c>
      <c r="D4537" t="s">
        <v>4</v>
      </c>
      <c r="E4537" t="s">
        <v>2</v>
      </c>
      <c r="F4537" t="s">
        <v>24</v>
      </c>
      <c r="G4537" t="s">
        <v>14</v>
      </c>
      <c r="H4537">
        <v>33</v>
      </c>
      <c r="I4537" s="2">
        <v>428.67</v>
      </c>
      <c r="J4537" s="2">
        <v>99</v>
      </c>
    </row>
    <row r="4538" spans="1:10" x14ac:dyDescent="0.35">
      <c r="A4538">
        <v>2021</v>
      </c>
      <c r="B4538">
        <v>9</v>
      </c>
      <c r="C4538" t="s">
        <v>56</v>
      </c>
      <c r="D4538" t="s">
        <v>4</v>
      </c>
      <c r="E4538" t="s">
        <v>2</v>
      </c>
      <c r="F4538" t="s">
        <v>34</v>
      </c>
      <c r="G4538" t="s">
        <v>12</v>
      </c>
      <c r="H4538">
        <v>79</v>
      </c>
      <c r="I4538" s="2">
        <v>315.21000000000004</v>
      </c>
      <c r="J4538" s="2">
        <v>158</v>
      </c>
    </row>
    <row r="4539" spans="1:10" x14ac:dyDescent="0.35">
      <c r="A4539">
        <v>2021</v>
      </c>
      <c r="B4539">
        <v>9</v>
      </c>
      <c r="C4539" t="s">
        <v>56</v>
      </c>
      <c r="D4539" t="s">
        <v>4</v>
      </c>
      <c r="E4539" t="s">
        <v>2</v>
      </c>
      <c r="F4539" t="s">
        <v>18</v>
      </c>
      <c r="G4539" t="s">
        <v>9</v>
      </c>
      <c r="H4539">
        <v>18</v>
      </c>
      <c r="I4539" s="2">
        <v>233.82</v>
      </c>
      <c r="J4539" s="2">
        <v>54</v>
      </c>
    </row>
    <row r="4540" spans="1:10" x14ac:dyDescent="0.35">
      <c r="A4540">
        <v>2021</v>
      </c>
      <c r="B4540">
        <v>9</v>
      </c>
      <c r="C4540" t="s">
        <v>56</v>
      </c>
      <c r="D4540" t="s">
        <v>4</v>
      </c>
      <c r="E4540" t="s">
        <v>2</v>
      </c>
      <c r="F4540" t="s">
        <v>30</v>
      </c>
      <c r="G4540" t="s">
        <v>9</v>
      </c>
      <c r="H4540">
        <v>25</v>
      </c>
      <c r="I4540" s="2">
        <v>249.75</v>
      </c>
      <c r="J4540" s="2">
        <v>50</v>
      </c>
    </row>
    <row r="4541" spans="1:10" x14ac:dyDescent="0.35">
      <c r="A4541">
        <v>2021</v>
      </c>
      <c r="B4541">
        <v>9</v>
      </c>
      <c r="C4541" t="s">
        <v>56</v>
      </c>
      <c r="D4541" t="s">
        <v>4</v>
      </c>
      <c r="E4541" t="s">
        <v>2</v>
      </c>
      <c r="F4541" t="s">
        <v>20</v>
      </c>
      <c r="G4541" t="s">
        <v>21</v>
      </c>
      <c r="H4541">
        <v>106</v>
      </c>
      <c r="I4541" s="2">
        <v>1588.94</v>
      </c>
      <c r="J4541" s="2">
        <v>848</v>
      </c>
    </row>
    <row r="4542" spans="1:10" x14ac:dyDescent="0.35">
      <c r="A4542">
        <v>2021</v>
      </c>
      <c r="B4542">
        <v>9</v>
      </c>
      <c r="C4542" t="s">
        <v>56</v>
      </c>
      <c r="D4542" t="s">
        <v>4</v>
      </c>
      <c r="E4542" t="s">
        <v>2</v>
      </c>
      <c r="F4542" t="s">
        <v>25</v>
      </c>
      <c r="G4542" t="s">
        <v>7</v>
      </c>
      <c r="H4542">
        <v>6</v>
      </c>
      <c r="I4542" s="2">
        <v>95.94</v>
      </c>
      <c r="J4542" s="2">
        <v>24</v>
      </c>
    </row>
    <row r="4543" spans="1:10" x14ac:dyDescent="0.35">
      <c r="A4543">
        <v>2021</v>
      </c>
      <c r="B4543">
        <v>9</v>
      </c>
      <c r="C4543" t="s">
        <v>56</v>
      </c>
      <c r="D4543" t="s">
        <v>4</v>
      </c>
      <c r="E4543" t="s">
        <v>2</v>
      </c>
      <c r="F4543" t="s">
        <v>8</v>
      </c>
      <c r="G4543" t="s">
        <v>9</v>
      </c>
      <c r="H4543">
        <v>69</v>
      </c>
      <c r="I4543" s="2">
        <v>482.31</v>
      </c>
      <c r="J4543" s="2">
        <v>207</v>
      </c>
    </row>
    <row r="4544" spans="1:10" x14ac:dyDescent="0.35">
      <c r="A4544">
        <v>2021</v>
      </c>
      <c r="B4544">
        <v>9</v>
      </c>
      <c r="C4544" t="s">
        <v>56</v>
      </c>
      <c r="D4544" t="s">
        <v>4</v>
      </c>
      <c r="E4544" t="s">
        <v>2</v>
      </c>
      <c r="F4544" t="s">
        <v>17</v>
      </c>
      <c r="G4544" t="s">
        <v>14</v>
      </c>
      <c r="H4544">
        <v>91</v>
      </c>
      <c r="I4544" s="2">
        <v>1000.09</v>
      </c>
      <c r="J4544" s="2">
        <v>91</v>
      </c>
    </row>
    <row r="4545" spans="1:10" x14ac:dyDescent="0.35">
      <c r="A4545">
        <v>2021</v>
      </c>
      <c r="B4545">
        <v>9</v>
      </c>
      <c r="C4545" t="s">
        <v>56</v>
      </c>
      <c r="D4545" t="s">
        <v>4</v>
      </c>
      <c r="E4545" t="s">
        <v>2</v>
      </c>
      <c r="F4545" t="s">
        <v>28</v>
      </c>
      <c r="G4545" t="s">
        <v>14</v>
      </c>
      <c r="H4545">
        <v>23</v>
      </c>
      <c r="I4545" s="2">
        <v>344.77</v>
      </c>
      <c r="J4545" s="2">
        <v>92</v>
      </c>
    </row>
    <row r="4546" spans="1:10" x14ac:dyDescent="0.35">
      <c r="A4546">
        <v>2021</v>
      </c>
      <c r="B4546">
        <v>9</v>
      </c>
      <c r="C4546" t="s">
        <v>56</v>
      </c>
      <c r="D4546" t="s">
        <v>4</v>
      </c>
      <c r="E4546" t="s">
        <v>2</v>
      </c>
      <c r="F4546" t="s">
        <v>43</v>
      </c>
      <c r="G4546" t="s">
        <v>12</v>
      </c>
      <c r="H4546">
        <v>18</v>
      </c>
      <c r="I4546" s="2">
        <v>377.82</v>
      </c>
      <c r="J4546" s="2">
        <v>179.99999999999997</v>
      </c>
    </row>
    <row r="4547" spans="1:10" x14ac:dyDescent="0.35">
      <c r="A4547">
        <v>2021</v>
      </c>
      <c r="B4547">
        <v>9</v>
      </c>
      <c r="C4547" t="s">
        <v>56</v>
      </c>
      <c r="D4547" t="s">
        <v>4</v>
      </c>
      <c r="E4547" t="s">
        <v>2</v>
      </c>
      <c r="F4547" t="s">
        <v>44</v>
      </c>
      <c r="G4547" t="s">
        <v>7</v>
      </c>
      <c r="H4547">
        <v>22</v>
      </c>
      <c r="I4547" s="2">
        <v>263.78000000000003</v>
      </c>
      <c r="J4547" s="2">
        <v>66</v>
      </c>
    </row>
    <row r="4548" spans="1:10" x14ac:dyDescent="0.35">
      <c r="A4548">
        <v>2021</v>
      </c>
      <c r="B4548">
        <v>9</v>
      </c>
      <c r="C4548" t="s">
        <v>56</v>
      </c>
      <c r="D4548" t="s">
        <v>4</v>
      </c>
      <c r="E4548" t="s">
        <v>2</v>
      </c>
      <c r="F4548" t="s">
        <v>40</v>
      </c>
      <c r="G4548" t="s">
        <v>21</v>
      </c>
      <c r="H4548">
        <v>11</v>
      </c>
      <c r="I4548" s="2">
        <v>230.89</v>
      </c>
      <c r="J4548" s="2">
        <v>65.999999999999986</v>
      </c>
    </row>
    <row r="4549" spans="1:10" x14ac:dyDescent="0.35">
      <c r="A4549">
        <v>2021</v>
      </c>
      <c r="B4549">
        <v>9</v>
      </c>
      <c r="C4549" t="s">
        <v>56</v>
      </c>
      <c r="D4549" t="s">
        <v>4</v>
      </c>
      <c r="E4549" t="s">
        <v>2</v>
      </c>
      <c r="F4549" t="s">
        <v>32</v>
      </c>
      <c r="G4549" t="s">
        <v>9</v>
      </c>
      <c r="H4549">
        <v>18</v>
      </c>
      <c r="I4549" s="2">
        <v>197.82</v>
      </c>
      <c r="J4549" s="2">
        <v>90</v>
      </c>
    </row>
    <row r="4550" spans="1:10" x14ac:dyDescent="0.35">
      <c r="A4550">
        <v>2021</v>
      </c>
      <c r="B4550">
        <v>9</v>
      </c>
      <c r="C4550" t="s">
        <v>56</v>
      </c>
      <c r="D4550" t="s">
        <v>4</v>
      </c>
      <c r="E4550" t="s">
        <v>2</v>
      </c>
      <c r="F4550" t="s">
        <v>35</v>
      </c>
      <c r="G4550" t="s">
        <v>14</v>
      </c>
      <c r="H4550">
        <v>15</v>
      </c>
      <c r="I4550" s="2">
        <v>89.850000000000009</v>
      </c>
      <c r="J4550" s="2">
        <v>30</v>
      </c>
    </row>
    <row r="4551" spans="1:10" x14ac:dyDescent="0.35">
      <c r="A4551">
        <v>2021</v>
      </c>
      <c r="B4551">
        <v>9</v>
      </c>
      <c r="C4551" t="s">
        <v>56</v>
      </c>
      <c r="D4551" t="s">
        <v>4</v>
      </c>
      <c r="E4551" t="s">
        <v>2</v>
      </c>
      <c r="F4551" t="s">
        <v>31</v>
      </c>
      <c r="G4551" t="s">
        <v>12</v>
      </c>
      <c r="H4551">
        <v>40</v>
      </c>
      <c r="I4551" s="2">
        <v>799.59999999999991</v>
      </c>
      <c r="J4551" s="2">
        <v>239.99999999999994</v>
      </c>
    </row>
    <row r="4552" spans="1:10" x14ac:dyDescent="0.35">
      <c r="A4552">
        <v>2021</v>
      </c>
      <c r="B4552">
        <v>9</v>
      </c>
      <c r="C4552" t="s">
        <v>56</v>
      </c>
      <c r="D4552" t="s">
        <v>4</v>
      </c>
      <c r="E4552" t="s">
        <v>2</v>
      </c>
      <c r="F4552" t="s">
        <v>15</v>
      </c>
      <c r="G4552" t="s">
        <v>14</v>
      </c>
      <c r="H4552">
        <v>21</v>
      </c>
      <c r="I4552" s="2">
        <v>839.79000000000008</v>
      </c>
      <c r="J4552" s="2">
        <v>105</v>
      </c>
    </row>
    <row r="4553" spans="1:10" x14ac:dyDescent="0.35">
      <c r="A4553">
        <v>2021</v>
      </c>
      <c r="B4553">
        <v>9</v>
      </c>
      <c r="C4553" t="s">
        <v>56</v>
      </c>
      <c r="D4553" t="s">
        <v>4</v>
      </c>
      <c r="E4553" t="s">
        <v>2</v>
      </c>
      <c r="F4553" t="s">
        <v>42</v>
      </c>
      <c r="G4553" t="s">
        <v>12</v>
      </c>
      <c r="H4553">
        <v>114</v>
      </c>
      <c r="I4553" s="2">
        <v>1822.8600000000001</v>
      </c>
      <c r="J4553" s="2">
        <v>228</v>
      </c>
    </row>
    <row r="4554" spans="1:10" x14ac:dyDescent="0.35">
      <c r="A4554">
        <v>2021</v>
      </c>
      <c r="B4554">
        <v>9</v>
      </c>
      <c r="C4554" t="s">
        <v>56</v>
      </c>
      <c r="D4554" t="s">
        <v>4</v>
      </c>
      <c r="E4554" t="s">
        <v>2</v>
      </c>
      <c r="F4554" t="s">
        <v>22</v>
      </c>
      <c r="G4554" t="s">
        <v>7</v>
      </c>
      <c r="H4554">
        <v>55</v>
      </c>
      <c r="I4554" s="2">
        <v>549.45000000000005</v>
      </c>
      <c r="J4554" s="2">
        <v>165</v>
      </c>
    </row>
    <row r="4555" spans="1:10" x14ac:dyDescent="0.35">
      <c r="A4555">
        <v>2021</v>
      </c>
      <c r="B4555">
        <v>9</v>
      </c>
      <c r="C4555" t="s">
        <v>56</v>
      </c>
      <c r="D4555" t="s">
        <v>4</v>
      </c>
      <c r="E4555" t="s">
        <v>2</v>
      </c>
      <c r="F4555" t="s">
        <v>19</v>
      </c>
      <c r="G4555" t="s">
        <v>9</v>
      </c>
      <c r="H4555">
        <v>9</v>
      </c>
      <c r="I4555" s="2">
        <v>179.91</v>
      </c>
      <c r="J4555" s="2">
        <v>53.999999999999986</v>
      </c>
    </row>
    <row r="4556" spans="1:10" x14ac:dyDescent="0.35">
      <c r="A4556">
        <v>2021</v>
      </c>
      <c r="B4556">
        <v>9</v>
      </c>
      <c r="C4556" t="s">
        <v>56</v>
      </c>
      <c r="D4556" t="s">
        <v>4</v>
      </c>
      <c r="E4556" t="s">
        <v>2</v>
      </c>
      <c r="F4556" t="s">
        <v>41</v>
      </c>
      <c r="G4556" t="s">
        <v>14</v>
      </c>
      <c r="H4556">
        <v>17</v>
      </c>
      <c r="I4556" s="2">
        <v>169.83</v>
      </c>
      <c r="J4556" s="2">
        <v>85</v>
      </c>
    </row>
    <row r="4557" spans="1:10" x14ac:dyDescent="0.35">
      <c r="A4557">
        <v>2021</v>
      </c>
      <c r="B4557">
        <v>9</v>
      </c>
      <c r="C4557" t="s">
        <v>56</v>
      </c>
      <c r="D4557" t="s">
        <v>4</v>
      </c>
      <c r="E4557" t="s">
        <v>2</v>
      </c>
      <c r="F4557" t="s">
        <v>10</v>
      </c>
      <c r="G4557" t="s">
        <v>7</v>
      </c>
      <c r="H4557">
        <v>67</v>
      </c>
      <c r="I4557" s="2">
        <v>1339.33</v>
      </c>
      <c r="J4557" s="2">
        <v>334.99999999999989</v>
      </c>
    </row>
    <row r="4558" spans="1:10" x14ac:dyDescent="0.35">
      <c r="A4558">
        <v>2021</v>
      </c>
      <c r="B4558">
        <v>9</v>
      </c>
      <c r="C4558" t="s">
        <v>56</v>
      </c>
      <c r="D4558" t="s">
        <v>4</v>
      </c>
      <c r="E4558" t="s">
        <v>2</v>
      </c>
      <c r="F4558" t="s">
        <v>27</v>
      </c>
      <c r="G4558" t="s">
        <v>12</v>
      </c>
      <c r="H4558">
        <v>81</v>
      </c>
      <c r="I4558" s="2">
        <v>242.19000000000003</v>
      </c>
      <c r="J4558" s="2">
        <v>81.000000000000014</v>
      </c>
    </row>
    <row r="4559" spans="1:10" x14ac:dyDescent="0.35">
      <c r="A4559">
        <v>2021</v>
      </c>
      <c r="B4559">
        <v>9</v>
      </c>
      <c r="C4559" t="s">
        <v>56</v>
      </c>
      <c r="D4559" t="s">
        <v>4</v>
      </c>
      <c r="E4559" t="s">
        <v>2</v>
      </c>
      <c r="F4559" t="s">
        <v>11</v>
      </c>
      <c r="G4559" t="s">
        <v>12</v>
      </c>
      <c r="H4559">
        <v>24</v>
      </c>
      <c r="I4559" s="2">
        <v>119.76</v>
      </c>
      <c r="J4559" s="2">
        <v>24</v>
      </c>
    </row>
    <row r="4560" spans="1:10" x14ac:dyDescent="0.35">
      <c r="A4560">
        <v>2021</v>
      </c>
      <c r="B4560">
        <v>9</v>
      </c>
      <c r="C4560" t="s">
        <v>56</v>
      </c>
      <c r="D4560" t="s">
        <v>4</v>
      </c>
      <c r="E4560" t="s">
        <v>2</v>
      </c>
      <c r="F4560" t="s">
        <v>45</v>
      </c>
      <c r="G4560" t="s">
        <v>12</v>
      </c>
      <c r="H4560">
        <v>113</v>
      </c>
      <c r="I4560" s="2">
        <v>1241.8700000000001</v>
      </c>
      <c r="J4560" s="2">
        <v>791</v>
      </c>
    </row>
    <row r="4561" spans="1:10" x14ac:dyDescent="0.35">
      <c r="A4561">
        <v>2021</v>
      </c>
      <c r="B4561">
        <v>9</v>
      </c>
      <c r="C4561" t="s">
        <v>56</v>
      </c>
      <c r="D4561" t="s">
        <v>4</v>
      </c>
      <c r="E4561" t="s">
        <v>2</v>
      </c>
      <c r="F4561" t="s">
        <v>39</v>
      </c>
      <c r="G4561" t="s">
        <v>14</v>
      </c>
      <c r="H4561">
        <v>11</v>
      </c>
      <c r="I4561" s="2">
        <v>219.89</v>
      </c>
      <c r="J4561" s="2">
        <v>120.99999999999999</v>
      </c>
    </row>
    <row r="4562" spans="1:10" x14ac:dyDescent="0.35">
      <c r="A4562">
        <v>2021</v>
      </c>
      <c r="B4562">
        <v>9</v>
      </c>
      <c r="C4562" t="s">
        <v>56</v>
      </c>
      <c r="D4562" t="s">
        <v>4</v>
      </c>
      <c r="E4562" t="s">
        <v>2</v>
      </c>
      <c r="F4562" t="s">
        <v>6</v>
      </c>
      <c r="G4562" t="s">
        <v>7</v>
      </c>
      <c r="H4562">
        <v>29</v>
      </c>
      <c r="I4562" s="2">
        <v>260.70999999999998</v>
      </c>
      <c r="J4562" s="2">
        <v>29</v>
      </c>
    </row>
    <row r="4563" spans="1:10" x14ac:dyDescent="0.35">
      <c r="A4563">
        <v>2021</v>
      </c>
      <c r="B4563">
        <v>9</v>
      </c>
      <c r="C4563" t="s">
        <v>56</v>
      </c>
      <c r="D4563" t="s">
        <v>4</v>
      </c>
      <c r="E4563" t="s">
        <v>2</v>
      </c>
      <c r="F4563" t="s">
        <v>23</v>
      </c>
      <c r="G4563" t="s">
        <v>21</v>
      </c>
      <c r="H4563">
        <v>45</v>
      </c>
      <c r="I4563" s="2">
        <v>1169.55</v>
      </c>
      <c r="J4563" s="2">
        <v>225</v>
      </c>
    </row>
    <row r="4564" spans="1:10" x14ac:dyDescent="0.35">
      <c r="A4564">
        <v>2021</v>
      </c>
      <c r="B4564">
        <v>9</v>
      </c>
      <c r="C4564" t="s">
        <v>59</v>
      </c>
      <c r="D4564" t="s">
        <v>4</v>
      </c>
      <c r="E4564" t="s">
        <v>1</v>
      </c>
      <c r="F4564" t="s">
        <v>13</v>
      </c>
      <c r="G4564" t="s">
        <v>14</v>
      </c>
      <c r="H4564">
        <v>34</v>
      </c>
      <c r="I4564" s="2">
        <v>543.66</v>
      </c>
      <c r="J4564" s="2">
        <v>204</v>
      </c>
    </row>
    <row r="4565" spans="1:10" x14ac:dyDescent="0.35">
      <c r="A4565">
        <v>2021</v>
      </c>
      <c r="B4565">
        <v>9</v>
      </c>
      <c r="C4565" t="s">
        <v>59</v>
      </c>
      <c r="D4565" t="s">
        <v>4</v>
      </c>
      <c r="E4565" t="s">
        <v>1</v>
      </c>
      <c r="F4565" t="s">
        <v>24</v>
      </c>
      <c r="G4565" t="s">
        <v>14</v>
      </c>
      <c r="H4565">
        <v>84</v>
      </c>
      <c r="I4565" s="2">
        <v>1091.1600000000001</v>
      </c>
      <c r="J4565" s="2">
        <v>252</v>
      </c>
    </row>
    <row r="4566" spans="1:10" x14ac:dyDescent="0.35">
      <c r="A4566">
        <v>2021</v>
      </c>
      <c r="B4566">
        <v>9</v>
      </c>
      <c r="C4566" t="s">
        <v>59</v>
      </c>
      <c r="D4566" t="s">
        <v>4</v>
      </c>
      <c r="E4566" t="s">
        <v>1</v>
      </c>
      <c r="F4566" t="s">
        <v>34</v>
      </c>
      <c r="G4566" t="s">
        <v>12</v>
      </c>
      <c r="H4566">
        <v>125</v>
      </c>
      <c r="I4566" s="2">
        <v>498.75</v>
      </c>
      <c r="J4566" s="2">
        <v>250</v>
      </c>
    </row>
    <row r="4567" spans="1:10" x14ac:dyDescent="0.35">
      <c r="A4567">
        <v>2021</v>
      </c>
      <c r="B4567">
        <v>9</v>
      </c>
      <c r="C4567" t="s">
        <v>59</v>
      </c>
      <c r="D4567" t="s">
        <v>4</v>
      </c>
      <c r="E4567" t="s">
        <v>1</v>
      </c>
      <c r="F4567" t="s">
        <v>20</v>
      </c>
      <c r="G4567" t="s">
        <v>21</v>
      </c>
      <c r="H4567">
        <v>42</v>
      </c>
      <c r="I4567" s="2">
        <v>629.58000000000004</v>
      </c>
      <c r="J4567" s="2">
        <v>336</v>
      </c>
    </row>
    <row r="4568" spans="1:10" x14ac:dyDescent="0.35">
      <c r="A4568">
        <v>2021</v>
      </c>
      <c r="B4568">
        <v>9</v>
      </c>
      <c r="C4568" t="s">
        <v>59</v>
      </c>
      <c r="D4568" t="s">
        <v>4</v>
      </c>
      <c r="E4568" t="s">
        <v>1</v>
      </c>
      <c r="F4568" t="s">
        <v>25</v>
      </c>
      <c r="G4568" t="s">
        <v>7</v>
      </c>
      <c r="H4568">
        <v>17</v>
      </c>
      <c r="I4568" s="2">
        <v>271.83</v>
      </c>
      <c r="J4568" s="2">
        <v>68</v>
      </c>
    </row>
    <row r="4569" spans="1:10" x14ac:dyDescent="0.35">
      <c r="A4569">
        <v>2021</v>
      </c>
      <c r="B4569">
        <v>9</v>
      </c>
      <c r="C4569" t="s">
        <v>59</v>
      </c>
      <c r="D4569" t="s">
        <v>4</v>
      </c>
      <c r="E4569" t="s">
        <v>1</v>
      </c>
      <c r="F4569" t="s">
        <v>8</v>
      </c>
      <c r="G4569" t="s">
        <v>9</v>
      </c>
      <c r="H4569">
        <v>141</v>
      </c>
      <c r="I4569" s="2">
        <v>985.59</v>
      </c>
      <c r="J4569" s="2">
        <v>423</v>
      </c>
    </row>
    <row r="4570" spans="1:10" x14ac:dyDescent="0.35">
      <c r="A4570">
        <v>2021</v>
      </c>
      <c r="B4570">
        <v>9</v>
      </c>
      <c r="C4570" t="s">
        <v>59</v>
      </c>
      <c r="D4570" t="s">
        <v>4</v>
      </c>
      <c r="E4570" t="s">
        <v>1</v>
      </c>
      <c r="F4570" t="s">
        <v>17</v>
      </c>
      <c r="G4570" t="s">
        <v>14</v>
      </c>
      <c r="H4570">
        <v>66</v>
      </c>
      <c r="I4570" s="2">
        <v>725.34</v>
      </c>
      <c r="J4570" s="2">
        <v>66</v>
      </c>
    </row>
    <row r="4571" spans="1:10" x14ac:dyDescent="0.35">
      <c r="A4571">
        <v>2021</v>
      </c>
      <c r="B4571">
        <v>9</v>
      </c>
      <c r="C4571" t="s">
        <v>59</v>
      </c>
      <c r="D4571" t="s">
        <v>4</v>
      </c>
      <c r="E4571" t="s">
        <v>1</v>
      </c>
      <c r="F4571" t="s">
        <v>28</v>
      </c>
      <c r="G4571" t="s">
        <v>14</v>
      </c>
      <c r="H4571">
        <v>8</v>
      </c>
      <c r="I4571" s="2">
        <v>119.92</v>
      </c>
      <c r="J4571" s="2">
        <v>32</v>
      </c>
    </row>
    <row r="4572" spans="1:10" x14ac:dyDescent="0.35">
      <c r="A4572">
        <v>2021</v>
      </c>
      <c r="B4572">
        <v>9</v>
      </c>
      <c r="C4572" t="s">
        <v>59</v>
      </c>
      <c r="D4572" t="s">
        <v>4</v>
      </c>
      <c r="E4572" t="s">
        <v>1</v>
      </c>
      <c r="F4572" t="s">
        <v>40</v>
      </c>
      <c r="G4572" t="s">
        <v>21</v>
      </c>
      <c r="H4572">
        <v>1</v>
      </c>
      <c r="I4572" s="2">
        <v>20.99</v>
      </c>
      <c r="J4572" s="2">
        <v>5.9999999999999982</v>
      </c>
    </row>
    <row r="4573" spans="1:10" x14ac:dyDescent="0.35">
      <c r="A4573">
        <v>2021</v>
      </c>
      <c r="B4573">
        <v>9</v>
      </c>
      <c r="C4573" t="s">
        <v>59</v>
      </c>
      <c r="D4573" t="s">
        <v>4</v>
      </c>
      <c r="E4573" t="s">
        <v>1</v>
      </c>
      <c r="F4573" t="s">
        <v>32</v>
      </c>
      <c r="G4573" t="s">
        <v>9</v>
      </c>
      <c r="H4573">
        <v>9</v>
      </c>
      <c r="I4573" s="2">
        <v>98.91</v>
      </c>
      <c r="J4573" s="2">
        <v>45</v>
      </c>
    </row>
    <row r="4574" spans="1:10" x14ac:dyDescent="0.35">
      <c r="A4574">
        <v>2021</v>
      </c>
      <c r="B4574">
        <v>9</v>
      </c>
      <c r="C4574" t="s">
        <v>59</v>
      </c>
      <c r="D4574" t="s">
        <v>4</v>
      </c>
      <c r="E4574" t="s">
        <v>1</v>
      </c>
      <c r="F4574" t="s">
        <v>35</v>
      </c>
      <c r="G4574" t="s">
        <v>14</v>
      </c>
      <c r="H4574">
        <v>38</v>
      </c>
      <c r="I4574" s="2">
        <v>227.62</v>
      </c>
      <c r="J4574" s="2">
        <v>76</v>
      </c>
    </row>
    <row r="4575" spans="1:10" x14ac:dyDescent="0.35">
      <c r="A4575">
        <v>2021</v>
      </c>
      <c r="B4575">
        <v>9</v>
      </c>
      <c r="C4575" t="s">
        <v>59</v>
      </c>
      <c r="D4575" t="s">
        <v>4</v>
      </c>
      <c r="E4575" t="s">
        <v>1</v>
      </c>
      <c r="F4575" t="s">
        <v>15</v>
      </c>
      <c r="G4575" t="s">
        <v>14</v>
      </c>
      <c r="H4575">
        <v>4</v>
      </c>
      <c r="I4575" s="2">
        <v>159.96</v>
      </c>
      <c r="J4575" s="2">
        <v>20</v>
      </c>
    </row>
    <row r="4576" spans="1:10" x14ac:dyDescent="0.35">
      <c r="A4576">
        <v>2021</v>
      </c>
      <c r="B4576">
        <v>9</v>
      </c>
      <c r="C4576" t="s">
        <v>59</v>
      </c>
      <c r="D4576" t="s">
        <v>4</v>
      </c>
      <c r="E4576" t="s">
        <v>1</v>
      </c>
      <c r="F4576" t="s">
        <v>42</v>
      </c>
      <c r="G4576" t="s">
        <v>12</v>
      </c>
      <c r="H4576">
        <v>147</v>
      </c>
      <c r="I4576" s="2">
        <v>2350.5300000000002</v>
      </c>
      <c r="J4576" s="2">
        <v>294</v>
      </c>
    </row>
    <row r="4577" spans="1:10" x14ac:dyDescent="0.35">
      <c r="A4577">
        <v>2021</v>
      </c>
      <c r="B4577">
        <v>9</v>
      </c>
      <c r="C4577" t="s">
        <v>59</v>
      </c>
      <c r="D4577" t="s">
        <v>4</v>
      </c>
      <c r="E4577" t="s">
        <v>1</v>
      </c>
      <c r="F4577" t="s">
        <v>22</v>
      </c>
      <c r="G4577" t="s">
        <v>7</v>
      </c>
      <c r="H4577">
        <v>5</v>
      </c>
      <c r="I4577" s="2">
        <v>49.95</v>
      </c>
      <c r="J4577" s="2">
        <v>15</v>
      </c>
    </row>
    <row r="4578" spans="1:10" x14ac:dyDescent="0.35">
      <c r="A4578">
        <v>2021</v>
      </c>
      <c r="B4578">
        <v>9</v>
      </c>
      <c r="C4578" t="s">
        <v>59</v>
      </c>
      <c r="D4578" t="s">
        <v>4</v>
      </c>
      <c r="E4578" t="s">
        <v>1</v>
      </c>
      <c r="F4578" t="s">
        <v>41</v>
      </c>
      <c r="G4578" t="s">
        <v>14</v>
      </c>
      <c r="H4578">
        <v>9</v>
      </c>
      <c r="I4578" s="2">
        <v>89.91</v>
      </c>
      <c r="J4578" s="2">
        <v>45</v>
      </c>
    </row>
    <row r="4579" spans="1:10" x14ac:dyDescent="0.35">
      <c r="A4579">
        <v>2021</v>
      </c>
      <c r="B4579">
        <v>9</v>
      </c>
      <c r="C4579" t="s">
        <v>59</v>
      </c>
      <c r="D4579" t="s">
        <v>4</v>
      </c>
      <c r="E4579" t="s">
        <v>1</v>
      </c>
      <c r="F4579" t="s">
        <v>10</v>
      </c>
      <c r="G4579" t="s">
        <v>7</v>
      </c>
      <c r="H4579">
        <v>15</v>
      </c>
      <c r="I4579" s="2">
        <v>299.84999999999997</v>
      </c>
      <c r="J4579" s="2">
        <v>74.999999999999972</v>
      </c>
    </row>
    <row r="4580" spans="1:10" x14ac:dyDescent="0.35">
      <c r="A4580">
        <v>2021</v>
      </c>
      <c r="B4580">
        <v>9</v>
      </c>
      <c r="C4580" t="s">
        <v>59</v>
      </c>
      <c r="D4580" t="s">
        <v>4</v>
      </c>
      <c r="E4580" t="s">
        <v>1</v>
      </c>
      <c r="F4580" t="s">
        <v>27</v>
      </c>
      <c r="G4580" t="s">
        <v>12</v>
      </c>
      <c r="H4580">
        <v>36</v>
      </c>
      <c r="I4580" s="2">
        <v>107.64000000000001</v>
      </c>
      <c r="J4580" s="2">
        <v>36.000000000000007</v>
      </c>
    </row>
    <row r="4581" spans="1:10" x14ac:dyDescent="0.35">
      <c r="A4581">
        <v>2021</v>
      </c>
      <c r="B4581">
        <v>9</v>
      </c>
      <c r="C4581" t="s">
        <v>59</v>
      </c>
      <c r="D4581" t="s">
        <v>4</v>
      </c>
      <c r="E4581" t="s">
        <v>1</v>
      </c>
      <c r="F4581" t="s">
        <v>11</v>
      </c>
      <c r="G4581" t="s">
        <v>12</v>
      </c>
      <c r="H4581">
        <v>33</v>
      </c>
      <c r="I4581" s="2">
        <v>164.67000000000002</v>
      </c>
      <c r="J4581" s="2">
        <v>33</v>
      </c>
    </row>
    <row r="4582" spans="1:10" x14ac:dyDescent="0.35">
      <c r="A4582">
        <v>2021</v>
      </c>
      <c r="B4582">
        <v>9</v>
      </c>
      <c r="C4582" t="s">
        <v>59</v>
      </c>
      <c r="D4582" t="s">
        <v>4</v>
      </c>
      <c r="E4582" t="s">
        <v>1</v>
      </c>
      <c r="F4582" t="s">
        <v>45</v>
      </c>
      <c r="G4582" t="s">
        <v>12</v>
      </c>
      <c r="H4582">
        <v>48</v>
      </c>
      <c r="I4582" s="2">
        <v>527.52</v>
      </c>
      <c r="J4582" s="2">
        <v>336</v>
      </c>
    </row>
    <row r="4583" spans="1:10" x14ac:dyDescent="0.35">
      <c r="A4583">
        <v>2021</v>
      </c>
      <c r="B4583">
        <v>9</v>
      </c>
      <c r="C4583" t="s">
        <v>59</v>
      </c>
      <c r="D4583" t="s">
        <v>4</v>
      </c>
      <c r="E4583" t="s">
        <v>1</v>
      </c>
      <c r="F4583" t="s">
        <v>39</v>
      </c>
      <c r="G4583" t="s">
        <v>14</v>
      </c>
      <c r="H4583">
        <v>8</v>
      </c>
      <c r="I4583" s="2">
        <v>159.91999999999999</v>
      </c>
      <c r="J4583" s="2">
        <v>87.999999999999986</v>
      </c>
    </row>
    <row r="4584" spans="1:10" x14ac:dyDescent="0.35">
      <c r="A4584">
        <v>2021</v>
      </c>
      <c r="B4584">
        <v>9</v>
      </c>
      <c r="C4584" t="s">
        <v>59</v>
      </c>
      <c r="D4584" t="s">
        <v>4</v>
      </c>
      <c r="E4584" t="s">
        <v>1</v>
      </c>
      <c r="F4584" t="s">
        <v>26</v>
      </c>
      <c r="G4584" t="s">
        <v>9</v>
      </c>
      <c r="H4584">
        <v>27</v>
      </c>
      <c r="I4584" s="2">
        <v>539.7299999999999</v>
      </c>
      <c r="J4584" s="2">
        <v>54</v>
      </c>
    </row>
    <row r="4585" spans="1:10" x14ac:dyDescent="0.35">
      <c r="A4585">
        <v>2021</v>
      </c>
      <c r="B4585">
        <v>9</v>
      </c>
      <c r="C4585" t="s">
        <v>59</v>
      </c>
      <c r="D4585" t="s">
        <v>4</v>
      </c>
      <c r="E4585" t="s">
        <v>1</v>
      </c>
      <c r="F4585" t="s">
        <v>6</v>
      </c>
      <c r="G4585" t="s">
        <v>7</v>
      </c>
      <c r="H4585">
        <v>49</v>
      </c>
      <c r="I4585" s="2">
        <v>440.51</v>
      </c>
      <c r="J4585" s="2">
        <v>49</v>
      </c>
    </row>
    <row r="4586" spans="1:10" x14ac:dyDescent="0.35">
      <c r="A4586">
        <v>2021</v>
      </c>
      <c r="B4586">
        <v>9</v>
      </c>
      <c r="C4586" t="s">
        <v>62</v>
      </c>
      <c r="D4586" t="s">
        <v>5</v>
      </c>
      <c r="E4586" t="s">
        <v>0</v>
      </c>
      <c r="F4586" t="s">
        <v>13</v>
      </c>
      <c r="G4586" t="s">
        <v>14</v>
      </c>
      <c r="H4586">
        <v>64</v>
      </c>
      <c r="I4586" s="2">
        <v>1023.36</v>
      </c>
      <c r="J4586" s="2">
        <v>384</v>
      </c>
    </row>
    <row r="4587" spans="1:10" x14ac:dyDescent="0.35">
      <c r="A4587">
        <v>2021</v>
      </c>
      <c r="B4587">
        <v>9</v>
      </c>
      <c r="C4587" t="s">
        <v>62</v>
      </c>
      <c r="D4587" t="s">
        <v>5</v>
      </c>
      <c r="E4587" t="s">
        <v>0</v>
      </c>
      <c r="F4587" t="s">
        <v>24</v>
      </c>
      <c r="G4587" t="s">
        <v>14</v>
      </c>
      <c r="H4587">
        <v>66</v>
      </c>
      <c r="I4587" s="2">
        <v>857.34</v>
      </c>
      <c r="J4587" s="2">
        <v>198</v>
      </c>
    </row>
    <row r="4588" spans="1:10" x14ac:dyDescent="0.35">
      <c r="A4588">
        <v>2021</v>
      </c>
      <c r="B4588">
        <v>9</v>
      </c>
      <c r="C4588" t="s">
        <v>62</v>
      </c>
      <c r="D4588" t="s">
        <v>5</v>
      </c>
      <c r="E4588" t="s">
        <v>0</v>
      </c>
      <c r="F4588" t="s">
        <v>34</v>
      </c>
      <c r="G4588" t="s">
        <v>12</v>
      </c>
      <c r="H4588">
        <v>177</v>
      </c>
      <c r="I4588" s="2">
        <v>706.23</v>
      </c>
      <c r="J4588" s="2">
        <v>354</v>
      </c>
    </row>
    <row r="4589" spans="1:10" x14ac:dyDescent="0.35">
      <c r="A4589">
        <v>2021</v>
      </c>
      <c r="B4589">
        <v>9</v>
      </c>
      <c r="C4589" t="s">
        <v>62</v>
      </c>
      <c r="D4589" t="s">
        <v>5</v>
      </c>
      <c r="E4589" t="s">
        <v>0</v>
      </c>
      <c r="F4589" t="s">
        <v>30</v>
      </c>
      <c r="G4589" t="s">
        <v>9</v>
      </c>
      <c r="H4589">
        <v>11</v>
      </c>
      <c r="I4589" s="2">
        <v>109.89</v>
      </c>
      <c r="J4589" s="2">
        <v>22</v>
      </c>
    </row>
    <row r="4590" spans="1:10" x14ac:dyDescent="0.35">
      <c r="A4590">
        <v>2021</v>
      </c>
      <c r="B4590">
        <v>9</v>
      </c>
      <c r="C4590" t="s">
        <v>62</v>
      </c>
      <c r="D4590" t="s">
        <v>5</v>
      </c>
      <c r="E4590" t="s">
        <v>0</v>
      </c>
      <c r="F4590" t="s">
        <v>20</v>
      </c>
      <c r="G4590" t="s">
        <v>21</v>
      </c>
      <c r="H4590">
        <v>173</v>
      </c>
      <c r="I4590" s="2">
        <v>2593.27</v>
      </c>
      <c r="J4590" s="2">
        <v>1384</v>
      </c>
    </row>
    <row r="4591" spans="1:10" x14ac:dyDescent="0.35">
      <c r="A4591">
        <v>2021</v>
      </c>
      <c r="B4591">
        <v>9</v>
      </c>
      <c r="C4591" t="s">
        <v>62</v>
      </c>
      <c r="D4591" t="s">
        <v>5</v>
      </c>
      <c r="E4591" t="s">
        <v>0</v>
      </c>
      <c r="F4591" t="s">
        <v>25</v>
      </c>
      <c r="G4591" t="s">
        <v>7</v>
      </c>
      <c r="H4591">
        <v>71</v>
      </c>
      <c r="I4591" s="2">
        <v>1135.29</v>
      </c>
      <c r="J4591" s="2">
        <v>284</v>
      </c>
    </row>
    <row r="4592" spans="1:10" x14ac:dyDescent="0.35">
      <c r="A4592">
        <v>2021</v>
      </c>
      <c r="B4592">
        <v>9</v>
      </c>
      <c r="C4592" t="s">
        <v>62</v>
      </c>
      <c r="D4592" t="s">
        <v>5</v>
      </c>
      <c r="E4592" t="s">
        <v>0</v>
      </c>
      <c r="F4592" t="s">
        <v>8</v>
      </c>
      <c r="G4592" t="s">
        <v>9</v>
      </c>
      <c r="H4592">
        <v>150</v>
      </c>
      <c r="I4592" s="2">
        <v>1048.5</v>
      </c>
      <c r="J4592" s="2">
        <v>450</v>
      </c>
    </row>
    <row r="4593" spans="1:10" x14ac:dyDescent="0.35">
      <c r="A4593">
        <v>2021</v>
      </c>
      <c r="B4593">
        <v>9</v>
      </c>
      <c r="C4593" t="s">
        <v>62</v>
      </c>
      <c r="D4593" t="s">
        <v>5</v>
      </c>
      <c r="E4593" t="s">
        <v>0</v>
      </c>
      <c r="F4593" t="s">
        <v>17</v>
      </c>
      <c r="G4593" t="s">
        <v>14</v>
      </c>
      <c r="H4593">
        <v>39</v>
      </c>
      <c r="I4593" s="2">
        <v>428.61</v>
      </c>
      <c r="J4593" s="2">
        <v>39</v>
      </c>
    </row>
    <row r="4594" spans="1:10" x14ac:dyDescent="0.35">
      <c r="A4594">
        <v>2021</v>
      </c>
      <c r="B4594">
        <v>9</v>
      </c>
      <c r="C4594" t="s">
        <v>62</v>
      </c>
      <c r="D4594" t="s">
        <v>5</v>
      </c>
      <c r="E4594" t="s">
        <v>0</v>
      </c>
      <c r="F4594" t="s">
        <v>28</v>
      </c>
      <c r="G4594" t="s">
        <v>14</v>
      </c>
      <c r="H4594">
        <v>56</v>
      </c>
      <c r="I4594" s="2">
        <v>839.44</v>
      </c>
      <c r="J4594" s="2">
        <v>224</v>
      </c>
    </row>
    <row r="4595" spans="1:10" x14ac:dyDescent="0.35">
      <c r="A4595">
        <v>2021</v>
      </c>
      <c r="B4595">
        <v>9</v>
      </c>
      <c r="C4595" t="s">
        <v>62</v>
      </c>
      <c r="D4595" t="s">
        <v>5</v>
      </c>
      <c r="E4595" t="s">
        <v>0</v>
      </c>
      <c r="F4595" t="s">
        <v>43</v>
      </c>
      <c r="G4595" t="s">
        <v>12</v>
      </c>
      <c r="H4595">
        <v>9</v>
      </c>
      <c r="I4595" s="2">
        <v>188.91</v>
      </c>
      <c r="J4595" s="2">
        <v>89.999999999999986</v>
      </c>
    </row>
    <row r="4596" spans="1:10" x14ac:dyDescent="0.35">
      <c r="A4596">
        <v>2021</v>
      </c>
      <c r="B4596">
        <v>9</v>
      </c>
      <c r="C4596" t="s">
        <v>62</v>
      </c>
      <c r="D4596" t="s">
        <v>5</v>
      </c>
      <c r="E4596" t="s">
        <v>0</v>
      </c>
      <c r="F4596" t="s">
        <v>40</v>
      </c>
      <c r="G4596" t="s">
        <v>21</v>
      </c>
      <c r="H4596">
        <v>5</v>
      </c>
      <c r="I4596" s="2">
        <v>104.94999999999999</v>
      </c>
      <c r="J4596" s="2">
        <v>29.999999999999993</v>
      </c>
    </row>
    <row r="4597" spans="1:10" x14ac:dyDescent="0.35">
      <c r="A4597">
        <v>2021</v>
      </c>
      <c r="B4597">
        <v>9</v>
      </c>
      <c r="C4597" t="s">
        <v>62</v>
      </c>
      <c r="D4597" t="s">
        <v>5</v>
      </c>
      <c r="E4597" t="s">
        <v>0</v>
      </c>
      <c r="F4597" t="s">
        <v>32</v>
      </c>
      <c r="G4597" t="s">
        <v>9</v>
      </c>
      <c r="H4597">
        <v>47</v>
      </c>
      <c r="I4597" s="2">
        <v>516.53</v>
      </c>
      <c r="J4597" s="2">
        <v>235</v>
      </c>
    </row>
    <row r="4598" spans="1:10" x14ac:dyDescent="0.35">
      <c r="A4598">
        <v>2021</v>
      </c>
      <c r="B4598">
        <v>9</v>
      </c>
      <c r="C4598" t="s">
        <v>62</v>
      </c>
      <c r="D4598" t="s">
        <v>5</v>
      </c>
      <c r="E4598" t="s">
        <v>0</v>
      </c>
      <c r="F4598" t="s">
        <v>35</v>
      </c>
      <c r="G4598" t="s">
        <v>14</v>
      </c>
      <c r="H4598">
        <v>68</v>
      </c>
      <c r="I4598" s="2">
        <v>407.32</v>
      </c>
      <c r="J4598" s="2">
        <v>136</v>
      </c>
    </row>
    <row r="4599" spans="1:10" x14ac:dyDescent="0.35">
      <c r="A4599">
        <v>2021</v>
      </c>
      <c r="B4599">
        <v>9</v>
      </c>
      <c r="C4599" t="s">
        <v>62</v>
      </c>
      <c r="D4599" t="s">
        <v>5</v>
      </c>
      <c r="E4599" t="s">
        <v>0</v>
      </c>
      <c r="F4599" t="s">
        <v>31</v>
      </c>
      <c r="G4599" t="s">
        <v>12</v>
      </c>
      <c r="H4599">
        <v>21</v>
      </c>
      <c r="I4599" s="2">
        <v>419.78999999999996</v>
      </c>
      <c r="J4599" s="2">
        <v>125.99999999999996</v>
      </c>
    </row>
    <row r="4600" spans="1:10" x14ac:dyDescent="0.35">
      <c r="A4600">
        <v>2021</v>
      </c>
      <c r="B4600">
        <v>9</v>
      </c>
      <c r="C4600" t="s">
        <v>62</v>
      </c>
      <c r="D4600" t="s">
        <v>5</v>
      </c>
      <c r="E4600" t="s">
        <v>0</v>
      </c>
      <c r="F4600" t="s">
        <v>15</v>
      </c>
      <c r="G4600" t="s">
        <v>14</v>
      </c>
      <c r="H4600">
        <v>98</v>
      </c>
      <c r="I4600" s="2">
        <v>3919.02</v>
      </c>
      <c r="J4600" s="2">
        <v>490</v>
      </c>
    </row>
    <row r="4601" spans="1:10" x14ac:dyDescent="0.35">
      <c r="A4601">
        <v>2021</v>
      </c>
      <c r="B4601">
        <v>9</v>
      </c>
      <c r="C4601" t="s">
        <v>62</v>
      </c>
      <c r="D4601" t="s">
        <v>5</v>
      </c>
      <c r="E4601" t="s">
        <v>0</v>
      </c>
      <c r="F4601" t="s">
        <v>42</v>
      </c>
      <c r="G4601" t="s">
        <v>12</v>
      </c>
      <c r="H4601">
        <v>164</v>
      </c>
      <c r="I4601" s="2">
        <v>2622.36</v>
      </c>
      <c r="J4601" s="2">
        <v>328</v>
      </c>
    </row>
    <row r="4602" spans="1:10" x14ac:dyDescent="0.35">
      <c r="A4602">
        <v>2021</v>
      </c>
      <c r="B4602">
        <v>9</v>
      </c>
      <c r="C4602" t="s">
        <v>62</v>
      </c>
      <c r="D4602" t="s">
        <v>5</v>
      </c>
      <c r="E4602" t="s">
        <v>0</v>
      </c>
      <c r="F4602" t="s">
        <v>22</v>
      </c>
      <c r="G4602" t="s">
        <v>7</v>
      </c>
      <c r="H4602">
        <v>51</v>
      </c>
      <c r="I4602" s="2">
        <v>509.49</v>
      </c>
      <c r="J4602" s="2">
        <v>153</v>
      </c>
    </row>
    <row r="4603" spans="1:10" x14ac:dyDescent="0.35">
      <c r="A4603">
        <v>2021</v>
      </c>
      <c r="B4603">
        <v>9</v>
      </c>
      <c r="C4603" t="s">
        <v>62</v>
      </c>
      <c r="D4603" t="s">
        <v>5</v>
      </c>
      <c r="E4603" t="s">
        <v>0</v>
      </c>
      <c r="F4603" t="s">
        <v>19</v>
      </c>
      <c r="G4603" t="s">
        <v>9</v>
      </c>
      <c r="H4603">
        <v>12</v>
      </c>
      <c r="I4603" s="2">
        <v>239.88</v>
      </c>
      <c r="J4603" s="2">
        <v>71.999999999999972</v>
      </c>
    </row>
    <row r="4604" spans="1:10" x14ac:dyDescent="0.35">
      <c r="A4604">
        <v>2021</v>
      </c>
      <c r="B4604">
        <v>9</v>
      </c>
      <c r="C4604" t="s">
        <v>62</v>
      </c>
      <c r="D4604" t="s">
        <v>5</v>
      </c>
      <c r="E4604" t="s">
        <v>0</v>
      </c>
      <c r="F4604" t="s">
        <v>41</v>
      </c>
      <c r="G4604" t="s">
        <v>14</v>
      </c>
      <c r="H4604">
        <v>17</v>
      </c>
      <c r="I4604" s="2">
        <v>169.83</v>
      </c>
      <c r="J4604" s="2">
        <v>85</v>
      </c>
    </row>
    <row r="4605" spans="1:10" x14ac:dyDescent="0.35">
      <c r="A4605">
        <v>2021</v>
      </c>
      <c r="B4605">
        <v>9</v>
      </c>
      <c r="C4605" t="s">
        <v>62</v>
      </c>
      <c r="D4605" t="s">
        <v>5</v>
      </c>
      <c r="E4605" t="s">
        <v>0</v>
      </c>
      <c r="F4605" t="s">
        <v>10</v>
      </c>
      <c r="G4605" t="s">
        <v>7</v>
      </c>
      <c r="H4605">
        <v>6</v>
      </c>
      <c r="I4605" s="2">
        <v>119.94</v>
      </c>
      <c r="J4605" s="2">
        <v>29.999999999999989</v>
      </c>
    </row>
    <row r="4606" spans="1:10" x14ac:dyDescent="0.35">
      <c r="A4606">
        <v>2021</v>
      </c>
      <c r="B4606">
        <v>9</v>
      </c>
      <c r="C4606" t="s">
        <v>62</v>
      </c>
      <c r="D4606" t="s">
        <v>5</v>
      </c>
      <c r="E4606" t="s">
        <v>0</v>
      </c>
      <c r="F4606" t="s">
        <v>27</v>
      </c>
      <c r="G4606" t="s">
        <v>12</v>
      </c>
      <c r="H4606">
        <v>263</v>
      </c>
      <c r="I4606" s="2">
        <v>786.37</v>
      </c>
      <c r="J4606" s="2">
        <v>263.00000000000006</v>
      </c>
    </row>
    <row r="4607" spans="1:10" x14ac:dyDescent="0.35">
      <c r="A4607">
        <v>2021</v>
      </c>
      <c r="B4607">
        <v>9</v>
      </c>
      <c r="C4607" t="s">
        <v>62</v>
      </c>
      <c r="D4607" t="s">
        <v>5</v>
      </c>
      <c r="E4607" t="s">
        <v>0</v>
      </c>
      <c r="F4607" t="s">
        <v>37</v>
      </c>
      <c r="G4607" t="s">
        <v>12</v>
      </c>
      <c r="H4607">
        <v>5</v>
      </c>
      <c r="I4607" s="2">
        <v>124.94999999999999</v>
      </c>
      <c r="J4607" s="2">
        <v>20</v>
      </c>
    </row>
    <row r="4608" spans="1:10" x14ac:dyDescent="0.35">
      <c r="A4608">
        <v>2021</v>
      </c>
      <c r="B4608">
        <v>9</v>
      </c>
      <c r="C4608" t="s">
        <v>62</v>
      </c>
      <c r="D4608" t="s">
        <v>5</v>
      </c>
      <c r="E4608" t="s">
        <v>0</v>
      </c>
      <c r="F4608" t="s">
        <v>11</v>
      </c>
      <c r="G4608" t="s">
        <v>12</v>
      </c>
      <c r="H4608">
        <v>6</v>
      </c>
      <c r="I4608" s="2">
        <v>29.94</v>
      </c>
      <c r="J4608" s="2">
        <v>6</v>
      </c>
    </row>
    <row r="4609" spans="1:10" x14ac:dyDescent="0.35">
      <c r="A4609">
        <v>2021</v>
      </c>
      <c r="B4609">
        <v>9</v>
      </c>
      <c r="C4609" t="s">
        <v>62</v>
      </c>
      <c r="D4609" t="s">
        <v>5</v>
      </c>
      <c r="E4609" t="s">
        <v>0</v>
      </c>
      <c r="F4609" t="s">
        <v>45</v>
      </c>
      <c r="G4609" t="s">
        <v>12</v>
      </c>
      <c r="H4609">
        <v>85</v>
      </c>
      <c r="I4609" s="2">
        <v>934.15</v>
      </c>
      <c r="J4609" s="2">
        <v>595</v>
      </c>
    </row>
    <row r="4610" spans="1:10" x14ac:dyDescent="0.35">
      <c r="A4610">
        <v>2021</v>
      </c>
      <c r="B4610">
        <v>9</v>
      </c>
      <c r="C4610" t="s">
        <v>62</v>
      </c>
      <c r="D4610" t="s">
        <v>5</v>
      </c>
      <c r="E4610" t="s">
        <v>0</v>
      </c>
      <c r="F4610" t="s">
        <v>26</v>
      </c>
      <c r="G4610" t="s">
        <v>9</v>
      </c>
      <c r="H4610">
        <v>11</v>
      </c>
      <c r="I4610" s="2">
        <v>219.89</v>
      </c>
      <c r="J4610" s="2">
        <v>22</v>
      </c>
    </row>
    <row r="4611" spans="1:10" x14ac:dyDescent="0.35">
      <c r="A4611">
        <v>2021</v>
      </c>
      <c r="B4611">
        <v>9</v>
      </c>
      <c r="C4611" t="s">
        <v>62</v>
      </c>
      <c r="D4611" t="s">
        <v>5</v>
      </c>
      <c r="E4611" t="s">
        <v>0</v>
      </c>
      <c r="F4611" t="s">
        <v>6</v>
      </c>
      <c r="G4611" t="s">
        <v>7</v>
      </c>
      <c r="H4611">
        <v>3</v>
      </c>
      <c r="I4611" s="2">
        <v>26.97</v>
      </c>
      <c r="J4611" s="2">
        <v>3</v>
      </c>
    </row>
    <row r="4612" spans="1:10" x14ac:dyDescent="0.35">
      <c r="A4612">
        <v>2021</v>
      </c>
      <c r="B4612">
        <v>9</v>
      </c>
      <c r="C4612" t="s">
        <v>62</v>
      </c>
      <c r="D4612" t="s">
        <v>5</v>
      </c>
      <c r="E4612" t="s">
        <v>0</v>
      </c>
      <c r="F4612" t="s">
        <v>23</v>
      </c>
      <c r="G4612" t="s">
        <v>21</v>
      </c>
      <c r="H4612">
        <v>13</v>
      </c>
      <c r="I4612" s="2">
        <v>337.87</v>
      </c>
      <c r="J4612" s="2">
        <v>65</v>
      </c>
    </row>
    <row r="4613" spans="1:10" x14ac:dyDescent="0.35">
      <c r="A4613">
        <v>2021</v>
      </c>
      <c r="B4613">
        <v>9</v>
      </c>
      <c r="C4613" t="s">
        <v>62</v>
      </c>
      <c r="D4613" t="s">
        <v>5</v>
      </c>
      <c r="E4613" t="s">
        <v>0</v>
      </c>
      <c r="F4613" t="s">
        <v>29</v>
      </c>
      <c r="G4613" t="s">
        <v>9</v>
      </c>
      <c r="H4613">
        <v>8</v>
      </c>
      <c r="I4613" s="2">
        <v>63.92</v>
      </c>
      <c r="J4613" s="2">
        <v>32</v>
      </c>
    </row>
    <row r="4614" spans="1:10" x14ac:dyDescent="0.35">
      <c r="A4614">
        <v>2021</v>
      </c>
      <c r="B4614">
        <v>9</v>
      </c>
      <c r="C4614" t="s">
        <v>55</v>
      </c>
      <c r="D4614" t="s">
        <v>48</v>
      </c>
      <c r="E4614" t="s">
        <v>0</v>
      </c>
      <c r="F4614" t="s">
        <v>13</v>
      </c>
      <c r="G4614" t="s">
        <v>14</v>
      </c>
      <c r="H4614">
        <v>86</v>
      </c>
      <c r="I4614" s="2">
        <v>1375.14</v>
      </c>
      <c r="J4614" s="2">
        <v>516</v>
      </c>
    </row>
    <row r="4615" spans="1:10" x14ac:dyDescent="0.35">
      <c r="A4615">
        <v>2021</v>
      </c>
      <c r="B4615">
        <v>9</v>
      </c>
      <c r="C4615" t="s">
        <v>55</v>
      </c>
      <c r="D4615" t="s">
        <v>48</v>
      </c>
      <c r="E4615" t="s">
        <v>0</v>
      </c>
      <c r="F4615" t="s">
        <v>24</v>
      </c>
      <c r="G4615" t="s">
        <v>14</v>
      </c>
      <c r="H4615">
        <v>59</v>
      </c>
      <c r="I4615" s="2">
        <v>766.41</v>
      </c>
      <c r="J4615" s="2">
        <v>177</v>
      </c>
    </row>
    <row r="4616" spans="1:10" x14ac:dyDescent="0.35">
      <c r="A4616">
        <v>2021</v>
      </c>
      <c r="B4616">
        <v>9</v>
      </c>
      <c r="C4616" t="s">
        <v>55</v>
      </c>
      <c r="D4616" t="s">
        <v>48</v>
      </c>
      <c r="E4616" t="s">
        <v>0</v>
      </c>
      <c r="F4616" t="s">
        <v>34</v>
      </c>
      <c r="G4616" t="s">
        <v>12</v>
      </c>
      <c r="H4616">
        <v>169</v>
      </c>
      <c r="I4616" s="2">
        <v>674.31000000000006</v>
      </c>
      <c r="J4616" s="2">
        <v>338</v>
      </c>
    </row>
    <row r="4617" spans="1:10" x14ac:dyDescent="0.35">
      <c r="A4617">
        <v>2021</v>
      </c>
      <c r="B4617">
        <v>9</v>
      </c>
      <c r="C4617" t="s">
        <v>55</v>
      </c>
      <c r="D4617" t="s">
        <v>48</v>
      </c>
      <c r="E4617" t="s">
        <v>0</v>
      </c>
      <c r="F4617" t="s">
        <v>30</v>
      </c>
      <c r="G4617" t="s">
        <v>9</v>
      </c>
      <c r="H4617">
        <v>25</v>
      </c>
      <c r="I4617" s="2">
        <v>249.75</v>
      </c>
      <c r="J4617" s="2">
        <v>50</v>
      </c>
    </row>
    <row r="4618" spans="1:10" x14ac:dyDescent="0.35">
      <c r="A4618">
        <v>2021</v>
      </c>
      <c r="B4618">
        <v>9</v>
      </c>
      <c r="C4618" t="s">
        <v>55</v>
      </c>
      <c r="D4618" t="s">
        <v>48</v>
      </c>
      <c r="E4618" t="s">
        <v>0</v>
      </c>
      <c r="F4618" t="s">
        <v>20</v>
      </c>
      <c r="G4618" t="s">
        <v>21</v>
      </c>
      <c r="H4618">
        <v>40</v>
      </c>
      <c r="I4618" s="2">
        <v>599.6</v>
      </c>
      <c r="J4618" s="2">
        <v>320</v>
      </c>
    </row>
    <row r="4619" spans="1:10" x14ac:dyDescent="0.35">
      <c r="A4619">
        <v>2021</v>
      </c>
      <c r="B4619">
        <v>9</v>
      </c>
      <c r="C4619" t="s">
        <v>55</v>
      </c>
      <c r="D4619" t="s">
        <v>48</v>
      </c>
      <c r="E4619" t="s">
        <v>0</v>
      </c>
      <c r="F4619" t="s">
        <v>25</v>
      </c>
      <c r="G4619" t="s">
        <v>7</v>
      </c>
      <c r="H4619">
        <v>48</v>
      </c>
      <c r="I4619" s="2">
        <v>767.52</v>
      </c>
      <c r="J4619" s="2">
        <v>192</v>
      </c>
    </row>
    <row r="4620" spans="1:10" x14ac:dyDescent="0.35">
      <c r="A4620">
        <v>2021</v>
      </c>
      <c r="B4620">
        <v>9</v>
      </c>
      <c r="C4620" t="s">
        <v>55</v>
      </c>
      <c r="D4620" t="s">
        <v>48</v>
      </c>
      <c r="E4620" t="s">
        <v>0</v>
      </c>
      <c r="F4620" t="s">
        <v>8</v>
      </c>
      <c r="G4620" t="s">
        <v>9</v>
      </c>
      <c r="H4620">
        <v>63</v>
      </c>
      <c r="I4620" s="2">
        <v>440.37</v>
      </c>
      <c r="J4620" s="2">
        <v>189</v>
      </c>
    </row>
    <row r="4621" spans="1:10" x14ac:dyDescent="0.35">
      <c r="A4621">
        <v>2021</v>
      </c>
      <c r="B4621">
        <v>9</v>
      </c>
      <c r="C4621" t="s">
        <v>55</v>
      </c>
      <c r="D4621" t="s">
        <v>48</v>
      </c>
      <c r="E4621" t="s">
        <v>0</v>
      </c>
      <c r="F4621" t="s">
        <v>17</v>
      </c>
      <c r="G4621" t="s">
        <v>14</v>
      </c>
      <c r="H4621">
        <v>106</v>
      </c>
      <c r="I4621" s="2">
        <v>1164.94</v>
      </c>
      <c r="J4621" s="2">
        <v>106</v>
      </c>
    </row>
    <row r="4622" spans="1:10" x14ac:dyDescent="0.35">
      <c r="A4622">
        <v>2021</v>
      </c>
      <c r="B4622">
        <v>9</v>
      </c>
      <c r="C4622" t="s">
        <v>55</v>
      </c>
      <c r="D4622" t="s">
        <v>48</v>
      </c>
      <c r="E4622" t="s">
        <v>0</v>
      </c>
      <c r="F4622" t="s">
        <v>28</v>
      </c>
      <c r="G4622" t="s">
        <v>14</v>
      </c>
      <c r="H4622">
        <v>39</v>
      </c>
      <c r="I4622" s="2">
        <v>584.61</v>
      </c>
      <c r="J4622" s="2">
        <v>156</v>
      </c>
    </row>
    <row r="4623" spans="1:10" x14ac:dyDescent="0.35">
      <c r="A4623">
        <v>2021</v>
      </c>
      <c r="B4623">
        <v>9</v>
      </c>
      <c r="C4623" t="s">
        <v>55</v>
      </c>
      <c r="D4623" t="s">
        <v>48</v>
      </c>
      <c r="E4623" t="s">
        <v>0</v>
      </c>
      <c r="F4623" t="s">
        <v>43</v>
      </c>
      <c r="G4623" t="s">
        <v>12</v>
      </c>
      <c r="H4623">
        <v>3</v>
      </c>
      <c r="I4623" s="2">
        <v>62.97</v>
      </c>
      <c r="J4623" s="2">
        <v>29.999999999999993</v>
      </c>
    </row>
    <row r="4624" spans="1:10" x14ac:dyDescent="0.35">
      <c r="A4624">
        <v>2021</v>
      </c>
      <c r="B4624">
        <v>9</v>
      </c>
      <c r="C4624" t="s">
        <v>55</v>
      </c>
      <c r="D4624" t="s">
        <v>48</v>
      </c>
      <c r="E4624" t="s">
        <v>0</v>
      </c>
      <c r="F4624" t="s">
        <v>32</v>
      </c>
      <c r="G4624" t="s">
        <v>9</v>
      </c>
      <c r="H4624">
        <v>29</v>
      </c>
      <c r="I4624" s="2">
        <v>318.70999999999998</v>
      </c>
      <c r="J4624" s="2">
        <v>145</v>
      </c>
    </row>
    <row r="4625" spans="1:10" x14ac:dyDescent="0.35">
      <c r="A4625">
        <v>2021</v>
      </c>
      <c r="B4625">
        <v>9</v>
      </c>
      <c r="C4625" t="s">
        <v>55</v>
      </c>
      <c r="D4625" t="s">
        <v>48</v>
      </c>
      <c r="E4625" t="s">
        <v>0</v>
      </c>
      <c r="F4625" t="s">
        <v>35</v>
      </c>
      <c r="G4625" t="s">
        <v>14</v>
      </c>
      <c r="H4625">
        <v>55</v>
      </c>
      <c r="I4625" s="2">
        <v>329.45</v>
      </c>
      <c r="J4625" s="2">
        <v>110</v>
      </c>
    </row>
    <row r="4626" spans="1:10" x14ac:dyDescent="0.35">
      <c r="A4626">
        <v>2021</v>
      </c>
      <c r="B4626">
        <v>9</v>
      </c>
      <c r="C4626" t="s">
        <v>55</v>
      </c>
      <c r="D4626" t="s">
        <v>48</v>
      </c>
      <c r="E4626" t="s">
        <v>0</v>
      </c>
      <c r="F4626" t="s">
        <v>38</v>
      </c>
      <c r="G4626" t="s">
        <v>9</v>
      </c>
      <c r="H4626">
        <v>2</v>
      </c>
      <c r="I4626" s="2">
        <v>19.98</v>
      </c>
      <c r="J4626" s="2">
        <v>14</v>
      </c>
    </row>
    <row r="4627" spans="1:10" x14ac:dyDescent="0.35">
      <c r="A4627">
        <v>2021</v>
      </c>
      <c r="B4627">
        <v>9</v>
      </c>
      <c r="C4627" t="s">
        <v>55</v>
      </c>
      <c r="D4627" t="s">
        <v>48</v>
      </c>
      <c r="E4627" t="s">
        <v>0</v>
      </c>
      <c r="F4627" t="s">
        <v>31</v>
      </c>
      <c r="G4627" t="s">
        <v>12</v>
      </c>
      <c r="H4627">
        <v>29</v>
      </c>
      <c r="I4627" s="2">
        <v>579.70999999999992</v>
      </c>
      <c r="J4627" s="2">
        <v>173.99999999999994</v>
      </c>
    </row>
    <row r="4628" spans="1:10" x14ac:dyDescent="0.35">
      <c r="A4628">
        <v>2021</v>
      </c>
      <c r="B4628">
        <v>9</v>
      </c>
      <c r="C4628" t="s">
        <v>55</v>
      </c>
      <c r="D4628" t="s">
        <v>48</v>
      </c>
      <c r="E4628" t="s">
        <v>0</v>
      </c>
      <c r="F4628" t="s">
        <v>15</v>
      </c>
      <c r="G4628" t="s">
        <v>14</v>
      </c>
      <c r="H4628">
        <v>80</v>
      </c>
      <c r="I4628" s="2">
        <v>3199.2000000000003</v>
      </c>
      <c r="J4628" s="2">
        <v>400</v>
      </c>
    </row>
    <row r="4629" spans="1:10" x14ac:dyDescent="0.35">
      <c r="A4629">
        <v>2021</v>
      </c>
      <c r="B4629">
        <v>9</v>
      </c>
      <c r="C4629" t="s">
        <v>55</v>
      </c>
      <c r="D4629" t="s">
        <v>48</v>
      </c>
      <c r="E4629" t="s">
        <v>0</v>
      </c>
      <c r="F4629" t="s">
        <v>42</v>
      </c>
      <c r="G4629" t="s">
        <v>12</v>
      </c>
      <c r="H4629">
        <v>104</v>
      </c>
      <c r="I4629" s="2">
        <v>1662.96</v>
      </c>
      <c r="J4629" s="2">
        <v>208</v>
      </c>
    </row>
    <row r="4630" spans="1:10" x14ac:dyDescent="0.35">
      <c r="A4630">
        <v>2021</v>
      </c>
      <c r="B4630">
        <v>9</v>
      </c>
      <c r="C4630" t="s">
        <v>55</v>
      </c>
      <c r="D4630" t="s">
        <v>48</v>
      </c>
      <c r="E4630" t="s">
        <v>0</v>
      </c>
      <c r="F4630" t="s">
        <v>22</v>
      </c>
      <c r="G4630" t="s">
        <v>7</v>
      </c>
      <c r="H4630">
        <v>69</v>
      </c>
      <c r="I4630" s="2">
        <v>689.31000000000006</v>
      </c>
      <c r="J4630" s="2">
        <v>207</v>
      </c>
    </row>
    <row r="4631" spans="1:10" x14ac:dyDescent="0.35">
      <c r="A4631">
        <v>2021</v>
      </c>
      <c r="B4631">
        <v>9</v>
      </c>
      <c r="C4631" t="s">
        <v>55</v>
      </c>
      <c r="D4631" t="s">
        <v>48</v>
      </c>
      <c r="E4631" t="s">
        <v>0</v>
      </c>
      <c r="F4631" t="s">
        <v>19</v>
      </c>
      <c r="G4631" t="s">
        <v>9</v>
      </c>
      <c r="H4631">
        <v>9</v>
      </c>
      <c r="I4631" s="2">
        <v>179.91</v>
      </c>
      <c r="J4631" s="2">
        <v>53.999999999999986</v>
      </c>
    </row>
    <row r="4632" spans="1:10" x14ac:dyDescent="0.35">
      <c r="A4632">
        <v>2021</v>
      </c>
      <c r="B4632">
        <v>9</v>
      </c>
      <c r="C4632" t="s">
        <v>55</v>
      </c>
      <c r="D4632" t="s">
        <v>48</v>
      </c>
      <c r="E4632" t="s">
        <v>0</v>
      </c>
      <c r="F4632" t="s">
        <v>41</v>
      </c>
      <c r="G4632" t="s">
        <v>14</v>
      </c>
      <c r="H4632">
        <v>21</v>
      </c>
      <c r="I4632" s="2">
        <v>209.79</v>
      </c>
      <c r="J4632" s="2">
        <v>105</v>
      </c>
    </row>
    <row r="4633" spans="1:10" x14ac:dyDescent="0.35">
      <c r="A4633">
        <v>2021</v>
      </c>
      <c r="B4633">
        <v>9</v>
      </c>
      <c r="C4633" t="s">
        <v>55</v>
      </c>
      <c r="D4633" t="s">
        <v>48</v>
      </c>
      <c r="E4633" t="s">
        <v>0</v>
      </c>
      <c r="F4633" t="s">
        <v>10</v>
      </c>
      <c r="G4633" t="s">
        <v>7</v>
      </c>
      <c r="H4633">
        <v>60</v>
      </c>
      <c r="I4633" s="2">
        <v>1199.3999999999999</v>
      </c>
      <c r="J4633" s="2">
        <v>299.99999999999989</v>
      </c>
    </row>
    <row r="4634" spans="1:10" x14ac:dyDescent="0.35">
      <c r="A4634">
        <v>2021</v>
      </c>
      <c r="B4634">
        <v>9</v>
      </c>
      <c r="C4634" t="s">
        <v>55</v>
      </c>
      <c r="D4634" t="s">
        <v>48</v>
      </c>
      <c r="E4634" t="s">
        <v>0</v>
      </c>
      <c r="F4634" t="s">
        <v>27</v>
      </c>
      <c r="G4634" t="s">
        <v>12</v>
      </c>
      <c r="H4634">
        <v>77</v>
      </c>
      <c r="I4634" s="2">
        <v>230.23000000000002</v>
      </c>
      <c r="J4634" s="2">
        <v>77.000000000000014</v>
      </c>
    </row>
    <row r="4635" spans="1:10" x14ac:dyDescent="0.35">
      <c r="A4635">
        <v>2021</v>
      </c>
      <c r="B4635">
        <v>9</v>
      </c>
      <c r="C4635" t="s">
        <v>55</v>
      </c>
      <c r="D4635" t="s">
        <v>48</v>
      </c>
      <c r="E4635" t="s">
        <v>0</v>
      </c>
      <c r="F4635" t="s">
        <v>37</v>
      </c>
      <c r="G4635" t="s">
        <v>12</v>
      </c>
      <c r="H4635">
        <v>14</v>
      </c>
      <c r="I4635" s="2">
        <v>349.85999999999996</v>
      </c>
      <c r="J4635" s="2">
        <v>56</v>
      </c>
    </row>
    <row r="4636" spans="1:10" x14ac:dyDescent="0.35">
      <c r="A4636">
        <v>2021</v>
      </c>
      <c r="B4636">
        <v>9</v>
      </c>
      <c r="C4636" t="s">
        <v>55</v>
      </c>
      <c r="D4636" t="s">
        <v>48</v>
      </c>
      <c r="E4636" t="s">
        <v>0</v>
      </c>
      <c r="F4636" t="s">
        <v>45</v>
      </c>
      <c r="G4636" t="s">
        <v>12</v>
      </c>
      <c r="H4636">
        <v>8</v>
      </c>
      <c r="I4636" s="2">
        <v>87.92</v>
      </c>
      <c r="J4636" s="2">
        <v>56</v>
      </c>
    </row>
    <row r="4637" spans="1:10" x14ac:dyDescent="0.35">
      <c r="A4637">
        <v>2021</v>
      </c>
      <c r="B4637">
        <v>9</v>
      </c>
      <c r="C4637" t="s">
        <v>55</v>
      </c>
      <c r="D4637" t="s">
        <v>48</v>
      </c>
      <c r="E4637" t="s">
        <v>0</v>
      </c>
      <c r="F4637" t="s">
        <v>26</v>
      </c>
      <c r="G4637" t="s">
        <v>9</v>
      </c>
      <c r="H4637">
        <v>62</v>
      </c>
      <c r="I4637" s="2">
        <v>1239.3799999999999</v>
      </c>
      <c r="J4637" s="2">
        <v>124</v>
      </c>
    </row>
    <row r="4638" spans="1:10" x14ac:dyDescent="0.35">
      <c r="A4638">
        <v>2021</v>
      </c>
      <c r="B4638">
        <v>9</v>
      </c>
      <c r="C4638" t="s">
        <v>55</v>
      </c>
      <c r="D4638" t="s">
        <v>48</v>
      </c>
      <c r="E4638" t="s">
        <v>0</v>
      </c>
      <c r="F4638" t="s">
        <v>6</v>
      </c>
      <c r="G4638" t="s">
        <v>7</v>
      </c>
      <c r="H4638">
        <v>69</v>
      </c>
      <c r="I4638" s="2">
        <v>620.31000000000006</v>
      </c>
      <c r="J4638" s="2">
        <v>69</v>
      </c>
    </row>
    <row r="4639" spans="1:10" x14ac:dyDescent="0.35">
      <c r="A4639">
        <v>2021</v>
      </c>
      <c r="B4639">
        <v>9</v>
      </c>
      <c r="C4639" t="s">
        <v>55</v>
      </c>
      <c r="D4639" t="s">
        <v>48</v>
      </c>
      <c r="E4639" t="s">
        <v>0</v>
      </c>
      <c r="F4639" t="s">
        <v>16</v>
      </c>
      <c r="G4639" t="s">
        <v>14</v>
      </c>
      <c r="H4639">
        <v>7</v>
      </c>
      <c r="I4639" s="2">
        <v>90.93</v>
      </c>
      <c r="J4639" s="2">
        <v>14</v>
      </c>
    </row>
    <row r="4640" spans="1:10" x14ac:dyDescent="0.35">
      <c r="A4640">
        <v>2021</v>
      </c>
      <c r="B4640">
        <v>9</v>
      </c>
      <c r="C4640" t="s">
        <v>55</v>
      </c>
      <c r="D4640" t="s">
        <v>48</v>
      </c>
      <c r="E4640" t="s">
        <v>0</v>
      </c>
      <c r="F4640" t="s">
        <v>23</v>
      </c>
      <c r="G4640" t="s">
        <v>21</v>
      </c>
      <c r="H4640">
        <v>21</v>
      </c>
      <c r="I4640" s="2">
        <v>545.79</v>
      </c>
      <c r="J4640" s="2">
        <v>105</v>
      </c>
    </row>
    <row r="4641" spans="1:10" x14ac:dyDescent="0.35">
      <c r="A4641">
        <v>2021</v>
      </c>
      <c r="B4641">
        <v>9</v>
      </c>
      <c r="C4641" t="s">
        <v>61</v>
      </c>
      <c r="D4641" t="s">
        <v>4</v>
      </c>
      <c r="E4641" t="s">
        <v>3</v>
      </c>
      <c r="F4641" t="s">
        <v>13</v>
      </c>
      <c r="G4641" t="s">
        <v>14</v>
      </c>
      <c r="H4641">
        <v>13</v>
      </c>
      <c r="I4641" s="2">
        <v>207.87</v>
      </c>
      <c r="J4641" s="2">
        <v>78</v>
      </c>
    </row>
    <row r="4642" spans="1:10" x14ac:dyDescent="0.35">
      <c r="A4642">
        <v>2021</v>
      </c>
      <c r="B4642">
        <v>9</v>
      </c>
      <c r="C4642" t="s">
        <v>61</v>
      </c>
      <c r="D4642" t="s">
        <v>4</v>
      </c>
      <c r="E4642" t="s">
        <v>3</v>
      </c>
      <c r="F4642" t="s">
        <v>24</v>
      </c>
      <c r="G4642" t="s">
        <v>14</v>
      </c>
      <c r="H4642">
        <v>12</v>
      </c>
      <c r="I4642" s="2">
        <v>155.88</v>
      </c>
      <c r="J4642" s="2">
        <v>36</v>
      </c>
    </row>
    <row r="4643" spans="1:10" x14ac:dyDescent="0.35">
      <c r="A4643">
        <v>2021</v>
      </c>
      <c r="B4643">
        <v>9</v>
      </c>
      <c r="C4643" t="s">
        <v>61</v>
      </c>
      <c r="D4643" t="s">
        <v>4</v>
      </c>
      <c r="E4643" t="s">
        <v>3</v>
      </c>
      <c r="F4643" t="s">
        <v>34</v>
      </c>
      <c r="G4643" t="s">
        <v>12</v>
      </c>
      <c r="H4643">
        <v>59</v>
      </c>
      <c r="I4643" s="2">
        <v>235.41000000000003</v>
      </c>
      <c r="J4643" s="2">
        <v>118</v>
      </c>
    </row>
    <row r="4644" spans="1:10" x14ac:dyDescent="0.35">
      <c r="A4644">
        <v>2021</v>
      </c>
      <c r="B4644">
        <v>9</v>
      </c>
      <c r="C4644" t="s">
        <v>61</v>
      </c>
      <c r="D4644" t="s">
        <v>4</v>
      </c>
      <c r="E4644" t="s">
        <v>3</v>
      </c>
      <c r="F4644" t="s">
        <v>20</v>
      </c>
      <c r="G4644" t="s">
        <v>21</v>
      </c>
      <c r="H4644">
        <v>150</v>
      </c>
      <c r="I4644" s="2">
        <v>2248.5</v>
      </c>
      <c r="J4644" s="2">
        <v>1200</v>
      </c>
    </row>
    <row r="4645" spans="1:10" x14ac:dyDescent="0.35">
      <c r="A4645">
        <v>2021</v>
      </c>
      <c r="B4645">
        <v>9</v>
      </c>
      <c r="C4645" t="s">
        <v>61</v>
      </c>
      <c r="D4645" t="s">
        <v>4</v>
      </c>
      <c r="E4645" t="s">
        <v>3</v>
      </c>
      <c r="F4645" t="s">
        <v>25</v>
      </c>
      <c r="G4645" t="s">
        <v>7</v>
      </c>
      <c r="H4645">
        <v>13</v>
      </c>
      <c r="I4645" s="2">
        <v>207.87</v>
      </c>
      <c r="J4645" s="2">
        <v>52</v>
      </c>
    </row>
    <row r="4646" spans="1:10" x14ac:dyDescent="0.35">
      <c r="A4646">
        <v>2021</v>
      </c>
      <c r="B4646">
        <v>9</v>
      </c>
      <c r="C4646" t="s">
        <v>61</v>
      </c>
      <c r="D4646" t="s">
        <v>4</v>
      </c>
      <c r="E4646" t="s">
        <v>3</v>
      </c>
      <c r="F4646" t="s">
        <v>8</v>
      </c>
      <c r="G4646" t="s">
        <v>9</v>
      </c>
      <c r="H4646">
        <v>124</v>
      </c>
      <c r="I4646" s="2">
        <v>866.76</v>
      </c>
      <c r="J4646" s="2">
        <v>372</v>
      </c>
    </row>
    <row r="4647" spans="1:10" x14ac:dyDescent="0.35">
      <c r="A4647">
        <v>2021</v>
      </c>
      <c r="B4647">
        <v>9</v>
      </c>
      <c r="C4647" t="s">
        <v>61</v>
      </c>
      <c r="D4647" t="s">
        <v>4</v>
      </c>
      <c r="E4647" t="s">
        <v>3</v>
      </c>
      <c r="F4647" t="s">
        <v>17</v>
      </c>
      <c r="G4647" t="s">
        <v>14</v>
      </c>
      <c r="H4647">
        <v>85</v>
      </c>
      <c r="I4647" s="2">
        <v>934.15</v>
      </c>
      <c r="J4647" s="2">
        <v>85</v>
      </c>
    </row>
    <row r="4648" spans="1:10" x14ac:dyDescent="0.35">
      <c r="A4648">
        <v>2021</v>
      </c>
      <c r="B4648">
        <v>9</v>
      </c>
      <c r="C4648" t="s">
        <v>61</v>
      </c>
      <c r="D4648" t="s">
        <v>4</v>
      </c>
      <c r="E4648" t="s">
        <v>3</v>
      </c>
      <c r="F4648" t="s">
        <v>28</v>
      </c>
      <c r="G4648" t="s">
        <v>14</v>
      </c>
      <c r="H4648">
        <v>64</v>
      </c>
      <c r="I4648" s="2">
        <v>959.36</v>
      </c>
      <c r="J4648" s="2">
        <v>256</v>
      </c>
    </row>
    <row r="4649" spans="1:10" x14ac:dyDescent="0.35">
      <c r="A4649">
        <v>2021</v>
      </c>
      <c r="B4649">
        <v>9</v>
      </c>
      <c r="C4649" t="s">
        <v>61</v>
      </c>
      <c r="D4649" t="s">
        <v>4</v>
      </c>
      <c r="E4649" t="s">
        <v>3</v>
      </c>
      <c r="F4649" t="s">
        <v>43</v>
      </c>
      <c r="G4649" t="s">
        <v>12</v>
      </c>
      <c r="H4649">
        <v>6</v>
      </c>
      <c r="I4649" s="2">
        <v>125.94</v>
      </c>
      <c r="J4649" s="2">
        <v>59.999999999999986</v>
      </c>
    </row>
    <row r="4650" spans="1:10" x14ac:dyDescent="0.35">
      <c r="A4650">
        <v>2021</v>
      </c>
      <c r="B4650">
        <v>9</v>
      </c>
      <c r="C4650" t="s">
        <v>61</v>
      </c>
      <c r="D4650" t="s">
        <v>4</v>
      </c>
      <c r="E4650" t="s">
        <v>3</v>
      </c>
      <c r="F4650" t="s">
        <v>44</v>
      </c>
      <c r="G4650" t="s">
        <v>7</v>
      </c>
      <c r="H4650">
        <v>81</v>
      </c>
      <c r="I4650" s="2">
        <v>971.19</v>
      </c>
      <c r="J4650" s="2">
        <v>243</v>
      </c>
    </row>
    <row r="4651" spans="1:10" x14ac:dyDescent="0.35">
      <c r="A4651">
        <v>2021</v>
      </c>
      <c r="B4651">
        <v>9</v>
      </c>
      <c r="C4651" t="s">
        <v>61</v>
      </c>
      <c r="D4651" t="s">
        <v>4</v>
      </c>
      <c r="E4651" t="s">
        <v>3</v>
      </c>
      <c r="F4651" t="s">
        <v>40</v>
      </c>
      <c r="G4651" t="s">
        <v>21</v>
      </c>
      <c r="H4651">
        <v>13</v>
      </c>
      <c r="I4651" s="2">
        <v>272.87</v>
      </c>
      <c r="J4651" s="2">
        <v>77.999999999999972</v>
      </c>
    </row>
    <row r="4652" spans="1:10" x14ac:dyDescent="0.35">
      <c r="A4652">
        <v>2021</v>
      </c>
      <c r="B4652">
        <v>9</v>
      </c>
      <c r="C4652" t="s">
        <v>61</v>
      </c>
      <c r="D4652" t="s">
        <v>4</v>
      </c>
      <c r="E4652" t="s">
        <v>3</v>
      </c>
      <c r="F4652" t="s">
        <v>32</v>
      </c>
      <c r="G4652" t="s">
        <v>9</v>
      </c>
      <c r="H4652">
        <v>94</v>
      </c>
      <c r="I4652" s="2">
        <v>1033.06</v>
      </c>
      <c r="J4652" s="2">
        <v>470</v>
      </c>
    </row>
    <row r="4653" spans="1:10" x14ac:dyDescent="0.35">
      <c r="A4653">
        <v>2021</v>
      </c>
      <c r="B4653">
        <v>9</v>
      </c>
      <c r="C4653" t="s">
        <v>61</v>
      </c>
      <c r="D4653" t="s">
        <v>4</v>
      </c>
      <c r="E4653" t="s">
        <v>3</v>
      </c>
      <c r="F4653" t="s">
        <v>35</v>
      </c>
      <c r="G4653" t="s">
        <v>14</v>
      </c>
      <c r="H4653">
        <v>9</v>
      </c>
      <c r="I4653" s="2">
        <v>53.910000000000004</v>
      </c>
      <c r="J4653" s="2">
        <v>18</v>
      </c>
    </row>
    <row r="4654" spans="1:10" x14ac:dyDescent="0.35">
      <c r="A4654">
        <v>2021</v>
      </c>
      <c r="B4654">
        <v>9</v>
      </c>
      <c r="C4654" t="s">
        <v>61</v>
      </c>
      <c r="D4654" t="s">
        <v>4</v>
      </c>
      <c r="E4654" t="s">
        <v>3</v>
      </c>
      <c r="F4654" t="s">
        <v>31</v>
      </c>
      <c r="G4654" t="s">
        <v>12</v>
      </c>
      <c r="H4654">
        <v>11</v>
      </c>
      <c r="I4654" s="2">
        <v>219.89</v>
      </c>
      <c r="J4654" s="2">
        <v>65.999999999999986</v>
      </c>
    </row>
    <row r="4655" spans="1:10" x14ac:dyDescent="0.35">
      <c r="A4655">
        <v>2021</v>
      </c>
      <c r="B4655">
        <v>9</v>
      </c>
      <c r="C4655" t="s">
        <v>61</v>
      </c>
      <c r="D4655" t="s">
        <v>4</v>
      </c>
      <c r="E4655" t="s">
        <v>3</v>
      </c>
      <c r="F4655" t="s">
        <v>15</v>
      </c>
      <c r="G4655" t="s">
        <v>14</v>
      </c>
      <c r="H4655">
        <v>98</v>
      </c>
      <c r="I4655" s="2">
        <v>3919.02</v>
      </c>
      <c r="J4655" s="2">
        <v>490</v>
      </c>
    </row>
    <row r="4656" spans="1:10" x14ac:dyDescent="0.35">
      <c r="A4656">
        <v>2021</v>
      </c>
      <c r="B4656">
        <v>9</v>
      </c>
      <c r="C4656" t="s">
        <v>61</v>
      </c>
      <c r="D4656" t="s">
        <v>4</v>
      </c>
      <c r="E4656" t="s">
        <v>3</v>
      </c>
      <c r="F4656" t="s">
        <v>42</v>
      </c>
      <c r="G4656" t="s">
        <v>12</v>
      </c>
      <c r="H4656">
        <v>147</v>
      </c>
      <c r="I4656" s="2">
        <v>2350.5300000000002</v>
      </c>
      <c r="J4656" s="2">
        <v>294</v>
      </c>
    </row>
    <row r="4657" spans="1:10" x14ac:dyDescent="0.35">
      <c r="A4657">
        <v>2021</v>
      </c>
      <c r="B4657">
        <v>9</v>
      </c>
      <c r="C4657" t="s">
        <v>61</v>
      </c>
      <c r="D4657" t="s">
        <v>4</v>
      </c>
      <c r="E4657" t="s">
        <v>3</v>
      </c>
      <c r="F4657" t="s">
        <v>22</v>
      </c>
      <c r="G4657" t="s">
        <v>7</v>
      </c>
      <c r="H4657">
        <v>14</v>
      </c>
      <c r="I4657" s="2">
        <v>139.86000000000001</v>
      </c>
      <c r="J4657" s="2">
        <v>42</v>
      </c>
    </row>
    <row r="4658" spans="1:10" x14ac:dyDescent="0.35">
      <c r="A4658">
        <v>2021</v>
      </c>
      <c r="B4658">
        <v>9</v>
      </c>
      <c r="C4658" t="s">
        <v>61</v>
      </c>
      <c r="D4658" t="s">
        <v>4</v>
      </c>
      <c r="E4658" t="s">
        <v>3</v>
      </c>
      <c r="F4658" t="s">
        <v>10</v>
      </c>
      <c r="G4658" t="s">
        <v>7</v>
      </c>
      <c r="H4658">
        <v>19</v>
      </c>
      <c r="I4658" s="2">
        <v>379.80999999999995</v>
      </c>
      <c r="J4658" s="2">
        <v>94.999999999999972</v>
      </c>
    </row>
    <row r="4659" spans="1:10" x14ac:dyDescent="0.35">
      <c r="A4659">
        <v>2021</v>
      </c>
      <c r="B4659">
        <v>9</v>
      </c>
      <c r="C4659" t="s">
        <v>61</v>
      </c>
      <c r="D4659" t="s">
        <v>4</v>
      </c>
      <c r="E4659" t="s">
        <v>3</v>
      </c>
      <c r="F4659" t="s">
        <v>27</v>
      </c>
      <c r="G4659" t="s">
        <v>12</v>
      </c>
      <c r="H4659">
        <v>131</v>
      </c>
      <c r="I4659" s="2">
        <v>391.69000000000005</v>
      </c>
      <c r="J4659" s="2">
        <v>131.00000000000003</v>
      </c>
    </row>
    <row r="4660" spans="1:10" x14ac:dyDescent="0.35">
      <c r="A4660">
        <v>2021</v>
      </c>
      <c r="B4660">
        <v>9</v>
      </c>
      <c r="C4660" t="s">
        <v>61</v>
      </c>
      <c r="D4660" t="s">
        <v>4</v>
      </c>
      <c r="E4660" t="s">
        <v>3</v>
      </c>
      <c r="F4660" t="s">
        <v>37</v>
      </c>
      <c r="G4660" t="s">
        <v>12</v>
      </c>
      <c r="H4660">
        <v>7</v>
      </c>
      <c r="I4660" s="2">
        <v>174.92999999999998</v>
      </c>
      <c r="J4660" s="2">
        <v>28</v>
      </c>
    </row>
    <row r="4661" spans="1:10" x14ac:dyDescent="0.35">
      <c r="A4661">
        <v>2021</v>
      </c>
      <c r="B4661">
        <v>9</v>
      </c>
      <c r="C4661" t="s">
        <v>61</v>
      </c>
      <c r="D4661" t="s">
        <v>4</v>
      </c>
      <c r="E4661" t="s">
        <v>3</v>
      </c>
      <c r="F4661" t="s">
        <v>11</v>
      </c>
      <c r="G4661" t="s">
        <v>12</v>
      </c>
      <c r="H4661">
        <v>37</v>
      </c>
      <c r="I4661" s="2">
        <v>184.63</v>
      </c>
      <c r="J4661" s="2">
        <v>37</v>
      </c>
    </row>
    <row r="4662" spans="1:10" x14ac:dyDescent="0.35">
      <c r="A4662">
        <v>2021</v>
      </c>
      <c r="B4662">
        <v>9</v>
      </c>
      <c r="C4662" t="s">
        <v>61</v>
      </c>
      <c r="D4662" t="s">
        <v>4</v>
      </c>
      <c r="E4662" t="s">
        <v>3</v>
      </c>
      <c r="F4662" t="s">
        <v>45</v>
      </c>
      <c r="G4662" t="s">
        <v>12</v>
      </c>
      <c r="H4662">
        <v>46</v>
      </c>
      <c r="I4662" s="2">
        <v>505.54</v>
      </c>
      <c r="J4662" s="2">
        <v>322</v>
      </c>
    </row>
    <row r="4663" spans="1:10" x14ac:dyDescent="0.35">
      <c r="A4663">
        <v>2021</v>
      </c>
      <c r="B4663">
        <v>9</v>
      </c>
      <c r="C4663" t="s">
        <v>61</v>
      </c>
      <c r="D4663" t="s">
        <v>4</v>
      </c>
      <c r="E4663" t="s">
        <v>3</v>
      </c>
      <c r="F4663" t="s">
        <v>26</v>
      </c>
      <c r="G4663" t="s">
        <v>9</v>
      </c>
      <c r="H4663">
        <v>47</v>
      </c>
      <c r="I4663" s="2">
        <v>939.53</v>
      </c>
      <c r="J4663" s="2">
        <v>94</v>
      </c>
    </row>
    <row r="4664" spans="1:10" x14ac:dyDescent="0.35">
      <c r="A4664">
        <v>2021</v>
      </c>
      <c r="B4664">
        <v>9</v>
      </c>
      <c r="C4664" t="s">
        <v>61</v>
      </c>
      <c r="D4664" t="s">
        <v>4</v>
      </c>
      <c r="E4664" t="s">
        <v>3</v>
      </c>
      <c r="F4664" t="s">
        <v>6</v>
      </c>
      <c r="G4664" t="s">
        <v>7</v>
      </c>
      <c r="H4664">
        <v>15</v>
      </c>
      <c r="I4664" s="2">
        <v>134.85</v>
      </c>
      <c r="J4664" s="2">
        <v>15</v>
      </c>
    </row>
    <row r="4665" spans="1:10" x14ac:dyDescent="0.35">
      <c r="A4665">
        <v>2021</v>
      </c>
      <c r="B4665">
        <v>9</v>
      </c>
      <c r="C4665" t="s">
        <v>61</v>
      </c>
      <c r="D4665" t="s">
        <v>4</v>
      </c>
      <c r="E4665" t="s">
        <v>3</v>
      </c>
      <c r="F4665" t="s">
        <v>16</v>
      </c>
      <c r="G4665" t="s">
        <v>14</v>
      </c>
      <c r="H4665">
        <v>15</v>
      </c>
      <c r="I4665" s="2">
        <v>194.85</v>
      </c>
      <c r="J4665" s="2">
        <v>30</v>
      </c>
    </row>
    <row r="4666" spans="1:10" x14ac:dyDescent="0.35">
      <c r="A4666">
        <v>2021</v>
      </c>
      <c r="B4666">
        <v>9</v>
      </c>
      <c r="C4666" t="s">
        <v>61</v>
      </c>
      <c r="D4666" t="s">
        <v>4</v>
      </c>
      <c r="E4666" t="s">
        <v>3</v>
      </c>
      <c r="F4666" t="s">
        <v>23</v>
      </c>
      <c r="G4666" t="s">
        <v>21</v>
      </c>
      <c r="H4666">
        <v>14</v>
      </c>
      <c r="I4666" s="2">
        <v>363.85999999999996</v>
      </c>
      <c r="J4666" s="2">
        <v>70</v>
      </c>
    </row>
    <row r="4667" spans="1:10" x14ac:dyDescent="0.35">
      <c r="A4667">
        <v>2021</v>
      </c>
      <c r="B4667">
        <v>9</v>
      </c>
      <c r="C4667" t="s">
        <v>57</v>
      </c>
      <c r="D4667" t="s">
        <v>48</v>
      </c>
      <c r="E4667" t="s">
        <v>3</v>
      </c>
      <c r="F4667" t="s">
        <v>13</v>
      </c>
      <c r="G4667" t="s">
        <v>14</v>
      </c>
      <c r="H4667">
        <v>24</v>
      </c>
      <c r="I4667" s="2">
        <v>383.76</v>
      </c>
      <c r="J4667" s="2">
        <v>144</v>
      </c>
    </row>
    <row r="4668" spans="1:10" x14ac:dyDescent="0.35">
      <c r="A4668">
        <v>2021</v>
      </c>
      <c r="B4668">
        <v>9</v>
      </c>
      <c r="C4668" t="s">
        <v>57</v>
      </c>
      <c r="D4668" t="s">
        <v>48</v>
      </c>
      <c r="E4668" t="s">
        <v>3</v>
      </c>
      <c r="F4668" t="s">
        <v>24</v>
      </c>
      <c r="G4668" t="s">
        <v>14</v>
      </c>
      <c r="H4668">
        <v>25</v>
      </c>
      <c r="I4668" s="2">
        <v>324.75</v>
      </c>
      <c r="J4668" s="2">
        <v>75</v>
      </c>
    </row>
    <row r="4669" spans="1:10" x14ac:dyDescent="0.35">
      <c r="A4669">
        <v>2021</v>
      </c>
      <c r="B4669">
        <v>9</v>
      </c>
      <c r="C4669" t="s">
        <v>57</v>
      </c>
      <c r="D4669" t="s">
        <v>48</v>
      </c>
      <c r="E4669" t="s">
        <v>3</v>
      </c>
      <c r="F4669" t="s">
        <v>34</v>
      </c>
      <c r="G4669" t="s">
        <v>12</v>
      </c>
      <c r="H4669">
        <v>135</v>
      </c>
      <c r="I4669" s="2">
        <v>538.65</v>
      </c>
      <c r="J4669" s="2">
        <v>270</v>
      </c>
    </row>
    <row r="4670" spans="1:10" x14ac:dyDescent="0.35">
      <c r="A4670">
        <v>2021</v>
      </c>
      <c r="B4670">
        <v>9</v>
      </c>
      <c r="C4670" t="s">
        <v>57</v>
      </c>
      <c r="D4670" t="s">
        <v>48</v>
      </c>
      <c r="E4670" t="s">
        <v>3</v>
      </c>
      <c r="F4670" t="s">
        <v>20</v>
      </c>
      <c r="G4670" t="s">
        <v>21</v>
      </c>
      <c r="H4670">
        <v>61</v>
      </c>
      <c r="I4670" s="2">
        <v>914.39</v>
      </c>
      <c r="J4670" s="2">
        <v>488</v>
      </c>
    </row>
    <row r="4671" spans="1:10" x14ac:dyDescent="0.35">
      <c r="A4671">
        <v>2021</v>
      </c>
      <c r="B4671">
        <v>9</v>
      </c>
      <c r="C4671" t="s">
        <v>57</v>
      </c>
      <c r="D4671" t="s">
        <v>48</v>
      </c>
      <c r="E4671" t="s">
        <v>3</v>
      </c>
      <c r="F4671" t="s">
        <v>25</v>
      </c>
      <c r="G4671" t="s">
        <v>7</v>
      </c>
      <c r="H4671">
        <v>51</v>
      </c>
      <c r="I4671" s="2">
        <v>815.49</v>
      </c>
      <c r="J4671" s="2">
        <v>204</v>
      </c>
    </row>
    <row r="4672" spans="1:10" x14ac:dyDescent="0.35">
      <c r="A4672">
        <v>2021</v>
      </c>
      <c r="B4672">
        <v>9</v>
      </c>
      <c r="C4672" t="s">
        <v>57</v>
      </c>
      <c r="D4672" t="s">
        <v>48</v>
      </c>
      <c r="E4672" t="s">
        <v>3</v>
      </c>
      <c r="F4672" t="s">
        <v>8</v>
      </c>
      <c r="G4672" t="s">
        <v>9</v>
      </c>
      <c r="H4672">
        <v>100</v>
      </c>
      <c r="I4672" s="2">
        <v>699</v>
      </c>
      <c r="J4672" s="2">
        <v>300</v>
      </c>
    </row>
    <row r="4673" spans="1:10" x14ac:dyDescent="0.35">
      <c r="A4673">
        <v>2021</v>
      </c>
      <c r="B4673">
        <v>9</v>
      </c>
      <c r="C4673" t="s">
        <v>57</v>
      </c>
      <c r="D4673" t="s">
        <v>48</v>
      </c>
      <c r="E4673" t="s">
        <v>3</v>
      </c>
      <c r="F4673" t="s">
        <v>17</v>
      </c>
      <c r="G4673" t="s">
        <v>14</v>
      </c>
      <c r="H4673">
        <v>63</v>
      </c>
      <c r="I4673" s="2">
        <v>692.37</v>
      </c>
      <c r="J4673" s="2">
        <v>63</v>
      </c>
    </row>
    <row r="4674" spans="1:10" x14ac:dyDescent="0.35">
      <c r="A4674">
        <v>2021</v>
      </c>
      <c r="B4674">
        <v>9</v>
      </c>
      <c r="C4674" t="s">
        <v>57</v>
      </c>
      <c r="D4674" t="s">
        <v>48</v>
      </c>
      <c r="E4674" t="s">
        <v>3</v>
      </c>
      <c r="F4674" t="s">
        <v>44</v>
      </c>
      <c r="G4674" t="s">
        <v>7</v>
      </c>
      <c r="H4674">
        <v>28</v>
      </c>
      <c r="I4674" s="2">
        <v>335.72</v>
      </c>
      <c r="J4674" s="2">
        <v>84</v>
      </c>
    </row>
    <row r="4675" spans="1:10" x14ac:dyDescent="0.35">
      <c r="A4675">
        <v>2021</v>
      </c>
      <c r="B4675">
        <v>9</v>
      </c>
      <c r="C4675" t="s">
        <v>57</v>
      </c>
      <c r="D4675" t="s">
        <v>48</v>
      </c>
      <c r="E4675" t="s">
        <v>3</v>
      </c>
      <c r="F4675" t="s">
        <v>40</v>
      </c>
      <c r="G4675" t="s">
        <v>21</v>
      </c>
      <c r="H4675">
        <v>51</v>
      </c>
      <c r="I4675" s="2">
        <v>1070.49</v>
      </c>
      <c r="J4675" s="2">
        <v>305.99999999999989</v>
      </c>
    </row>
    <row r="4676" spans="1:10" x14ac:dyDescent="0.35">
      <c r="A4676">
        <v>2021</v>
      </c>
      <c r="B4676">
        <v>9</v>
      </c>
      <c r="C4676" t="s">
        <v>57</v>
      </c>
      <c r="D4676" t="s">
        <v>48</v>
      </c>
      <c r="E4676" t="s">
        <v>3</v>
      </c>
      <c r="F4676" t="s">
        <v>35</v>
      </c>
      <c r="G4676" t="s">
        <v>14</v>
      </c>
      <c r="H4676">
        <v>18</v>
      </c>
      <c r="I4676" s="2">
        <v>107.82000000000001</v>
      </c>
      <c r="J4676" s="2">
        <v>36</v>
      </c>
    </row>
    <row r="4677" spans="1:10" x14ac:dyDescent="0.35">
      <c r="A4677">
        <v>2021</v>
      </c>
      <c r="B4677">
        <v>9</v>
      </c>
      <c r="C4677" t="s">
        <v>57</v>
      </c>
      <c r="D4677" t="s">
        <v>48</v>
      </c>
      <c r="E4677" t="s">
        <v>3</v>
      </c>
      <c r="F4677" t="s">
        <v>31</v>
      </c>
      <c r="G4677" t="s">
        <v>12</v>
      </c>
      <c r="H4677">
        <v>23</v>
      </c>
      <c r="I4677" s="2">
        <v>459.77</v>
      </c>
      <c r="J4677" s="2">
        <v>137.99999999999997</v>
      </c>
    </row>
    <row r="4678" spans="1:10" x14ac:dyDescent="0.35">
      <c r="A4678">
        <v>2021</v>
      </c>
      <c r="B4678">
        <v>9</v>
      </c>
      <c r="C4678" t="s">
        <v>57</v>
      </c>
      <c r="D4678" t="s">
        <v>48</v>
      </c>
      <c r="E4678" t="s">
        <v>3</v>
      </c>
      <c r="F4678" t="s">
        <v>15</v>
      </c>
      <c r="G4678" t="s">
        <v>14</v>
      </c>
      <c r="H4678">
        <v>106</v>
      </c>
      <c r="I4678" s="2">
        <v>4238.9400000000005</v>
      </c>
      <c r="J4678" s="2">
        <v>530</v>
      </c>
    </row>
    <row r="4679" spans="1:10" x14ac:dyDescent="0.35">
      <c r="A4679">
        <v>2021</v>
      </c>
      <c r="B4679">
        <v>9</v>
      </c>
      <c r="C4679" t="s">
        <v>57</v>
      </c>
      <c r="D4679" t="s">
        <v>48</v>
      </c>
      <c r="E4679" t="s">
        <v>3</v>
      </c>
      <c r="F4679" t="s">
        <v>42</v>
      </c>
      <c r="G4679" t="s">
        <v>12</v>
      </c>
      <c r="H4679">
        <v>81</v>
      </c>
      <c r="I4679" s="2">
        <v>1295.19</v>
      </c>
      <c r="J4679" s="2">
        <v>162</v>
      </c>
    </row>
    <row r="4680" spans="1:10" x14ac:dyDescent="0.35">
      <c r="A4680">
        <v>2021</v>
      </c>
      <c r="B4680">
        <v>9</v>
      </c>
      <c r="C4680" t="s">
        <v>57</v>
      </c>
      <c r="D4680" t="s">
        <v>48</v>
      </c>
      <c r="E4680" t="s">
        <v>3</v>
      </c>
      <c r="F4680" t="s">
        <v>22</v>
      </c>
      <c r="G4680" t="s">
        <v>7</v>
      </c>
      <c r="H4680">
        <v>53</v>
      </c>
      <c r="I4680" s="2">
        <v>529.47</v>
      </c>
      <c r="J4680" s="2">
        <v>159</v>
      </c>
    </row>
    <row r="4681" spans="1:10" x14ac:dyDescent="0.35">
      <c r="A4681">
        <v>2021</v>
      </c>
      <c r="B4681">
        <v>9</v>
      </c>
      <c r="C4681" t="s">
        <v>57</v>
      </c>
      <c r="D4681" t="s">
        <v>48</v>
      </c>
      <c r="E4681" t="s">
        <v>3</v>
      </c>
      <c r="F4681" t="s">
        <v>41</v>
      </c>
      <c r="G4681" t="s">
        <v>14</v>
      </c>
      <c r="H4681">
        <v>39</v>
      </c>
      <c r="I4681" s="2">
        <v>389.61</v>
      </c>
      <c r="J4681" s="2">
        <v>195</v>
      </c>
    </row>
    <row r="4682" spans="1:10" x14ac:dyDescent="0.35">
      <c r="A4682">
        <v>2021</v>
      </c>
      <c r="B4682">
        <v>9</v>
      </c>
      <c r="C4682" t="s">
        <v>57</v>
      </c>
      <c r="D4682" t="s">
        <v>48</v>
      </c>
      <c r="E4682" t="s">
        <v>3</v>
      </c>
      <c r="F4682" t="s">
        <v>10</v>
      </c>
      <c r="G4682" t="s">
        <v>7</v>
      </c>
      <c r="H4682">
        <v>96</v>
      </c>
      <c r="I4682" s="2">
        <v>1919.04</v>
      </c>
      <c r="J4682" s="2">
        <v>479.99999999999983</v>
      </c>
    </row>
    <row r="4683" spans="1:10" x14ac:dyDescent="0.35">
      <c r="A4683">
        <v>2021</v>
      </c>
      <c r="B4683">
        <v>9</v>
      </c>
      <c r="C4683" t="s">
        <v>57</v>
      </c>
      <c r="D4683" t="s">
        <v>48</v>
      </c>
      <c r="E4683" t="s">
        <v>3</v>
      </c>
      <c r="F4683" t="s">
        <v>27</v>
      </c>
      <c r="G4683" t="s">
        <v>12</v>
      </c>
      <c r="H4683">
        <v>225</v>
      </c>
      <c r="I4683" s="2">
        <v>672.75</v>
      </c>
      <c r="J4683" s="2">
        <v>225.00000000000006</v>
      </c>
    </row>
    <row r="4684" spans="1:10" x14ac:dyDescent="0.35">
      <c r="A4684">
        <v>2021</v>
      </c>
      <c r="B4684">
        <v>9</v>
      </c>
      <c r="C4684" t="s">
        <v>57</v>
      </c>
      <c r="D4684" t="s">
        <v>48</v>
      </c>
      <c r="E4684" t="s">
        <v>3</v>
      </c>
      <c r="F4684" t="s">
        <v>11</v>
      </c>
      <c r="G4684" t="s">
        <v>12</v>
      </c>
      <c r="H4684">
        <v>13</v>
      </c>
      <c r="I4684" s="2">
        <v>64.87</v>
      </c>
      <c r="J4684" s="2">
        <v>13</v>
      </c>
    </row>
    <row r="4685" spans="1:10" x14ac:dyDescent="0.35">
      <c r="A4685">
        <v>2021</v>
      </c>
      <c r="B4685">
        <v>9</v>
      </c>
      <c r="C4685" t="s">
        <v>57</v>
      </c>
      <c r="D4685" t="s">
        <v>48</v>
      </c>
      <c r="E4685" t="s">
        <v>3</v>
      </c>
      <c r="F4685" t="s">
        <v>45</v>
      </c>
      <c r="G4685" t="s">
        <v>12</v>
      </c>
      <c r="H4685">
        <v>27</v>
      </c>
      <c r="I4685" s="2">
        <v>296.73</v>
      </c>
      <c r="J4685" s="2">
        <v>189</v>
      </c>
    </row>
    <row r="4686" spans="1:10" x14ac:dyDescent="0.35">
      <c r="A4686">
        <v>2021</v>
      </c>
      <c r="B4686">
        <v>9</v>
      </c>
      <c r="C4686" t="s">
        <v>57</v>
      </c>
      <c r="D4686" t="s">
        <v>48</v>
      </c>
      <c r="E4686" t="s">
        <v>3</v>
      </c>
      <c r="F4686" t="s">
        <v>26</v>
      </c>
      <c r="G4686" t="s">
        <v>9</v>
      </c>
      <c r="H4686">
        <v>61</v>
      </c>
      <c r="I4686" s="2">
        <v>1219.3899999999999</v>
      </c>
      <c r="J4686" s="2">
        <v>122</v>
      </c>
    </row>
    <row r="4687" spans="1:10" x14ac:dyDescent="0.35">
      <c r="A4687">
        <v>2021</v>
      </c>
      <c r="B4687">
        <v>9</v>
      </c>
      <c r="C4687" t="s">
        <v>57</v>
      </c>
      <c r="D4687" t="s">
        <v>48</v>
      </c>
      <c r="E4687" t="s">
        <v>3</v>
      </c>
      <c r="F4687" t="s">
        <v>6</v>
      </c>
      <c r="G4687" t="s">
        <v>7</v>
      </c>
      <c r="H4687">
        <v>100</v>
      </c>
      <c r="I4687" s="2">
        <v>899</v>
      </c>
      <c r="J4687" s="2">
        <v>100</v>
      </c>
    </row>
    <row r="4688" spans="1:10" x14ac:dyDescent="0.35">
      <c r="A4688">
        <v>2021</v>
      </c>
      <c r="B4688">
        <v>9</v>
      </c>
      <c r="C4688" t="s">
        <v>57</v>
      </c>
      <c r="D4688" t="s">
        <v>48</v>
      </c>
      <c r="E4688" t="s">
        <v>3</v>
      </c>
      <c r="F4688" t="s">
        <v>36</v>
      </c>
      <c r="G4688" t="s">
        <v>7</v>
      </c>
      <c r="H4688">
        <v>10</v>
      </c>
      <c r="I4688" s="2">
        <v>149.9</v>
      </c>
      <c r="J4688" s="2">
        <v>30</v>
      </c>
    </row>
    <row r="4689" spans="1:10" x14ac:dyDescent="0.35">
      <c r="A4689">
        <v>2021</v>
      </c>
      <c r="B4689">
        <v>9</v>
      </c>
      <c r="C4689" t="s">
        <v>57</v>
      </c>
      <c r="D4689" t="s">
        <v>48</v>
      </c>
      <c r="E4689" t="s">
        <v>3</v>
      </c>
      <c r="F4689" t="s">
        <v>16</v>
      </c>
      <c r="G4689" t="s">
        <v>14</v>
      </c>
      <c r="H4689">
        <v>7</v>
      </c>
      <c r="I4689" s="2">
        <v>90.93</v>
      </c>
      <c r="J4689" s="2">
        <v>14</v>
      </c>
    </row>
    <row r="4690" spans="1:10" x14ac:dyDescent="0.35">
      <c r="A4690">
        <v>2021</v>
      </c>
      <c r="B4690">
        <v>9</v>
      </c>
      <c r="C4690" t="s">
        <v>57</v>
      </c>
      <c r="D4690" t="s">
        <v>48</v>
      </c>
      <c r="E4690" t="s">
        <v>3</v>
      </c>
      <c r="F4690" t="s">
        <v>23</v>
      </c>
      <c r="G4690" t="s">
        <v>21</v>
      </c>
      <c r="H4690">
        <v>5</v>
      </c>
      <c r="I4690" s="2">
        <v>129.94999999999999</v>
      </c>
      <c r="J4690" s="2">
        <v>25</v>
      </c>
    </row>
    <row r="4691" spans="1:10" x14ac:dyDescent="0.35">
      <c r="A4691">
        <v>2021</v>
      </c>
      <c r="B4691">
        <v>9</v>
      </c>
      <c r="C4691" t="s">
        <v>60</v>
      </c>
      <c r="D4691" t="s">
        <v>5</v>
      </c>
      <c r="E4691" t="s">
        <v>3</v>
      </c>
      <c r="F4691" t="s">
        <v>13</v>
      </c>
      <c r="G4691" t="s">
        <v>14</v>
      </c>
      <c r="H4691">
        <v>5</v>
      </c>
      <c r="I4691" s="2">
        <v>79.95</v>
      </c>
      <c r="J4691" s="2">
        <v>30</v>
      </c>
    </row>
    <row r="4692" spans="1:10" x14ac:dyDescent="0.35">
      <c r="A4692">
        <v>2021</v>
      </c>
      <c r="B4692">
        <v>9</v>
      </c>
      <c r="C4692" t="s">
        <v>60</v>
      </c>
      <c r="D4692" t="s">
        <v>5</v>
      </c>
      <c r="E4692" t="s">
        <v>3</v>
      </c>
      <c r="F4692" t="s">
        <v>34</v>
      </c>
      <c r="G4692" t="s">
        <v>12</v>
      </c>
      <c r="H4692">
        <v>45</v>
      </c>
      <c r="I4692" s="2">
        <v>179.55</v>
      </c>
      <c r="J4692" s="2">
        <v>90</v>
      </c>
    </row>
    <row r="4693" spans="1:10" x14ac:dyDescent="0.35">
      <c r="A4693">
        <v>2021</v>
      </c>
      <c r="B4693">
        <v>9</v>
      </c>
      <c r="C4693" t="s">
        <v>60</v>
      </c>
      <c r="D4693" t="s">
        <v>5</v>
      </c>
      <c r="E4693" t="s">
        <v>3</v>
      </c>
      <c r="F4693" t="s">
        <v>20</v>
      </c>
      <c r="G4693" t="s">
        <v>21</v>
      </c>
      <c r="H4693">
        <v>17</v>
      </c>
      <c r="I4693" s="2">
        <v>254.83</v>
      </c>
      <c r="J4693" s="2">
        <v>136</v>
      </c>
    </row>
    <row r="4694" spans="1:10" x14ac:dyDescent="0.35">
      <c r="A4694">
        <v>2021</v>
      </c>
      <c r="B4694">
        <v>9</v>
      </c>
      <c r="C4694" t="s">
        <v>60</v>
      </c>
      <c r="D4694" t="s">
        <v>5</v>
      </c>
      <c r="E4694" t="s">
        <v>3</v>
      </c>
      <c r="F4694" t="s">
        <v>25</v>
      </c>
      <c r="G4694" t="s">
        <v>7</v>
      </c>
      <c r="H4694">
        <v>12</v>
      </c>
      <c r="I4694" s="2">
        <v>191.88</v>
      </c>
      <c r="J4694" s="2">
        <v>48</v>
      </c>
    </row>
    <row r="4695" spans="1:10" x14ac:dyDescent="0.35">
      <c r="A4695">
        <v>2021</v>
      </c>
      <c r="B4695">
        <v>9</v>
      </c>
      <c r="C4695" t="s">
        <v>60</v>
      </c>
      <c r="D4695" t="s">
        <v>5</v>
      </c>
      <c r="E4695" t="s">
        <v>3</v>
      </c>
      <c r="F4695" t="s">
        <v>8</v>
      </c>
      <c r="G4695" t="s">
        <v>9</v>
      </c>
      <c r="H4695">
        <v>117</v>
      </c>
      <c r="I4695" s="2">
        <v>817.83</v>
      </c>
      <c r="J4695" s="2">
        <v>351</v>
      </c>
    </row>
    <row r="4696" spans="1:10" x14ac:dyDescent="0.35">
      <c r="A4696">
        <v>2021</v>
      </c>
      <c r="B4696">
        <v>9</v>
      </c>
      <c r="C4696" t="s">
        <v>60</v>
      </c>
      <c r="D4696" t="s">
        <v>5</v>
      </c>
      <c r="E4696" t="s">
        <v>3</v>
      </c>
      <c r="F4696" t="s">
        <v>17</v>
      </c>
      <c r="G4696" t="s">
        <v>14</v>
      </c>
      <c r="H4696">
        <v>39</v>
      </c>
      <c r="I4696" s="2">
        <v>428.61</v>
      </c>
      <c r="J4696" s="2">
        <v>39</v>
      </c>
    </row>
    <row r="4697" spans="1:10" x14ac:dyDescent="0.35">
      <c r="A4697">
        <v>2021</v>
      </c>
      <c r="B4697">
        <v>9</v>
      </c>
      <c r="C4697" t="s">
        <v>60</v>
      </c>
      <c r="D4697" t="s">
        <v>5</v>
      </c>
      <c r="E4697" t="s">
        <v>3</v>
      </c>
      <c r="F4697" t="s">
        <v>43</v>
      </c>
      <c r="G4697" t="s">
        <v>12</v>
      </c>
      <c r="H4697">
        <v>23</v>
      </c>
      <c r="I4697" s="2">
        <v>482.77</v>
      </c>
      <c r="J4697" s="2">
        <v>229.99999999999997</v>
      </c>
    </row>
    <row r="4698" spans="1:10" x14ac:dyDescent="0.35">
      <c r="A4698">
        <v>2021</v>
      </c>
      <c r="B4698">
        <v>9</v>
      </c>
      <c r="C4698" t="s">
        <v>60</v>
      </c>
      <c r="D4698" t="s">
        <v>5</v>
      </c>
      <c r="E4698" t="s">
        <v>3</v>
      </c>
      <c r="F4698" t="s">
        <v>44</v>
      </c>
      <c r="G4698" t="s">
        <v>7</v>
      </c>
      <c r="H4698">
        <v>5</v>
      </c>
      <c r="I4698" s="2">
        <v>59.95</v>
      </c>
      <c r="J4698" s="2">
        <v>15</v>
      </c>
    </row>
    <row r="4699" spans="1:10" x14ac:dyDescent="0.35">
      <c r="A4699">
        <v>2021</v>
      </c>
      <c r="B4699">
        <v>9</v>
      </c>
      <c r="C4699" t="s">
        <v>60</v>
      </c>
      <c r="D4699" t="s">
        <v>5</v>
      </c>
      <c r="E4699" t="s">
        <v>3</v>
      </c>
      <c r="F4699" t="s">
        <v>40</v>
      </c>
      <c r="G4699" t="s">
        <v>21</v>
      </c>
      <c r="H4699">
        <v>65</v>
      </c>
      <c r="I4699" s="2">
        <v>1364.35</v>
      </c>
      <c r="J4699" s="2">
        <v>389.99999999999989</v>
      </c>
    </row>
    <row r="4700" spans="1:10" x14ac:dyDescent="0.35">
      <c r="A4700">
        <v>2021</v>
      </c>
      <c r="B4700">
        <v>9</v>
      </c>
      <c r="C4700" t="s">
        <v>60</v>
      </c>
      <c r="D4700" t="s">
        <v>5</v>
      </c>
      <c r="E4700" t="s">
        <v>3</v>
      </c>
      <c r="F4700" t="s">
        <v>32</v>
      </c>
      <c r="G4700" t="s">
        <v>9</v>
      </c>
      <c r="H4700">
        <v>38</v>
      </c>
      <c r="I4700" s="2">
        <v>417.62</v>
      </c>
      <c r="J4700" s="2">
        <v>190</v>
      </c>
    </row>
    <row r="4701" spans="1:10" x14ac:dyDescent="0.35">
      <c r="A4701">
        <v>2021</v>
      </c>
      <c r="B4701">
        <v>9</v>
      </c>
      <c r="C4701" t="s">
        <v>60</v>
      </c>
      <c r="D4701" t="s">
        <v>5</v>
      </c>
      <c r="E4701" t="s">
        <v>3</v>
      </c>
      <c r="F4701" t="s">
        <v>35</v>
      </c>
      <c r="G4701" t="s">
        <v>14</v>
      </c>
      <c r="H4701">
        <v>48</v>
      </c>
      <c r="I4701" s="2">
        <v>287.52</v>
      </c>
      <c r="J4701" s="2">
        <v>96</v>
      </c>
    </row>
    <row r="4702" spans="1:10" x14ac:dyDescent="0.35">
      <c r="A4702">
        <v>2021</v>
      </c>
      <c r="B4702">
        <v>9</v>
      </c>
      <c r="C4702" t="s">
        <v>60</v>
      </c>
      <c r="D4702" t="s">
        <v>5</v>
      </c>
      <c r="E4702" t="s">
        <v>3</v>
      </c>
      <c r="F4702" t="s">
        <v>31</v>
      </c>
      <c r="G4702" t="s">
        <v>12</v>
      </c>
      <c r="H4702">
        <v>22</v>
      </c>
      <c r="I4702" s="2">
        <v>439.78</v>
      </c>
      <c r="J4702" s="2">
        <v>131.99999999999997</v>
      </c>
    </row>
    <row r="4703" spans="1:10" x14ac:dyDescent="0.35">
      <c r="A4703">
        <v>2021</v>
      </c>
      <c r="B4703">
        <v>9</v>
      </c>
      <c r="C4703" t="s">
        <v>60</v>
      </c>
      <c r="D4703" t="s">
        <v>5</v>
      </c>
      <c r="E4703" t="s">
        <v>3</v>
      </c>
      <c r="F4703" t="s">
        <v>15</v>
      </c>
      <c r="G4703" t="s">
        <v>14</v>
      </c>
      <c r="H4703">
        <v>88</v>
      </c>
      <c r="I4703" s="2">
        <v>3519.1200000000003</v>
      </c>
      <c r="J4703" s="2">
        <v>440</v>
      </c>
    </row>
    <row r="4704" spans="1:10" x14ac:dyDescent="0.35">
      <c r="A4704">
        <v>2021</v>
      </c>
      <c r="B4704">
        <v>9</v>
      </c>
      <c r="C4704" t="s">
        <v>60</v>
      </c>
      <c r="D4704" t="s">
        <v>5</v>
      </c>
      <c r="E4704" t="s">
        <v>3</v>
      </c>
      <c r="F4704" t="s">
        <v>42</v>
      </c>
      <c r="G4704" t="s">
        <v>12</v>
      </c>
      <c r="H4704">
        <v>42</v>
      </c>
      <c r="I4704" s="2">
        <v>671.58</v>
      </c>
      <c r="J4704" s="2">
        <v>84</v>
      </c>
    </row>
    <row r="4705" spans="1:10" x14ac:dyDescent="0.35">
      <c r="A4705">
        <v>2021</v>
      </c>
      <c r="B4705">
        <v>9</v>
      </c>
      <c r="C4705" t="s">
        <v>60</v>
      </c>
      <c r="D4705" t="s">
        <v>5</v>
      </c>
      <c r="E4705" t="s">
        <v>3</v>
      </c>
      <c r="F4705" t="s">
        <v>22</v>
      </c>
      <c r="G4705" t="s">
        <v>7</v>
      </c>
      <c r="H4705">
        <v>13</v>
      </c>
      <c r="I4705" s="2">
        <v>129.87</v>
      </c>
      <c r="J4705" s="2">
        <v>39</v>
      </c>
    </row>
    <row r="4706" spans="1:10" x14ac:dyDescent="0.35">
      <c r="A4706">
        <v>2021</v>
      </c>
      <c r="B4706">
        <v>9</v>
      </c>
      <c r="C4706" t="s">
        <v>60</v>
      </c>
      <c r="D4706" t="s">
        <v>5</v>
      </c>
      <c r="E4706" t="s">
        <v>3</v>
      </c>
      <c r="F4706" t="s">
        <v>19</v>
      </c>
      <c r="G4706" t="s">
        <v>9</v>
      </c>
      <c r="H4706">
        <v>33</v>
      </c>
      <c r="I4706" s="2">
        <v>659.67</v>
      </c>
      <c r="J4706" s="2">
        <v>197.99999999999994</v>
      </c>
    </row>
    <row r="4707" spans="1:10" x14ac:dyDescent="0.35">
      <c r="A4707">
        <v>2021</v>
      </c>
      <c r="B4707">
        <v>9</v>
      </c>
      <c r="C4707" t="s">
        <v>60</v>
      </c>
      <c r="D4707" t="s">
        <v>5</v>
      </c>
      <c r="E4707" t="s">
        <v>3</v>
      </c>
      <c r="F4707" t="s">
        <v>10</v>
      </c>
      <c r="G4707" t="s">
        <v>7</v>
      </c>
      <c r="H4707">
        <v>68</v>
      </c>
      <c r="I4707" s="2">
        <v>1359.32</v>
      </c>
      <c r="J4707" s="2">
        <v>339.99999999999989</v>
      </c>
    </row>
    <row r="4708" spans="1:10" x14ac:dyDescent="0.35">
      <c r="A4708">
        <v>2021</v>
      </c>
      <c r="B4708">
        <v>9</v>
      </c>
      <c r="C4708" t="s">
        <v>60</v>
      </c>
      <c r="D4708" t="s">
        <v>5</v>
      </c>
      <c r="E4708" t="s">
        <v>3</v>
      </c>
      <c r="F4708" t="s">
        <v>27</v>
      </c>
      <c r="G4708" t="s">
        <v>12</v>
      </c>
      <c r="H4708">
        <v>67</v>
      </c>
      <c r="I4708" s="2">
        <v>200.33</v>
      </c>
      <c r="J4708" s="2">
        <v>67.000000000000014</v>
      </c>
    </row>
    <row r="4709" spans="1:10" x14ac:dyDescent="0.35">
      <c r="A4709">
        <v>2021</v>
      </c>
      <c r="B4709">
        <v>9</v>
      </c>
      <c r="C4709" t="s">
        <v>60</v>
      </c>
      <c r="D4709" t="s">
        <v>5</v>
      </c>
      <c r="E4709" t="s">
        <v>3</v>
      </c>
      <c r="F4709" t="s">
        <v>37</v>
      </c>
      <c r="G4709" t="s">
        <v>12</v>
      </c>
      <c r="H4709">
        <v>10</v>
      </c>
      <c r="I4709" s="2">
        <v>249.89999999999998</v>
      </c>
      <c r="J4709" s="2">
        <v>40</v>
      </c>
    </row>
    <row r="4710" spans="1:10" x14ac:dyDescent="0.35">
      <c r="A4710">
        <v>2021</v>
      </c>
      <c r="B4710">
        <v>9</v>
      </c>
      <c r="C4710" t="s">
        <v>60</v>
      </c>
      <c r="D4710" t="s">
        <v>5</v>
      </c>
      <c r="E4710" t="s">
        <v>3</v>
      </c>
      <c r="F4710" t="s">
        <v>11</v>
      </c>
      <c r="G4710" t="s">
        <v>12</v>
      </c>
      <c r="H4710">
        <v>53</v>
      </c>
      <c r="I4710" s="2">
        <v>264.47000000000003</v>
      </c>
      <c r="J4710" s="2">
        <v>53</v>
      </c>
    </row>
    <row r="4711" spans="1:10" x14ac:dyDescent="0.35">
      <c r="A4711">
        <v>2021</v>
      </c>
      <c r="B4711">
        <v>9</v>
      </c>
      <c r="C4711" t="s">
        <v>60</v>
      </c>
      <c r="D4711" t="s">
        <v>5</v>
      </c>
      <c r="E4711" t="s">
        <v>3</v>
      </c>
      <c r="F4711" t="s">
        <v>45</v>
      </c>
      <c r="G4711" t="s">
        <v>12</v>
      </c>
      <c r="H4711">
        <v>76</v>
      </c>
      <c r="I4711" s="2">
        <v>835.24</v>
      </c>
      <c r="J4711" s="2">
        <v>532</v>
      </c>
    </row>
    <row r="4712" spans="1:10" x14ac:dyDescent="0.35">
      <c r="A4712">
        <v>2021</v>
      </c>
      <c r="B4712">
        <v>9</v>
      </c>
      <c r="C4712" t="s">
        <v>60</v>
      </c>
      <c r="D4712" t="s">
        <v>5</v>
      </c>
      <c r="E4712" t="s">
        <v>3</v>
      </c>
      <c r="F4712" t="s">
        <v>26</v>
      </c>
      <c r="G4712" t="s">
        <v>9</v>
      </c>
      <c r="H4712">
        <v>7</v>
      </c>
      <c r="I4712" s="2">
        <v>139.92999999999998</v>
      </c>
      <c r="J4712" s="2">
        <v>14</v>
      </c>
    </row>
    <row r="4713" spans="1:10" x14ac:dyDescent="0.35">
      <c r="A4713">
        <v>2021</v>
      </c>
      <c r="B4713">
        <v>9</v>
      </c>
      <c r="C4713" t="s">
        <v>60</v>
      </c>
      <c r="D4713" t="s">
        <v>5</v>
      </c>
      <c r="E4713" t="s">
        <v>3</v>
      </c>
      <c r="F4713" t="s">
        <v>6</v>
      </c>
      <c r="G4713" t="s">
        <v>7</v>
      </c>
      <c r="H4713">
        <v>94</v>
      </c>
      <c r="I4713" s="2">
        <v>845.06000000000006</v>
      </c>
      <c r="J4713" s="2">
        <v>94</v>
      </c>
    </row>
    <row r="4714" spans="1:10" x14ac:dyDescent="0.35">
      <c r="A4714">
        <v>2021</v>
      </c>
      <c r="B4714">
        <v>9</v>
      </c>
      <c r="C4714" t="s">
        <v>53</v>
      </c>
      <c r="D4714" t="s">
        <v>48</v>
      </c>
      <c r="E4714" t="s">
        <v>2</v>
      </c>
      <c r="F4714" t="s">
        <v>13</v>
      </c>
      <c r="G4714" t="s">
        <v>14</v>
      </c>
      <c r="H4714">
        <v>60</v>
      </c>
      <c r="I4714" s="2">
        <v>959.4</v>
      </c>
      <c r="J4714" s="2">
        <v>360</v>
      </c>
    </row>
    <row r="4715" spans="1:10" x14ac:dyDescent="0.35">
      <c r="A4715">
        <v>2021</v>
      </c>
      <c r="B4715">
        <v>9</v>
      </c>
      <c r="C4715" t="s">
        <v>53</v>
      </c>
      <c r="D4715" t="s">
        <v>48</v>
      </c>
      <c r="E4715" t="s">
        <v>2</v>
      </c>
      <c r="F4715" t="s">
        <v>24</v>
      </c>
      <c r="G4715" t="s">
        <v>14</v>
      </c>
      <c r="H4715">
        <v>65</v>
      </c>
      <c r="I4715" s="2">
        <v>844.35</v>
      </c>
      <c r="J4715" s="2">
        <v>195</v>
      </c>
    </row>
    <row r="4716" spans="1:10" x14ac:dyDescent="0.35">
      <c r="A4716">
        <v>2021</v>
      </c>
      <c r="B4716">
        <v>9</v>
      </c>
      <c r="C4716" t="s">
        <v>53</v>
      </c>
      <c r="D4716" t="s">
        <v>48</v>
      </c>
      <c r="E4716" t="s">
        <v>2</v>
      </c>
      <c r="F4716" t="s">
        <v>34</v>
      </c>
      <c r="G4716" t="s">
        <v>12</v>
      </c>
      <c r="H4716">
        <v>299</v>
      </c>
      <c r="I4716" s="2">
        <v>1193.01</v>
      </c>
      <c r="J4716" s="2">
        <v>598</v>
      </c>
    </row>
    <row r="4717" spans="1:10" x14ac:dyDescent="0.35">
      <c r="A4717">
        <v>2021</v>
      </c>
      <c r="B4717">
        <v>9</v>
      </c>
      <c r="C4717" t="s">
        <v>53</v>
      </c>
      <c r="D4717" t="s">
        <v>48</v>
      </c>
      <c r="E4717" t="s">
        <v>2</v>
      </c>
      <c r="F4717" t="s">
        <v>18</v>
      </c>
      <c r="G4717" t="s">
        <v>9</v>
      </c>
      <c r="H4717">
        <v>39</v>
      </c>
      <c r="I4717" s="2">
        <v>506.61</v>
      </c>
      <c r="J4717" s="2">
        <v>117</v>
      </c>
    </row>
    <row r="4718" spans="1:10" x14ac:dyDescent="0.35">
      <c r="A4718">
        <v>2021</v>
      </c>
      <c r="B4718">
        <v>9</v>
      </c>
      <c r="C4718" t="s">
        <v>53</v>
      </c>
      <c r="D4718" t="s">
        <v>48</v>
      </c>
      <c r="E4718" t="s">
        <v>2</v>
      </c>
      <c r="F4718" t="s">
        <v>20</v>
      </c>
      <c r="G4718" t="s">
        <v>21</v>
      </c>
      <c r="H4718">
        <v>26</v>
      </c>
      <c r="I4718" s="2">
        <v>389.74</v>
      </c>
      <c r="J4718" s="2">
        <v>208</v>
      </c>
    </row>
    <row r="4719" spans="1:10" x14ac:dyDescent="0.35">
      <c r="A4719">
        <v>2021</v>
      </c>
      <c r="B4719">
        <v>9</v>
      </c>
      <c r="C4719" t="s">
        <v>53</v>
      </c>
      <c r="D4719" t="s">
        <v>48</v>
      </c>
      <c r="E4719" t="s">
        <v>2</v>
      </c>
      <c r="F4719" t="s">
        <v>25</v>
      </c>
      <c r="G4719" t="s">
        <v>7</v>
      </c>
      <c r="H4719">
        <v>32</v>
      </c>
      <c r="I4719" s="2">
        <v>511.68</v>
      </c>
      <c r="J4719" s="2">
        <v>128</v>
      </c>
    </row>
    <row r="4720" spans="1:10" x14ac:dyDescent="0.35">
      <c r="A4720">
        <v>2021</v>
      </c>
      <c r="B4720">
        <v>9</v>
      </c>
      <c r="C4720" t="s">
        <v>53</v>
      </c>
      <c r="D4720" t="s">
        <v>48</v>
      </c>
      <c r="E4720" t="s">
        <v>2</v>
      </c>
      <c r="F4720" t="s">
        <v>8</v>
      </c>
      <c r="G4720" t="s">
        <v>9</v>
      </c>
      <c r="H4720">
        <v>16</v>
      </c>
      <c r="I4720" s="2">
        <v>111.84</v>
      </c>
      <c r="J4720" s="2">
        <v>48</v>
      </c>
    </row>
    <row r="4721" spans="1:10" x14ac:dyDescent="0.35">
      <c r="A4721">
        <v>2021</v>
      </c>
      <c r="B4721">
        <v>9</v>
      </c>
      <c r="C4721" t="s">
        <v>53</v>
      </c>
      <c r="D4721" t="s">
        <v>48</v>
      </c>
      <c r="E4721" t="s">
        <v>2</v>
      </c>
      <c r="F4721" t="s">
        <v>17</v>
      </c>
      <c r="G4721" t="s">
        <v>14</v>
      </c>
      <c r="H4721">
        <v>86</v>
      </c>
      <c r="I4721" s="2">
        <v>945.14</v>
      </c>
      <c r="J4721" s="2">
        <v>86</v>
      </c>
    </row>
    <row r="4722" spans="1:10" x14ac:dyDescent="0.35">
      <c r="A4722">
        <v>2021</v>
      </c>
      <c r="B4722">
        <v>9</v>
      </c>
      <c r="C4722" t="s">
        <v>53</v>
      </c>
      <c r="D4722" t="s">
        <v>48</v>
      </c>
      <c r="E4722" t="s">
        <v>2</v>
      </c>
      <c r="F4722" t="s">
        <v>28</v>
      </c>
      <c r="G4722" t="s">
        <v>14</v>
      </c>
      <c r="H4722">
        <v>66</v>
      </c>
      <c r="I4722" s="2">
        <v>989.34</v>
      </c>
      <c r="J4722" s="2">
        <v>264</v>
      </c>
    </row>
    <row r="4723" spans="1:10" x14ac:dyDescent="0.35">
      <c r="A4723">
        <v>2021</v>
      </c>
      <c r="B4723">
        <v>9</v>
      </c>
      <c r="C4723" t="s">
        <v>53</v>
      </c>
      <c r="D4723" t="s">
        <v>48</v>
      </c>
      <c r="E4723" t="s">
        <v>2</v>
      </c>
      <c r="F4723" t="s">
        <v>43</v>
      </c>
      <c r="G4723" t="s">
        <v>12</v>
      </c>
      <c r="H4723">
        <v>4</v>
      </c>
      <c r="I4723" s="2">
        <v>83.96</v>
      </c>
      <c r="J4723" s="2">
        <v>39.999999999999993</v>
      </c>
    </row>
    <row r="4724" spans="1:10" x14ac:dyDescent="0.35">
      <c r="A4724">
        <v>2021</v>
      </c>
      <c r="B4724">
        <v>9</v>
      </c>
      <c r="C4724" t="s">
        <v>53</v>
      </c>
      <c r="D4724" t="s">
        <v>48</v>
      </c>
      <c r="E4724" t="s">
        <v>2</v>
      </c>
      <c r="F4724" t="s">
        <v>44</v>
      </c>
      <c r="G4724" t="s">
        <v>7</v>
      </c>
      <c r="H4724">
        <v>44</v>
      </c>
      <c r="I4724" s="2">
        <v>527.56000000000006</v>
      </c>
      <c r="J4724" s="2">
        <v>132</v>
      </c>
    </row>
    <row r="4725" spans="1:10" x14ac:dyDescent="0.35">
      <c r="A4725">
        <v>2021</v>
      </c>
      <c r="B4725">
        <v>9</v>
      </c>
      <c r="C4725" t="s">
        <v>53</v>
      </c>
      <c r="D4725" t="s">
        <v>48</v>
      </c>
      <c r="E4725" t="s">
        <v>2</v>
      </c>
      <c r="F4725" t="s">
        <v>40</v>
      </c>
      <c r="G4725" t="s">
        <v>21</v>
      </c>
      <c r="H4725">
        <v>1</v>
      </c>
      <c r="I4725" s="2">
        <v>20.99</v>
      </c>
      <c r="J4725" s="2">
        <v>5.9999999999999982</v>
      </c>
    </row>
    <row r="4726" spans="1:10" x14ac:dyDescent="0.35">
      <c r="A4726">
        <v>2021</v>
      </c>
      <c r="B4726">
        <v>9</v>
      </c>
      <c r="C4726" t="s">
        <v>53</v>
      </c>
      <c r="D4726" t="s">
        <v>48</v>
      </c>
      <c r="E4726" t="s">
        <v>2</v>
      </c>
      <c r="F4726" t="s">
        <v>32</v>
      </c>
      <c r="G4726" t="s">
        <v>9</v>
      </c>
      <c r="H4726">
        <v>26</v>
      </c>
      <c r="I4726" s="2">
        <v>285.74</v>
      </c>
      <c r="J4726" s="2">
        <v>130</v>
      </c>
    </row>
    <row r="4727" spans="1:10" x14ac:dyDescent="0.35">
      <c r="A4727">
        <v>2021</v>
      </c>
      <c r="B4727">
        <v>9</v>
      </c>
      <c r="C4727" t="s">
        <v>53</v>
      </c>
      <c r="D4727" t="s">
        <v>48</v>
      </c>
      <c r="E4727" t="s">
        <v>2</v>
      </c>
      <c r="F4727" t="s">
        <v>35</v>
      </c>
      <c r="G4727" t="s">
        <v>14</v>
      </c>
      <c r="H4727">
        <v>22</v>
      </c>
      <c r="I4727" s="2">
        <v>131.78</v>
      </c>
      <c r="J4727" s="2">
        <v>44</v>
      </c>
    </row>
    <row r="4728" spans="1:10" x14ac:dyDescent="0.35">
      <c r="A4728">
        <v>2021</v>
      </c>
      <c r="B4728">
        <v>9</v>
      </c>
      <c r="C4728" t="s">
        <v>53</v>
      </c>
      <c r="D4728" t="s">
        <v>48</v>
      </c>
      <c r="E4728" t="s">
        <v>2</v>
      </c>
      <c r="F4728" t="s">
        <v>31</v>
      </c>
      <c r="G4728" t="s">
        <v>12</v>
      </c>
      <c r="H4728">
        <v>69</v>
      </c>
      <c r="I4728" s="2">
        <v>1379.31</v>
      </c>
      <c r="J4728" s="2">
        <v>413.99999999999989</v>
      </c>
    </row>
    <row r="4729" spans="1:10" x14ac:dyDescent="0.35">
      <c r="A4729">
        <v>2021</v>
      </c>
      <c r="B4729">
        <v>9</v>
      </c>
      <c r="C4729" t="s">
        <v>53</v>
      </c>
      <c r="D4729" t="s">
        <v>48</v>
      </c>
      <c r="E4729" t="s">
        <v>2</v>
      </c>
      <c r="F4729" t="s">
        <v>15</v>
      </c>
      <c r="G4729" t="s">
        <v>14</v>
      </c>
      <c r="H4729">
        <v>25</v>
      </c>
      <c r="I4729" s="2">
        <v>999.75</v>
      </c>
      <c r="J4729" s="2">
        <v>125</v>
      </c>
    </row>
    <row r="4730" spans="1:10" x14ac:dyDescent="0.35">
      <c r="A4730">
        <v>2021</v>
      </c>
      <c r="B4730">
        <v>9</v>
      </c>
      <c r="C4730" t="s">
        <v>53</v>
      </c>
      <c r="D4730" t="s">
        <v>48</v>
      </c>
      <c r="E4730" t="s">
        <v>2</v>
      </c>
      <c r="F4730" t="s">
        <v>42</v>
      </c>
      <c r="G4730" t="s">
        <v>12</v>
      </c>
      <c r="H4730">
        <v>113</v>
      </c>
      <c r="I4730" s="2">
        <v>1806.8700000000001</v>
      </c>
      <c r="J4730" s="2">
        <v>226</v>
      </c>
    </row>
    <row r="4731" spans="1:10" x14ac:dyDescent="0.35">
      <c r="A4731">
        <v>2021</v>
      </c>
      <c r="B4731">
        <v>9</v>
      </c>
      <c r="C4731" t="s">
        <v>53</v>
      </c>
      <c r="D4731" t="s">
        <v>48</v>
      </c>
      <c r="E4731" t="s">
        <v>2</v>
      </c>
      <c r="F4731" t="s">
        <v>22</v>
      </c>
      <c r="G4731" t="s">
        <v>7</v>
      </c>
      <c r="H4731">
        <v>196</v>
      </c>
      <c r="I4731" s="2">
        <v>1958.04</v>
      </c>
      <c r="J4731" s="2">
        <v>588</v>
      </c>
    </row>
    <row r="4732" spans="1:10" x14ac:dyDescent="0.35">
      <c r="A4732">
        <v>2021</v>
      </c>
      <c r="B4732">
        <v>9</v>
      </c>
      <c r="C4732" t="s">
        <v>53</v>
      </c>
      <c r="D4732" t="s">
        <v>48</v>
      </c>
      <c r="E4732" t="s">
        <v>2</v>
      </c>
      <c r="F4732" t="s">
        <v>19</v>
      </c>
      <c r="G4732" t="s">
        <v>9</v>
      </c>
      <c r="H4732">
        <v>7</v>
      </c>
      <c r="I4732" s="2">
        <v>139.92999999999998</v>
      </c>
      <c r="J4732" s="2">
        <v>41.999999999999986</v>
      </c>
    </row>
    <row r="4733" spans="1:10" x14ac:dyDescent="0.35">
      <c r="A4733">
        <v>2021</v>
      </c>
      <c r="B4733">
        <v>9</v>
      </c>
      <c r="C4733" t="s">
        <v>53</v>
      </c>
      <c r="D4733" t="s">
        <v>48</v>
      </c>
      <c r="E4733" t="s">
        <v>2</v>
      </c>
      <c r="F4733" t="s">
        <v>41</v>
      </c>
      <c r="G4733" t="s">
        <v>14</v>
      </c>
      <c r="H4733">
        <v>16</v>
      </c>
      <c r="I4733" s="2">
        <v>159.84</v>
      </c>
      <c r="J4733" s="2">
        <v>80</v>
      </c>
    </row>
    <row r="4734" spans="1:10" x14ac:dyDescent="0.35">
      <c r="A4734">
        <v>2021</v>
      </c>
      <c r="B4734">
        <v>9</v>
      </c>
      <c r="C4734" t="s">
        <v>53</v>
      </c>
      <c r="D4734" t="s">
        <v>48</v>
      </c>
      <c r="E4734" t="s">
        <v>2</v>
      </c>
      <c r="F4734" t="s">
        <v>10</v>
      </c>
      <c r="G4734" t="s">
        <v>7</v>
      </c>
      <c r="H4734">
        <v>48</v>
      </c>
      <c r="I4734" s="2">
        <v>959.52</v>
      </c>
      <c r="J4734" s="2">
        <v>239.99999999999991</v>
      </c>
    </row>
    <row r="4735" spans="1:10" x14ac:dyDescent="0.35">
      <c r="A4735">
        <v>2021</v>
      </c>
      <c r="B4735">
        <v>9</v>
      </c>
      <c r="C4735" t="s">
        <v>53</v>
      </c>
      <c r="D4735" t="s">
        <v>48</v>
      </c>
      <c r="E4735" t="s">
        <v>2</v>
      </c>
      <c r="F4735" t="s">
        <v>27</v>
      </c>
      <c r="G4735" t="s">
        <v>12</v>
      </c>
      <c r="H4735">
        <v>46</v>
      </c>
      <c r="I4735" s="2">
        <v>137.54000000000002</v>
      </c>
      <c r="J4735" s="2">
        <v>46.000000000000007</v>
      </c>
    </row>
    <row r="4736" spans="1:10" x14ac:dyDescent="0.35">
      <c r="A4736">
        <v>2021</v>
      </c>
      <c r="B4736">
        <v>9</v>
      </c>
      <c r="C4736" t="s">
        <v>53</v>
      </c>
      <c r="D4736" t="s">
        <v>48</v>
      </c>
      <c r="E4736" t="s">
        <v>2</v>
      </c>
      <c r="F4736" t="s">
        <v>37</v>
      </c>
      <c r="G4736" t="s">
        <v>12</v>
      </c>
      <c r="H4736">
        <v>24</v>
      </c>
      <c r="I4736" s="2">
        <v>599.76</v>
      </c>
      <c r="J4736" s="2">
        <v>96</v>
      </c>
    </row>
    <row r="4737" spans="1:10" x14ac:dyDescent="0.35">
      <c r="A4737">
        <v>2021</v>
      </c>
      <c r="B4737">
        <v>9</v>
      </c>
      <c r="C4737" t="s">
        <v>53</v>
      </c>
      <c r="D4737" t="s">
        <v>48</v>
      </c>
      <c r="E4737" t="s">
        <v>2</v>
      </c>
      <c r="F4737" t="s">
        <v>11</v>
      </c>
      <c r="G4737" t="s">
        <v>12</v>
      </c>
      <c r="H4737">
        <v>5</v>
      </c>
      <c r="I4737" s="2">
        <v>24.950000000000003</v>
      </c>
      <c r="J4737" s="2">
        <v>5</v>
      </c>
    </row>
    <row r="4738" spans="1:10" x14ac:dyDescent="0.35">
      <c r="A4738">
        <v>2021</v>
      </c>
      <c r="B4738">
        <v>9</v>
      </c>
      <c r="C4738" t="s">
        <v>53</v>
      </c>
      <c r="D4738" t="s">
        <v>48</v>
      </c>
      <c r="E4738" t="s">
        <v>2</v>
      </c>
      <c r="F4738" t="s">
        <v>45</v>
      </c>
      <c r="G4738" t="s">
        <v>12</v>
      </c>
      <c r="H4738">
        <v>49</v>
      </c>
      <c r="I4738" s="2">
        <v>538.51</v>
      </c>
      <c r="J4738" s="2">
        <v>343</v>
      </c>
    </row>
    <row r="4739" spans="1:10" x14ac:dyDescent="0.35">
      <c r="A4739">
        <v>2021</v>
      </c>
      <c r="B4739">
        <v>9</v>
      </c>
      <c r="C4739" t="s">
        <v>53</v>
      </c>
      <c r="D4739" t="s">
        <v>48</v>
      </c>
      <c r="E4739" t="s">
        <v>2</v>
      </c>
      <c r="F4739" t="s">
        <v>26</v>
      </c>
      <c r="G4739" t="s">
        <v>9</v>
      </c>
      <c r="H4739">
        <v>36</v>
      </c>
      <c r="I4739" s="2">
        <v>719.64</v>
      </c>
      <c r="J4739" s="2">
        <v>72</v>
      </c>
    </row>
    <row r="4740" spans="1:10" x14ac:dyDescent="0.35">
      <c r="A4740">
        <v>2021</v>
      </c>
      <c r="B4740">
        <v>9</v>
      </c>
      <c r="C4740" t="s">
        <v>53</v>
      </c>
      <c r="D4740" t="s">
        <v>48</v>
      </c>
      <c r="E4740" t="s">
        <v>2</v>
      </c>
      <c r="F4740" t="s">
        <v>6</v>
      </c>
      <c r="G4740" t="s">
        <v>7</v>
      </c>
      <c r="H4740">
        <v>20</v>
      </c>
      <c r="I4740" s="2">
        <v>179.8</v>
      </c>
      <c r="J4740" s="2">
        <v>20</v>
      </c>
    </row>
    <row r="4741" spans="1:10" x14ac:dyDescent="0.35">
      <c r="A4741">
        <v>2021</v>
      </c>
      <c r="B4741">
        <v>9</v>
      </c>
      <c r="C4741" t="s">
        <v>53</v>
      </c>
      <c r="D4741" t="s">
        <v>48</v>
      </c>
      <c r="E4741" t="s">
        <v>2</v>
      </c>
      <c r="F4741" t="s">
        <v>36</v>
      </c>
      <c r="G4741" t="s">
        <v>7</v>
      </c>
      <c r="H4741">
        <v>25</v>
      </c>
      <c r="I4741" s="2">
        <v>374.75</v>
      </c>
      <c r="J4741" s="2">
        <v>75</v>
      </c>
    </row>
    <row r="4742" spans="1:10" x14ac:dyDescent="0.35">
      <c r="A4742">
        <v>2021</v>
      </c>
      <c r="B4742">
        <v>9</v>
      </c>
      <c r="C4742" t="s">
        <v>53</v>
      </c>
      <c r="D4742" t="s">
        <v>48</v>
      </c>
      <c r="E4742" t="s">
        <v>2</v>
      </c>
      <c r="F4742" t="s">
        <v>16</v>
      </c>
      <c r="G4742" t="s">
        <v>14</v>
      </c>
      <c r="H4742">
        <v>2</v>
      </c>
      <c r="I4742" s="2">
        <v>25.98</v>
      </c>
      <c r="J4742" s="2">
        <v>4</v>
      </c>
    </row>
    <row r="4743" spans="1:10" x14ac:dyDescent="0.35">
      <c r="A4743">
        <v>2021</v>
      </c>
      <c r="B4743">
        <v>9</v>
      </c>
      <c r="C4743" t="s">
        <v>54</v>
      </c>
      <c r="D4743" t="s">
        <v>48</v>
      </c>
      <c r="E4743" t="s">
        <v>1</v>
      </c>
      <c r="F4743" t="s">
        <v>13</v>
      </c>
      <c r="G4743" t="s">
        <v>14</v>
      </c>
      <c r="H4743">
        <v>12</v>
      </c>
      <c r="I4743" s="2">
        <v>191.88</v>
      </c>
      <c r="J4743" s="2">
        <v>72</v>
      </c>
    </row>
    <row r="4744" spans="1:10" x14ac:dyDescent="0.35">
      <c r="A4744">
        <v>2021</v>
      </c>
      <c r="B4744">
        <v>9</v>
      </c>
      <c r="C4744" t="s">
        <v>54</v>
      </c>
      <c r="D4744" t="s">
        <v>48</v>
      </c>
      <c r="E4744" t="s">
        <v>1</v>
      </c>
      <c r="F4744" t="s">
        <v>24</v>
      </c>
      <c r="G4744" t="s">
        <v>14</v>
      </c>
      <c r="H4744">
        <v>53</v>
      </c>
      <c r="I4744" s="2">
        <v>688.47</v>
      </c>
      <c r="J4744" s="2">
        <v>159</v>
      </c>
    </row>
    <row r="4745" spans="1:10" x14ac:dyDescent="0.35">
      <c r="A4745">
        <v>2021</v>
      </c>
      <c r="B4745">
        <v>9</v>
      </c>
      <c r="C4745" t="s">
        <v>54</v>
      </c>
      <c r="D4745" t="s">
        <v>48</v>
      </c>
      <c r="E4745" t="s">
        <v>1</v>
      </c>
      <c r="F4745" t="s">
        <v>34</v>
      </c>
      <c r="G4745" t="s">
        <v>12</v>
      </c>
      <c r="H4745">
        <v>44</v>
      </c>
      <c r="I4745" s="2">
        <v>175.56</v>
      </c>
      <c r="J4745" s="2">
        <v>88</v>
      </c>
    </row>
    <row r="4746" spans="1:10" x14ac:dyDescent="0.35">
      <c r="A4746">
        <v>2021</v>
      </c>
      <c r="B4746">
        <v>9</v>
      </c>
      <c r="C4746" t="s">
        <v>54</v>
      </c>
      <c r="D4746" t="s">
        <v>48</v>
      </c>
      <c r="E4746" t="s">
        <v>1</v>
      </c>
      <c r="F4746" t="s">
        <v>20</v>
      </c>
      <c r="G4746" t="s">
        <v>21</v>
      </c>
      <c r="H4746">
        <v>16</v>
      </c>
      <c r="I4746" s="2">
        <v>239.84</v>
      </c>
      <c r="J4746" s="2">
        <v>128</v>
      </c>
    </row>
    <row r="4747" spans="1:10" x14ac:dyDescent="0.35">
      <c r="A4747">
        <v>2021</v>
      </c>
      <c r="B4747">
        <v>9</v>
      </c>
      <c r="C4747" t="s">
        <v>54</v>
      </c>
      <c r="D4747" t="s">
        <v>48</v>
      </c>
      <c r="E4747" t="s">
        <v>1</v>
      </c>
      <c r="F4747" t="s">
        <v>25</v>
      </c>
      <c r="G4747" t="s">
        <v>7</v>
      </c>
      <c r="H4747">
        <v>26</v>
      </c>
      <c r="I4747" s="2">
        <v>415.74</v>
      </c>
      <c r="J4747" s="2">
        <v>104</v>
      </c>
    </row>
    <row r="4748" spans="1:10" x14ac:dyDescent="0.35">
      <c r="A4748">
        <v>2021</v>
      </c>
      <c r="B4748">
        <v>9</v>
      </c>
      <c r="C4748" t="s">
        <v>54</v>
      </c>
      <c r="D4748" t="s">
        <v>48</v>
      </c>
      <c r="E4748" t="s">
        <v>1</v>
      </c>
      <c r="F4748" t="s">
        <v>8</v>
      </c>
      <c r="G4748" t="s">
        <v>9</v>
      </c>
      <c r="H4748">
        <v>39</v>
      </c>
      <c r="I4748" s="2">
        <v>272.61</v>
      </c>
      <c r="J4748" s="2">
        <v>117</v>
      </c>
    </row>
    <row r="4749" spans="1:10" x14ac:dyDescent="0.35">
      <c r="A4749">
        <v>2021</v>
      </c>
      <c r="B4749">
        <v>9</v>
      </c>
      <c r="C4749" t="s">
        <v>54</v>
      </c>
      <c r="D4749" t="s">
        <v>48</v>
      </c>
      <c r="E4749" t="s">
        <v>1</v>
      </c>
      <c r="F4749" t="s">
        <v>17</v>
      </c>
      <c r="G4749" t="s">
        <v>14</v>
      </c>
      <c r="H4749">
        <v>106</v>
      </c>
      <c r="I4749" s="2">
        <v>1164.94</v>
      </c>
      <c r="J4749" s="2">
        <v>106</v>
      </c>
    </row>
    <row r="4750" spans="1:10" x14ac:dyDescent="0.35">
      <c r="A4750">
        <v>2021</v>
      </c>
      <c r="B4750">
        <v>9</v>
      </c>
      <c r="C4750" t="s">
        <v>54</v>
      </c>
      <c r="D4750" t="s">
        <v>48</v>
      </c>
      <c r="E4750" t="s">
        <v>1</v>
      </c>
      <c r="F4750" t="s">
        <v>28</v>
      </c>
      <c r="G4750" t="s">
        <v>14</v>
      </c>
      <c r="H4750">
        <v>2</v>
      </c>
      <c r="I4750" s="2">
        <v>29.98</v>
      </c>
      <c r="J4750" s="2">
        <v>8</v>
      </c>
    </row>
    <row r="4751" spans="1:10" x14ac:dyDescent="0.35">
      <c r="A4751">
        <v>2021</v>
      </c>
      <c r="B4751">
        <v>9</v>
      </c>
      <c r="C4751" t="s">
        <v>54</v>
      </c>
      <c r="D4751" t="s">
        <v>48</v>
      </c>
      <c r="E4751" t="s">
        <v>1</v>
      </c>
      <c r="F4751" t="s">
        <v>43</v>
      </c>
      <c r="G4751" t="s">
        <v>12</v>
      </c>
      <c r="H4751">
        <v>16</v>
      </c>
      <c r="I4751" s="2">
        <v>335.84</v>
      </c>
      <c r="J4751" s="2">
        <v>159.99999999999997</v>
      </c>
    </row>
    <row r="4752" spans="1:10" x14ac:dyDescent="0.35">
      <c r="A4752">
        <v>2021</v>
      </c>
      <c r="B4752">
        <v>9</v>
      </c>
      <c r="C4752" t="s">
        <v>54</v>
      </c>
      <c r="D4752" t="s">
        <v>48</v>
      </c>
      <c r="E4752" t="s">
        <v>1</v>
      </c>
      <c r="F4752" t="s">
        <v>40</v>
      </c>
      <c r="G4752" t="s">
        <v>21</v>
      </c>
      <c r="H4752">
        <v>12</v>
      </c>
      <c r="I4752" s="2">
        <v>251.88</v>
      </c>
      <c r="J4752" s="2">
        <v>71.999999999999972</v>
      </c>
    </row>
    <row r="4753" spans="1:10" x14ac:dyDescent="0.35">
      <c r="A4753">
        <v>2021</v>
      </c>
      <c r="B4753">
        <v>9</v>
      </c>
      <c r="C4753" t="s">
        <v>54</v>
      </c>
      <c r="D4753" t="s">
        <v>48</v>
      </c>
      <c r="E4753" t="s">
        <v>1</v>
      </c>
      <c r="F4753" t="s">
        <v>32</v>
      </c>
      <c r="G4753" t="s">
        <v>9</v>
      </c>
      <c r="H4753">
        <v>18</v>
      </c>
      <c r="I4753" s="2">
        <v>197.82</v>
      </c>
      <c r="J4753" s="2">
        <v>90</v>
      </c>
    </row>
    <row r="4754" spans="1:10" x14ac:dyDescent="0.35">
      <c r="A4754">
        <v>2021</v>
      </c>
      <c r="B4754">
        <v>9</v>
      </c>
      <c r="C4754" t="s">
        <v>54</v>
      </c>
      <c r="D4754" t="s">
        <v>48</v>
      </c>
      <c r="E4754" t="s">
        <v>1</v>
      </c>
      <c r="F4754" t="s">
        <v>35</v>
      </c>
      <c r="G4754" t="s">
        <v>14</v>
      </c>
      <c r="H4754">
        <v>4</v>
      </c>
      <c r="I4754" s="2">
        <v>23.96</v>
      </c>
      <c r="J4754" s="2">
        <v>8</v>
      </c>
    </row>
    <row r="4755" spans="1:10" x14ac:dyDescent="0.35">
      <c r="A4755">
        <v>2021</v>
      </c>
      <c r="B4755">
        <v>9</v>
      </c>
      <c r="C4755" t="s">
        <v>54</v>
      </c>
      <c r="D4755" t="s">
        <v>48</v>
      </c>
      <c r="E4755" t="s">
        <v>1</v>
      </c>
      <c r="F4755" t="s">
        <v>31</v>
      </c>
      <c r="G4755" t="s">
        <v>12</v>
      </c>
      <c r="H4755">
        <v>12</v>
      </c>
      <c r="I4755" s="2">
        <v>239.88</v>
      </c>
      <c r="J4755" s="2">
        <v>71.999999999999972</v>
      </c>
    </row>
    <row r="4756" spans="1:10" x14ac:dyDescent="0.35">
      <c r="A4756">
        <v>2021</v>
      </c>
      <c r="B4756">
        <v>9</v>
      </c>
      <c r="C4756" t="s">
        <v>54</v>
      </c>
      <c r="D4756" t="s">
        <v>48</v>
      </c>
      <c r="E4756" t="s">
        <v>1</v>
      </c>
      <c r="F4756" t="s">
        <v>15</v>
      </c>
      <c r="G4756" t="s">
        <v>14</v>
      </c>
      <c r="H4756">
        <v>9</v>
      </c>
      <c r="I4756" s="2">
        <v>359.91</v>
      </c>
      <c r="J4756" s="2">
        <v>45</v>
      </c>
    </row>
    <row r="4757" spans="1:10" x14ac:dyDescent="0.35">
      <c r="A4757">
        <v>2021</v>
      </c>
      <c r="B4757">
        <v>9</v>
      </c>
      <c r="C4757" t="s">
        <v>54</v>
      </c>
      <c r="D4757" t="s">
        <v>48</v>
      </c>
      <c r="E4757" t="s">
        <v>1</v>
      </c>
      <c r="F4757" t="s">
        <v>42</v>
      </c>
      <c r="G4757" t="s">
        <v>12</v>
      </c>
      <c r="H4757">
        <v>28</v>
      </c>
      <c r="I4757" s="2">
        <v>447.72</v>
      </c>
      <c r="J4757" s="2">
        <v>56</v>
      </c>
    </row>
    <row r="4758" spans="1:10" x14ac:dyDescent="0.35">
      <c r="A4758">
        <v>2021</v>
      </c>
      <c r="B4758">
        <v>9</v>
      </c>
      <c r="C4758" t="s">
        <v>54</v>
      </c>
      <c r="D4758" t="s">
        <v>48</v>
      </c>
      <c r="E4758" t="s">
        <v>1</v>
      </c>
      <c r="F4758" t="s">
        <v>22</v>
      </c>
      <c r="G4758" t="s">
        <v>7</v>
      </c>
      <c r="H4758">
        <v>15</v>
      </c>
      <c r="I4758" s="2">
        <v>149.85</v>
      </c>
      <c r="J4758" s="2">
        <v>45</v>
      </c>
    </row>
    <row r="4759" spans="1:10" x14ac:dyDescent="0.35">
      <c r="A4759">
        <v>2021</v>
      </c>
      <c r="B4759">
        <v>9</v>
      </c>
      <c r="C4759" t="s">
        <v>54</v>
      </c>
      <c r="D4759" t="s">
        <v>48</v>
      </c>
      <c r="E4759" t="s">
        <v>1</v>
      </c>
      <c r="F4759" t="s">
        <v>41</v>
      </c>
      <c r="G4759" t="s">
        <v>14</v>
      </c>
      <c r="H4759">
        <v>15</v>
      </c>
      <c r="I4759" s="2">
        <v>149.85</v>
      </c>
      <c r="J4759" s="2">
        <v>75</v>
      </c>
    </row>
    <row r="4760" spans="1:10" x14ac:dyDescent="0.35">
      <c r="A4760">
        <v>2021</v>
      </c>
      <c r="B4760">
        <v>9</v>
      </c>
      <c r="C4760" t="s">
        <v>54</v>
      </c>
      <c r="D4760" t="s">
        <v>48</v>
      </c>
      <c r="E4760" t="s">
        <v>1</v>
      </c>
      <c r="F4760" t="s">
        <v>10</v>
      </c>
      <c r="G4760" t="s">
        <v>7</v>
      </c>
      <c r="H4760">
        <v>38</v>
      </c>
      <c r="I4760" s="2">
        <v>759.61999999999989</v>
      </c>
      <c r="J4760" s="2">
        <v>189.99999999999994</v>
      </c>
    </row>
    <row r="4761" spans="1:10" x14ac:dyDescent="0.35">
      <c r="A4761">
        <v>2021</v>
      </c>
      <c r="B4761">
        <v>9</v>
      </c>
      <c r="C4761" t="s">
        <v>54</v>
      </c>
      <c r="D4761" t="s">
        <v>48</v>
      </c>
      <c r="E4761" t="s">
        <v>1</v>
      </c>
      <c r="F4761" t="s">
        <v>27</v>
      </c>
      <c r="G4761" t="s">
        <v>12</v>
      </c>
      <c r="H4761">
        <v>62</v>
      </c>
      <c r="I4761" s="2">
        <v>185.38000000000002</v>
      </c>
      <c r="J4761" s="2">
        <v>62.000000000000014</v>
      </c>
    </row>
    <row r="4762" spans="1:10" x14ac:dyDescent="0.35">
      <c r="A4762">
        <v>2021</v>
      </c>
      <c r="B4762">
        <v>9</v>
      </c>
      <c r="C4762" t="s">
        <v>54</v>
      </c>
      <c r="D4762" t="s">
        <v>48</v>
      </c>
      <c r="E4762" t="s">
        <v>1</v>
      </c>
      <c r="F4762" t="s">
        <v>11</v>
      </c>
      <c r="G4762" t="s">
        <v>12</v>
      </c>
      <c r="H4762">
        <v>11</v>
      </c>
      <c r="I4762" s="2">
        <v>54.89</v>
      </c>
      <c r="J4762" s="2">
        <v>11</v>
      </c>
    </row>
    <row r="4763" spans="1:10" x14ac:dyDescent="0.35">
      <c r="A4763">
        <v>2021</v>
      </c>
      <c r="B4763">
        <v>9</v>
      </c>
      <c r="C4763" t="s">
        <v>54</v>
      </c>
      <c r="D4763" t="s">
        <v>48</v>
      </c>
      <c r="E4763" t="s">
        <v>1</v>
      </c>
      <c r="F4763" t="s">
        <v>45</v>
      </c>
      <c r="G4763" t="s">
        <v>12</v>
      </c>
      <c r="H4763">
        <v>8</v>
      </c>
      <c r="I4763" s="2">
        <v>87.92</v>
      </c>
      <c r="J4763" s="2">
        <v>56</v>
      </c>
    </row>
    <row r="4764" spans="1:10" x14ac:dyDescent="0.35">
      <c r="A4764">
        <v>2021</v>
      </c>
      <c r="B4764">
        <v>9</v>
      </c>
      <c r="C4764" t="s">
        <v>54</v>
      </c>
      <c r="D4764" t="s">
        <v>48</v>
      </c>
      <c r="E4764" t="s">
        <v>1</v>
      </c>
      <c r="F4764" t="s">
        <v>39</v>
      </c>
      <c r="G4764" t="s">
        <v>14</v>
      </c>
      <c r="H4764">
        <v>3</v>
      </c>
      <c r="I4764" s="2">
        <v>59.97</v>
      </c>
      <c r="J4764" s="2">
        <v>32.999999999999993</v>
      </c>
    </row>
    <row r="4765" spans="1:10" x14ac:dyDescent="0.35">
      <c r="A4765">
        <v>2021</v>
      </c>
      <c r="B4765">
        <v>9</v>
      </c>
      <c r="C4765" t="s">
        <v>54</v>
      </c>
      <c r="D4765" t="s">
        <v>48</v>
      </c>
      <c r="E4765" t="s">
        <v>1</v>
      </c>
      <c r="F4765" t="s">
        <v>26</v>
      </c>
      <c r="G4765" t="s">
        <v>9</v>
      </c>
      <c r="H4765">
        <v>10</v>
      </c>
      <c r="I4765" s="2">
        <v>199.89999999999998</v>
      </c>
      <c r="J4765" s="2">
        <v>20</v>
      </c>
    </row>
    <row r="4766" spans="1:10" x14ac:dyDescent="0.35">
      <c r="A4766">
        <v>2021</v>
      </c>
      <c r="B4766">
        <v>9</v>
      </c>
      <c r="C4766" t="s">
        <v>54</v>
      </c>
      <c r="D4766" t="s">
        <v>48</v>
      </c>
      <c r="E4766" t="s">
        <v>1</v>
      </c>
      <c r="F4766" t="s">
        <v>6</v>
      </c>
      <c r="G4766" t="s">
        <v>7</v>
      </c>
      <c r="H4766">
        <v>7</v>
      </c>
      <c r="I4766" s="2">
        <v>62.93</v>
      </c>
      <c r="J4766" s="2">
        <v>7</v>
      </c>
    </row>
    <row r="4767" spans="1:10" x14ac:dyDescent="0.35">
      <c r="A4767">
        <v>2021</v>
      </c>
      <c r="B4767">
        <v>9</v>
      </c>
      <c r="C4767" t="s">
        <v>54</v>
      </c>
      <c r="D4767" t="s">
        <v>48</v>
      </c>
      <c r="E4767" t="s">
        <v>1</v>
      </c>
      <c r="F4767" t="s">
        <v>36</v>
      </c>
      <c r="G4767" t="s">
        <v>7</v>
      </c>
      <c r="H4767">
        <v>20</v>
      </c>
      <c r="I4767" s="2">
        <v>299.8</v>
      </c>
      <c r="J4767" s="2">
        <v>60</v>
      </c>
    </row>
    <row r="4768" spans="1:10" x14ac:dyDescent="0.35">
      <c r="A4768">
        <v>2021</v>
      </c>
      <c r="B4768">
        <v>9</v>
      </c>
      <c r="C4768" t="s">
        <v>54</v>
      </c>
      <c r="D4768" t="s">
        <v>48</v>
      </c>
      <c r="E4768" t="s">
        <v>1</v>
      </c>
      <c r="F4768" t="s">
        <v>23</v>
      </c>
      <c r="G4768" t="s">
        <v>21</v>
      </c>
      <c r="H4768">
        <v>26</v>
      </c>
      <c r="I4768" s="2">
        <v>675.74</v>
      </c>
      <c r="J4768" s="2">
        <v>130</v>
      </c>
    </row>
    <row r="4769" spans="1:10" x14ac:dyDescent="0.35">
      <c r="A4769">
        <v>2021</v>
      </c>
      <c r="B4769">
        <v>9</v>
      </c>
      <c r="C4769" t="s">
        <v>58</v>
      </c>
      <c r="D4769" t="s">
        <v>5</v>
      </c>
      <c r="E4769" t="s">
        <v>1</v>
      </c>
      <c r="F4769" t="s">
        <v>13</v>
      </c>
      <c r="G4769" t="s">
        <v>14</v>
      </c>
      <c r="H4769">
        <v>13</v>
      </c>
      <c r="I4769" s="2">
        <v>207.87</v>
      </c>
      <c r="J4769" s="2">
        <v>78</v>
      </c>
    </row>
    <row r="4770" spans="1:10" x14ac:dyDescent="0.35">
      <c r="A4770">
        <v>2021</v>
      </c>
      <c r="B4770">
        <v>9</v>
      </c>
      <c r="C4770" t="s">
        <v>58</v>
      </c>
      <c r="D4770" t="s">
        <v>5</v>
      </c>
      <c r="E4770" t="s">
        <v>1</v>
      </c>
      <c r="F4770" t="s">
        <v>24</v>
      </c>
      <c r="G4770" t="s">
        <v>14</v>
      </c>
      <c r="H4770">
        <v>138</v>
      </c>
      <c r="I4770" s="2">
        <v>1792.6200000000001</v>
      </c>
      <c r="J4770" s="2">
        <v>414</v>
      </c>
    </row>
    <row r="4771" spans="1:10" x14ac:dyDescent="0.35">
      <c r="A4771">
        <v>2021</v>
      </c>
      <c r="B4771">
        <v>9</v>
      </c>
      <c r="C4771" t="s">
        <v>58</v>
      </c>
      <c r="D4771" t="s">
        <v>5</v>
      </c>
      <c r="E4771" t="s">
        <v>1</v>
      </c>
      <c r="F4771" t="s">
        <v>34</v>
      </c>
      <c r="G4771" t="s">
        <v>12</v>
      </c>
      <c r="H4771">
        <v>118</v>
      </c>
      <c r="I4771" s="2">
        <v>470.82000000000005</v>
      </c>
      <c r="J4771" s="2">
        <v>236</v>
      </c>
    </row>
    <row r="4772" spans="1:10" x14ac:dyDescent="0.35">
      <c r="A4772">
        <v>2021</v>
      </c>
      <c r="B4772">
        <v>9</v>
      </c>
      <c r="C4772" t="s">
        <v>58</v>
      </c>
      <c r="D4772" t="s">
        <v>5</v>
      </c>
      <c r="E4772" t="s">
        <v>1</v>
      </c>
      <c r="F4772" t="s">
        <v>20</v>
      </c>
      <c r="G4772" t="s">
        <v>21</v>
      </c>
      <c r="H4772">
        <v>18</v>
      </c>
      <c r="I4772" s="2">
        <v>269.82</v>
      </c>
      <c r="J4772" s="2">
        <v>144</v>
      </c>
    </row>
    <row r="4773" spans="1:10" x14ac:dyDescent="0.35">
      <c r="A4773">
        <v>2021</v>
      </c>
      <c r="B4773">
        <v>9</v>
      </c>
      <c r="C4773" t="s">
        <v>58</v>
      </c>
      <c r="D4773" t="s">
        <v>5</v>
      </c>
      <c r="E4773" t="s">
        <v>1</v>
      </c>
      <c r="F4773" t="s">
        <v>25</v>
      </c>
      <c r="G4773" t="s">
        <v>7</v>
      </c>
      <c r="H4773">
        <v>10</v>
      </c>
      <c r="I4773" s="2">
        <v>159.9</v>
      </c>
      <c r="J4773" s="2">
        <v>40</v>
      </c>
    </row>
    <row r="4774" spans="1:10" x14ac:dyDescent="0.35">
      <c r="A4774">
        <v>2021</v>
      </c>
      <c r="B4774">
        <v>9</v>
      </c>
      <c r="C4774" t="s">
        <v>58</v>
      </c>
      <c r="D4774" t="s">
        <v>5</v>
      </c>
      <c r="E4774" t="s">
        <v>1</v>
      </c>
      <c r="F4774" t="s">
        <v>8</v>
      </c>
      <c r="G4774" t="s">
        <v>9</v>
      </c>
      <c r="H4774">
        <v>5</v>
      </c>
      <c r="I4774" s="2">
        <v>34.950000000000003</v>
      </c>
      <c r="J4774" s="2">
        <v>15</v>
      </c>
    </row>
    <row r="4775" spans="1:10" x14ac:dyDescent="0.35">
      <c r="A4775">
        <v>2021</v>
      </c>
      <c r="B4775">
        <v>9</v>
      </c>
      <c r="C4775" t="s">
        <v>58</v>
      </c>
      <c r="D4775" t="s">
        <v>5</v>
      </c>
      <c r="E4775" t="s">
        <v>1</v>
      </c>
      <c r="F4775" t="s">
        <v>17</v>
      </c>
      <c r="G4775" t="s">
        <v>14</v>
      </c>
      <c r="H4775">
        <v>57</v>
      </c>
      <c r="I4775" s="2">
        <v>626.43000000000006</v>
      </c>
      <c r="J4775" s="2">
        <v>57</v>
      </c>
    </row>
    <row r="4776" spans="1:10" x14ac:dyDescent="0.35">
      <c r="A4776">
        <v>2021</v>
      </c>
      <c r="B4776">
        <v>9</v>
      </c>
      <c r="C4776" t="s">
        <v>58</v>
      </c>
      <c r="D4776" t="s">
        <v>5</v>
      </c>
      <c r="E4776" t="s">
        <v>1</v>
      </c>
      <c r="F4776" t="s">
        <v>28</v>
      </c>
      <c r="G4776" t="s">
        <v>14</v>
      </c>
      <c r="H4776">
        <v>137</v>
      </c>
      <c r="I4776" s="2">
        <v>2053.63</v>
      </c>
      <c r="J4776" s="2">
        <v>548</v>
      </c>
    </row>
    <row r="4777" spans="1:10" x14ac:dyDescent="0.35">
      <c r="A4777">
        <v>2021</v>
      </c>
      <c r="B4777">
        <v>9</v>
      </c>
      <c r="C4777" t="s">
        <v>58</v>
      </c>
      <c r="D4777" t="s">
        <v>5</v>
      </c>
      <c r="E4777" t="s">
        <v>1</v>
      </c>
      <c r="F4777" t="s">
        <v>43</v>
      </c>
      <c r="G4777" t="s">
        <v>12</v>
      </c>
      <c r="H4777">
        <v>10</v>
      </c>
      <c r="I4777" s="2">
        <v>209.89999999999998</v>
      </c>
      <c r="J4777" s="2">
        <v>99.999999999999986</v>
      </c>
    </row>
    <row r="4778" spans="1:10" x14ac:dyDescent="0.35">
      <c r="A4778">
        <v>2021</v>
      </c>
      <c r="B4778">
        <v>9</v>
      </c>
      <c r="C4778" t="s">
        <v>58</v>
      </c>
      <c r="D4778" t="s">
        <v>5</v>
      </c>
      <c r="E4778" t="s">
        <v>1</v>
      </c>
      <c r="F4778" t="s">
        <v>44</v>
      </c>
      <c r="G4778" t="s">
        <v>7</v>
      </c>
      <c r="H4778">
        <v>44</v>
      </c>
      <c r="I4778" s="2">
        <v>527.56000000000006</v>
      </c>
      <c r="J4778" s="2">
        <v>132</v>
      </c>
    </row>
    <row r="4779" spans="1:10" x14ac:dyDescent="0.35">
      <c r="A4779">
        <v>2021</v>
      </c>
      <c r="B4779">
        <v>9</v>
      </c>
      <c r="C4779" t="s">
        <v>58</v>
      </c>
      <c r="D4779" t="s">
        <v>5</v>
      </c>
      <c r="E4779" t="s">
        <v>1</v>
      </c>
      <c r="F4779" t="s">
        <v>40</v>
      </c>
      <c r="G4779" t="s">
        <v>21</v>
      </c>
      <c r="H4779">
        <v>5</v>
      </c>
      <c r="I4779" s="2">
        <v>104.94999999999999</v>
      </c>
      <c r="J4779" s="2">
        <v>29.999999999999993</v>
      </c>
    </row>
    <row r="4780" spans="1:10" x14ac:dyDescent="0.35">
      <c r="A4780">
        <v>2021</v>
      </c>
      <c r="B4780">
        <v>9</v>
      </c>
      <c r="C4780" t="s">
        <v>58</v>
      </c>
      <c r="D4780" t="s">
        <v>5</v>
      </c>
      <c r="E4780" t="s">
        <v>1</v>
      </c>
      <c r="F4780" t="s">
        <v>32</v>
      </c>
      <c r="G4780" t="s">
        <v>9</v>
      </c>
      <c r="H4780">
        <v>5</v>
      </c>
      <c r="I4780" s="2">
        <v>54.95</v>
      </c>
      <c r="J4780" s="2">
        <v>25</v>
      </c>
    </row>
    <row r="4781" spans="1:10" x14ac:dyDescent="0.35">
      <c r="A4781">
        <v>2021</v>
      </c>
      <c r="B4781">
        <v>9</v>
      </c>
      <c r="C4781" t="s">
        <v>58</v>
      </c>
      <c r="D4781" t="s">
        <v>5</v>
      </c>
      <c r="E4781" t="s">
        <v>1</v>
      </c>
      <c r="F4781" t="s">
        <v>35</v>
      </c>
      <c r="G4781" t="s">
        <v>14</v>
      </c>
      <c r="H4781">
        <v>35</v>
      </c>
      <c r="I4781" s="2">
        <v>209.65</v>
      </c>
      <c r="J4781" s="2">
        <v>70</v>
      </c>
    </row>
    <row r="4782" spans="1:10" x14ac:dyDescent="0.35">
      <c r="A4782">
        <v>2021</v>
      </c>
      <c r="B4782">
        <v>9</v>
      </c>
      <c r="C4782" t="s">
        <v>58</v>
      </c>
      <c r="D4782" t="s">
        <v>5</v>
      </c>
      <c r="E4782" t="s">
        <v>1</v>
      </c>
      <c r="F4782" t="s">
        <v>31</v>
      </c>
      <c r="G4782" t="s">
        <v>12</v>
      </c>
      <c r="H4782">
        <v>15</v>
      </c>
      <c r="I4782" s="2">
        <v>299.84999999999997</v>
      </c>
      <c r="J4782" s="2">
        <v>89.999999999999972</v>
      </c>
    </row>
    <row r="4783" spans="1:10" x14ac:dyDescent="0.35">
      <c r="A4783">
        <v>2021</v>
      </c>
      <c r="B4783">
        <v>9</v>
      </c>
      <c r="C4783" t="s">
        <v>58</v>
      </c>
      <c r="D4783" t="s">
        <v>5</v>
      </c>
      <c r="E4783" t="s">
        <v>1</v>
      </c>
      <c r="F4783" t="s">
        <v>15</v>
      </c>
      <c r="G4783" t="s">
        <v>14</v>
      </c>
      <c r="H4783">
        <v>47</v>
      </c>
      <c r="I4783" s="2">
        <v>1879.5300000000002</v>
      </c>
      <c r="J4783" s="2">
        <v>235</v>
      </c>
    </row>
    <row r="4784" spans="1:10" x14ac:dyDescent="0.35">
      <c r="A4784">
        <v>2021</v>
      </c>
      <c r="B4784">
        <v>9</v>
      </c>
      <c r="C4784" t="s">
        <v>58</v>
      </c>
      <c r="D4784" t="s">
        <v>5</v>
      </c>
      <c r="E4784" t="s">
        <v>1</v>
      </c>
      <c r="F4784" t="s">
        <v>42</v>
      </c>
      <c r="G4784" t="s">
        <v>12</v>
      </c>
      <c r="H4784">
        <v>81</v>
      </c>
      <c r="I4784" s="2">
        <v>1295.19</v>
      </c>
      <c r="J4784" s="2">
        <v>162</v>
      </c>
    </row>
    <row r="4785" spans="1:10" x14ac:dyDescent="0.35">
      <c r="A4785">
        <v>2021</v>
      </c>
      <c r="B4785">
        <v>9</v>
      </c>
      <c r="C4785" t="s">
        <v>58</v>
      </c>
      <c r="D4785" t="s">
        <v>5</v>
      </c>
      <c r="E4785" t="s">
        <v>1</v>
      </c>
      <c r="F4785" t="s">
        <v>41</v>
      </c>
      <c r="G4785" t="s">
        <v>14</v>
      </c>
      <c r="H4785">
        <v>29</v>
      </c>
      <c r="I4785" s="2">
        <v>289.70999999999998</v>
      </c>
      <c r="J4785" s="2">
        <v>145</v>
      </c>
    </row>
    <row r="4786" spans="1:10" x14ac:dyDescent="0.35">
      <c r="A4786">
        <v>2021</v>
      </c>
      <c r="B4786">
        <v>9</v>
      </c>
      <c r="C4786" t="s">
        <v>58</v>
      </c>
      <c r="D4786" t="s">
        <v>5</v>
      </c>
      <c r="E4786" t="s">
        <v>1</v>
      </c>
      <c r="F4786" t="s">
        <v>10</v>
      </c>
      <c r="G4786" t="s">
        <v>7</v>
      </c>
      <c r="H4786">
        <v>40</v>
      </c>
      <c r="I4786" s="2">
        <v>799.59999999999991</v>
      </c>
      <c r="J4786" s="2">
        <v>199.99999999999994</v>
      </c>
    </row>
    <row r="4787" spans="1:10" x14ac:dyDescent="0.35">
      <c r="A4787">
        <v>2021</v>
      </c>
      <c r="B4787">
        <v>9</v>
      </c>
      <c r="C4787" t="s">
        <v>58</v>
      </c>
      <c r="D4787" t="s">
        <v>5</v>
      </c>
      <c r="E4787" t="s">
        <v>1</v>
      </c>
      <c r="F4787" t="s">
        <v>27</v>
      </c>
      <c r="G4787" t="s">
        <v>12</v>
      </c>
      <c r="H4787">
        <v>78</v>
      </c>
      <c r="I4787" s="2">
        <v>233.22000000000003</v>
      </c>
      <c r="J4787" s="2">
        <v>78.000000000000014</v>
      </c>
    </row>
    <row r="4788" spans="1:10" x14ac:dyDescent="0.35">
      <c r="A4788">
        <v>2021</v>
      </c>
      <c r="B4788">
        <v>9</v>
      </c>
      <c r="C4788" t="s">
        <v>58</v>
      </c>
      <c r="D4788" t="s">
        <v>5</v>
      </c>
      <c r="E4788" t="s">
        <v>1</v>
      </c>
      <c r="F4788" t="s">
        <v>37</v>
      </c>
      <c r="G4788" t="s">
        <v>12</v>
      </c>
      <c r="H4788">
        <v>23</v>
      </c>
      <c r="I4788" s="2">
        <v>574.77</v>
      </c>
      <c r="J4788" s="2">
        <v>92</v>
      </c>
    </row>
    <row r="4789" spans="1:10" x14ac:dyDescent="0.35">
      <c r="A4789">
        <v>2021</v>
      </c>
      <c r="B4789">
        <v>9</v>
      </c>
      <c r="C4789" t="s">
        <v>58</v>
      </c>
      <c r="D4789" t="s">
        <v>5</v>
      </c>
      <c r="E4789" t="s">
        <v>1</v>
      </c>
      <c r="F4789" t="s">
        <v>11</v>
      </c>
      <c r="G4789" t="s">
        <v>12</v>
      </c>
      <c r="H4789">
        <v>16</v>
      </c>
      <c r="I4789" s="2">
        <v>79.84</v>
      </c>
      <c r="J4789" s="2">
        <v>16</v>
      </c>
    </row>
    <row r="4790" spans="1:10" x14ac:dyDescent="0.35">
      <c r="A4790">
        <v>2021</v>
      </c>
      <c r="B4790">
        <v>9</v>
      </c>
      <c r="C4790" t="s">
        <v>58</v>
      </c>
      <c r="D4790" t="s">
        <v>5</v>
      </c>
      <c r="E4790" t="s">
        <v>1</v>
      </c>
      <c r="F4790" t="s">
        <v>45</v>
      </c>
      <c r="G4790" t="s">
        <v>12</v>
      </c>
      <c r="H4790">
        <v>144</v>
      </c>
      <c r="I4790" s="2">
        <v>1582.56</v>
      </c>
      <c r="J4790" s="2">
        <v>1008</v>
      </c>
    </row>
    <row r="4791" spans="1:10" x14ac:dyDescent="0.35">
      <c r="A4791">
        <v>2021</v>
      </c>
      <c r="B4791">
        <v>9</v>
      </c>
      <c r="C4791" t="s">
        <v>58</v>
      </c>
      <c r="D4791" t="s">
        <v>5</v>
      </c>
      <c r="E4791" t="s">
        <v>1</v>
      </c>
      <c r="F4791" t="s">
        <v>39</v>
      </c>
      <c r="G4791" t="s">
        <v>14</v>
      </c>
      <c r="H4791">
        <v>14</v>
      </c>
      <c r="I4791" s="2">
        <v>279.85999999999996</v>
      </c>
      <c r="J4791" s="2">
        <v>153.99999999999997</v>
      </c>
    </row>
    <row r="4792" spans="1:10" x14ac:dyDescent="0.35">
      <c r="A4792">
        <v>2021</v>
      </c>
      <c r="B4792">
        <v>9</v>
      </c>
      <c r="C4792" t="s">
        <v>58</v>
      </c>
      <c r="D4792" t="s">
        <v>5</v>
      </c>
      <c r="E4792" t="s">
        <v>1</v>
      </c>
      <c r="F4792" t="s">
        <v>26</v>
      </c>
      <c r="G4792" t="s">
        <v>9</v>
      </c>
      <c r="H4792">
        <v>14</v>
      </c>
      <c r="I4792" s="2">
        <v>279.85999999999996</v>
      </c>
      <c r="J4792" s="2">
        <v>28</v>
      </c>
    </row>
    <row r="4793" spans="1:10" x14ac:dyDescent="0.35">
      <c r="A4793">
        <v>2021</v>
      </c>
      <c r="B4793">
        <v>9</v>
      </c>
      <c r="C4793" t="s">
        <v>58</v>
      </c>
      <c r="D4793" t="s">
        <v>5</v>
      </c>
      <c r="E4793" t="s">
        <v>1</v>
      </c>
      <c r="F4793" t="s">
        <v>6</v>
      </c>
      <c r="G4793" t="s">
        <v>7</v>
      </c>
      <c r="H4793">
        <v>153</v>
      </c>
      <c r="I4793" s="2">
        <v>1375.47</v>
      </c>
      <c r="J4793" s="2">
        <v>153</v>
      </c>
    </row>
    <row r="4794" spans="1:10" x14ac:dyDescent="0.35">
      <c r="A4794">
        <v>2021</v>
      </c>
      <c r="B4794">
        <v>9</v>
      </c>
      <c r="C4794" t="s">
        <v>58</v>
      </c>
      <c r="D4794" t="s">
        <v>5</v>
      </c>
      <c r="E4794" t="s">
        <v>1</v>
      </c>
      <c r="F4794" t="s">
        <v>36</v>
      </c>
      <c r="G4794" t="s">
        <v>7</v>
      </c>
      <c r="H4794">
        <v>15</v>
      </c>
      <c r="I4794" s="2">
        <v>224.85</v>
      </c>
      <c r="J4794" s="2">
        <v>45</v>
      </c>
    </row>
    <row r="4795" spans="1:10" x14ac:dyDescent="0.35">
      <c r="A4795">
        <v>2021</v>
      </c>
      <c r="B4795">
        <v>9</v>
      </c>
      <c r="C4795" t="s">
        <v>58</v>
      </c>
      <c r="D4795" t="s">
        <v>5</v>
      </c>
      <c r="E4795" t="s">
        <v>1</v>
      </c>
      <c r="F4795" t="s">
        <v>23</v>
      </c>
      <c r="G4795" t="s">
        <v>21</v>
      </c>
      <c r="H4795">
        <v>13</v>
      </c>
      <c r="I4795" s="2">
        <v>337.87</v>
      </c>
      <c r="J4795" s="2">
        <v>65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AF444-C48B-4099-A2EC-EA23E71D83D1}">
  <dimension ref="A1:AK36"/>
  <sheetViews>
    <sheetView workbookViewId="0"/>
  </sheetViews>
  <sheetFormatPr defaultRowHeight="14.5" x14ac:dyDescent="0.35"/>
  <cols>
    <col min="1" max="1" width="15.81640625" bestFit="1" customWidth="1"/>
    <col min="2" max="2" width="11.453125" bestFit="1" customWidth="1"/>
    <col min="4" max="4" width="14.453125" bestFit="1" customWidth="1"/>
    <col min="5" max="5" width="12" bestFit="1" customWidth="1"/>
    <col min="13" max="13" width="13.7265625" customWidth="1"/>
    <col min="15" max="15" width="12.1796875" bestFit="1" customWidth="1"/>
    <col min="16" max="16" width="11" bestFit="1" customWidth="1"/>
    <col min="20" max="20" width="11.7265625" bestFit="1" customWidth="1"/>
    <col min="21" max="21" width="11.7265625" customWidth="1"/>
    <col min="27" max="27" width="25.54296875" customWidth="1"/>
    <col min="28" max="28" width="10.453125" customWidth="1"/>
    <col min="29" max="29" width="13.26953125" customWidth="1"/>
    <col min="30" max="30" width="12.26953125" customWidth="1"/>
    <col min="35" max="35" width="14.453125" customWidth="1"/>
    <col min="36" max="36" width="11.81640625" customWidth="1"/>
    <col min="37" max="37" width="11.54296875" customWidth="1"/>
  </cols>
  <sheetData>
    <row r="1" spans="1:37" x14ac:dyDescent="0.35">
      <c r="A1" s="6" t="s">
        <v>76</v>
      </c>
      <c r="B1" s="6"/>
      <c r="D1" s="11" t="s">
        <v>84</v>
      </c>
      <c r="E1" s="11"/>
      <c r="G1" s="11" t="s">
        <v>91</v>
      </c>
      <c r="H1" s="11"/>
      <c r="I1" s="11"/>
      <c r="J1" s="11"/>
      <c r="K1" s="11"/>
      <c r="M1" s="11" t="s">
        <v>99</v>
      </c>
      <c r="N1" s="11"/>
      <c r="O1" s="11"/>
      <c r="P1" s="11"/>
      <c r="Q1" s="11"/>
      <c r="S1" s="11" t="s">
        <v>103</v>
      </c>
      <c r="T1" s="11"/>
      <c r="U1" s="11"/>
      <c r="V1" s="11"/>
      <c r="W1" s="11"/>
      <c r="X1" s="11"/>
      <c r="Y1" s="11"/>
      <c r="AA1" s="11" t="s">
        <v>104</v>
      </c>
      <c r="AB1" s="11"/>
      <c r="AC1" s="11"/>
      <c r="AD1" s="11"/>
      <c r="AE1" s="11"/>
      <c r="AF1" s="11"/>
      <c r="AH1" s="11" t="s">
        <v>109</v>
      </c>
      <c r="AI1" s="11"/>
      <c r="AJ1" s="11"/>
      <c r="AK1" s="11"/>
    </row>
    <row r="2" spans="1:37" x14ac:dyDescent="0.35">
      <c r="A2" s="7" t="s">
        <v>52</v>
      </c>
      <c r="B2" s="7" t="s">
        <v>77</v>
      </c>
      <c r="D2" s="8" t="s">
        <v>83</v>
      </c>
      <c r="E2" s="10">
        <f>SUMIFS(Data[Revenue],Data[Region],Region,Data[Month],CurMonth,Data[Year],CurYear)</f>
        <v>61703.64999999998</v>
      </c>
      <c r="G2" s="12" t="s">
        <v>90</v>
      </c>
      <c r="H2" s="12" t="s">
        <v>49</v>
      </c>
      <c r="I2" s="12">
        <f>PrevYear</f>
        <v>2020</v>
      </c>
      <c r="J2" s="12">
        <f>CurYear</f>
        <v>2021</v>
      </c>
      <c r="K2" s="12" t="s">
        <v>77</v>
      </c>
      <c r="M2" s="12" t="s">
        <v>63</v>
      </c>
      <c r="N2" s="12" t="s">
        <v>46</v>
      </c>
      <c r="O2" s="12" t="s">
        <v>100</v>
      </c>
      <c r="P2" s="14" t="s">
        <v>101</v>
      </c>
      <c r="Q2" s="12" t="s">
        <v>102</v>
      </c>
      <c r="S2" s="12" t="s">
        <v>102</v>
      </c>
      <c r="T2" s="12" t="s">
        <v>63</v>
      </c>
      <c r="U2" s="12" t="s">
        <v>52</v>
      </c>
      <c r="V2" s="12" t="s">
        <v>46</v>
      </c>
      <c r="W2" s="14" t="s">
        <v>101</v>
      </c>
      <c r="X2" s="14" t="s">
        <v>77</v>
      </c>
      <c r="Y2" s="14" t="s">
        <v>77</v>
      </c>
      <c r="AA2" s="12" t="s">
        <v>105</v>
      </c>
      <c r="AB2" s="12" t="s">
        <v>46</v>
      </c>
      <c r="AC2" s="12" t="s">
        <v>100</v>
      </c>
      <c r="AD2" s="12" t="s">
        <v>106</v>
      </c>
      <c r="AE2" s="12" t="s">
        <v>107</v>
      </c>
      <c r="AF2" s="12" t="s">
        <v>108</v>
      </c>
      <c r="AH2" s="12" t="s">
        <v>102</v>
      </c>
      <c r="AI2" s="12" t="s">
        <v>105</v>
      </c>
      <c r="AJ2" s="12" t="s">
        <v>46</v>
      </c>
      <c r="AK2" s="12" t="s">
        <v>106</v>
      </c>
    </row>
    <row r="3" spans="1:37" x14ac:dyDescent="0.35">
      <c r="A3" t="s">
        <v>4</v>
      </c>
      <c r="B3" t="str">
        <f>Dashboard!C6</f>
        <v>Chicago</v>
      </c>
      <c r="D3" s="8" t="s">
        <v>85</v>
      </c>
      <c r="E3" s="10">
        <f>SUMIFS(Data[Revenue],Data[Region],Region,Data[Month],CurMonth,Data[Year],PrevYear)</f>
        <v>67569.269999999975</v>
      </c>
      <c r="G3">
        <v>1</v>
      </c>
      <c r="H3" t="s">
        <v>92</v>
      </c>
      <c r="I3" s="3">
        <f>SUMIFS(Data[[Revenue]:[Revenue]],Data[[Region]:[Region]],Region,Data[[Month]:[Month]],'Data Prep'!$G3,Data[[Year]:[Year]],'Data Prep'!I$2)</f>
        <v>63051.609999999993</v>
      </c>
      <c r="J3" s="3">
        <f>IF(G3&gt;CurMonth,NA(),SUMIFS(Data[[Revenue]:[Revenue]],Data[[Region]:[Region]],Region,Data[[Month]:[Month]],'Data Prep'!$G3,Data[[Year]:[Year]],'Data Prep'!J$2))</f>
        <v>81321.820000000022</v>
      </c>
      <c r="K3" s="3" t="e">
        <f t="shared" ref="K3:K14" si="0">IF(G3=CurMonth,J3,NA())</f>
        <v>#N/A</v>
      </c>
      <c r="M3" t="s">
        <v>59</v>
      </c>
      <c r="N3" s="3">
        <f>SUMIFS(Data[Revenue],Data[Store Name],M3,Data[Month],CurMonth,Data[Year],CurYear)</f>
        <v>10103.540000000001</v>
      </c>
      <c r="O3" s="3">
        <f>SUMIFS(Data[Revenue],Data[Store Name],M3,Data[Month],PrevMonth,Data[Year],PMYear)</f>
        <v>7938.76</v>
      </c>
      <c r="P3" s="13">
        <f t="shared" ref="P3:P12" si="1">N3/O3-1</f>
        <v>0.27268490293194403</v>
      </c>
      <c r="Q3">
        <f>_xlfn.RANK.AVG(N3,$N$3:$N$12,1)</f>
        <v>2</v>
      </c>
      <c r="S3">
        <v>1</v>
      </c>
      <c r="T3" t="str">
        <f>INDEX($M$3:$P$12,MATCH($S3,$Q$3:$Q$12,0),MATCH(T$2,$M$2:$P$2,0))</f>
        <v>Michigan Ave</v>
      </c>
      <c r="U3" t="str">
        <f>VLOOKUP(T3,Data[[Store Name]:[Region]],2,0)</f>
        <v>Chicago</v>
      </c>
      <c r="V3" s="3">
        <f t="shared" ref="V3:W3" si="2">INDEX($M$3:$P$12,MATCH($S3,$Q$3:$Q$12,0),MATCH(V$2,$M$2:$P$2,0))</f>
        <v>7721.8800000000019</v>
      </c>
      <c r="W3" s="13">
        <f t="shared" si="2"/>
        <v>-0.23788412342481746</v>
      </c>
      <c r="X3" s="3">
        <f t="shared" ref="X3:X12" si="3">IF($U3=Region,V3,0)</f>
        <v>7721.8800000000019</v>
      </c>
      <c r="Y3" s="13">
        <f t="shared" ref="Y3:Y12" si="4">IF($U3=Region,W3,0)</f>
        <v>-0.23788412342481746</v>
      </c>
      <c r="AA3" t="s">
        <v>13</v>
      </c>
      <c r="AB3" s="3">
        <f>SUMIFS(Data[Revenue],Data[Region],Region,Data[Month],CurMonth,Data[Year],CurYear,Data[Product Name],'Data Prep'!AA3)</f>
        <v>2910.1800000000003</v>
      </c>
      <c r="AC3" s="3">
        <f>SUMIFS(Data[Revenue],Data[Region],Region,Data[Month],PrevMonth,Data[Year],PMYear,Data[Product Name],'Data Prep'!AA3)</f>
        <v>3389.88</v>
      </c>
      <c r="AD3" s="2">
        <f>AB3-AC3</f>
        <v>-479.69999999999982</v>
      </c>
      <c r="AE3">
        <f>_xlfn.RANK.AVG(AD3,$AD$3:$AD$36,0)</f>
        <v>25</v>
      </c>
      <c r="AF3">
        <f>_xlfn.RANK.AVG(AD3,$AD$3:$AD$36,1)</f>
        <v>10</v>
      </c>
      <c r="AH3">
        <v>1</v>
      </c>
      <c r="AI3" t="str">
        <f>INDEX($AA$3:$AD$36,MATCH($AH3,$AE$3:$AE$36,0),MATCH(AI$2,$AA$2:$AD$2,0))</f>
        <v>Nerf Gun</v>
      </c>
      <c r="AJ3" s="3">
        <f t="shared" ref="AJ3:AK8" si="5">INDEX($AA$3:$AD$36,MATCH($AH3,$AE$3:$AE$36,0),MATCH(AJ$2,$AA$2:$AD$2,0))</f>
        <v>4837.58</v>
      </c>
      <c r="AK3" s="3">
        <f t="shared" si="5"/>
        <v>2558.7200000000003</v>
      </c>
    </row>
    <row r="4" spans="1:37" x14ac:dyDescent="0.35">
      <c r="A4" t="s">
        <v>5</v>
      </c>
      <c r="D4" s="8" t="s">
        <v>86</v>
      </c>
      <c r="E4" s="10">
        <f>SUMIFS(Data[Revenue],Data[Region],Region,Data[Month],PrevMonth,Data[Year],PMYear)</f>
        <v>69798.989999999991</v>
      </c>
      <c r="G4">
        <v>2</v>
      </c>
      <c r="H4" t="s">
        <v>93</v>
      </c>
      <c r="I4" s="3">
        <f>SUMIFS(Data[[Revenue]:[Revenue]],Data[[Region]:[Region]],Region,Data[[Month]:[Month]],'Data Prep'!$G4,Data[[Year]:[Year]],'Data Prep'!I$2)</f>
        <v>65298.220000000023</v>
      </c>
      <c r="J4" s="3">
        <f>IF(G4&gt;CurMonth,NA(),SUMIFS(Data[[Revenue]:[Revenue]],Data[[Region]:[Region]],Region,Data[[Month]:[Month]],'Data Prep'!$G4,Data[[Year]:[Year]],'Data Prep'!J$2))</f>
        <v>87902.16</v>
      </c>
      <c r="K4" s="3" t="e">
        <f t="shared" si="0"/>
        <v>#N/A</v>
      </c>
      <c r="M4" t="s">
        <v>56</v>
      </c>
      <c r="N4" s="3">
        <f>SUMIFS(Data[Revenue],Data[Store Name],M4,Data[Month],CurMonth,Data[Year],CurYear)</f>
        <v>15765.830000000002</v>
      </c>
      <c r="O4" s="3">
        <f>SUMIFS(Data[Revenue],Data[Store Name],M4,Data[Month],PrevMonth,Data[Year],PMYear)</f>
        <v>11411.519999999999</v>
      </c>
      <c r="P4" s="13">
        <f t="shared" si="1"/>
        <v>0.38157142957292312</v>
      </c>
      <c r="Q4">
        <f t="shared" ref="Q4:Q12" si="6">_xlfn.RANK.AVG(N4,$N$3:$N$12,1)</f>
        <v>4</v>
      </c>
      <c r="S4">
        <v>2</v>
      </c>
      <c r="T4" t="str">
        <f t="shared" ref="T4:W12" si="7">INDEX($M$3:$P$12,MATCH($S4,$Q$3:$Q$12,0),MATCH(T$2,$M$2:$P$2,0))</f>
        <v>Hollywood</v>
      </c>
      <c r="U4" t="str">
        <f>VLOOKUP(T4,Data[[Store Name]:[Region]],2,0)</f>
        <v>Los Angeles</v>
      </c>
      <c r="V4" s="3">
        <f t="shared" si="7"/>
        <v>10103.540000000001</v>
      </c>
      <c r="W4" s="13">
        <f t="shared" si="7"/>
        <v>0.27268490293194403</v>
      </c>
      <c r="X4" s="3">
        <f t="shared" si="3"/>
        <v>0</v>
      </c>
      <c r="Y4" s="13">
        <f t="shared" si="4"/>
        <v>0</v>
      </c>
      <c r="AA4" t="s">
        <v>24</v>
      </c>
      <c r="AB4" s="3">
        <f>SUMIFS(Data[Revenue],Data[Region],Region,Data[Month],CurMonth,Data[Year],CurYear,Data[Product Name],'Data Prep'!AA4)</f>
        <v>2623.9799999999996</v>
      </c>
      <c r="AC4" s="3">
        <f>SUMIFS(Data[Revenue],Data[Region],Region,Data[Month],PrevMonth,Data[Year],PMYear,Data[Product Name],'Data Prep'!AA4)</f>
        <v>2896.7700000000004</v>
      </c>
      <c r="AD4" s="2">
        <f t="shared" ref="AD4:AD36" si="8">AB4-AC4</f>
        <v>-272.79000000000087</v>
      </c>
      <c r="AE4">
        <f t="shared" ref="AE4:AE36" si="9">_xlfn.RANK.AVG(AD4,$AD$3:$AD$36,0)</f>
        <v>22</v>
      </c>
      <c r="AF4">
        <f t="shared" ref="AF4:AF36" si="10">_xlfn.RANK.AVG(AD4,$AD$3:$AD$36,1)</f>
        <v>13</v>
      </c>
      <c r="AH4">
        <v>2</v>
      </c>
      <c r="AI4" t="str">
        <f t="shared" ref="AI4:AI8" si="11">INDEX($AA$3:$AD$36,MATCH($AH4,$AE$3:$AE$36,0),MATCH(AI$2,$AA$2:$AD$2,0))</f>
        <v>Rubik's Cube</v>
      </c>
      <c r="AJ4" s="3">
        <f t="shared" si="5"/>
        <v>3378.3099999999995</v>
      </c>
      <c r="AK4" s="3">
        <f t="shared" si="5"/>
        <v>1079.4599999999996</v>
      </c>
    </row>
    <row r="5" spans="1:37" x14ac:dyDescent="0.35">
      <c r="A5" t="s">
        <v>48</v>
      </c>
      <c r="D5" s="8" t="s">
        <v>88</v>
      </c>
      <c r="E5" s="15">
        <f>E2/E3-1</f>
        <v>-8.6808988760719186E-2</v>
      </c>
      <c r="G5">
        <v>3</v>
      </c>
      <c r="H5" t="s">
        <v>98</v>
      </c>
      <c r="I5" s="3">
        <f>SUMIFS(Data[[Revenue]:[Revenue]],Data[[Region]:[Region]],Region,Data[[Month]:[Month]],'Data Prep'!$G5,Data[[Year]:[Year]],'Data Prep'!I$2)</f>
        <v>64161.95</v>
      </c>
      <c r="J5" s="3">
        <f>IF(G5&gt;CurMonth,NA(),SUMIFS(Data[[Revenue]:[Revenue]],Data[[Region]:[Region]],Region,Data[[Month]:[Month]],'Data Prep'!$G5,Data[[Year]:[Year]],'Data Prep'!J$2))</f>
        <v>105385.7199999999</v>
      </c>
      <c r="K5" s="3" t="e">
        <f t="shared" si="0"/>
        <v>#N/A</v>
      </c>
      <c r="M5" t="s">
        <v>54</v>
      </c>
      <c r="N5" s="3">
        <f>SUMIFS(Data[Revenue],Data[Store Name],M5,Data[Month],CurMonth,Data[Year],CurYear)</f>
        <v>7721.8800000000019</v>
      </c>
      <c r="O5" s="3">
        <f>SUMIFS(Data[Revenue],Data[Store Name],M5,Data[Month],PrevMonth,Data[Year],PMYear)</f>
        <v>10132.16</v>
      </c>
      <c r="P5" s="13">
        <f t="shared" si="1"/>
        <v>-0.23788412342481746</v>
      </c>
      <c r="Q5">
        <f t="shared" si="6"/>
        <v>1</v>
      </c>
      <c r="S5">
        <v>3</v>
      </c>
      <c r="T5" t="str">
        <f t="shared" si="7"/>
        <v>JFK</v>
      </c>
      <c r="U5" t="str">
        <f>VLOOKUP(T5,Data[[Store Name]:[Region]],2,0)</f>
        <v>New York</v>
      </c>
      <c r="V5" s="3">
        <f t="shared" si="7"/>
        <v>13879.13</v>
      </c>
      <c r="W5" s="13">
        <f t="shared" si="7"/>
        <v>5.7257752439920262E-2</v>
      </c>
      <c r="X5" s="3">
        <f t="shared" si="3"/>
        <v>0</v>
      </c>
      <c r="Y5" s="13">
        <f t="shared" si="4"/>
        <v>0</v>
      </c>
      <c r="AA5" t="s">
        <v>18</v>
      </c>
      <c r="AB5" s="3">
        <f>SUMIFS(Data[Revenue],Data[Region],Region,Data[Month],CurMonth,Data[Year],CurYear,Data[Product Name],'Data Prep'!AA5)</f>
        <v>506.61</v>
      </c>
      <c r="AC5" s="3">
        <f>SUMIFS(Data[Revenue],Data[Region],Region,Data[Month],PrevMonth,Data[Year],PMYear,Data[Product Name],'Data Prep'!AA5)</f>
        <v>337.74</v>
      </c>
      <c r="AD5" s="2">
        <f t="shared" si="8"/>
        <v>168.87</v>
      </c>
      <c r="AE5">
        <f t="shared" si="9"/>
        <v>7</v>
      </c>
      <c r="AF5">
        <f t="shared" si="10"/>
        <v>28</v>
      </c>
      <c r="AH5">
        <v>3</v>
      </c>
      <c r="AI5" t="str">
        <f t="shared" si="11"/>
        <v>Barrel O' Slime</v>
      </c>
      <c r="AJ5" s="3">
        <f t="shared" si="5"/>
        <v>2581.5300000000002</v>
      </c>
      <c r="AK5" s="3">
        <f t="shared" si="5"/>
        <v>746.12999999999988</v>
      </c>
    </row>
    <row r="6" spans="1:37" x14ac:dyDescent="0.35">
      <c r="D6" s="8" t="s">
        <v>89</v>
      </c>
      <c r="E6" s="15">
        <f>E2/E4-1</f>
        <v>-0.11598076132620272</v>
      </c>
      <c r="G6">
        <v>4</v>
      </c>
      <c r="H6" t="s">
        <v>94</v>
      </c>
      <c r="I6" s="3">
        <f>SUMIFS(Data[[Revenue]:[Revenue]],Data[[Region]:[Region]],Region,Data[[Month]:[Month]],'Data Prep'!$G6,Data[[Year]:[Year]],'Data Prep'!I$2)</f>
        <v>80619.25999999998</v>
      </c>
      <c r="J6" s="3">
        <f>IF(G6&gt;CurMonth,NA(),SUMIFS(Data[[Revenue]:[Revenue]],Data[[Region]:[Region]],Region,Data[[Month]:[Month]],'Data Prep'!$G6,Data[[Year]:[Year]],'Data Prep'!J$2))</f>
        <v>99650.11000000003</v>
      </c>
      <c r="K6" s="3" t="e">
        <f t="shared" si="0"/>
        <v>#N/A</v>
      </c>
      <c r="M6" t="s">
        <v>55</v>
      </c>
      <c r="N6" s="3">
        <f>SUMIFS(Data[Revenue],Data[Store Name],M6,Data[Month],CurMonth,Data[Year],CurYear)</f>
        <v>18238.46</v>
      </c>
      <c r="O6" s="3">
        <f>SUMIFS(Data[Revenue],Data[Store Name],M6,Data[Month],PrevMonth,Data[Year],PMYear)</f>
        <v>15332.379999999996</v>
      </c>
      <c r="P6" s="13">
        <f t="shared" si="1"/>
        <v>0.18953874088693379</v>
      </c>
      <c r="Q6">
        <f t="shared" si="6"/>
        <v>9</v>
      </c>
      <c r="S6">
        <v>4</v>
      </c>
      <c r="T6" t="str">
        <f t="shared" si="7"/>
        <v>Beverly Hills</v>
      </c>
      <c r="U6" t="str">
        <f>VLOOKUP(T6,Data[[Store Name]:[Region]],2,0)</f>
        <v>Los Angeles</v>
      </c>
      <c r="V6" s="3">
        <f t="shared" si="7"/>
        <v>15765.830000000002</v>
      </c>
      <c r="W6" s="13">
        <f t="shared" si="7"/>
        <v>0.38157142957292312</v>
      </c>
      <c r="X6" s="3">
        <f t="shared" si="3"/>
        <v>0</v>
      </c>
      <c r="Y6" s="13">
        <f t="shared" si="4"/>
        <v>0</v>
      </c>
      <c r="AA6" t="s">
        <v>30</v>
      </c>
      <c r="AB6" s="3">
        <f>SUMIFS(Data[Revenue],Data[Region],Region,Data[Month],CurMonth,Data[Year],CurYear,Data[Product Name],'Data Prep'!AA6)</f>
        <v>249.75</v>
      </c>
      <c r="AC6" s="3">
        <f>SUMIFS(Data[Revenue],Data[Region],Region,Data[Month],PrevMonth,Data[Year],PMYear,Data[Product Name],'Data Prep'!AA6)</f>
        <v>0</v>
      </c>
      <c r="AD6" s="2">
        <f t="shared" si="8"/>
        <v>249.75</v>
      </c>
      <c r="AE6">
        <f t="shared" si="9"/>
        <v>6</v>
      </c>
      <c r="AF6">
        <f t="shared" si="10"/>
        <v>29</v>
      </c>
      <c r="AH6">
        <v>4</v>
      </c>
      <c r="AI6" t="str">
        <f t="shared" si="11"/>
        <v>Dart Gun</v>
      </c>
      <c r="AJ6" s="3">
        <f t="shared" si="5"/>
        <v>2510.4300000000003</v>
      </c>
      <c r="AK6" s="3">
        <f t="shared" si="5"/>
        <v>639.60000000000014</v>
      </c>
    </row>
    <row r="7" spans="1:37" x14ac:dyDescent="0.35">
      <c r="A7" s="6" t="s">
        <v>78</v>
      </c>
      <c r="B7" s="6"/>
      <c r="G7">
        <v>5</v>
      </c>
      <c r="H7" t="s">
        <v>98</v>
      </c>
      <c r="I7" s="3">
        <f>SUMIFS(Data[[Revenue]:[Revenue]],Data[[Region]:[Region]],Region,Data[[Month]:[Month]],'Data Prep'!$G7,Data[[Year]:[Year]],'Data Prep'!I$2)</f>
        <v>79560.950000000026</v>
      </c>
      <c r="J7" s="3">
        <f>IF(G7&gt;CurMonth,NA(),SUMIFS(Data[[Revenue]:[Revenue]],Data[[Region]:[Region]],Region,Data[[Month]:[Month]],'Data Prep'!$G7,Data[[Year]:[Year]],'Data Prep'!J$2))</f>
        <v>93467.969999999972</v>
      </c>
      <c r="K7" s="3" t="e">
        <f t="shared" si="0"/>
        <v>#N/A</v>
      </c>
      <c r="M7" t="s">
        <v>53</v>
      </c>
      <c r="N7" s="3">
        <f>SUMIFS(Data[Revenue],Data[Store Name],M7,Data[Month],CurMonth,Data[Year],CurYear)</f>
        <v>17505.330000000002</v>
      </c>
      <c r="O7" s="3">
        <f>SUMIFS(Data[Revenue],Data[Store Name],M7,Data[Month],PrevMonth,Data[Year],PMYear)</f>
        <v>17049.52</v>
      </c>
      <c r="P7" s="13">
        <f t="shared" si="1"/>
        <v>2.6734476982343214E-2</v>
      </c>
      <c r="Q7">
        <f t="shared" si="6"/>
        <v>6</v>
      </c>
      <c r="S7">
        <v>5</v>
      </c>
      <c r="T7" t="str">
        <f t="shared" si="7"/>
        <v>Fifth Avenue</v>
      </c>
      <c r="U7" t="str">
        <f>VLOOKUP(T7,Data[[Store Name]:[Region]],2,0)</f>
        <v>New York</v>
      </c>
      <c r="V7" s="3">
        <f t="shared" si="7"/>
        <v>16255.230000000001</v>
      </c>
      <c r="W7" s="13">
        <f t="shared" si="7"/>
        <v>-0.13607835613264074</v>
      </c>
      <c r="X7" s="3">
        <f t="shared" si="3"/>
        <v>0</v>
      </c>
      <c r="Y7" s="13">
        <f t="shared" si="4"/>
        <v>0</v>
      </c>
      <c r="AA7" t="s">
        <v>20</v>
      </c>
      <c r="AB7" s="3">
        <f>SUMIFS(Data[Revenue],Data[Region],Region,Data[Month],CurMonth,Data[Year],CurYear,Data[Product Name],'Data Prep'!AA7)</f>
        <v>2143.5700000000002</v>
      </c>
      <c r="AC7" s="3">
        <f>SUMIFS(Data[Revenue],Data[Region],Region,Data[Month],PrevMonth,Data[Year],PMYear,Data[Product Name],'Data Prep'!AA7)</f>
        <v>3867.42</v>
      </c>
      <c r="AD7" s="2">
        <f t="shared" si="8"/>
        <v>-1723.85</v>
      </c>
      <c r="AE7">
        <f t="shared" si="9"/>
        <v>33</v>
      </c>
      <c r="AF7">
        <f t="shared" si="10"/>
        <v>2</v>
      </c>
      <c r="AH7">
        <v>5</v>
      </c>
      <c r="AI7" t="str">
        <f t="shared" si="11"/>
        <v>Kids Makeup Kit</v>
      </c>
      <c r="AJ7" s="3">
        <f t="shared" si="5"/>
        <v>2658.67</v>
      </c>
      <c r="AK7" s="3">
        <f t="shared" si="5"/>
        <v>299.85000000000036</v>
      </c>
    </row>
    <row r="8" spans="1:37" x14ac:dyDescent="0.35">
      <c r="A8" s="8" t="s">
        <v>79</v>
      </c>
      <c r="B8" s="9">
        <f>MAX(Data[Year])</f>
        <v>2021</v>
      </c>
      <c r="G8">
        <v>6</v>
      </c>
      <c r="H8" t="s">
        <v>92</v>
      </c>
      <c r="I8" s="3">
        <f>SUMIFS(Data[[Revenue]:[Revenue]],Data[[Region]:[Region]],Region,Data[[Month]:[Month]],'Data Prep'!$G8,Data[[Year]:[Year]],'Data Prep'!I$2)</f>
        <v>85430.399999999965</v>
      </c>
      <c r="J8" s="3">
        <f>IF(G8&gt;CurMonth,NA(),SUMIFS(Data[[Revenue]:[Revenue]],Data[[Region]:[Region]],Region,Data[[Month]:[Month]],'Data Prep'!$G8,Data[[Year]:[Year]],'Data Prep'!J$2))</f>
        <v>91637.330000000016</v>
      </c>
      <c r="K8" s="3" t="e">
        <f t="shared" si="0"/>
        <v>#N/A</v>
      </c>
      <c r="M8" t="s">
        <v>58</v>
      </c>
      <c r="N8" s="3">
        <f>SUMIFS(Data[Revenue],Data[Store Name],M8,Data[Month],CurMonth,Data[Year],CurYear)</f>
        <v>16255.230000000001</v>
      </c>
      <c r="O8" s="3">
        <f>SUMIFS(Data[Revenue],Data[Store Name],M8,Data[Month],PrevMonth,Data[Year],PMYear)</f>
        <v>18815.63</v>
      </c>
      <c r="P8" s="13">
        <f t="shared" si="1"/>
        <v>-0.13607835613264074</v>
      </c>
      <c r="Q8">
        <f t="shared" si="6"/>
        <v>5</v>
      </c>
      <c r="S8">
        <v>6</v>
      </c>
      <c r="T8" t="str">
        <f t="shared" si="7"/>
        <v>Lincoln Park</v>
      </c>
      <c r="U8" t="str">
        <f>VLOOKUP(T8,Data[[Store Name]:[Region]],2,0)</f>
        <v>Chicago</v>
      </c>
      <c r="V8" s="3">
        <f>INDEX($M$3:$P$12,MATCH($S8,$Q$3:$Q$12,0),MATCH(V$2,$M$2:$P$2,0))</f>
        <v>17505.330000000002</v>
      </c>
      <c r="W8" s="13">
        <f t="shared" si="7"/>
        <v>2.6734476982343214E-2</v>
      </c>
      <c r="X8" s="3">
        <f t="shared" si="3"/>
        <v>17505.330000000002</v>
      </c>
      <c r="Y8" s="13">
        <f t="shared" si="4"/>
        <v>2.6734476982343214E-2</v>
      </c>
      <c r="AA8" t="s">
        <v>25</v>
      </c>
      <c r="AB8" s="3">
        <f>SUMIFS(Data[Revenue],Data[Region],Region,Data[Month],CurMonth,Data[Year],CurYear,Data[Product Name],'Data Prep'!AA8)</f>
        <v>2510.4300000000003</v>
      </c>
      <c r="AC8" s="3">
        <f>SUMIFS(Data[Revenue],Data[Region],Region,Data[Month],PrevMonth,Data[Year],PMYear,Data[Product Name],'Data Prep'!AA8)</f>
        <v>1870.8300000000002</v>
      </c>
      <c r="AD8" s="2">
        <f t="shared" si="8"/>
        <v>639.60000000000014</v>
      </c>
      <c r="AE8">
        <f t="shared" si="9"/>
        <v>4</v>
      </c>
      <c r="AF8">
        <f t="shared" si="10"/>
        <v>31</v>
      </c>
      <c r="AH8">
        <v>6</v>
      </c>
      <c r="AI8" t="str">
        <f t="shared" si="11"/>
        <v>Classic Dominoes</v>
      </c>
      <c r="AJ8" s="3">
        <f t="shared" si="5"/>
        <v>249.75</v>
      </c>
      <c r="AK8" s="3">
        <f t="shared" si="5"/>
        <v>249.75</v>
      </c>
    </row>
    <row r="9" spans="1:37" x14ac:dyDescent="0.35">
      <c r="A9" s="8" t="s">
        <v>80</v>
      </c>
      <c r="B9" s="9">
        <f>_xlfn.MAXIFS(Data[Month],Data[Year],CurYear)</f>
        <v>9</v>
      </c>
      <c r="G9">
        <v>7</v>
      </c>
      <c r="H9" t="s">
        <v>92</v>
      </c>
      <c r="I9" s="3">
        <f>SUMIFS(Data[[Revenue]:[Revenue]],Data[[Region]:[Region]],Region,Data[[Month]:[Month]],'Data Prep'!$G9,Data[[Year]:[Year]],'Data Prep'!I$2)</f>
        <v>70835.710000000006</v>
      </c>
      <c r="J9" s="3">
        <f>IF(G9&gt;CurMonth,NA(),SUMIFS(Data[[Revenue]:[Revenue]],Data[[Region]:[Region]],Region,Data[[Month]:[Month]],'Data Prep'!$G9,Data[[Year]:[Year]],'Data Prep'!J$2))</f>
        <v>94953.469999999958</v>
      </c>
      <c r="K9" s="3" t="e">
        <f t="shared" si="0"/>
        <v>#N/A</v>
      </c>
      <c r="M9" t="s">
        <v>62</v>
      </c>
      <c r="N9" s="3">
        <f>SUMIFS(Data[Revenue],Data[Store Name],M9,Data[Month],CurMonth,Data[Year],CurYear)</f>
        <v>20484.010000000002</v>
      </c>
      <c r="O9" s="3">
        <f>SUMIFS(Data[Revenue],Data[Store Name],M9,Data[Month],PrevMonth,Data[Year],PMYear)</f>
        <v>17895.43</v>
      </c>
      <c r="P9" s="13">
        <f t="shared" si="1"/>
        <v>0.14465033810308014</v>
      </c>
      <c r="Q9">
        <f t="shared" si="6"/>
        <v>10</v>
      </c>
      <c r="S9">
        <v>7</v>
      </c>
      <c r="T9" t="str">
        <f t="shared" si="7"/>
        <v>LAX</v>
      </c>
      <c r="U9" t="str">
        <f>VLOOKUP(T9,Data[[Store Name]:[Region]],2,0)</f>
        <v>Los Angeles</v>
      </c>
      <c r="V9" s="3">
        <f t="shared" si="7"/>
        <v>18171.759999999995</v>
      </c>
      <c r="W9" s="13">
        <f t="shared" si="7"/>
        <v>-0.17099256839675403</v>
      </c>
      <c r="X9" s="3">
        <f t="shared" si="3"/>
        <v>0</v>
      </c>
      <c r="Y9" s="13">
        <f t="shared" si="4"/>
        <v>0</v>
      </c>
      <c r="AA9" t="s">
        <v>8</v>
      </c>
      <c r="AB9" s="3">
        <f>SUMIFS(Data[Revenue],Data[Region],Region,Data[Month],CurMonth,Data[Year],CurYear,Data[Product Name],'Data Prep'!AA9)</f>
        <v>1523.8199999999997</v>
      </c>
      <c r="AC9" s="3">
        <f>SUMIFS(Data[Revenue],Data[Region],Region,Data[Month],PrevMonth,Data[Year],PMYear,Data[Product Name],'Data Prep'!AA9)</f>
        <v>2956.77</v>
      </c>
      <c r="AD9" s="2">
        <f t="shared" si="8"/>
        <v>-1432.9500000000003</v>
      </c>
      <c r="AE9">
        <f t="shared" si="9"/>
        <v>32</v>
      </c>
      <c r="AF9">
        <f t="shared" si="10"/>
        <v>3</v>
      </c>
    </row>
    <row r="10" spans="1:37" x14ac:dyDescent="0.35">
      <c r="A10" s="8" t="s">
        <v>81</v>
      </c>
      <c r="B10" s="9">
        <f>CurYear-1</f>
        <v>2020</v>
      </c>
      <c r="G10">
        <v>8</v>
      </c>
      <c r="H10" t="s">
        <v>94</v>
      </c>
      <c r="I10" s="3">
        <f>SUMIFS(Data[[Revenue]:[Revenue]],Data[[Region]:[Region]],Region,Data[[Month]:[Month]],'Data Prep'!$G10,Data[[Year]:[Year]],'Data Prep'!I$2)</f>
        <v>55171.65</v>
      </c>
      <c r="J10" s="3">
        <f>IF(G10&gt;CurMonth,NA(),SUMIFS(Data[[Revenue]:[Revenue]],Data[[Region]:[Region]],Region,Data[[Month]:[Month]],'Data Prep'!$G10,Data[[Year]:[Year]],'Data Prep'!J$2))</f>
        <v>69798.989999999991</v>
      </c>
      <c r="K10" s="3" t="e">
        <f t="shared" si="0"/>
        <v>#N/A</v>
      </c>
      <c r="M10" t="s">
        <v>60</v>
      </c>
      <c r="N10" s="3">
        <f>SUMIFS(Data[Revenue],Data[Store Name],M10,Data[Month],CurMonth,Data[Year],CurYear)</f>
        <v>13879.13</v>
      </c>
      <c r="O10" s="3">
        <f>SUMIFS(Data[Revenue],Data[Store Name],M10,Data[Month],PrevMonth,Data[Year],PMYear)</f>
        <v>13127.479999999996</v>
      </c>
      <c r="P10" s="13">
        <f t="shared" si="1"/>
        <v>5.7257752439920262E-2</v>
      </c>
      <c r="Q10">
        <f t="shared" si="6"/>
        <v>3</v>
      </c>
      <c r="S10">
        <v>8</v>
      </c>
      <c r="T10" t="str">
        <f t="shared" si="7"/>
        <v>O'Hare</v>
      </c>
      <c r="U10" t="str">
        <f>VLOOKUP(T10,Data[[Store Name]:[Region]],2,0)</f>
        <v>Chicago</v>
      </c>
      <c r="V10" s="3">
        <f t="shared" si="7"/>
        <v>18237.980000000003</v>
      </c>
      <c r="W10" s="13">
        <f t="shared" si="7"/>
        <v>-0.3315731431233282</v>
      </c>
      <c r="X10" s="3">
        <f t="shared" si="3"/>
        <v>18237.980000000003</v>
      </c>
      <c r="Y10" s="13">
        <f t="shared" si="4"/>
        <v>-0.3315731431233282</v>
      </c>
      <c r="AA10" t="s">
        <v>17</v>
      </c>
      <c r="AB10" s="3">
        <f>SUMIFS(Data[Revenue],Data[Region],Region,Data[Month],CurMonth,Data[Year],CurYear,Data[Product Name],'Data Prep'!AA10)</f>
        <v>3967.39</v>
      </c>
      <c r="AC10" s="3">
        <f>SUMIFS(Data[Revenue],Data[Region],Region,Data[Month],PrevMonth,Data[Year],PMYear,Data[Product Name],'Data Prep'!AA10)</f>
        <v>3879.4700000000003</v>
      </c>
      <c r="AD10" s="2">
        <f t="shared" si="8"/>
        <v>87.919999999999618</v>
      </c>
      <c r="AE10">
        <f t="shared" si="9"/>
        <v>9</v>
      </c>
      <c r="AF10">
        <f t="shared" si="10"/>
        <v>26</v>
      </c>
      <c r="AH10" s="11" t="s">
        <v>110</v>
      </c>
      <c r="AI10" s="11"/>
      <c r="AJ10" s="11"/>
      <c r="AK10" s="11"/>
    </row>
    <row r="11" spans="1:37" x14ac:dyDescent="0.35">
      <c r="A11" s="8" t="s">
        <v>82</v>
      </c>
      <c r="B11" s="9">
        <f>IF(CurMonth=1,12,CurMonth-1)</f>
        <v>8</v>
      </c>
      <c r="G11">
        <v>9</v>
      </c>
      <c r="H11" t="s">
        <v>95</v>
      </c>
      <c r="I11" s="3">
        <f>SUMIFS(Data[[Revenue]:[Revenue]],Data[[Region]:[Region]],Region,Data[[Month]:[Month]],'Data Prep'!$G11,Data[[Year]:[Year]],'Data Prep'!I$2)</f>
        <v>67569.269999999975</v>
      </c>
      <c r="J11" s="3">
        <f>IF(G11&gt;CurMonth,NA(),SUMIFS(Data[[Revenue]:[Revenue]],Data[[Region]:[Region]],Region,Data[[Month]:[Month]],'Data Prep'!$G11,Data[[Year]:[Year]],'Data Prep'!J$2))</f>
        <v>61703.64999999998</v>
      </c>
      <c r="K11" s="3">
        <f t="shared" si="0"/>
        <v>61703.64999999998</v>
      </c>
      <c r="M11" t="s">
        <v>61</v>
      </c>
      <c r="N11" s="3">
        <f>SUMIFS(Data[Revenue],Data[Store Name],M11,Data[Month],CurMonth,Data[Year],CurYear)</f>
        <v>18171.759999999995</v>
      </c>
      <c r="O11" s="3">
        <f>SUMIFS(Data[Revenue],Data[Store Name],M11,Data[Month],PrevMonth,Data[Year],PMYear)</f>
        <v>21919.900000000005</v>
      </c>
      <c r="P11" s="13">
        <f t="shared" si="1"/>
        <v>-0.17099256839675403</v>
      </c>
      <c r="Q11">
        <f t="shared" si="6"/>
        <v>7</v>
      </c>
      <c r="S11">
        <v>9</v>
      </c>
      <c r="T11" t="str">
        <f t="shared" si="7"/>
        <v>Millenium</v>
      </c>
      <c r="U11" t="str">
        <f>VLOOKUP(T11,Data[[Store Name]:[Region]],2,0)</f>
        <v>Chicago</v>
      </c>
      <c r="V11" s="3">
        <f t="shared" si="7"/>
        <v>18238.46</v>
      </c>
      <c r="W11" s="13">
        <f t="shared" si="7"/>
        <v>0.18953874088693379</v>
      </c>
      <c r="X11" s="3">
        <f t="shared" si="3"/>
        <v>18238.46</v>
      </c>
      <c r="Y11" s="13">
        <f t="shared" si="4"/>
        <v>0.18953874088693379</v>
      </c>
      <c r="AA11" t="s">
        <v>28</v>
      </c>
      <c r="AB11" s="3">
        <f>SUMIFS(Data[Revenue],Data[Region],Region,Data[Month],CurMonth,Data[Year],CurYear,Data[Product Name],'Data Prep'!AA11)</f>
        <v>1603.93</v>
      </c>
      <c r="AC11" s="3">
        <f>SUMIFS(Data[Revenue],Data[Region],Region,Data[Month],PrevMonth,Data[Year],PMYear,Data[Product Name],'Data Prep'!AA11)</f>
        <v>2383.41</v>
      </c>
      <c r="AD11" s="2">
        <f t="shared" si="8"/>
        <v>-779.47999999999979</v>
      </c>
      <c r="AE11">
        <f t="shared" si="9"/>
        <v>28</v>
      </c>
      <c r="AF11">
        <f t="shared" si="10"/>
        <v>7</v>
      </c>
      <c r="AH11" s="12" t="s">
        <v>102</v>
      </c>
      <c r="AI11" s="12" t="s">
        <v>105</v>
      </c>
      <c r="AJ11" s="12" t="s">
        <v>46</v>
      </c>
      <c r="AK11" s="12" t="s">
        <v>106</v>
      </c>
    </row>
    <row r="12" spans="1:37" x14ac:dyDescent="0.35">
      <c r="A12" s="8" t="s">
        <v>87</v>
      </c>
      <c r="B12" s="9">
        <f>IF(CurMonth=1,PrevYear,CurYear)</f>
        <v>2021</v>
      </c>
      <c r="G12">
        <v>10</v>
      </c>
      <c r="H12" t="s">
        <v>96</v>
      </c>
      <c r="I12" s="3">
        <f>SUMIFS(Data[[Revenue]:[Revenue]],Data[[Region]:[Region]],Region,Data[[Month]:[Month]],'Data Prep'!$G12,Data[[Year]:[Year]],'Data Prep'!I$2)</f>
        <v>64882.340000000018</v>
      </c>
      <c r="J12" s="3" t="e">
        <f>IF(G12&gt;CurMonth,NA(),SUMIFS(Data[[Revenue]:[Revenue]],Data[[Region]:[Region]],Region,Data[[Month]:[Month]],'Data Prep'!$G12,Data[[Year]:[Year]],'Data Prep'!J$2))</f>
        <v>#N/A</v>
      </c>
      <c r="K12" s="3" t="e">
        <f t="shared" si="0"/>
        <v>#N/A</v>
      </c>
      <c r="M12" t="s">
        <v>57</v>
      </c>
      <c r="N12" s="3">
        <f>SUMIFS(Data[Revenue],Data[Store Name],M12,Data[Month],CurMonth,Data[Year],CurYear)</f>
        <v>18237.980000000003</v>
      </c>
      <c r="O12" s="3">
        <f>SUMIFS(Data[Revenue],Data[Store Name],M12,Data[Month],PrevMonth,Data[Year],PMYear)</f>
        <v>27284.929999999993</v>
      </c>
      <c r="P12" s="13">
        <f t="shared" si="1"/>
        <v>-0.3315731431233282</v>
      </c>
      <c r="Q12">
        <f t="shared" si="6"/>
        <v>8</v>
      </c>
      <c r="S12">
        <v>10</v>
      </c>
      <c r="T12" t="str">
        <f t="shared" si="7"/>
        <v>Times Square</v>
      </c>
      <c r="U12" t="str">
        <f>VLOOKUP(T12,Data[[Store Name]:[Region]],2,0)</f>
        <v>New York</v>
      </c>
      <c r="V12" s="3">
        <f t="shared" si="7"/>
        <v>20484.010000000002</v>
      </c>
      <c r="W12" s="13">
        <f t="shared" si="7"/>
        <v>0.14465033810308014</v>
      </c>
      <c r="X12" s="3">
        <f t="shared" si="3"/>
        <v>0</v>
      </c>
      <c r="Y12" s="13">
        <f t="shared" si="4"/>
        <v>0</v>
      </c>
      <c r="AA12" t="s">
        <v>32</v>
      </c>
      <c r="AB12" s="3">
        <f>SUMIFS(Data[Revenue],Data[Region],Region,Data[Month],CurMonth,Data[Year],CurYear,Data[Product Name],'Data Prep'!AA12)</f>
        <v>802.27</v>
      </c>
      <c r="AC12" s="3">
        <f>SUMIFS(Data[Revenue],Data[Region],Region,Data[Month],PrevMonth,Data[Year],PMYear,Data[Product Name],'Data Prep'!AA12)</f>
        <v>824.25</v>
      </c>
      <c r="AD12" s="2">
        <f t="shared" si="8"/>
        <v>-21.980000000000018</v>
      </c>
      <c r="AE12">
        <f t="shared" si="9"/>
        <v>19</v>
      </c>
      <c r="AF12">
        <f t="shared" si="10"/>
        <v>16</v>
      </c>
      <c r="AH12">
        <v>1</v>
      </c>
      <c r="AI12" t="str">
        <f>INDEX($AA$3:$AD$36,MATCH($AH12,$AF$3:$AF$36,0),MATCH(AI$2,$AA$2:$AD$2,0))</f>
        <v>Lego Bricks</v>
      </c>
      <c r="AJ12" s="3">
        <f t="shared" ref="AJ12:AK17" si="12">INDEX($AA$3:$AD$36,MATCH($AH12,$AF$3:$AF$36,0),MATCH(AJ$2,$AA$2:$AD$2,0))</f>
        <v>8797.8000000000011</v>
      </c>
      <c r="AK12" s="3">
        <f t="shared" si="12"/>
        <v>-4478.8799999999992</v>
      </c>
    </row>
    <row r="13" spans="1:37" x14ac:dyDescent="0.35">
      <c r="A13" s="8" t="s">
        <v>113</v>
      </c>
      <c r="B13" t="str">
        <f>VLOOKUP(CurMonth,A16:B27,2,0)&amp;" "&amp;CurYear</f>
        <v>September 2021</v>
      </c>
      <c r="G13">
        <v>11</v>
      </c>
      <c r="H13" t="s">
        <v>97</v>
      </c>
      <c r="I13" s="3">
        <f>SUMIFS(Data[[Revenue]:[Revenue]],Data[[Region]:[Region]],Region,Data[[Month]:[Month]],'Data Prep'!$G13,Data[[Year]:[Year]],'Data Prep'!I$2)</f>
        <v>73732.52</v>
      </c>
      <c r="J13" s="3" t="e">
        <f>IF(G13&gt;CurMonth,NA(),SUMIFS(Data[[Revenue]:[Revenue]],Data[[Region]:[Region]],Region,Data[[Month]:[Month]],'Data Prep'!$G13,Data[[Year]:[Year]],'Data Prep'!J$2))</f>
        <v>#N/A</v>
      </c>
      <c r="K13" s="3" t="e">
        <f t="shared" si="0"/>
        <v>#N/A</v>
      </c>
      <c r="AA13" t="s">
        <v>31</v>
      </c>
      <c r="AB13" s="3">
        <f>SUMIFS(Data[Revenue],Data[Region],Region,Data[Month],CurMonth,Data[Year],CurYear,Data[Product Name],'Data Prep'!AA13)</f>
        <v>2658.67</v>
      </c>
      <c r="AC13" s="3">
        <f>SUMIFS(Data[Revenue],Data[Region],Region,Data[Month],PrevMonth,Data[Year],PMYear,Data[Product Name],'Data Prep'!AA13)</f>
        <v>2358.8199999999997</v>
      </c>
      <c r="AD13" s="2">
        <f t="shared" si="8"/>
        <v>299.85000000000036</v>
      </c>
      <c r="AE13">
        <f t="shared" si="9"/>
        <v>5</v>
      </c>
      <c r="AF13">
        <f t="shared" si="10"/>
        <v>30</v>
      </c>
      <c r="AH13">
        <v>2</v>
      </c>
      <c r="AI13" t="str">
        <f t="shared" ref="AI13:AI17" si="13">INDEX($AA$3:$AD$36,MATCH($AH13,$AF$3:$AF$36,0),MATCH(AI$2,$AA$2:$AD$2,0))</f>
        <v>Colorbuds</v>
      </c>
      <c r="AJ13" s="3">
        <f t="shared" si="12"/>
        <v>2143.5700000000002</v>
      </c>
      <c r="AK13" s="3">
        <f t="shared" si="12"/>
        <v>-1723.85</v>
      </c>
    </row>
    <row r="14" spans="1:37" x14ac:dyDescent="0.35">
      <c r="G14">
        <v>12</v>
      </c>
      <c r="H14" t="s">
        <v>75</v>
      </c>
      <c r="I14" s="3">
        <f>SUMIFS(Data[[Revenue]:[Revenue]],Data[[Region]:[Region]],Region,Data[[Month]:[Month]],'Data Prep'!$G14,Data[[Year]:[Year]],'Data Prep'!I$2)</f>
        <v>93356.910000000018</v>
      </c>
      <c r="J14" s="3" t="e">
        <f>IF(G14&gt;CurMonth,NA(),SUMIFS(Data[[Revenue]:[Revenue]],Data[[Region]:[Region]],Region,Data[[Month]:[Month]],'Data Prep'!$G14,Data[[Year]:[Year]],'Data Prep'!J$2))</f>
        <v>#N/A</v>
      </c>
      <c r="K14" s="3" t="e">
        <f t="shared" si="0"/>
        <v>#N/A</v>
      </c>
      <c r="AA14" t="s">
        <v>15</v>
      </c>
      <c r="AB14" s="3">
        <f>SUMIFS(Data[Revenue],Data[Region],Region,Data[Month],CurMonth,Data[Year],CurYear,Data[Product Name],'Data Prep'!AA14)</f>
        <v>8797.8000000000011</v>
      </c>
      <c r="AC14" s="3">
        <f>SUMIFS(Data[Revenue],Data[Region],Region,Data[Month],PrevMonth,Data[Year],PMYear,Data[Product Name],'Data Prep'!AA14)</f>
        <v>13276.68</v>
      </c>
      <c r="AD14" s="2">
        <f t="shared" si="8"/>
        <v>-4478.8799999999992</v>
      </c>
      <c r="AE14">
        <f t="shared" si="9"/>
        <v>34</v>
      </c>
      <c r="AF14">
        <f t="shared" si="10"/>
        <v>1</v>
      </c>
      <c r="AH14">
        <v>3</v>
      </c>
      <c r="AI14" t="str">
        <f t="shared" si="13"/>
        <v>Deck Of Cards</v>
      </c>
      <c r="AJ14" s="3">
        <f t="shared" si="12"/>
        <v>1523.8199999999997</v>
      </c>
      <c r="AK14" s="3">
        <f t="shared" si="12"/>
        <v>-1432.9500000000003</v>
      </c>
    </row>
    <row r="15" spans="1:37" x14ac:dyDescent="0.35">
      <c r="A15" s="24" t="s">
        <v>90</v>
      </c>
      <c r="B15" s="7" t="s">
        <v>49</v>
      </c>
      <c r="AA15" t="s">
        <v>71</v>
      </c>
      <c r="AB15" s="3">
        <f>SUMIFS(Data[Revenue],Data[Region],Region,Data[Month],CurMonth,Data[Year],CurYear,Data[Product Name],'Data Prep'!AA15)</f>
        <v>0</v>
      </c>
      <c r="AC15" s="3">
        <f>SUMIFS(Data[Revenue],Data[Region],Region,Data[Month],PrevMonth,Data[Year],PMYear,Data[Product Name],'Data Prep'!AA15)</f>
        <v>0</v>
      </c>
      <c r="AD15" s="2">
        <f t="shared" si="8"/>
        <v>0</v>
      </c>
      <c r="AE15">
        <f t="shared" si="9"/>
        <v>15.5</v>
      </c>
      <c r="AF15">
        <f t="shared" si="10"/>
        <v>19.5</v>
      </c>
      <c r="AH15">
        <v>4</v>
      </c>
      <c r="AI15" t="str">
        <f t="shared" si="13"/>
        <v>Etch A Sketch</v>
      </c>
      <c r="AJ15" s="3">
        <f t="shared" si="12"/>
        <v>482.77</v>
      </c>
      <c r="AK15" s="3">
        <f t="shared" si="12"/>
        <v>-1238.4099999999999</v>
      </c>
    </row>
    <row r="16" spans="1:37" x14ac:dyDescent="0.35">
      <c r="A16">
        <v>1</v>
      </c>
      <c r="B16" t="s">
        <v>114</v>
      </c>
      <c r="AA16" t="s">
        <v>19</v>
      </c>
      <c r="AB16" s="3">
        <f>SUMIFS(Data[Revenue],Data[Region],Region,Data[Month],CurMonth,Data[Year],CurYear,Data[Product Name],'Data Prep'!AA16)</f>
        <v>319.83999999999997</v>
      </c>
      <c r="AC16" s="3">
        <f>SUMIFS(Data[Revenue],Data[Region],Region,Data[Month],PrevMonth,Data[Year],PMYear,Data[Product Name],'Data Prep'!AA16)</f>
        <v>259.87</v>
      </c>
      <c r="AD16" s="2">
        <f t="shared" si="8"/>
        <v>59.96999999999997</v>
      </c>
      <c r="AE16">
        <f t="shared" si="9"/>
        <v>10</v>
      </c>
      <c r="AF16">
        <f t="shared" si="10"/>
        <v>25</v>
      </c>
      <c r="AH16">
        <v>5</v>
      </c>
      <c r="AI16" t="str">
        <f t="shared" si="13"/>
        <v>Plush Pony</v>
      </c>
      <c r="AJ16" s="3">
        <f t="shared" si="12"/>
        <v>59.97</v>
      </c>
      <c r="AK16" s="3">
        <f t="shared" si="12"/>
        <v>-999.49999999999977</v>
      </c>
    </row>
    <row r="17" spans="1:37" x14ac:dyDescent="0.35">
      <c r="A17">
        <v>2</v>
      </c>
      <c r="B17" t="s">
        <v>115</v>
      </c>
      <c r="AA17" t="s">
        <v>27</v>
      </c>
      <c r="AB17" s="3">
        <f>SUMIFS(Data[Revenue],Data[Region],Region,Data[Month],CurMonth,Data[Year],CurYear,Data[Product Name],'Data Prep'!AA17)</f>
        <v>1225.9000000000001</v>
      </c>
      <c r="AC17" s="3">
        <f>SUMIFS(Data[Revenue],Data[Region],Region,Data[Month],PrevMonth,Data[Year],PMYear,Data[Product Name],'Data Prep'!AA17)</f>
        <v>1770.0800000000002</v>
      </c>
      <c r="AD17" s="2">
        <f t="shared" si="8"/>
        <v>-544.18000000000006</v>
      </c>
      <c r="AE17">
        <f t="shared" si="9"/>
        <v>26</v>
      </c>
      <c r="AF17">
        <f t="shared" si="10"/>
        <v>9</v>
      </c>
      <c r="AH17">
        <v>6</v>
      </c>
      <c r="AI17" t="str">
        <f t="shared" si="13"/>
        <v>Toy Robot</v>
      </c>
      <c r="AJ17" s="3">
        <f t="shared" si="12"/>
        <v>1351.48</v>
      </c>
      <c r="AK17" s="3">
        <f t="shared" si="12"/>
        <v>-909.65000000000009</v>
      </c>
    </row>
    <row r="18" spans="1:37" x14ac:dyDescent="0.35">
      <c r="A18">
        <v>3</v>
      </c>
      <c r="B18" t="s">
        <v>116</v>
      </c>
      <c r="AA18" t="s">
        <v>11</v>
      </c>
      <c r="AB18" s="3">
        <f>SUMIFS(Data[Revenue],Data[Region],Region,Data[Month],CurMonth,Data[Year],CurYear,Data[Product Name],'Data Prep'!AA18)</f>
        <v>144.71</v>
      </c>
      <c r="AC18" s="3">
        <f>SUMIFS(Data[Revenue],Data[Region],Region,Data[Month],PrevMonth,Data[Year],PMYear,Data[Product Name],'Data Prep'!AA18)</f>
        <v>733.53</v>
      </c>
      <c r="AD18" s="2">
        <f t="shared" si="8"/>
        <v>-588.81999999999994</v>
      </c>
      <c r="AE18">
        <f t="shared" si="9"/>
        <v>27</v>
      </c>
      <c r="AF18">
        <f t="shared" si="10"/>
        <v>8</v>
      </c>
    </row>
    <row r="19" spans="1:37" x14ac:dyDescent="0.35">
      <c r="A19">
        <v>4</v>
      </c>
      <c r="B19" t="s">
        <v>117</v>
      </c>
      <c r="AA19" t="s">
        <v>26</v>
      </c>
      <c r="AB19" s="3">
        <f>SUMIFS(Data[Revenue],Data[Region],Region,Data[Month],CurMonth,Data[Year],CurYear,Data[Product Name],'Data Prep'!AA19)</f>
        <v>3378.3099999999995</v>
      </c>
      <c r="AC19" s="3">
        <f>SUMIFS(Data[Revenue],Data[Region],Region,Data[Month],PrevMonth,Data[Year],PMYear,Data[Product Name],'Data Prep'!AA19)</f>
        <v>2298.85</v>
      </c>
      <c r="AD19" s="2">
        <f t="shared" si="8"/>
        <v>1079.4599999999996</v>
      </c>
      <c r="AE19">
        <f t="shared" si="9"/>
        <v>2</v>
      </c>
      <c r="AF19">
        <f t="shared" si="10"/>
        <v>33</v>
      </c>
    </row>
    <row r="20" spans="1:37" x14ac:dyDescent="0.35">
      <c r="A20">
        <v>5</v>
      </c>
      <c r="B20" t="s">
        <v>118</v>
      </c>
      <c r="AA20" t="s">
        <v>6</v>
      </c>
      <c r="AB20" s="3">
        <f>SUMIFS(Data[Revenue],Data[Region],Region,Data[Month],CurMonth,Data[Year],CurYear,Data[Product Name],'Data Prep'!AA20)</f>
        <v>1762.04</v>
      </c>
      <c r="AC20" s="3">
        <f>SUMIFS(Data[Revenue],Data[Region],Region,Data[Month],PrevMonth,Data[Year],PMYear,Data[Product Name],'Data Prep'!AA20)</f>
        <v>1708.1000000000001</v>
      </c>
      <c r="AD20" s="2">
        <f t="shared" si="8"/>
        <v>53.939999999999827</v>
      </c>
      <c r="AE20">
        <f t="shared" si="9"/>
        <v>11</v>
      </c>
      <c r="AF20">
        <f t="shared" si="10"/>
        <v>24</v>
      </c>
    </row>
    <row r="21" spans="1:37" x14ac:dyDescent="0.35">
      <c r="A21">
        <v>6</v>
      </c>
      <c r="B21" t="s">
        <v>119</v>
      </c>
      <c r="AA21" t="s">
        <v>16</v>
      </c>
      <c r="AB21" s="3">
        <f>SUMIFS(Data[Revenue],Data[Region],Region,Data[Month],CurMonth,Data[Year],CurYear,Data[Product Name],'Data Prep'!AA21)</f>
        <v>207.84</v>
      </c>
      <c r="AC21" s="3">
        <f>SUMIFS(Data[Revenue],Data[Region],Region,Data[Month],PrevMonth,Data[Year],PMYear,Data[Product Name],'Data Prep'!AA21)</f>
        <v>675.48</v>
      </c>
      <c r="AD21" s="2">
        <f t="shared" si="8"/>
        <v>-467.64</v>
      </c>
      <c r="AE21">
        <f t="shared" si="9"/>
        <v>24</v>
      </c>
      <c r="AF21">
        <f t="shared" si="10"/>
        <v>11</v>
      </c>
    </row>
    <row r="22" spans="1:37" x14ac:dyDescent="0.35">
      <c r="A22">
        <v>7</v>
      </c>
      <c r="B22" t="s">
        <v>120</v>
      </c>
      <c r="AA22" t="s">
        <v>23</v>
      </c>
      <c r="AB22" s="3">
        <f>SUMIFS(Data[Revenue],Data[Region],Region,Data[Month],CurMonth,Data[Year],CurYear,Data[Product Name],'Data Prep'!AA22)</f>
        <v>1351.48</v>
      </c>
      <c r="AC22" s="3">
        <f>SUMIFS(Data[Revenue],Data[Region],Region,Data[Month],PrevMonth,Data[Year],PMYear,Data[Product Name],'Data Prep'!AA22)</f>
        <v>2261.13</v>
      </c>
      <c r="AD22" s="2">
        <f t="shared" si="8"/>
        <v>-909.65000000000009</v>
      </c>
      <c r="AE22">
        <f t="shared" si="9"/>
        <v>29</v>
      </c>
      <c r="AF22">
        <f t="shared" si="10"/>
        <v>6</v>
      </c>
    </row>
    <row r="23" spans="1:37" x14ac:dyDescent="0.35">
      <c r="A23">
        <v>8</v>
      </c>
      <c r="B23" t="s">
        <v>121</v>
      </c>
      <c r="AA23" t="s">
        <v>10</v>
      </c>
      <c r="AB23" s="3">
        <f>SUMIFS(Data[Revenue],Data[Region],Region,Data[Month],CurMonth,Data[Year],CurYear,Data[Product Name],'Data Prep'!AA23)</f>
        <v>4837.58</v>
      </c>
      <c r="AC23" s="3">
        <f>SUMIFS(Data[Revenue],Data[Region],Region,Data[Month],PrevMonth,Data[Year],PMYear,Data[Product Name],'Data Prep'!AA23)</f>
        <v>2278.8599999999997</v>
      </c>
      <c r="AD23" s="2">
        <f t="shared" si="8"/>
        <v>2558.7200000000003</v>
      </c>
      <c r="AE23">
        <f t="shared" si="9"/>
        <v>1</v>
      </c>
      <c r="AF23">
        <f t="shared" si="10"/>
        <v>34</v>
      </c>
    </row>
    <row r="24" spans="1:37" x14ac:dyDescent="0.35">
      <c r="A24">
        <v>9</v>
      </c>
      <c r="B24" t="s">
        <v>122</v>
      </c>
      <c r="AA24" t="s">
        <v>66</v>
      </c>
      <c r="AB24" s="3">
        <f>SUMIFS(Data[Revenue],Data[Region],Region,Data[Month],CurMonth,Data[Year],CurYear,Data[Product Name],'Data Prep'!AA24)</f>
        <v>0</v>
      </c>
      <c r="AC24" s="3">
        <f>SUMIFS(Data[Revenue],Data[Region],Region,Data[Month],PrevMonth,Data[Year],PMYear,Data[Product Name],'Data Prep'!AA24)</f>
        <v>0</v>
      </c>
      <c r="AD24" s="2">
        <f t="shared" si="8"/>
        <v>0</v>
      </c>
      <c r="AE24">
        <f t="shared" si="9"/>
        <v>15.5</v>
      </c>
      <c r="AF24">
        <f t="shared" si="10"/>
        <v>19.5</v>
      </c>
    </row>
    <row r="25" spans="1:37" x14ac:dyDescent="0.35">
      <c r="A25">
        <v>10</v>
      </c>
      <c r="B25" t="s">
        <v>123</v>
      </c>
      <c r="AA25" t="s">
        <v>29</v>
      </c>
      <c r="AB25" s="3">
        <f>SUMIFS(Data[Revenue],Data[Region],Region,Data[Month],CurMonth,Data[Year],CurYear,Data[Product Name],'Data Prep'!AA25)</f>
        <v>0</v>
      </c>
      <c r="AC25" s="3">
        <f>SUMIFS(Data[Revenue],Data[Region],Region,Data[Month],PrevMonth,Data[Year],PMYear,Data[Product Name],'Data Prep'!AA25)</f>
        <v>223.72000000000003</v>
      </c>
      <c r="AD25" s="2">
        <f t="shared" si="8"/>
        <v>-223.72000000000003</v>
      </c>
      <c r="AE25">
        <f t="shared" si="9"/>
        <v>21</v>
      </c>
      <c r="AF25">
        <f t="shared" si="10"/>
        <v>14</v>
      </c>
    </row>
    <row r="26" spans="1:37" x14ac:dyDescent="0.35">
      <c r="A26">
        <v>11</v>
      </c>
      <c r="B26" t="s">
        <v>124</v>
      </c>
      <c r="AA26" t="s">
        <v>34</v>
      </c>
      <c r="AB26" s="3">
        <f>SUMIFS(Data[Revenue],Data[Region],Region,Data[Month],CurMonth,Data[Year],CurYear,Data[Product Name],'Data Prep'!AA26)</f>
        <v>2581.5300000000002</v>
      </c>
      <c r="AC26" s="3">
        <f>SUMIFS(Data[Revenue],Data[Region],Region,Data[Month],PrevMonth,Data[Year],PMYear,Data[Product Name],'Data Prep'!AA26)</f>
        <v>1835.4000000000003</v>
      </c>
      <c r="AD26" s="2">
        <f t="shared" si="8"/>
        <v>746.12999999999988</v>
      </c>
      <c r="AE26">
        <f t="shared" si="9"/>
        <v>3</v>
      </c>
      <c r="AF26">
        <f t="shared" si="10"/>
        <v>32</v>
      </c>
    </row>
    <row r="27" spans="1:37" x14ac:dyDescent="0.35">
      <c r="A27">
        <v>12</v>
      </c>
      <c r="B27" t="s">
        <v>125</v>
      </c>
      <c r="AA27" t="s">
        <v>70</v>
      </c>
      <c r="AB27" s="3">
        <f>SUMIFS(Data[Revenue],Data[Region],Region,Data[Month],CurMonth,Data[Year],CurYear,Data[Product Name],'Data Prep'!AA27)</f>
        <v>0</v>
      </c>
      <c r="AC27" s="3">
        <f>SUMIFS(Data[Revenue],Data[Region],Region,Data[Month],PrevMonth,Data[Year],PMYear,Data[Product Name],'Data Prep'!AA27)</f>
        <v>0</v>
      </c>
      <c r="AD27" s="2">
        <f t="shared" si="8"/>
        <v>0</v>
      </c>
      <c r="AE27">
        <f t="shared" si="9"/>
        <v>15.5</v>
      </c>
      <c r="AF27">
        <f t="shared" si="10"/>
        <v>19.5</v>
      </c>
    </row>
    <row r="28" spans="1:37" x14ac:dyDescent="0.35">
      <c r="AA28" t="s">
        <v>67</v>
      </c>
      <c r="AB28" s="3">
        <f>SUMIFS(Data[Revenue],Data[Region],Region,Data[Month],CurMonth,Data[Year],CurYear,Data[Product Name],'Data Prep'!AA28)</f>
        <v>0</v>
      </c>
      <c r="AC28" s="3">
        <f>SUMIFS(Data[Revenue],Data[Region],Region,Data[Month],PrevMonth,Data[Year],PMYear,Data[Product Name],'Data Prep'!AA28)</f>
        <v>0</v>
      </c>
      <c r="AD28" s="2">
        <f t="shared" si="8"/>
        <v>0</v>
      </c>
      <c r="AE28">
        <f t="shared" si="9"/>
        <v>15.5</v>
      </c>
      <c r="AF28">
        <f t="shared" si="10"/>
        <v>19.5</v>
      </c>
    </row>
    <row r="29" spans="1:37" x14ac:dyDescent="0.35">
      <c r="AA29" t="s">
        <v>37</v>
      </c>
      <c r="AB29" s="3">
        <f>SUMIFS(Data[Revenue],Data[Region],Region,Data[Month],CurMonth,Data[Year],CurYear,Data[Product Name],'Data Prep'!AA29)</f>
        <v>949.61999999999989</v>
      </c>
      <c r="AC29" s="3">
        <f>SUMIFS(Data[Revenue],Data[Region],Region,Data[Month],PrevMonth,Data[Year],PMYear,Data[Product Name],'Data Prep'!AA29)</f>
        <v>899.63999999999987</v>
      </c>
      <c r="AD29" s="2">
        <f t="shared" si="8"/>
        <v>49.980000000000018</v>
      </c>
      <c r="AE29">
        <f t="shared" si="9"/>
        <v>12</v>
      </c>
      <c r="AF29">
        <f t="shared" si="10"/>
        <v>23</v>
      </c>
    </row>
    <row r="30" spans="1:37" x14ac:dyDescent="0.35">
      <c r="AA30" t="s">
        <v>38</v>
      </c>
      <c r="AB30" s="3">
        <f>SUMIFS(Data[Revenue],Data[Region],Region,Data[Month],CurMonth,Data[Year],CurYear,Data[Product Name],'Data Prep'!AA30)</f>
        <v>19.98</v>
      </c>
      <c r="AC30" s="3">
        <f>SUMIFS(Data[Revenue],Data[Region],Region,Data[Month],PrevMonth,Data[Year],PMYear,Data[Product Name],'Data Prep'!AA30)</f>
        <v>149.85</v>
      </c>
      <c r="AD30" s="2">
        <f t="shared" si="8"/>
        <v>-129.87</v>
      </c>
      <c r="AE30">
        <f t="shared" si="9"/>
        <v>20</v>
      </c>
      <c r="AF30">
        <f t="shared" si="10"/>
        <v>15</v>
      </c>
    </row>
    <row r="31" spans="1:37" x14ac:dyDescent="0.35">
      <c r="AA31" t="s">
        <v>39</v>
      </c>
      <c r="AB31" s="3">
        <f>SUMIFS(Data[Revenue],Data[Region],Region,Data[Month],CurMonth,Data[Year],CurYear,Data[Product Name],'Data Prep'!AA31)</f>
        <v>59.97</v>
      </c>
      <c r="AC31" s="3">
        <f>SUMIFS(Data[Revenue],Data[Region],Region,Data[Month],PrevMonth,Data[Year],PMYear,Data[Product Name],'Data Prep'!AA31)</f>
        <v>1059.4699999999998</v>
      </c>
      <c r="AD31" s="2">
        <f t="shared" si="8"/>
        <v>-999.49999999999977</v>
      </c>
      <c r="AE31">
        <f t="shared" si="9"/>
        <v>30</v>
      </c>
      <c r="AF31">
        <f t="shared" si="10"/>
        <v>5</v>
      </c>
    </row>
    <row r="32" spans="1:37" x14ac:dyDescent="0.35">
      <c r="AA32" t="s">
        <v>68</v>
      </c>
      <c r="AB32" s="3">
        <f>SUMIFS(Data[Revenue],Data[Region],Region,Data[Month],CurMonth,Data[Year],CurYear,Data[Product Name],'Data Prep'!AA32)</f>
        <v>0</v>
      </c>
      <c r="AC32" s="3">
        <f>SUMIFS(Data[Revenue],Data[Region],Region,Data[Month],PrevMonth,Data[Year],PMYear,Data[Product Name],'Data Prep'!AA32)</f>
        <v>0</v>
      </c>
      <c r="AD32" s="2">
        <f t="shared" si="8"/>
        <v>0</v>
      </c>
      <c r="AE32">
        <f t="shared" si="9"/>
        <v>15.5</v>
      </c>
      <c r="AF32">
        <f t="shared" si="10"/>
        <v>19.5</v>
      </c>
    </row>
    <row r="33" spans="27:32" x14ac:dyDescent="0.35">
      <c r="AA33" t="s">
        <v>42</v>
      </c>
      <c r="AB33" s="3">
        <f>SUMIFS(Data[Revenue],Data[Region],Region,Data[Month],CurMonth,Data[Year],CurYear,Data[Product Name],'Data Prep'!AA33)</f>
        <v>5212.7400000000007</v>
      </c>
      <c r="AC33" s="3">
        <f>SUMIFS(Data[Revenue],Data[Region],Region,Data[Month],PrevMonth,Data[Year],PMYear,Data[Product Name],'Data Prep'!AA33)</f>
        <v>5660.4600000000009</v>
      </c>
      <c r="AD33" s="2">
        <f t="shared" si="8"/>
        <v>-447.72000000000025</v>
      </c>
      <c r="AE33">
        <f t="shared" si="9"/>
        <v>23</v>
      </c>
      <c r="AF33">
        <f t="shared" si="10"/>
        <v>12</v>
      </c>
    </row>
    <row r="34" spans="27:32" x14ac:dyDescent="0.35">
      <c r="AA34" t="s">
        <v>41</v>
      </c>
      <c r="AB34" s="3">
        <f>SUMIFS(Data[Revenue],Data[Region],Region,Data[Month],CurMonth,Data[Year],CurYear,Data[Product Name],'Data Prep'!AA34)</f>
        <v>909.09</v>
      </c>
      <c r="AC34" s="3">
        <f>SUMIFS(Data[Revenue],Data[Region],Region,Data[Month],PrevMonth,Data[Year],PMYear,Data[Product Name],'Data Prep'!AA34)</f>
        <v>819.18000000000006</v>
      </c>
      <c r="AD34" s="2">
        <f t="shared" si="8"/>
        <v>89.909999999999968</v>
      </c>
      <c r="AE34">
        <f t="shared" si="9"/>
        <v>8</v>
      </c>
      <c r="AF34">
        <f t="shared" si="10"/>
        <v>27</v>
      </c>
    </row>
    <row r="35" spans="27:32" x14ac:dyDescent="0.35">
      <c r="AA35" t="s">
        <v>43</v>
      </c>
      <c r="AB35" s="3">
        <f>SUMIFS(Data[Revenue],Data[Region],Region,Data[Month],CurMonth,Data[Year],CurYear,Data[Product Name],'Data Prep'!AA35)</f>
        <v>482.77</v>
      </c>
      <c r="AC35" s="3">
        <f>SUMIFS(Data[Revenue],Data[Region],Region,Data[Month],PrevMonth,Data[Year],PMYear,Data[Product Name],'Data Prep'!AA35)</f>
        <v>1721.1799999999998</v>
      </c>
      <c r="AD35" s="2">
        <f t="shared" si="8"/>
        <v>-1238.4099999999999</v>
      </c>
      <c r="AE35">
        <f t="shared" si="9"/>
        <v>31</v>
      </c>
      <c r="AF35">
        <f t="shared" si="10"/>
        <v>4</v>
      </c>
    </row>
    <row r="36" spans="27:32" x14ac:dyDescent="0.35">
      <c r="AA36" t="s">
        <v>69</v>
      </c>
      <c r="AB36" s="3">
        <f>SUMIFS(Data[Revenue],Data[Region],Region,Data[Month],CurMonth,Data[Year],CurYear,Data[Product Name],'Data Prep'!AA36)</f>
        <v>0</v>
      </c>
      <c r="AC36" s="3">
        <f>SUMIFS(Data[Revenue],Data[Region],Region,Data[Month],PrevMonth,Data[Year],PMYear,Data[Product Name],'Data Prep'!AA36)</f>
        <v>0</v>
      </c>
      <c r="AD36" s="2">
        <f t="shared" si="8"/>
        <v>0</v>
      </c>
      <c r="AE36">
        <f t="shared" si="9"/>
        <v>15.5</v>
      </c>
      <c r="AF36">
        <f t="shared" si="10"/>
        <v>19.5</v>
      </c>
    </row>
  </sheetData>
  <sortState xmlns:xlrd2="http://schemas.microsoft.com/office/spreadsheetml/2017/richdata2" ref="M3:P12">
    <sortCondition ref="N2:N12"/>
  </sortState>
  <phoneticPr fontId="2" type="noConversion"/>
  <conditionalFormatting sqref="E5:E6">
    <cfRule type="cellIs" dxfId="5" priority="1" operator="lessThan">
      <formula>0</formula>
    </cfRule>
    <cfRule type="cellIs" dxfId="4" priority="2" operator="greaterThan">
      <formula>0</formula>
    </cfRule>
  </conditionalFormatting>
  <pageMargins left="0.7" right="0.7" top="0.75" bottom="0.75" header="0.3" footer="0.3"/>
  <pageSetup orientation="portrait" r:id="rId1"/>
  <ignoredErrors>
    <ignoredError sqref="U3:U1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B98F3-617E-4382-A59C-02984B23F2A7}">
  <dimension ref="B4:R38"/>
  <sheetViews>
    <sheetView showGridLines="0" zoomScale="55" zoomScaleNormal="55" workbookViewId="0">
      <selection activeCell="C6" sqref="C6"/>
    </sheetView>
  </sheetViews>
  <sheetFormatPr defaultRowHeight="14.5" x14ac:dyDescent="0.35"/>
  <cols>
    <col min="1" max="1" width="4.1796875" customWidth="1"/>
    <col min="2" max="2" width="16.81640625" bestFit="1" customWidth="1"/>
    <col min="3" max="3" width="25.1796875" customWidth="1"/>
    <col min="4" max="4" width="20.81640625" bestFit="1" customWidth="1"/>
    <col min="12" max="12" width="4.26953125" customWidth="1"/>
    <col min="13" max="13" width="3.7265625" customWidth="1"/>
    <col min="14" max="14" width="6.54296875" customWidth="1"/>
    <col min="15" max="15" width="5.54296875" customWidth="1"/>
    <col min="16" max="16" width="20.1796875" customWidth="1"/>
    <col min="17" max="17" width="13.54296875" customWidth="1"/>
    <col min="18" max="18" width="18.26953125" customWidth="1"/>
  </cols>
  <sheetData>
    <row r="4" spans="2:18" ht="13.15" customHeight="1" x14ac:dyDescent="0.35"/>
    <row r="5" spans="2:18" ht="9" customHeight="1" x14ac:dyDescent="0.35"/>
    <row r="6" spans="2:18" ht="31" x14ac:dyDescent="0.7">
      <c r="B6" s="23" t="s">
        <v>112</v>
      </c>
      <c r="C6" s="26" t="s">
        <v>48</v>
      </c>
      <c r="D6" s="23" t="s">
        <v>126</v>
      </c>
      <c r="E6" s="25" t="str">
        <f>'Data Prep'!B13&amp;"?"</f>
        <v>September 2021?</v>
      </c>
    </row>
    <row r="13" spans="2:18" ht="9.65" customHeight="1" x14ac:dyDescent="0.35"/>
    <row r="14" spans="2:18" ht="18.649999999999999" customHeight="1" x14ac:dyDescent="0.35">
      <c r="P14" s="18" t="s">
        <v>105</v>
      </c>
      <c r="Q14" s="19" t="s">
        <v>46</v>
      </c>
      <c r="R14" s="19" t="s">
        <v>111</v>
      </c>
    </row>
    <row r="15" spans="2:18" ht="18.649999999999999" customHeight="1" x14ac:dyDescent="0.35">
      <c r="P15" s="16" t="str">
        <f>'Data Prep'!AI3</f>
        <v>Nerf Gun</v>
      </c>
      <c r="Q15" s="17">
        <f>'Data Prep'!AJ3</f>
        <v>4837.58</v>
      </c>
      <c r="R15" s="17">
        <f>'Data Prep'!AK3</f>
        <v>2558.7200000000003</v>
      </c>
    </row>
    <row r="16" spans="2:18" ht="18.649999999999999" customHeight="1" x14ac:dyDescent="0.35">
      <c r="P16" s="16" t="str">
        <f>'Data Prep'!AI4</f>
        <v>Rubik's Cube</v>
      </c>
      <c r="Q16" s="17">
        <f>'Data Prep'!AJ4</f>
        <v>3378.3099999999995</v>
      </c>
      <c r="R16" s="17">
        <f>'Data Prep'!AK4</f>
        <v>1079.4599999999996</v>
      </c>
    </row>
    <row r="17" spans="2:18" ht="18.649999999999999" customHeight="1" x14ac:dyDescent="0.35">
      <c r="P17" s="16" t="str">
        <f>'Data Prep'!AI5</f>
        <v>Barrel O' Slime</v>
      </c>
      <c r="Q17" s="17">
        <f>'Data Prep'!AJ5</f>
        <v>2581.5300000000002</v>
      </c>
      <c r="R17" s="17">
        <f>'Data Prep'!AK5</f>
        <v>746.12999999999988</v>
      </c>
    </row>
    <row r="18" spans="2:18" ht="18.649999999999999" customHeight="1" x14ac:dyDescent="0.35">
      <c r="P18" s="16" t="str">
        <f>'Data Prep'!AI6</f>
        <v>Dart Gun</v>
      </c>
      <c r="Q18" s="17">
        <f>'Data Prep'!AJ6</f>
        <v>2510.4300000000003</v>
      </c>
      <c r="R18" s="17">
        <f>'Data Prep'!AK6</f>
        <v>639.60000000000014</v>
      </c>
    </row>
    <row r="19" spans="2:18" ht="18.649999999999999" customHeight="1" x14ac:dyDescent="0.35">
      <c r="B19" s="27" t="str">
        <f>IF('Data Prep'!E6&gt;0,"  ↑","  ↓")</f>
        <v xml:space="preserve">  ↓</v>
      </c>
      <c r="C19" s="28" t="str">
        <f>IF('Data Prep'!E5&gt;0,"↑  ","↓  ")</f>
        <v xml:space="preserve">↓  </v>
      </c>
      <c r="P19" s="16" t="str">
        <f>'Data Prep'!AI7</f>
        <v>Kids Makeup Kit</v>
      </c>
      <c r="Q19" s="17">
        <f>'Data Prep'!AJ7</f>
        <v>2658.67</v>
      </c>
      <c r="R19" s="17">
        <f>'Data Prep'!AK7</f>
        <v>299.85000000000036</v>
      </c>
    </row>
    <row r="20" spans="2:18" ht="18.649999999999999" customHeight="1" x14ac:dyDescent="0.35">
      <c r="B20" s="27"/>
      <c r="C20" s="28"/>
      <c r="P20" s="16" t="str">
        <f>'Data Prep'!AI8</f>
        <v>Classic Dominoes</v>
      </c>
      <c r="Q20" s="17">
        <f>'Data Prep'!AJ8</f>
        <v>249.75</v>
      </c>
      <c r="R20" s="20">
        <f>'Data Prep'!AK8</f>
        <v>249.75</v>
      </c>
    </row>
    <row r="21" spans="2:18" ht="18.649999999999999" customHeight="1" x14ac:dyDescent="0.35">
      <c r="P21" s="16"/>
      <c r="Q21" s="16"/>
      <c r="R21" s="21">
        <f>SUM(R15:R20)</f>
        <v>5573.51</v>
      </c>
    </row>
    <row r="22" spans="2:18" ht="18.649999999999999" customHeight="1" x14ac:dyDescent="0.35">
      <c r="P22" s="16"/>
      <c r="Q22" s="16"/>
      <c r="R22" s="16"/>
    </row>
    <row r="23" spans="2:18" ht="18.649999999999999" customHeight="1" x14ac:dyDescent="0.35">
      <c r="P23" s="16"/>
      <c r="Q23" s="16"/>
      <c r="R23" s="16"/>
    </row>
    <row r="24" spans="2:18" ht="18.649999999999999" customHeight="1" x14ac:dyDescent="0.35">
      <c r="P24" s="16"/>
      <c r="Q24" s="16"/>
      <c r="R24" s="16"/>
    </row>
    <row r="25" spans="2:18" ht="11.5" customHeight="1" x14ac:dyDescent="0.35">
      <c r="P25" s="16"/>
      <c r="Q25" s="16"/>
      <c r="R25" s="16"/>
    </row>
    <row r="26" spans="2:18" ht="18.649999999999999" customHeight="1" x14ac:dyDescent="0.35">
      <c r="P26" s="18" t="s">
        <v>105</v>
      </c>
      <c r="Q26" s="19" t="s">
        <v>46</v>
      </c>
      <c r="R26" s="19" t="s">
        <v>111</v>
      </c>
    </row>
    <row r="27" spans="2:18" ht="18.649999999999999" customHeight="1" x14ac:dyDescent="0.35">
      <c r="P27" s="16" t="str">
        <f>'Data Prep'!AI12</f>
        <v>Lego Bricks</v>
      </c>
      <c r="Q27" s="17">
        <f>'Data Prep'!AJ12</f>
        <v>8797.8000000000011</v>
      </c>
      <c r="R27" s="17">
        <f>'Data Prep'!AK12</f>
        <v>-4478.8799999999992</v>
      </c>
    </row>
    <row r="28" spans="2:18" ht="18.649999999999999" customHeight="1" x14ac:dyDescent="0.35">
      <c r="P28" s="16" t="str">
        <f>'Data Prep'!AI13</f>
        <v>Colorbuds</v>
      </c>
      <c r="Q28" s="17">
        <f>'Data Prep'!AJ13</f>
        <v>2143.5700000000002</v>
      </c>
      <c r="R28" s="17">
        <f>'Data Prep'!AK13</f>
        <v>-1723.85</v>
      </c>
    </row>
    <row r="29" spans="2:18" ht="18.649999999999999" customHeight="1" x14ac:dyDescent="0.35">
      <c r="P29" s="16" t="str">
        <f>'Data Prep'!AI14</f>
        <v>Deck Of Cards</v>
      </c>
      <c r="Q29" s="17">
        <f>'Data Prep'!AJ14</f>
        <v>1523.8199999999997</v>
      </c>
      <c r="R29" s="17">
        <f>'Data Prep'!AK14</f>
        <v>-1432.9500000000003</v>
      </c>
    </row>
    <row r="30" spans="2:18" ht="18.649999999999999" customHeight="1" x14ac:dyDescent="0.35">
      <c r="P30" s="16" t="str">
        <f>'Data Prep'!AI15</f>
        <v>Etch A Sketch</v>
      </c>
      <c r="Q30" s="17">
        <f>'Data Prep'!AJ15</f>
        <v>482.77</v>
      </c>
      <c r="R30" s="17">
        <f>'Data Prep'!AK15</f>
        <v>-1238.4099999999999</v>
      </c>
    </row>
    <row r="31" spans="2:18" ht="18.649999999999999" customHeight="1" x14ac:dyDescent="0.35">
      <c r="P31" s="16" t="str">
        <f>'Data Prep'!AI16</f>
        <v>Plush Pony</v>
      </c>
      <c r="Q31" s="17">
        <f>'Data Prep'!AJ16</f>
        <v>59.97</v>
      </c>
      <c r="R31" s="17">
        <f>'Data Prep'!AK16</f>
        <v>-999.49999999999977</v>
      </c>
    </row>
    <row r="32" spans="2:18" ht="18.649999999999999" customHeight="1" x14ac:dyDescent="0.35">
      <c r="P32" s="16" t="str">
        <f>'Data Prep'!AI17</f>
        <v>Toy Robot</v>
      </c>
      <c r="Q32" s="17">
        <f>'Data Prep'!AJ17</f>
        <v>1351.48</v>
      </c>
      <c r="R32" s="20">
        <f>'Data Prep'!AK17</f>
        <v>-909.65000000000009</v>
      </c>
    </row>
    <row r="33" spans="16:18" ht="18.649999999999999" customHeight="1" x14ac:dyDescent="0.35">
      <c r="P33" s="16"/>
      <c r="Q33" s="16"/>
      <c r="R33" s="22">
        <f>SUM(R27:R32)</f>
        <v>-10783.24</v>
      </c>
    </row>
    <row r="34" spans="16:18" ht="18.649999999999999" customHeight="1" x14ac:dyDescent="0.35">
      <c r="P34" s="16"/>
      <c r="Q34" s="16"/>
      <c r="R34" s="16"/>
    </row>
    <row r="35" spans="16:18" ht="18.649999999999999" customHeight="1" x14ac:dyDescent="0.35">
      <c r="P35" s="16"/>
      <c r="Q35" s="16"/>
      <c r="R35" s="16"/>
    </row>
    <row r="36" spans="16:18" ht="18.649999999999999" customHeight="1" x14ac:dyDescent="0.35">
      <c r="P36" s="16"/>
      <c r="Q36" s="16"/>
      <c r="R36" s="16"/>
    </row>
    <row r="37" spans="16:18" ht="18.649999999999999" customHeight="1" x14ac:dyDescent="0.35">
      <c r="P37" s="16"/>
      <c r="Q37" s="16"/>
      <c r="R37" s="16"/>
    </row>
    <row r="38" spans="16:18" ht="15.5" x14ac:dyDescent="0.35">
      <c r="P38" s="16"/>
      <c r="Q38" s="16"/>
      <c r="R38" s="16"/>
    </row>
  </sheetData>
  <sheetProtection selectLockedCells="1"/>
  <mergeCells count="2">
    <mergeCell ref="B19:B20"/>
    <mergeCell ref="C19:C20"/>
  </mergeCells>
  <conditionalFormatting sqref="R15:R20">
    <cfRule type="colorScale" priority="6">
      <colorScale>
        <cfvo type="min"/>
        <cfvo type="max"/>
        <color theme="0"/>
        <color theme="9" tint="0.39997558519241921"/>
      </colorScale>
    </cfRule>
  </conditionalFormatting>
  <conditionalFormatting sqref="R27:R32">
    <cfRule type="colorScale" priority="5">
      <colorScale>
        <cfvo type="min"/>
        <cfvo type="max"/>
        <color rgb="FFFF6565"/>
        <color theme="0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E79506F4-0916-4217-B74A-30D1A18DF0CA}">
            <xm:f>'Data Prep'!$E$6&gt;0</xm:f>
            <x14:dxf>
              <font>
                <color theme="9" tint="-0.24994659260841701"/>
              </font>
            </x14:dxf>
          </x14:cfRule>
          <x14:cfRule type="expression" priority="3" id="{EDC10DCC-D1A1-408F-B30C-E15406E1AEAD}">
            <xm:f>'Data Prep'!$E$6&lt;0</xm:f>
            <x14:dxf>
              <font>
                <color rgb="FFC00000"/>
              </font>
            </x14:dxf>
          </x14:cfRule>
          <xm:sqref>B19:B20</xm:sqref>
        </x14:conditionalFormatting>
        <x14:conditionalFormatting xmlns:xm="http://schemas.microsoft.com/office/excel/2006/main">
          <x14:cfRule type="expression" priority="2" id="{31DDFBFC-64BB-4BF9-8F74-F99CC0219A2A}">
            <xm:f>'Data Prep'!$E$5&gt;0</xm:f>
            <x14:dxf>
              <font>
                <color theme="9" tint="-0.24994659260841701"/>
              </font>
            </x14:dxf>
          </x14:cfRule>
          <x14:cfRule type="expression" priority="1" id="{C4707C83-7367-46C6-8CA1-221B20162411}">
            <xm:f>'Data Prep'!$E$5&lt;0</xm:f>
            <x14:dxf>
              <font>
                <color rgb="FFC00000"/>
              </font>
            </x14:dxf>
          </x14:cfRule>
          <xm:sqref>C19:C20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B332A15-C3EC-481E-A461-92D5FFC43534}">
          <x14:formula1>
            <xm:f>'Data Prep'!$A$3:$A$5</xm:f>
          </x14:formula1>
          <xm:sqref>C6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7644B-F0D7-4428-A15C-CB9E966D996A}">
  <sheetPr published="0"/>
  <dimension ref="A1:J269"/>
  <sheetViews>
    <sheetView showGridLines="0" workbookViewId="0"/>
  </sheetViews>
  <sheetFormatPr defaultRowHeight="14.5" x14ac:dyDescent="0.35"/>
  <sheetData>
    <row r="1" spans="1:10" x14ac:dyDescent="0.35">
      <c r="A1">
        <v>2021</v>
      </c>
      <c r="B1">
        <v>8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7</v>
      </c>
      <c r="I1" s="2">
        <v>111.93</v>
      </c>
      <c r="J1" s="2">
        <v>42</v>
      </c>
    </row>
    <row r="2" spans="1:10" x14ac:dyDescent="0.35">
      <c r="A2">
        <v>2021</v>
      </c>
      <c r="B2">
        <v>8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71</v>
      </c>
      <c r="I2" s="2">
        <v>922.29</v>
      </c>
      <c r="J2" s="2">
        <v>213</v>
      </c>
    </row>
    <row r="3" spans="1:10" x14ac:dyDescent="0.35">
      <c r="A3">
        <v>2021</v>
      </c>
      <c r="B3">
        <v>8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47</v>
      </c>
      <c r="I3" s="2">
        <v>187.53</v>
      </c>
      <c r="J3" s="2">
        <v>94</v>
      </c>
    </row>
    <row r="4" spans="1:10" x14ac:dyDescent="0.35">
      <c r="A4">
        <v>2021</v>
      </c>
      <c r="B4">
        <v>8</v>
      </c>
      <c r="C4" t="s">
        <v>56</v>
      </c>
      <c r="D4" t="s">
        <v>4</v>
      </c>
      <c r="E4" t="s">
        <v>2</v>
      </c>
      <c r="F4" t="s">
        <v>20</v>
      </c>
      <c r="G4" t="s">
        <v>21</v>
      </c>
      <c r="H4">
        <v>113</v>
      </c>
      <c r="I4" s="2">
        <v>1693.8700000000001</v>
      </c>
      <c r="J4" s="2">
        <v>904</v>
      </c>
    </row>
    <row r="5" spans="1:10" x14ac:dyDescent="0.35">
      <c r="A5">
        <v>2021</v>
      </c>
      <c r="B5">
        <v>8</v>
      </c>
      <c r="C5" t="s">
        <v>56</v>
      </c>
      <c r="D5" t="s">
        <v>4</v>
      </c>
      <c r="E5" t="s">
        <v>2</v>
      </c>
      <c r="F5" t="s">
        <v>25</v>
      </c>
      <c r="G5" t="s">
        <v>7</v>
      </c>
      <c r="H5">
        <v>13</v>
      </c>
      <c r="I5" s="2">
        <v>207.87</v>
      </c>
      <c r="J5" s="2">
        <v>52</v>
      </c>
    </row>
    <row r="6" spans="1:10" x14ac:dyDescent="0.35">
      <c r="A6">
        <v>2021</v>
      </c>
      <c r="B6">
        <v>8</v>
      </c>
      <c r="C6" t="s">
        <v>56</v>
      </c>
      <c r="D6" t="s">
        <v>4</v>
      </c>
      <c r="E6" t="s">
        <v>2</v>
      </c>
      <c r="F6" t="s">
        <v>8</v>
      </c>
      <c r="G6" t="s">
        <v>9</v>
      </c>
      <c r="H6">
        <v>131</v>
      </c>
      <c r="I6" s="2">
        <v>915.69</v>
      </c>
      <c r="J6" s="2">
        <v>393</v>
      </c>
    </row>
    <row r="7" spans="1:10" x14ac:dyDescent="0.35">
      <c r="A7">
        <v>2021</v>
      </c>
      <c r="B7">
        <v>8</v>
      </c>
      <c r="C7" t="s">
        <v>56</v>
      </c>
      <c r="D7" t="s">
        <v>4</v>
      </c>
      <c r="E7" t="s">
        <v>2</v>
      </c>
      <c r="F7" t="s">
        <v>17</v>
      </c>
      <c r="G7" t="s">
        <v>14</v>
      </c>
      <c r="H7">
        <v>30</v>
      </c>
      <c r="I7" s="2">
        <v>329.7</v>
      </c>
      <c r="J7" s="2">
        <v>30</v>
      </c>
    </row>
    <row r="8" spans="1:10" x14ac:dyDescent="0.35">
      <c r="A8">
        <v>2021</v>
      </c>
      <c r="B8">
        <v>8</v>
      </c>
      <c r="C8" t="s">
        <v>56</v>
      </c>
      <c r="D8" t="s">
        <v>4</v>
      </c>
      <c r="E8" t="s">
        <v>2</v>
      </c>
      <c r="F8" t="s">
        <v>28</v>
      </c>
      <c r="G8" t="s">
        <v>14</v>
      </c>
      <c r="H8">
        <v>8</v>
      </c>
      <c r="I8" s="2">
        <v>119.92</v>
      </c>
      <c r="J8" s="2">
        <v>32</v>
      </c>
    </row>
    <row r="9" spans="1:10" x14ac:dyDescent="0.35">
      <c r="A9">
        <v>2021</v>
      </c>
      <c r="B9">
        <v>8</v>
      </c>
      <c r="C9" t="s">
        <v>56</v>
      </c>
      <c r="D9" t="s">
        <v>4</v>
      </c>
      <c r="E9" t="s">
        <v>2</v>
      </c>
      <c r="F9" t="s">
        <v>43</v>
      </c>
      <c r="G9" t="s">
        <v>12</v>
      </c>
      <c r="H9">
        <v>18</v>
      </c>
      <c r="I9" s="2">
        <v>377.82</v>
      </c>
      <c r="J9" s="2">
        <v>179.99999999999997</v>
      </c>
    </row>
    <row r="10" spans="1:10" x14ac:dyDescent="0.35">
      <c r="A10">
        <v>2021</v>
      </c>
      <c r="B10">
        <v>8</v>
      </c>
      <c r="C10" t="s">
        <v>56</v>
      </c>
      <c r="D10" t="s">
        <v>4</v>
      </c>
      <c r="E10" t="s">
        <v>2</v>
      </c>
      <c r="F10" t="s">
        <v>44</v>
      </c>
      <c r="G10" t="s">
        <v>7</v>
      </c>
      <c r="H10">
        <v>6</v>
      </c>
      <c r="I10" s="2">
        <v>71.94</v>
      </c>
      <c r="J10" s="2">
        <v>18</v>
      </c>
    </row>
    <row r="11" spans="1:10" x14ac:dyDescent="0.35">
      <c r="A11">
        <v>2021</v>
      </c>
      <c r="B11">
        <v>8</v>
      </c>
      <c r="C11" t="s">
        <v>56</v>
      </c>
      <c r="D11" t="s">
        <v>4</v>
      </c>
      <c r="E11" t="s">
        <v>2</v>
      </c>
      <c r="F11" t="s">
        <v>40</v>
      </c>
      <c r="G11" t="s">
        <v>21</v>
      </c>
      <c r="H11">
        <v>5</v>
      </c>
      <c r="I11" s="2">
        <v>104.94999999999999</v>
      </c>
      <c r="J11" s="2">
        <v>29.999999999999993</v>
      </c>
    </row>
    <row r="12" spans="1:10" x14ac:dyDescent="0.35">
      <c r="A12">
        <v>2021</v>
      </c>
      <c r="B12">
        <v>8</v>
      </c>
      <c r="C12" t="s">
        <v>56</v>
      </c>
      <c r="D12" t="s">
        <v>4</v>
      </c>
      <c r="E12" t="s">
        <v>2</v>
      </c>
      <c r="F12" t="s">
        <v>38</v>
      </c>
      <c r="G12" t="s">
        <v>9</v>
      </c>
      <c r="H12">
        <v>5</v>
      </c>
      <c r="I12" s="2">
        <v>49.95</v>
      </c>
      <c r="J12" s="2">
        <v>35</v>
      </c>
    </row>
    <row r="13" spans="1:10" x14ac:dyDescent="0.35">
      <c r="A13">
        <v>2021</v>
      </c>
      <c r="B13">
        <v>8</v>
      </c>
      <c r="C13" t="s">
        <v>56</v>
      </c>
      <c r="D13" t="s">
        <v>4</v>
      </c>
      <c r="E13" t="s">
        <v>2</v>
      </c>
      <c r="F13" t="s">
        <v>31</v>
      </c>
      <c r="G13" t="s">
        <v>12</v>
      </c>
      <c r="H13">
        <v>8</v>
      </c>
      <c r="I13" s="2">
        <v>159.91999999999999</v>
      </c>
      <c r="J13" s="2">
        <v>47.999999999999986</v>
      </c>
    </row>
    <row r="14" spans="1:10" x14ac:dyDescent="0.35">
      <c r="A14">
        <v>2021</v>
      </c>
      <c r="B14">
        <v>8</v>
      </c>
      <c r="C14" t="s">
        <v>56</v>
      </c>
      <c r="D14" t="s">
        <v>4</v>
      </c>
      <c r="E14" t="s">
        <v>2</v>
      </c>
      <c r="F14" t="s">
        <v>15</v>
      </c>
      <c r="G14" t="s">
        <v>14</v>
      </c>
      <c r="H14">
        <v>22</v>
      </c>
      <c r="I14" s="2">
        <v>879.78000000000009</v>
      </c>
      <c r="J14" s="2">
        <v>110</v>
      </c>
    </row>
    <row r="15" spans="1:10" x14ac:dyDescent="0.35">
      <c r="A15">
        <v>2021</v>
      </c>
      <c r="B15">
        <v>8</v>
      </c>
      <c r="C15" t="s">
        <v>56</v>
      </c>
      <c r="D15" t="s">
        <v>4</v>
      </c>
      <c r="E15" t="s">
        <v>2</v>
      </c>
      <c r="F15" t="s">
        <v>42</v>
      </c>
      <c r="G15" t="s">
        <v>12</v>
      </c>
      <c r="H15">
        <v>93</v>
      </c>
      <c r="I15" s="2">
        <v>1487.07</v>
      </c>
      <c r="J15" s="2">
        <v>186</v>
      </c>
    </row>
    <row r="16" spans="1:10" x14ac:dyDescent="0.35">
      <c r="A16">
        <v>2021</v>
      </c>
      <c r="B16">
        <v>8</v>
      </c>
      <c r="C16" t="s">
        <v>56</v>
      </c>
      <c r="D16" t="s">
        <v>4</v>
      </c>
      <c r="E16" t="s">
        <v>2</v>
      </c>
      <c r="F16" t="s">
        <v>22</v>
      </c>
      <c r="G16" t="s">
        <v>7</v>
      </c>
      <c r="H16">
        <v>8</v>
      </c>
      <c r="I16" s="2">
        <v>79.92</v>
      </c>
      <c r="J16" s="2">
        <v>24</v>
      </c>
    </row>
    <row r="17" spans="1:10" x14ac:dyDescent="0.35">
      <c r="A17">
        <v>2021</v>
      </c>
      <c r="B17">
        <v>8</v>
      </c>
      <c r="C17" t="s">
        <v>56</v>
      </c>
      <c r="D17" t="s">
        <v>4</v>
      </c>
      <c r="E17" t="s">
        <v>2</v>
      </c>
      <c r="F17" t="s">
        <v>19</v>
      </c>
      <c r="G17" t="s">
        <v>9</v>
      </c>
      <c r="H17">
        <v>18</v>
      </c>
      <c r="I17" s="2">
        <v>359.82</v>
      </c>
      <c r="J17" s="2">
        <v>107.99999999999997</v>
      </c>
    </row>
    <row r="18" spans="1:10" x14ac:dyDescent="0.35">
      <c r="A18">
        <v>2021</v>
      </c>
      <c r="B18">
        <v>8</v>
      </c>
      <c r="C18" t="s">
        <v>56</v>
      </c>
      <c r="D18" t="s">
        <v>4</v>
      </c>
      <c r="E18" t="s">
        <v>2</v>
      </c>
      <c r="F18" t="s">
        <v>41</v>
      </c>
      <c r="G18" t="s">
        <v>14</v>
      </c>
      <c r="H18">
        <v>34</v>
      </c>
      <c r="I18" s="2">
        <v>339.66</v>
      </c>
      <c r="J18" s="2">
        <v>170</v>
      </c>
    </row>
    <row r="19" spans="1:10" x14ac:dyDescent="0.35">
      <c r="A19">
        <v>2021</v>
      </c>
      <c r="B19">
        <v>8</v>
      </c>
      <c r="C19" t="s">
        <v>56</v>
      </c>
      <c r="D19" t="s">
        <v>4</v>
      </c>
      <c r="E19" t="s">
        <v>2</v>
      </c>
      <c r="F19" t="s">
        <v>10</v>
      </c>
      <c r="G19" t="s">
        <v>7</v>
      </c>
      <c r="H19">
        <v>40</v>
      </c>
      <c r="I19" s="2">
        <v>799.59999999999991</v>
      </c>
      <c r="J19" s="2">
        <v>199.99999999999994</v>
      </c>
    </row>
    <row r="20" spans="1:10" x14ac:dyDescent="0.35">
      <c r="A20">
        <v>2021</v>
      </c>
      <c r="B20">
        <v>8</v>
      </c>
      <c r="C20" t="s">
        <v>56</v>
      </c>
      <c r="D20" t="s">
        <v>4</v>
      </c>
      <c r="E20" t="s">
        <v>2</v>
      </c>
      <c r="F20" t="s">
        <v>27</v>
      </c>
      <c r="G20" t="s">
        <v>12</v>
      </c>
      <c r="H20">
        <v>163</v>
      </c>
      <c r="I20" s="2">
        <v>487.37000000000006</v>
      </c>
      <c r="J20" s="2">
        <v>163.00000000000003</v>
      </c>
    </row>
    <row r="21" spans="1:10" x14ac:dyDescent="0.35">
      <c r="A21">
        <v>2021</v>
      </c>
      <c r="B21">
        <v>8</v>
      </c>
      <c r="C21" t="s">
        <v>56</v>
      </c>
      <c r="D21" t="s">
        <v>4</v>
      </c>
      <c r="E21" t="s">
        <v>2</v>
      </c>
      <c r="F21" t="s">
        <v>45</v>
      </c>
      <c r="G21" t="s">
        <v>12</v>
      </c>
      <c r="H21">
        <v>4</v>
      </c>
      <c r="I21" s="2">
        <v>43.96</v>
      </c>
      <c r="J21" s="2">
        <v>28</v>
      </c>
    </row>
    <row r="22" spans="1:10" x14ac:dyDescent="0.35">
      <c r="A22">
        <v>2021</v>
      </c>
      <c r="B22">
        <v>8</v>
      </c>
      <c r="C22" t="s">
        <v>56</v>
      </c>
      <c r="D22" t="s">
        <v>4</v>
      </c>
      <c r="E22" t="s">
        <v>2</v>
      </c>
      <c r="F22" t="s">
        <v>39</v>
      </c>
      <c r="G22" t="s">
        <v>14</v>
      </c>
      <c r="H22">
        <v>17</v>
      </c>
      <c r="I22" s="2">
        <v>339.83</v>
      </c>
      <c r="J22" s="2">
        <v>186.99999999999997</v>
      </c>
    </row>
    <row r="23" spans="1:10" x14ac:dyDescent="0.35">
      <c r="A23">
        <v>2021</v>
      </c>
      <c r="B23">
        <v>8</v>
      </c>
      <c r="C23" t="s">
        <v>56</v>
      </c>
      <c r="D23" t="s">
        <v>4</v>
      </c>
      <c r="E23" t="s">
        <v>2</v>
      </c>
      <c r="F23" t="s">
        <v>26</v>
      </c>
      <c r="G23" t="s">
        <v>9</v>
      </c>
      <c r="H23">
        <v>29</v>
      </c>
      <c r="I23" s="2">
        <v>579.70999999999992</v>
      </c>
      <c r="J23" s="2">
        <v>58</v>
      </c>
    </row>
    <row r="24" spans="1:10" x14ac:dyDescent="0.35">
      <c r="A24">
        <v>2021</v>
      </c>
      <c r="B24">
        <v>8</v>
      </c>
      <c r="C24" t="s">
        <v>56</v>
      </c>
      <c r="D24" t="s">
        <v>4</v>
      </c>
      <c r="E24" t="s">
        <v>2</v>
      </c>
      <c r="F24" t="s">
        <v>6</v>
      </c>
      <c r="G24" t="s">
        <v>7</v>
      </c>
      <c r="H24">
        <v>16</v>
      </c>
      <c r="I24" s="2">
        <v>143.84</v>
      </c>
      <c r="J24" s="2">
        <v>16</v>
      </c>
    </row>
    <row r="25" spans="1:10" x14ac:dyDescent="0.35">
      <c r="A25">
        <v>2021</v>
      </c>
      <c r="B25">
        <v>8</v>
      </c>
      <c r="C25" t="s">
        <v>56</v>
      </c>
      <c r="D25" t="s">
        <v>4</v>
      </c>
      <c r="E25" t="s">
        <v>2</v>
      </c>
      <c r="F25" t="s">
        <v>36</v>
      </c>
      <c r="G25" t="s">
        <v>7</v>
      </c>
      <c r="H25">
        <v>36</v>
      </c>
      <c r="I25" s="2">
        <v>539.64</v>
      </c>
      <c r="J25" s="2">
        <v>108</v>
      </c>
    </row>
    <row r="26" spans="1:10" x14ac:dyDescent="0.35">
      <c r="A26">
        <v>2021</v>
      </c>
      <c r="B26">
        <v>8</v>
      </c>
      <c r="C26" t="s">
        <v>56</v>
      </c>
      <c r="D26" t="s">
        <v>4</v>
      </c>
      <c r="E26" t="s">
        <v>2</v>
      </c>
      <c r="F26" t="s">
        <v>16</v>
      </c>
      <c r="G26" t="s">
        <v>14</v>
      </c>
      <c r="H26">
        <v>6</v>
      </c>
      <c r="I26" s="2">
        <v>77.94</v>
      </c>
      <c r="J26" s="2">
        <v>12</v>
      </c>
    </row>
    <row r="27" spans="1:10" x14ac:dyDescent="0.35">
      <c r="A27">
        <v>2021</v>
      </c>
      <c r="B27">
        <v>8</v>
      </c>
      <c r="C27" t="s">
        <v>59</v>
      </c>
      <c r="D27" t="s">
        <v>4</v>
      </c>
      <c r="E27" t="s">
        <v>1</v>
      </c>
      <c r="F27" t="s">
        <v>13</v>
      </c>
      <c r="G27" t="s">
        <v>14</v>
      </c>
      <c r="H27">
        <v>10</v>
      </c>
      <c r="I27" s="2">
        <v>159.9</v>
      </c>
      <c r="J27" s="2">
        <v>60</v>
      </c>
    </row>
    <row r="28" spans="1:10" x14ac:dyDescent="0.35">
      <c r="A28">
        <v>2021</v>
      </c>
      <c r="B28">
        <v>8</v>
      </c>
      <c r="C28" t="s">
        <v>59</v>
      </c>
      <c r="D28" t="s">
        <v>4</v>
      </c>
      <c r="E28" t="s">
        <v>1</v>
      </c>
      <c r="F28" t="s">
        <v>24</v>
      </c>
      <c r="G28" t="s">
        <v>14</v>
      </c>
      <c r="H28">
        <v>86</v>
      </c>
      <c r="I28" s="2">
        <v>1117.1400000000001</v>
      </c>
      <c r="J28" s="2">
        <v>258</v>
      </c>
    </row>
    <row r="29" spans="1:10" x14ac:dyDescent="0.35">
      <c r="A29">
        <v>2021</v>
      </c>
      <c r="B29">
        <v>8</v>
      </c>
      <c r="C29" t="s">
        <v>59</v>
      </c>
      <c r="D29" t="s">
        <v>4</v>
      </c>
      <c r="E29" t="s">
        <v>1</v>
      </c>
      <c r="F29" t="s">
        <v>34</v>
      </c>
      <c r="G29" t="s">
        <v>12</v>
      </c>
      <c r="H29">
        <v>116</v>
      </c>
      <c r="I29" s="2">
        <v>462.84000000000003</v>
      </c>
      <c r="J29" s="2">
        <v>232</v>
      </c>
    </row>
    <row r="30" spans="1:10" x14ac:dyDescent="0.35">
      <c r="A30">
        <v>2021</v>
      </c>
      <c r="B30">
        <v>8</v>
      </c>
      <c r="C30" t="s">
        <v>59</v>
      </c>
      <c r="D30" t="s">
        <v>4</v>
      </c>
      <c r="E30" t="s">
        <v>1</v>
      </c>
      <c r="F30" t="s">
        <v>20</v>
      </c>
      <c r="G30" t="s">
        <v>21</v>
      </c>
      <c r="H30">
        <v>55</v>
      </c>
      <c r="I30" s="2">
        <v>824.45</v>
      </c>
      <c r="J30" s="2">
        <v>440</v>
      </c>
    </row>
    <row r="31" spans="1:10" x14ac:dyDescent="0.35">
      <c r="A31">
        <v>2021</v>
      </c>
      <c r="B31">
        <v>8</v>
      </c>
      <c r="C31" t="s">
        <v>59</v>
      </c>
      <c r="D31" t="s">
        <v>4</v>
      </c>
      <c r="E31" t="s">
        <v>1</v>
      </c>
      <c r="F31" t="s">
        <v>25</v>
      </c>
      <c r="G31" t="s">
        <v>7</v>
      </c>
      <c r="H31">
        <v>12</v>
      </c>
      <c r="I31" s="2">
        <v>191.88</v>
      </c>
      <c r="J31" s="2">
        <v>48</v>
      </c>
    </row>
    <row r="32" spans="1:10" x14ac:dyDescent="0.35">
      <c r="A32">
        <v>2021</v>
      </c>
      <c r="B32">
        <v>8</v>
      </c>
      <c r="C32" t="s">
        <v>59</v>
      </c>
      <c r="D32" t="s">
        <v>4</v>
      </c>
      <c r="E32" t="s">
        <v>1</v>
      </c>
      <c r="F32" t="s">
        <v>8</v>
      </c>
      <c r="G32" t="s">
        <v>9</v>
      </c>
      <c r="H32">
        <v>38</v>
      </c>
      <c r="I32" s="2">
        <v>265.62</v>
      </c>
      <c r="J32" s="2">
        <v>114</v>
      </c>
    </row>
    <row r="33" spans="1:10" x14ac:dyDescent="0.35">
      <c r="A33">
        <v>2021</v>
      </c>
      <c r="B33">
        <v>8</v>
      </c>
      <c r="C33" t="s">
        <v>59</v>
      </c>
      <c r="D33" t="s">
        <v>4</v>
      </c>
      <c r="E33" t="s">
        <v>1</v>
      </c>
      <c r="F33" t="s">
        <v>17</v>
      </c>
      <c r="G33" t="s">
        <v>14</v>
      </c>
      <c r="H33">
        <v>71</v>
      </c>
      <c r="I33" s="2">
        <v>780.29</v>
      </c>
      <c r="J33" s="2">
        <v>71</v>
      </c>
    </row>
    <row r="34" spans="1:10" x14ac:dyDescent="0.35">
      <c r="A34">
        <v>2021</v>
      </c>
      <c r="B34">
        <v>8</v>
      </c>
      <c r="C34" t="s">
        <v>59</v>
      </c>
      <c r="D34" t="s">
        <v>4</v>
      </c>
      <c r="E34" t="s">
        <v>1</v>
      </c>
      <c r="F34" t="s">
        <v>28</v>
      </c>
      <c r="G34" t="s">
        <v>14</v>
      </c>
      <c r="H34">
        <v>5</v>
      </c>
      <c r="I34" s="2">
        <v>74.95</v>
      </c>
      <c r="J34" s="2">
        <v>20</v>
      </c>
    </row>
    <row r="35" spans="1:10" x14ac:dyDescent="0.35">
      <c r="A35">
        <v>2021</v>
      </c>
      <c r="B35">
        <v>8</v>
      </c>
      <c r="C35" t="s">
        <v>59</v>
      </c>
      <c r="D35" t="s">
        <v>4</v>
      </c>
      <c r="E35" t="s">
        <v>1</v>
      </c>
      <c r="F35" t="s">
        <v>43</v>
      </c>
      <c r="G35" t="s">
        <v>12</v>
      </c>
      <c r="H35">
        <v>7</v>
      </c>
      <c r="I35" s="2">
        <v>146.92999999999998</v>
      </c>
      <c r="J35" s="2">
        <v>69.999999999999986</v>
      </c>
    </row>
    <row r="36" spans="1:10" x14ac:dyDescent="0.35">
      <c r="A36">
        <v>2021</v>
      </c>
      <c r="B36">
        <v>8</v>
      </c>
      <c r="C36" t="s">
        <v>59</v>
      </c>
      <c r="D36" t="s">
        <v>4</v>
      </c>
      <c r="E36" t="s">
        <v>1</v>
      </c>
      <c r="F36" t="s">
        <v>44</v>
      </c>
      <c r="G36" t="s">
        <v>7</v>
      </c>
      <c r="H36">
        <v>7</v>
      </c>
      <c r="I36" s="2">
        <v>83.93</v>
      </c>
      <c r="J36" s="2">
        <v>21</v>
      </c>
    </row>
    <row r="37" spans="1:10" x14ac:dyDescent="0.35">
      <c r="A37">
        <v>2021</v>
      </c>
      <c r="B37">
        <v>8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10</v>
      </c>
      <c r="I37" s="2">
        <v>209.89999999999998</v>
      </c>
      <c r="J37" s="2">
        <v>59.999999999999986</v>
      </c>
    </row>
    <row r="38" spans="1:10" x14ac:dyDescent="0.35">
      <c r="A38">
        <v>2021</v>
      </c>
      <c r="B38">
        <v>8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36</v>
      </c>
      <c r="I38" s="2">
        <v>395.64</v>
      </c>
      <c r="J38" s="2">
        <v>180</v>
      </c>
    </row>
    <row r="39" spans="1:10" x14ac:dyDescent="0.35">
      <c r="A39">
        <v>2021</v>
      </c>
      <c r="B39">
        <v>8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15</v>
      </c>
      <c r="I39" s="2">
        <v>89.850000000000009</v>
      </c>
      <c r="J39" s="2">
        <v>30</v>
      </c>
    </row>
    <row r="40" spans="1:10" x14ac:dyDescent="0.35">
      <c r="A40">
        <v>2021</v>
      </c>
      <c r="B40">
        <v>8</v>
      </c>
      <c r="C40" t="s">
        <v>59</v>
      </c>
      <c r="D40" t="s">
        <v>4</v>
      </c>
      <c r="E40" t="s">
        <v>1</v>
      </c>
      <c r="F40" t="s">
        <v>38</v>
      </c>
      <c r="G40" t="s">
        <v>9</v>
      </c>
      <c r="H40">
        <v>13</v>
      </c>
      <c r="I40" s="2">
        <v>129.87</v>
      </c>
      <c r="J40" s="2">
        <v>91</v>
      </c>
    </row>
    <row r="41" spans="1:10" x14ac:dyDescent="0.35">
      <c r="A41">
        <v>2021</v>
      </c>
      <c r="B41">
        <v>8</v>
      </c>
      <c r="C41" t="s">
        <v>59</v>
      </c>
      <c r="D41" t="s">
        <v>4</v>
      </c>
      <c r="E41" t="s">
        <v>1</v>
      </c>
      <c r="F41" t="s">
        <v>31</v>
      </c>
      <c r="G41" t="s">
        <v>12</v>
      </c>
      <c r="H41">
        <v>14</v>
      </c>
      <c r="I41" s="2">
        <v>279.85999999999996</v>
      </c>
      <c r="J41" s="2">
        <v>83.999999999999972</v>
      </c>
    </row>
    <row r="42" spans="1:10" x14ac:dyDescent="0.35">
      <c r="A42">
        <v>2021</v>
      </c>
      <c r="B42">
        <v>8</v>
      </c>
      <c r="C42" t="s">
        <v>59</v>
      </c>
      <c r="D42" t="s">
        <v>4</v>
      </c>
      <c r="E42" t="s">
        <v>1</v>
      </c>
      <c r="F42" t="s">
        <v>42</v>
      </c>
      <c r="G42" t="s">
        <v>12</v>
      </c>
      <c r="H42">
        <v>14</v>
      </c>
      <c r="I42" s="2">
        <v>223.86</v>
      </c>
      <c r="J42" s="2">
        <v>28</v>
      </c>
    </row>
    <row r="43" spans="1:10" x14ac:dyDescent="0.35">
      <c r="A43">
        <v>2021</v>
      </c>
      <c r="B43">
        <v>8</v>
      </c>
      <c r="C43" t="s">
        <v>59</v>
      </c>
      <c r="D43" t="s">
        <v>4</v>
      </c>
      <c r="E43" t="s">
        <v>1</v>
      </c>
      <c r="F43" t="s">
        <v>22</v>
      </c>
      <c r="G43" t="s">
        <v>7</v>
      </c>
      <c r="H43">
        <v>15</v>
      </c>
      <c r="I43" s="2">
        <v>149.85</v>
      </c>
      <c r="J43" s="2">
        <v>45</v>
      </c>
    </row>
    <row r="44" spans="1:10" x14ac:dyDescent="0.35">
      <c r="A44">
        <v>2021</v>
      </c>
      <c r="B44">
        <v>8</v>
      </c>
      <c r="C44" t="s">
        <v>59</v>
      </c>
      <c r="D44" t="s">
        <v>4</v>
      </c>
      <c r="E44" t="s">
        <v>1</v>
      </c>
      <c r="F44" t="s">
        <v>41</v>
      </c>
      <c r="G44" t="s">
        <v>14</v>
      </c>
      <c r="H44">
        <v>3</v>
      </c>
      <c r="I44" s="2">
        <v>29.97</v>
      </c>
      <c r="J44" s="2">
        <v>15</v>
      </c>
    </row>
    <row r="45" spans="1:10" x14ac:dyDescent="0.35">
      <c r="A45">
        <v>2021</v>
      </c>
      <c r="B45">
        <v>8</v>
      </c>
      <c r="C45" t="s">
        <v>59</v>
      </c>
      <c r="D45" t="s">
        <v>4</v>
      </c>
      <c r="E45" t="s">
        <v>1</v>
      </c>
      <c r="F45" t="s">
        <v>10</v>
      </c>
      <c r="G45" t="s">
        <v>7</v>
      </c>
      <c r="H45">
        <v>28</v>
      </c>
      <c r="I45" s="2">
        <v>559.71999999999991</v>
      </c>
      <c r="J45" s="2">
        <v>139.99999999999994</v>
      </c>
    </row>
    <row r="46" spans="1:10" x14ac:dyDescent="0.35">
      <c r="A46">
        <v>2021</v>
      </c>
      <c r="B46">
        <v>8</v>
      </c>
      <c r="C46" t="s">
        <v>59</v>
      </c>
      <c r="D46" t="s">
        <v>4</v>
      </c>
      <c r="E46" t="s">
        <v>1</v>
      </c>
      <c r="F46" t="s">
        <v>27</v>
      </c>
      <c r="G46" t="s">
        <v>12</v>
      </c>
      <c r="H46">
        <v>87</v>
      </c>
      <c r="I46" s="2">
        <v>260.13</v>
      </c>
      <c r="J46" s="2">
        <v>87.000000000000014</v>
      </c>
    </row>
    <row r="47" spans="1:10" x14ac:dyDescent="0.35">
      <c r="A47">
        <v>2021</v>
      </c>
      <c r="B47">
        <v>8</v>
      </c>
      <c r="C47" t="s">
        <v>59</v>
      </c>
      <c r="D47" t="s">
        <v>4</v>
      </c>
      <c r="E47" t="s">
        <v>1</v>
      </c>
      <c r="F47" t="s">
        <v>37</v>
      </c>
      <c r="G47" t="s">
        <v>12</v>
      </c>
      <c r="H47">
        <v>11</v>
      </c>
      <c r="I47" s="2">
        <v>274.89</v>
      </c>
      <c r="J47" s="2">
        <v>44</v>
      </c>
    </row>
    <row r="48" spans="1:10" x14ac:dyDescent="0.35">
      <c r="A48">
        <v>2021</v>
      </c>
      <c r="B48">
        <v>8</v>
      </c>
      <c r="C48" t="s">
        <v>59</v>
      </c>
      <c r="D48" t="s">
        <v>4</v>
      </c>
      <c r="E48" t="s">
        <v>1</v>
      </c>
      <c r="F48" t="s">
        <v>11</v>
      </c>
      <c r="G48" t="s">
        <v>12</v>
      </c>
      <c r="H48">
        <v>5</v>
      </c>
      <c r="I48" s="2">
        <v>24.950000000000003</v>
      </c>
      <c r="J48" s="2">
        <v>5</v>
      </c>
    </row>
    <row r="49" spans="1:10" x14ac:dyDescent="0.35">
      <c r="A49">
        <v>2021</v>
      </c>
      <c r="B49">
        <v>8</v>
      </c>
      <c r="C49" t="s">
        <v>59</v>
      </c>
      <c r="D49" t="s">
        <v>4</v>
      </c>
      <c r="E49" t="s">
        <v>1</v>
      </c>
      <c r="F49" t="s">
        <v>45</v>
      </c>
      <c r="G49" t="s">
        <v>12</v>
      </c>
      <c r="H49">
        <v>13</v>
      </c>
      <c r="I49" s="2">
        <v>142.87</v>
      </c>
      <c r="J49" s="2">
        <v>91</v>
      </c>
    </row>
    <row r="50" spans="1:10" x14ac:dyDescent="0.35">
      <c r="A50">
        <v>2021</v>
      </c>
      <c r="B50">
        <v>8</v>
      </c>
      <c r="C50" t="s">
        <v>59</v>
      </c>
      <c r="D50" t="s">
        <v>4</v>
      </c>
      <c r="E50" t="s">
        <v>1</v>
      </c>
      <c r="F50" t="s">
        <v>39</v>
      </c>
      <c r="G50" t="s">
        <v>14</v>
      </c>
      <c r="H50">
        <v>15</v>
      </c>
      <c r="I50" s="2">
        <v>299.84999999999997</v>
      </c>
      <c r="J50" s="2">
        <v>164.99999999999997</v>
      </c>
    </row>
    <row r="51" spans="1:10" x14ac:dyDescent="0.35">
      <c r="A51">
        <v>2021</v>
      </c>
      <c r="B51">
        <v>8</v>
      </c>
      <c r="C51" t="s">
        <v>59</v>
      </c>
      <c r="D51" t="s">
        <v>4</v>
      </c>
      <c r="E51" t="s">
        <v>1</v>
      </c>
      <c r="F51" t="s">
        <v>26</v>
      </c>
      <c r="G51" t="s">
        <v>9</v>
      </c>
      <c r="H51">
        <v>38</v>
      </c>
      <c r="I51" s="2">
        <v>759.61999999999989</v>
      </c>
      <c r="J51" s="2">
        <v>76</v>
      </c>
    </row>
    <row r="52" spans="1:10" x14ac:dyDescent="0.35">
      <c r="A52">
        <v>2021</v>
      </c>
      <c r="B52">
        <v>8</v>
      </c>
      <c r="C52" t="s">
        <v>62</v>
      </c>
      <c r="D52" t="s">
        <v>5</v>
      </c>
      <c r="E52" t="s">
        <v>0</v>
      </c>
      <c r="F52" t="s">
        <v>13</v>
      </c>
      <c r="G52" t="s">
        <v>14</v>
      </c>
      <c r="H52">
        <v>54</v>
      </c>
      <c r="I52" s="2">
        <v>863.46</v>
      </c>
      <c r="J52" s="2">
        <v>324</v>
      </c>
    </row>
    <row r="53" spans="1:10" x14ac:dyDescent="0.35">
      <c r="A53">
        <v>2021</v>
      </c>
      <c r="B53">
        <v>8</v>
      </c>
      <c r="C53" t="s">
        <v>62</v>
      </c>
      <c r="D53" t="s">
        <v>5</v>
      </c>
      <c r="E53" t="s">
        <v>0</v>
      </c>
      <c r="F53" t="s">
        <v>24</v>
      </c>
      <c r="G53" t="s">
        <v>14</v>
      </c>
      <c r="H53">
        <v>89</v>
      </c>
      <c r="I53" s="2">
        <v>1156.1100000000001</v>
      </c>
      <c r="J53" s="2">
        <v>267</v>
      </c>
    </row>
    <row r="54" spans="1:10" x14ac:dyDescent="0.35">
      <c r="A54">
        <v>2021</v>
      </c>
      <c r="B54">
        <v>8</v>
      </c>
      <c r="C54" t="s">
        <v>62</v>
      </c>
      <c r="D54" t="s">
        <v>5</v>
      </c>
      <c r="E54" t="s">
        <v>0</v>
      </c>
      <c r="F54" t="s">
        <v>34</v>
      </c>
      <c r="G54" t="s">
        <v>12</v>
      </c>
      <c r="H54">
        <v>99</v>
      </c>
      <c r="I54" s="2">
        <v>395.01000000000005</v>
      </c>
      <c r="J54" s="2">
        <v>198</v>
      </c>
    </row>
    <row r="55" spans="1:10" x14ac:dyDescent="0.35">
      <c r="A55">
        <v>2021</v>
      </c>
      <c r="B55">
        <v>8</v>
      </c>
      <c r="C55" t="s">
        <v>62</v>
      </c>
      <c r="D55" t="s">
        <v>5</v>
      </c>
      <c r="E55" t="s">
        <v>0</v>
      </c>
      <c r="F55" t="s">
        <v>18</v>
      </c>
      <c r="G55" t="s">
        <v>9</v>
      </c>
      <c r="H55">
        <v>30</v>
      </c>
      <c r="I55" s="2">
        <v>389.7</v>
      </c>
      <c r="J55" s="2">
        <v>90</v>
      </c>
    </row>
    <row r="56" spans="1:10" x14ac:dyDescent="0.35">
      <c r="A56">
        <v>2021</v>
      </c>
      <c r="B56">
        <v>8</v>
      </c>
      <c r="C56" t="s">
        <v>62</v>
      </c>
      <c r="D56" t="s">
        <v>5</v>
      </c>
      <c r="E56" t="s">
        <v>0</v>
      </c>
      <c r="F56" t="s">
        <v>20</v>
      </c>
      <c r="G56" t="s">
        <v>21</v>
      </c>
      <c r="H56">
        <v>110</v>
      </c>
      <c r="I56" s="2">
        <v>1648.9</v>
      </c>
      <c r="J56" s="2">
        <v>880</v>
      </c>
    </row>
    <row r="57" spans="1:10" x14ac:dyDescent="0.35">
      <c r="A57">
        <v>2021</v>
      </c>
      <c r="B57">
        <v>8</v>
      </c>
      <c r="C57" t="s">
        <v>62</v>
      </c>
      <c r="D57" t="s">
        <v>5</v>
      </c>
      <c r="E57" t="s">
        <v>0</v>
      </c>
      <c r="F57" t="s">
        <v>25</v>
      </c>
      <c r="G57" t="s">
        <v>7</v>
      </c>
      <c r="H57">
        <v>36</v>
      </c>
      <c r="I57" s="2">
        <v>575.64</v>
      </c>
      <c r="J57" s="2">
        <v>144</v>
      </c>
    </row>
    <row r="58" spans="1:10" x14ac:dyDescent="0.35">
      <c r="A58">
        <v>2021</v>
      </c>
      <c r="B58">
        <v>8</v>
      </c>
      <c r="C58" t="s">
        <v>62</v>
      </c>
      <c r="D58" t="s">
        <v>5</v>
      </c>
      <c r="E58" t="s">
        <v>0</v>
      </c>
      <c r="F58" t="s">
        <v>8</v>
      </c>
      <c r="G58" t="s">
        <v>9</v>
      </c>
      <c r="H58">
        <v>48</v>
      </c>
      <c r="I58" s="2">
        <v>335.52</v>
      </c>
      <c r="J58" s="2">
        <v>144</v>
      </c>
    </row>
    <row r="59" spans="1:10" x14ac:dyDescent="0.35">
      <c r="A59">
        <v>2021</v>
      </c>
      <c r="B59">
        <v>8</v>
      </c>
      <c r="C59" t="s">
        <v>62</v>
      </c>
      <c r="D59" t="s">
        <v>5</v>
      </c>
      <c r="E59" t="s">
        <v>0</v>
      </c>
      <c r="F59" t="s">
        <v>17</v>
      </c>
      <c r="G59" t="s">
        <v>14</v>
      </c>
      <c r="H59">
        <v>20</v>
      </c>
      <c r="I59" s="2">
        <v>219.8</v>
      </c>
      <c r="J59" s="2">
        <v>20</v>
      </c>
    </row>
    <row r="60" spans="1:10" x14ac:dyDescent="0.35">
      <c r="A60">
        <v>2021</v>
      </c>
      <c r="B60">
        <v>8</v>
      </c>
      <c r="C60" t="s">
        <v>62</v>
      </c>
      <c r="D60" t="s">
        <v>5</v>
      </c>
      <c r="E60" t="s">
        <v>0</v>
      </c>
      <c r="F60" t="s">
        <v>28</v>
      </c>
      <c r="G60" t="s">
        <v>14</v>
      </c>
      <c r="H60">
        <v>45</v>
      </c>
      <c r="I60" s="2">
        <v>674.55</v>
      </c>
      <c r="J60" s="2">
        <v>180</v>
      </c>
    </row>
    <row r="61" spans="1:10" x14ac:dyDescent="0.35">
      <c r="A61">
        <v>2021</v>
      </c>
      <c r="B61">
        <v>8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2</v>
      </c>
      <c r="I61" s="2">
        <v>41.98</v>
      </c>
      <c r="J61" s="2">
        <v>11.999999999999996</v>
      </c>
    </row>
    <row r="62" spans="1:10" x14ac:dyDescent="0.35">
      <c r="A62">
        <v>2021</v>
      </c>
      <c r="B62">
        <v>8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21</v>
      </c>
      <c r="I62" s="2">
        <v>230.79</v>
      </c>
      <c r="J62" s="2">
        <v>105</v>
      </c>
    </row>
    <row r="63" spans="1:10" x14ac:dyDescent="0.35">
      <c r="A63">
        <v>2021</v>
      </c>
      <c r="B63">
        <v>8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2">
        <v>407.32</v>
      </c>
      <c r="J63" s="2">
        <v>136</v>
      </c>
    </row>
    <row r="64" spans="1:10" x14ac:dyDescent="0.35">
      <c r="A64">
        <v>2021</v>
      </c>
      <c r="B64">
        <v>8</v>
      </c>
      <c r="C64" t="s">
        <v>62</v>
      </c>
      <c r="D64" t="s">
        <v>5</v>
      </c>
      <c r="E64" t="s">
        <v>0</v>
      </c>
      <c r="F64" t="s">
        <v>38</v>
      </c>
      <c r="G64" t="s">
        <v>9</v>
      </c>
      <c r="H64">
        <v>12</v>
      </c>
      <c r="I64" s="2">
        <v>119.88</v>
      </c>
      <c r="J64" s="2">
        <v>84</v>
      </c>
    </row>
    <row r="65" spans="1:10" x14ac:dyDescent="0.35">
      <c r="A65">
        <v>2021</v>
      </c>
      <c r="B65">
        <v>8</v>
      </c>
      <c r="C65" t="s">
        <v>62</v>
      </c>
      <c r="D65" t="s">
        <v>5</v>
      </c>
      <c r="E65" t="s">
        <v>0</v>
      </c>
      <c r="F65" t="s">
        <v>31</v>
      </c>
      <c r="G65" t="s">
        <v>12</v>
      </c>
      <c r="H65">
        <v>14</v>
      </c>
      <c r="I65" s="2">
        <v>279.85999999999996</v>
      </c>
      <c r="J65" s="2">
        <v>83.999999999999972</v>
      </c>
    </row>
    <row r="66" spans="1:10" x14ac:dyDescent="0.35">
      <c r="A66">
        <v>2021</v>
      </c>
      <c r="B66">
        <v>8</v>
      </c>
      <c r="C66" t="s">
        <v>62</v>
      </c>
      <c r="D66" t="s">
        <v>5</v>
      </c>
      <c r="E66" t="s">
        <v>0</v>
      </c>
      <c r="F66" t="s">
        <v>15</v>
      </c>
      <c r="G66" t="s">
        <v>14</v>
      </c>
      <c r="H66">
        <v>91</v>
      </c>
      <c r="I66" s="2">
        <v>3639.09</v>
      </c>
      <c r="J66" s="2">
        <v>455</v>
      </c>
    </row>
    <row r="67" spans="1:10" x14ac:dyDescent="0.35">
      <c r="A67">
        <v>2021</v>
      </c>
      <c r="B67">
        <v>8</v>
      </c>
      <c r="C67" t="s">
        <v>62</v>
      </c>
      <c r="D67" t="s">
        <v>5</v>
      </c>
      <c r="E67" t="s">
        <v>0</v>
      </c>
      <c r="F67" t="s">
        <v>42</v>
      </c>
      <c r="G67" t="s">
        <v>12</v>
      </c>
      <c r="H67">
        <v>126</v>
      </c>
      <c r="I67" s="2">
        <v>2014.74</v>
      </c>
      <c r="J67" s="2">
        <v>252</v>
      </c>
    </row>
    <row r="68" spans="1:10" x14ac:dyDescent="0.35">
      <c r="A68">
        <v>2021</v>
      </c>
      <c r="B68">
        <v>8</v>
      </c>
      <c r="C68" t="s">
        <v>62</v>
      </c>
      <c r="D68" t="s">
        <v>5</v>
      </c>
      <c r="E68" t="s">
        <v>0</v>
      </c>
      <c r="F68" t="s">
        <v>33</v>
      </c>
      <c r="G68" t="s">
        <v>7</v>
      </c>
      <c r="H68">
        <v>4</v>
      </c>
      <c r="I68" s="2">
        <v>99.96</v>
      </c>
      <c r="J68" s="2">
        <v>63.999999999999993</v>
      </c>
    </row>
    <row r="69" spans="1:10" x14ac:dyDescent="0.35">
      <c r="A69">
        <v>2021</v>
      </c>
      <c r="B69">
        <v>8</v>
      </c>
      <c r="C69" t="s">
        <v>62</v>
      </c>
      <c r="D69" t="s">
        <v>5</v>
      </c>
      <c r="E69" t="s">
        <v>0</v>
      </c>
      <c r="F69" t="s">
        <v>22</v>
      </c>
      <c r="G69" t="s">
        <v>7</v>
      </c>
      <c r="H69">
        <v>59</v>
      </c>
      <c r="I69" s="2">
        <v>589.41</v>
      </c>
      <c r="J69" s="2">
        <v>177</v>
      </c>
    </row>
    <row r="70" spans="1:10" x14ac:dyDescent="0.35">
      <c r="A70">
        <v>2021</v>
      </c>
      <c r="B70">
        <v>8</v>
      </c>
      <c r="C70" t="s">
        <v>62</v>
      </c>
      <c r="D70" t="s">
        <v>5</v>
      </c>
      <c r="E70" t="s">
        <v>0</v>
      </c>
      <c r="F70" t="s">
        <v>19</v>
      </c>
      <c r="G70" t="s">
        <v>9</v>
      </c>
      <c r="H70">
        <v>8</v>
      </c>
      <c r="I70" s="2">
        <v>159.91999999999999</v>
      </c>
      <c r="J70" s="2">
        <v>47.999999999999986</v>
      </c>
    </row>
    <row r="71" spans="1:10" x14ac:dyDescent="0.35">
      <c r="A71">
        <v>2021</v>
      </c>
      <c r="B71">
        <v>8</v>
      </c>
      <c r="C71" t="s">
        <v>62</v>
      </c>
      <c r="D71" t="s">
        <v>5</v>
      </c>
      <c r="E71" t="s">
        <v>0</v>
      </c>
      <c r="F71" t="s">
        <v>10</v>
      </c>
      <c r="G71" t="s">
        <v>7</v>
      </c>
      <c r="H71">
        <v>25</v>
      </c>
      <c r="I71" s="2">
        <v>499.74999999999994</v>
      </c>
      <c r="J71" s="2">
        <v>124.99999999999996</v>
      </c>
    </row>
    <row r="72" spans="1:10" x14ac:dyDescent="0.35">
      <c r="A72">
        <v>2021</v>
      </c>
      <c r="B72">
        <v>8</v>
      </c>
      <c r="C72" t="s">
        <v>62</v>
      </c>
      <c r="D72" t="s">
        <v>5</v>
      </c>
      <c r="E72" t="s">
        <v>0</v>
      </c>
      <c r="F72" t="s">
        <v>27</v>
      </c>
      <c r="G72" t="s">
        <v>12</v>
      </c>
      <c r="H72">
        <v>205</v>
      </c>
      <c r="I72" s="2">
        <v>612.95000000000005</v>
      </c>
      <c r="J72" s="2">
        <v>205.00000000000006</v>
      </c>
    </row>
    <row r="73" spans="1:10" x14ac:dyDescent="0.35">
      <c r="A73">
        <v>2021</v>
      </c>
      <c r="B73">
        <v>8</v>
      </c>
      <c r="C73" t="s">
        <v>62</v>
      </c>
      <c r="D73" t="s">
        <v>5</v>
      </c>
      <c r="E73" t="s">
        <v>0</v>
      </c>
      <c r="F73" t="s">
        <v>37</v>
      </c>
      <c r="G73" t="s">
        <v>12</v>
      </c>
      <c r="H73">
        <v>14</v>
      </c>
      <c r="I73" s="2">
        <v>349.85999999999996</v>
      </c>
      <c r="J73" s="2">
        <v>56</v>
      </c>
    </row>
    <row r="74" spans="1:10" x14ac:dyDescent="0.35">
      <c r="A74">
        <v>2021</v>
      </c>
      <c r="B74">
        <v>8</v>
      </c>
      <c r="C74" t="s">
        <v>62</v>
      </c>
      <c r="D74" t="s">
        <v>5</v>
      </c>
      <c r="E74" t="s">
        <v>0</v>
      </c>
      <c r="F74" t="s">
        <v>11</v>
      </c>
      <c r="G74" t="s">
        <v>12</v>
      </c>
      <c r="H74">
        <v>16</v>
      </c>
      <c r="I74" s="2">
        <v>79.84</v>
      </c>
      <c r="J74" s="2">
        <v>16</v>
      </c>
    </row>
    <row r="75" spans="1:10" x14ac:dyDescent="0.35">
      <c r="A75">
        <v>2021</v>
      </c>
      <c r="B75">
        <v>8</v>
      </c>
      <c r="C75" t="s">
        <v>62</v>
      </c>
      <c r="D75" t="s">
        <v>5</v>
      </c>
      <c r="E75" t="s">
        <v>0</v>
      </c>
      <c r="F75" t="s">
        <v>45</v>
      </c>
      <c r="G75" t="s">
        <v>12</v>
      </c>
      <c r="H75">
        <v>31</v>
      </c>
      <c r="I75" s="2">
        <v>340.69</v>
      </c>
      <c r="J75" s="2">
        <v>217</v>
      </c>
    </row>
    <row r="76" spans="1:10" x14ac:dyDescent="0.35">
      <c r="A76">
        <v>2021</v>
      </c>
      <c r="B76">
        <v>8</v>
      </c>
      <c r="C76" t="s">
        <v>62</v>
      </c>
      <c r="D76" t="s">
        <v>5</v>
      </c>
      <c r="E76" t="s">
        <v>0</v>
      </c>
      <c r="F76" t="s">
        <v>39</v>
      </c>
      <c r="G76" t="s">
        <v>14</v>
      </c>
      <c r="H76">
        <v>1</v>
      </c>
      <c r="I76" s="2">
        <v>19.989999999999998</v>
      </c>
      <c r="J76" s="2">
        <v>10.999999999999998</v>
      </c>
    </row>
    <row r="77" spans="1:10" x14ac:dyDescent="0.35">
      <c r="A77">
        <v>2021</v>
      </c>
      <c r="B77">
        <v>8</v>
      </c>
      <c r="C77" t="s">
        <v>62</v>
      </c>
      <c r="D77" t="s">
        <v>5</v>
      </c>
      <c r="E77" t="s">
        <v>0</v>
      </c>
      <c r="F77" t="s">
        <v>26</v>
      </c>
      <c r="G77" t="s">
        <v>9</v>
      </c>
      <c r="H77">
        <v>70</v>
      </c>
      <c r="I77" s="2">
        <v>1399.3</v>
      </c>
      <c r="J77" s="2">
        <v>140</v>
      </c>
    </row>
    <row r="78" spans="1:10" x14ac:dyDescent="0.35">
      <c r="A78">
        <v>2021</v>
      </c>
      <c r="B78">
        <v>8</v>
      </c>
      <c r="C78" t="s">
        <v>62</v>
      </c>
      <c r="D78" t="s">
        <v>5</v>
      </c>
      <c r="E78" t="s">
        <v>0</v>
      </c>
      <c r="F78" t="s">
        <v>6</v>
      </c>
      <c r="G78" t="s">
        <v>7</v>
      </c>
      <c r="H78">
        <v>46</v>
      </c>
      <c r="I78" s="2">
        <v>413.54</v>
      </c>
      <c r="J78" s="2">
        <v>46</v>
      </c>
    </row>
    <row r="79" spans="1:10" x14ac:dyDescent="0.35">
      <c r="A79">
        <v>2021</v>
      </c>
      <c r="B79">
        <v>8</v>
      </c>
      <c r="C79" t="s">
        <v>62</v>
      </c>
      <c r="D79" t="s">
        <v>5</v>
      </c>
      <c r="E79" t="s">
        <v>0</v>
      </c>
      <c r="F79" t="s">
        <v>23</v>
      </c>
      <c r="G79" t="s">
        <v>21</v>
      </c>
      <c r="H79">
        <v>13</v>
      </c>
      <c r="I79" s="2">
        <v>337.87</v>
      </c>
      <c r="J79" s="2">
        <v>65</v>
      </c>
    </row>
    <row r="80" spans="1:10" x14ac:dyDescent="0.35">
      <c r="A80">
        <v>2021</v>
      </c>
      <c r="B80">
        <v>8</v>
      </c>
      <c r="C80" t="s">
        <v>55</v>
      </c>
      <c r="D80" t="s">
        <v>48</v>
      </c>
      <c r="E80" t="s">
        <v>0</v>
      </c>
      <c r="F80" t="s">
        <v>13</v>
      </c>
      <c r="G80" t="s">
        <v>14</v>
      </c>
      <c r="H80">
        <v>33</v>
      </c>
      <c r="I80" s="2">
        <v>527.66999999999996</v>
      </c>
      <c r="J80" s="2">
        <v>198</v>
      </c>
    </row>
    <row r="81" spans="1:10" x14ac:dyDescent="0.35">
      <c r="A81">
        <v>2021</v>
      </c>
      <c r="B81">
        <v>8</v>
      </c>
      <c r="C81" t="s">
        <v>55</v>
      </c>
      <c r="D81" t="s">
        <v>48</v>
      </c>
      <c r="E81" t="s">
        <v>0</v>
      </c>
      <c r="F81" t="s">
        <v>24</v>
      </c>
      <c r="G81" t="s">
        <v>14</v>
      </c>
      <c r="H81">
        <v>66</v>
      </c>
      <c r="I81" s="2">
        <v>857.34</v>
      </c>
      <c r="J81" s="2">
        <v>198</v>
      </c>
    </row>
    <row r="82" spans="1:10" x14ac:dyDescent="0.35">
      <c r="A82">
        <v>2021</v>
      </c>
      <c r="B82">
        <v>8</v>
      </c>
      <c r="C82" t="s">
        <v>55</v>
      </c>
      <c r="D82" t="s">
        <v>48</v>
      </c>
      <c r="E82" t="s">
        <v>0</v>
      </c>
      <c r="F82" t="s">
        <v>34</v>
      </c>
      <c r="G82" t="s">
        <v>12</v>
      </c>
      <c r="H82">
        <v>196</v>
      </c>
      <c r="I82" s="2">
        <v>782.04000000000008</v>
      </c>
      <c r="J82" s="2">
        <v>392</v>
      </c>
    </row>
    <row r="83" spans="1:10" x14ac:dyDescent="0.35">
      <c r="A83">
        <v>2021</v>
      </c>
      <c r="B83">
        <v>8</v>
      </c>
      <c r="C83" t="s">
        <v>55</v>
      </c>
      <c r="D83" t="s">
        <v>48</v>
      </c>
      <c r="E83" t="s">
        <v>0</v>
      </c>
      <c r="F83" t="s">
        <v>18</v>
      </c>
      <c r="G83" t="s">
        <v>9</v>
      </c>
      <c r="H83">
        <v>16</v>
      </c>
      <c r="I83" s="2">
        <v>207.84</v>
      </c>
      <c r="J83" s="2">
        <v>48</v>
      </c>
    </row>
    <row r="84" spans="1:10" x14ac:dyDescent="0.35">
      <c r="A84">
        <v>2021</v>
      </c>
      <c r="B84">
        <v>8</v>
      </c>
      <c r="C84" t="s">
        <v>55</v>
      </c>
      <c r="D84" t="s">
        <v>48</v>
      </c>
      <c r="E84" t="s">
        <v>0</v>
      </c>
      <c r="F84" t="s">
        <v>20</v>
      </c>
      <c r="G84" t="s">
        <v>21</v>
      </c>
      <c r="H84">
        <v>42</v>
      </c>
      <c r="I84" s="2">
        <v>629.58000000000004</v>
      </c>
      <c r="J84" s="2">
        <v>336</v>
      </c>
    </row>
    <row r="85" spans="1:10" x14ac:dyDescent="0.35">
      <c r="A85">
        <v>2021</v>
      </c>
      <c r="B85">
        <v>8</v>
      </c>
      <c r="C85" t="s">
        <v>55</v>
      </c>
      <c r="D85" t="s">
        <v>48</v>
      </c>
      <c r="E85" t="s">
        <v>0</v>
      </c>
      <c r="F85" t="s">
        <v>25</v>
      </c>
      <c r="G85" t="s">
        <v>7</v>
      </c>
      <c r="H85">
        <v>15</v>
      </c>
      <c r="I85" s="2">
        <v>239.85</v>
      </c>
      <c r="J85" s="2">
        <v>60</v>
      </c>
    </row>
    <row r="86" spans="1:10" x14ac:dyDescent="0.35">
      <c r="A86">
        <v>2021</v>
      </c>
      <c r="B86">
        <v>8</v>
      </c>
      <c r="C86" t="s">
        <v>55</v>
      </c>
      <c r="D86" t="s">
        <v>48</v>
      </c>
      <c r="E86" t="s">
        <v>0</v>
      </c>
      <c r="F86" t="s">
        <v>8</v>
      </c>
      <c r="G86" t="s">
        <v>9</v>
      </c>
      <c r="H86">
        <v>82</v>
      </c>
      <c r="I86" s="2">
        <v>573.18000000000006</v>
      </c>
      <c r="J86" s="2">
        <v>246</v>
      </c>
    </row>
    <row r="87" spans="1:10" x14ac:dyDescent="0.35">
      <c r="A87">
        <v>2021</v>
      </c>
      <c r="B87">
        <v>8</v>
      </c>
      <c r="C87" t="s">
        <v>55</v>
      </c>
      <c r="D87" t="s">
        <v>48</v>
      </c>
      <c r="E87" t="s">
        <v>0</v>
      </c>
      <c r="F87" t="s">
        <v>17</v>
      </c>
      <c r="G87" t="s">
        <v>14</v>
      </c>
      <c r="H87">
        <v>115</v>
      </c>
      <c r="I87" s="2">
        <v>1263.8500000000001</v>
      </c>
      <c r="J87" s="2">
        <v>115</v>
      </c>
    </row>
    <row r="88" spans="1:10" x14ac:dyDescent="0.35">
      <c r="A88">
        <v>2021</v>
      </c>
      <c r="B88">
        <v>8</v>
      </c>
      <c r="C88" t="s">
        <v>55</v>
      </c>
      <c r="D88" t="s">
        <v>48</v>
      </c>
      <c r="E88" t="s">
        <v>0</v>
      </c>
      <c r="F88" t="s">
        <v>28</v>
      </c>
      <c r="G88" t="s">
        <v>14</v>
      </c>
      <c r="H88">
        <v>6</v>
      </c>
      <c r="I88" s="2">
        <v>89.94</v>
      </c>
      <c r="J88" s="2">
        <v>24</v>
      </c>
    </row>
    <row r="89" spans="1:10" x14ac:dyDescent="0.35">
      <c r="A89">
        <v>2021</v>
      </c>
      <c r="B89">
        <v>8</v>
      </c>
      <c r="C89" t="s">
        <v>55</v>
      </c>
      <c r="D89" t="s">
        <v>48</v>
      </c>
      <c r="E89" t="s">
        <v>0</v>
      </c>
      <c r="F89" t="s">
        <v>43</v>
      </c>
      <c r="G89" t="s">
        <v>12</v>
      </c>
      <c r="H89">
        <v>10</v>
      </c>
      <c r="I89" s="2">
        <v>209.89999999999998</v>
      </c>
      <c r="J89" s="2">
        <v>99.999999999999986</v>
      </c>
    </row>
    <row r="90" spans="1:10" x14ac:dyDescent="0.35">
      <c r="A90">
        <v>2021</v>
      </c>
      <c r="B90">
        <v>8</v>
      </c>
      <c r="C90" t="s">
        <v>55</v>
      </c>
      <c r="D90" t="s">
        <v>48</v>
      </c>
      <c r="E90" t="s">
        <v>0</v>
      </c>
      <c r="F90" t="s">
        <v>32</v>
      </c>
      <c r="G90" t="s">
        <v>9</v>
      </c>
      <c r="H90">
        <v>30</v>
      </c>
      <c r="I90" s="2">
        <v>329.7</v>
      </c>
      <c r="J90" s="2">
        <v>150</v>
      </c>
    </row>
    <row r="91" spans="1:10" x14ac:dyDescent="0.35">
      <c r="A91">
        <v>2021</v>
      </c>
      <c r="B91">
        <v>8</v>
      </c>
      <c r="C91" t="s">
        <v>55</v>
      </c>
      <c r="D91" t="s">
        <v>48</v>
      </c>
      <c r="E91" t="s">
        <v>0</v>
      </c>
      <c r="F91" t="s">
        <v>35</v>
      </c>
      <c r="G91" t="s">
        <v>14</v>
      </c>
      <c r="H91">
        <v>52</v>
      </c>
      <c r="I91" s="2">
        <v>311.48</v>
      </c>
      <c r="J91" s="2">
        <v>104</v>
      </c>
    </row>
    <row r="92" spans="1:10" x14ac:dyDescent="0.35">
      <c r="A92">
        <v>2021</v>
      </c>
      <c r="B92">
        <v>8</v>
      </c>
      <c r="C92" t="s">
        <v>55</v>
      </c>
      <c r="D92" t="s">
        <v>48</v>
      </c>
      <c r="E92" t="s">
        <v>0</v>
      </c>
      <c r="F92" t="s">
        <v>38</v>
      </c>
      <c r="G92" t="s">
        <v>9</v>
      </c>
      <c r="H92">
        <v>12</v>
      </c>
      <c r="I92" s="2">
        <v>119.88</v>
      </c>
      <c r="J92" s="2">
        <v>84</v>
      </c>
    </row>
    <row r="93" spans="1:10" x14ac:dyDescent="0.35">
      <c r="A93">
        <v>2021</v>
      </c>
      <c r="B93">
        <v>8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104</v>
      </c>
      <c r="I93" s="2">
        <v>4158.96</v>
      </c>
      <c r="J93" s="2">
        <v>520</v>
      </c>
    </row>
    <row r="94" spans="1:10" x14ac:dyDescent="0.35">
      <c r="A94">
        <v>2021</v>
      </c>
      <c r="B94">
        <v>8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86</v>
      </c>
      <c r="I94" s="2">
        <v>1375.14</v>
      </c>
      <c r="J94" s="2">
        <v>172</v>
      </c>
    </row>
    <row r="95" spans="1:10" x14ac:dyDescent="0.35">
      <c r="A95">
        <v>2021</v>
      </c>
      <c r="B95">
        <v>8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65</v>
      </c>
      <c r="I95" s="2">
        <v>649.35</v>
      </c>
      <c r="J95" s="2">
        <v>195</v>
      </c>
    </row>
    <row r="96" spans="1:10" x14ac:dyDescent="0.35">
      <c r="A96">
        <v>2021</v>
      </c>
      <c r="B96">
        <v>8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7</v>
      </c>
      <c r="I96" s="2">
        <v>139.92999999999998</v>
      </c>
      <c r="J96" s="2">
        <v>41.999999999999986</v>
      </c>
    </row>
    <row r="97" spans="1:10" x14ac:dyDescent="0.35">
      <c r="A97">
        <v>2021</v>
      </c>
      <c r="B97">
        <v>8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19</v>
      </c>
      <c r="I97" s="2">
        <v>189.81</v>
      </c>
      <c r="J97" s="2">
        <v>95</v>
      </c>
    </row>
    <row r="98" spans="1:10" x14ac:dyDescent="0.35">
      <c r="A98">
        <v>2021</v>
      </c>
      <c r="B98">
        <v>8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11</v>
      </c>
      <c r="I98" s="2">
        <v>219.89</v>
      </c>
      <c r="J98" s="2">
        <v>54.999999999999979</v>
      </c>
    </row>
    <row r="99" spans="1:10" x14ac:dyDescent="0.35">
      <c r="A99">
        <v>2021</v>
      </c>
      <c r="B99">
        <v>8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94</v>
      </c>
      <c r="I99" s="2">
        <v>281.06</v>
      </c>
      <c r="J99" s="2">
        <v>94.000000000000014</v>
      </c>
    </row>
    <row r="100" spans="1:10" x14ac:dyDescent="0.35">
      <c r="A100">
        <v>2021</v>
      </c>
      <c r="B100">
        <v>8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8</v>
      </c>
      <c r="I100" s="2">
        <v>199.92</v>
      </c>
      <c r="J100" s="2">
        <v>32</v>
      </c>
    </row>
    <row r="101" spans="1:10" x14ac:dyDescent="0.35">
      <c r="A101">
        <v>2021</v>
      </c>
      <c r="B101">
        <v>8</v>
      </c>
      <c r="C101" t="s">
        <v>55</v>
      </c>
      <c r="D101" t="s">
        <v>48</v>
      </c>
      <c r="E101" t="s">
        <v>0</v>
      </c>
      <c r="F101" t="s">
        <v>11</v>
      </c>
      <c r="G101" t="s">
        <v>12</v>
      </c>
      <c r="H101">
        <v>47</v>
      </c>
      <c r="I101" s="2">
        <v>234.53</v>
      </c>
      <c r="J101" s="2">
        <v>47</v>
      </c>
    </row>
    <row r="102" spans="1:10" x14ac:dyDescent="0.35">
      <c r="A102">
        <v>2021</v>
      </c>
      <c r="B102">
        <v>8</v>
      </c>
      <c r="C102" t="s">
        <v>55</v>
      </c>
      <c r="D102" t="s">
        <v>48</v>
      </c>
      <c r="E102" t="s">
        <v>0</v>
      </c>
      <c r="F102" t="s">
        <v>45</v>
      </c>
      <c r="G102" t="s">
        <v>12</v>
      </c>
      <c r="H102">
        <v>28</v>
      </c>
      <c r="I102" s="2">
        <v>307.72000000000003</v>
      </c>
      <c r="J102" s="2">
        <v>196</v>
      </c>
    </row>
    <row r="103" spans="1:10" x14ac:dyDescent="0.35">
      <c r="A103">
        <v>2021</v>
      </c>
      <c r="B103">
        <v>8</v>
      </c>
      <c r="C103" t="s">
        <v>55</v>
      </c>
      <c r="D103" t="s">
        <v>48</v>
      </c>
      <c r="E103" t="s">
        <v>0</v>
      </c>
      <c r="F103" t="s">
        <v>26</v>
      </c>
      <c r="G103" t="s">
        <v>9</v>
      </c>
      <c r="H103">
        <v>11</v>
      </c>
      <c r="I103" s="2">
        <v>219.89</v>
      </c>
      <c r="J103" s="2">
        <v>22</v>
      </c>
    </row>
    <row r="104" spans="1:10" x14ac:dyDescent="0.35">
      <c r="A104">
        <v>2021</v>
      </c>
      <c r="B104">
        <v>8</v>
      </c>
      <c r="C104" t="s">
        <v>55</v>
      </c>
      <c r="D104" t="s">
        <v>48</v>
      </c>
      <c r="E104" t="s">
        <v>0</v>
      </c>
      <c r="F104" t="s">
        <v>6</v>
      </c>
      <c r="G104" t="s">
        <v>7</v>
      </c>
      <c r="H104">
        <v>66</v>
      </c>
      <c r="I104" s="2">
        <v>593.34</v>
      </c>
      <c r="J104" s="2">
        <v>66</v>
      </c>
    </row>
    <row r="105" spans="1:10" x14ac:dyDescent="0.35">
      <c r="A105">
        <v>2021</v>
      </c>
      <c r="B105">
        <v>8</v>
      </c>
      <c r="C105" t="s">
        <v>55</v>
      </c>
      <c r="D105" t="s">
        <v>48</v>
      </c>
      <c r="E105" t="s">
        <v>0</v>
      </c>
      <c r="F105" t="s">
        <v>16</v>
      </c>
      <c r="G105" t="s">
        <v>14</v>
      </c>
      <c r="H105">
        <v>19</v>
      </c>
      <c r="I105" s="2">
        <v>246.81</v>
      </c>
      <c r="J105" s="2">
        <v>38</v>
      </c>
    </row>
    <row r="106" spans="1:10" x14ac:dyDescent="0.35">
      <c r="A106">
        <v>2021</v>
      </c>
      <c r="B106">
        <v>8</v>
      </c>
      <c r="C106" t="s">
        <v>55</v>
      </c>
      <c r="D106" t="s">
        <v>48</v>
      </c>
      <c r="E106" t="s">
        <v>0</v>
      </c>
      <c r="F106" t="s">
        <v>23</v>
      </c>
      <c r="G106" t="s">
        <v>21</v>
      </c>
      <c r="H106">
        <v>11</v>
      </c>
      <c r="I106" s="2">
        <v>285.89</v>
      </c>
      <c r="J106" s="2">
        <v>55</v>
      </c>
    </row>
    <row r="107" spans="1:10" x14ac:dyDescent="0.35">
      <c r="A107">
        <v>2021</v>
      </c>
      <c r="B107">
        <v>8</v>
      </c>
      <c r="C107" t="s">
        <v>55</v>
      </c>
      <c r="D107" t="s">
        <v>48</v>
      </c>
      <c r="E107" t="s">
        <v>0</v>
      </c>
      <c r="F107" t="s">
        <v>29</v>
      </c>
      <c r="G107" t="s">
        <v>9</v>
      </c>
      <c r="H107">
        <v>11</v>
      </c>
      <c r="I107" s="2">
        <v>87.89</v>
      </c>
      <c r="J107" s="2">
        <v>44</v>
      </c>
    </row>
    <row r="108" spans="1:10" x14ac:dyDescent="0.35">
      <c r="A108">
        <v>2021</v>
      </c>
      <c r="B108">
        <v>8</v>
      </c>
      <c r="C108" t="s">
        <v>61</v>
      </c>
      <c r="D108" t="s">
        <v>4</v>
      </c>
      <c r="E108" t="s">
        <v>3</v>
      </c>
      <c r="F108" t="s">
        <v>13</v>
      </c>
      <c r="G108" t="s">
        <v>14</v>
      </c>
      <c r="H108">
        <v>51</v>
      </c>
      <c r="I108" s="2">
        <v>815.49</v>
      </c>
      <c r="J108" s="2">
        <v>306</v>
      </c>
    </row>
    <row r="109" spans="1:10" x14ac:dyDescent="0.35">
      <c r="A109">
        <v>2021</v>
      </c>
      <c r="B109">
        <v>8</v>
      </c>
      <c r="C109" t="s">
        <v>61</v>
      </c>
      <c r="D109" t="s">
        <v>4</v>
      </c>
      <c r="E109" t="s">
        <v>3</v>
      </c>
      <c r="F109" t="s">
        <v>24</v>
      </c>
      <c r="G109" t="s">
        <v>14</v>
      </c>
      <c r="H109">
        <v>59</v>
      </c>
      <c r="I109" s="2">
        <v>766.41</v>
      </c>
      <c r="J109" s="2">
        <v>177</v>
      </c>
    </row>
    <row r="110" spans="1:10" x14ac:dyDescent="0.35">
      <c r="A110">
        <v>2021</v>
      </c>
      <c r="B110">
        <v>8</v>
      </c>
      <c r="C110" t="s">
        <v>61</v>
      </c>
      <c r="D110" t="s">
        <v>4</v>
      </c>
      <c r="E110" t="s">
        <v>3</v>
      </c>
      <c r="F110" t="s">
        <v>34</v>
      </c>
      <c r="G110" t="s">
        <v>12</v>
      </c>
      <c r="H110">
        <v>77</v>
      </c>
      <c r="I110" s="2">
        <v>307.23</v>
      </c>
      <c r="J110" s="2">
        <v>154</v>
      </c>
    </row>
    <row r="111" spans="1:10" x14ac:dyDescent="0.35">
      <c r="A111">
        <v>2021</v>
      </c>
      <c r="B111">
        <v>8</v>
      </c>
      <c r="C111" t="s">
        <v>61</v>
      </c>
      <c r="D111" t="s">
        <v>4</v>
      </c>
      <c r="E111" t="s">
        <v>3</v>
      </c>
      <c r="F111" t="s">
        <v>20</v>
      </c>
      <c r="G111" t="s">
        <v>21</v>
      </c>
      <c r="H111">
        <v>124</v>
      </c>
      <c r="I111" s="2">
        <v>1858.76</v>
      </c>
      <c r="J111" s="2">
        <v>992</v>
      </c>
    </row>
    <row r="112" spans="1:10" x14ac:dyDescent="0.35">
      <c r="A112">
        <v>2021</v>
      </c>
      <c r="B112">
        <v>8</v>
      </c>
      <c r="C112" t="s">
        <v>61</v>
      </c>
      <c r="D112" t="s">
        <v>4</v>
      </c>
      <c r="E112" t="s">
        <v>3</v>
      </c>
      <c r="F112" t="s">
        <v>25</v>
      </c>
      <c r="G112" t="s">
        <v>7</v>
      </c>
      <c r="H112">
        <v>54</v>
      </c>
      <c r="I112" s="2">
        <v>863.46</v>
      </c>
      <c r="J112" s="2">
        <v>216</v>
      </c>
    </row>
    <row r="113" spans="1:10" x14ac:dyDescent="0.35">
      <c r="A113">
        <v>2021</v>
      </c>
      <c r="B113">
        <v>8</v>
      </c>
      <c r="C113" t="s">
        <v>61</v>
      </c>
      <c r="D113" t="s">
        <v>4</v>
      </c>
      <c r="E113" t="s">
        <v>3</v>
      </c>
      <c r="F113" t="s">
        <v>8</v>
      </c>
      <c r="G113" t="s">
        <v>9</v>
      </c>
      <c r="H113">
        <v>118</v>
      </c>
      <c r="I113" s="2">
        <v>824.82</v>
      </c>
      <c r="J113" s="2">
        <v>354</v>
      </c>
    </row>
    <row r="114" spans="1:10" x14ac:dyDescent="0.35">
      <c r="A114">
        <v>2021</v>
      </c>
      <c r="B114">
        <v>8</v>
      </c>
      <c r="C114" t="s">
        <v>61</v>
      </c>
      <c r="D114" t="s">
        <v>4</v>
      </c>
      <c r="E114" t="s">
        <v>3</v>
      </c>
      <c r="F114" t="s">
        <v>17</v>
      </c>
      <c r="G114" t="s">
        <v>14</v>
      </c>
      <c r="H114">
        <v>254</v>
      </c>
      <c r="I114" s="2">
        <v>2791.46</v>
      </c>
      <c r="J114" s="2">
        <v>254</v>
      </c>
    </row>
    <row r="115" spans="1:10" x14ac:dyDescent="0.35">
      <c r="A115">
        <v>2021</v>
      </c>
      <c r="B115">
        <v>8</v>
      </c>
      <c r="C115" t="s">
        <v>61</v>
      </c>
      <c r="D115" t="s">
        <v>4</v>
      </c>
      <c r="E115" t="s">
        <v>3</v>
      </c>
      <c r="F115" t="s">
        <v>28</v>
      </c>
      <c r="G115" t="s">
        <v>14</v>
      </c>
      <c r="H115">
        <v>85</v>
      </c>
      <c r="I115" s="2">
        <v>1274.1500000000001</v>
      </c>
      <c r="J115" s="2">
        <v>340</v>
      </c>
    </row>
    <row r="116" spans="1:10" x14ac:dyDescent="0.35">
      <c r="A116">
        <v>2021</v>
      </c>
      <c r="B116">
        <v>8</v>
      </c>
      <c r="C116" t="s">
        <v>61</v>
      </c>
      <c r="D116" t="s">
        <v>4</v>
      </c>
      <c r="E116" t="s">
        <v>3</v>
      </c>
      <c r="F116" t="s">
        <v>43</v>
      </c>
      <c r="G116" t="s">
        <v>12</v>
      </c>
      <c r="H116">
        <v>18</v>
      </c>
      <c r="I116" s="2">
        <v>377.82</v>
      </c>
      <c r="J116" s="2">
        <v>179.99999999999997</v>
      </c>
    </row>
    <row r="117" spans="1:10" x14ac:dyDescent="0.35">
      <c r="A117">
        <v>2021</v>
      </c>
      <c r="B117">
        <v>8</v>
      </c>
      <c r="C117" t="s">
        <v>61</v>
      </c>
      <c r="D117" t="s">
        <v>4</v>
      </c>
      <c r="E117" t="s">
        <v>3</v>
      </c>
      <c r="F117" t="s">
        <v>44</v>
      </c>
      <c r="G117" t="s">
        <v>7</v>
      </c>
      <c r="H117">
        <v>75</v>
      </c>
      <c r="I117" s="2">
        <v>899.25</v>
      </c>
      <c r="J117" s="2">
        <v>225</v>
      </c>
    </row>
    <row r="118" spans="1:10" x14ac:dyDescent="0.35">
      <c r="A118">
        <v>2021</v>
      </c>
      <c r="B118">
        <v>8</v>
      </c>
      <c r="C118" t="s">
        <v>61</v>
      </c>
      <c r="D118" t="s">
        <v>4</v>
      </c>
      <c r="E118" t="s">
        <v>3</v>
      </c>
      <c r="F118" t="s">
        <v>40</v>
      </c>
      <c r="G118" t="s">
        <v>21</v>
      </c>
      <c r="H118">
        <v>6</v>
      </c>
      <c r="I118" s="2">
        <v>125.94</v>
      </c>
      <c r="J118" s="2">
        <v>35.999999999999986</v>
      </c>
    </row>
    <row r="119" spans="1:10" x14ac:dyDescent="0.35">
      <c r="A119">
        <v>2021</v>
      </c>
      <c r="B119">
        <v>8</v>
      </c>
      <c r="C119" t="s">
        <v>61</v>
      </c>
      <c r="D119" t="s">
        <v>4</v>
      </c>
      <c r="E119" t="s">
        <v>3</v>
      </c>
      <c r="F119" t="s">
        <v>32</v>
      </c>
      <c r="G119" t="s">
        <v>9</v>
      </c>
      <c r="H119">
        <v>29</v>
      </c>
      <c r="I119" s="2">
        <v>318.70999999999998</v>
      </c>
      <c r="J119" s="2">
        <v>145</v>
      </c>
    </row>
    <row r="120" spans="1:10" x14ac:dyDescent="0.35">
      <c r="A120">
        <v>2021</v>
      </c>
      <c r="B120">
        <v>8</v>
      </c>
      <c r="C120" t="s">
        <v>61</v>
      </c>
      <c r="D120" t="s">
        <v>4</v>
      </c>
      <c r="E120" t="s">
        <v>3</v>
      </c>
      <c r="F120" t="s">
        <v>35</v>
      </c>
      <c r="G120" t="s">
        <v>14</v>
      </c>
      <c r="H120">
        <v>15</v>
      </c>
      <c r="I120" s="2">
        <v>89.850000000000009</v>
      </c>
      <c r="J120" s="2">
        <v>30</v>
      </c>
    </row>
    <row r="121" spans="1:10" x14ac:dyDescent="0.35">
      <c r="A121">
        <v>2021</v>
      </c>
      <c r="B121">
        <v>8</v>
      </c>
      <c r="C121" t="s">
        <v>61</v>
      </c>
      <c r="D121" t="s">
        <v>4</v>
      </c>
      <c r="E121" t="s">
        <v>3</v>
      </c>
      <c r="F121" t="s">
        <v>31</v>
      </c>
      <c r="G121" t="s">
        <v>12</v>
      </c>
      <c r="H121">
        <v>24</v>
      </c>
      <c r="I121" s="2">
        <v>479.76</v>
      </c>
      <c r="J121" s="2">
        <v>143.99999999999994</v>
      </c>
    </row>
    <row r="122" spans="1:10" x14ac:dyDescent="0.35">
      <c r="A122">
        <v>2021</v>
      </c>
      <c r="B122">
        <v>8</v>
      </c>
      <c r="C122" t="s">
        <v>61</v>
      </c>
      <c r="D122" t="s">
        <v>4</v>
      </c>
      <c r="E122" t="s">
        <v>3</v>
      </c>
      <c r="F122" t="s">
        <v>15</v>
      </c>
      <c r="G122" t="s">
        <v>14</v>
      </c>
      <c r="H122">
        <v>91</v>
      </c>
      <c r="I122" s="2">
        <v>3639.09</v>
      </c>
      <c r="J122" s="2">
        <v>455</v>
      </c>
    </row>
    <row r="123" spans="1:10" x14ac:dyDescent="0.35">
      <c r="A123">
        <v>2021</v>
      </c>
      <c r="B123">
        <v>8</v>
      </c>
      <c r="C123" t="s">
        <v>61</v>
      </c>
      <c r="D123" t="s">
        <v>4</v>
      </c>
      <c r="E123" t="s">
        <v>3</v>
      </c>
      <c r="F123" t="s">
        <v>42</v>
      </c>
      <c r="G123" t="s">
        <v>12</v>
      </c>
      <c r="H123">
        <v>95</v>
      </c>
      <c r="I123" s="2">
        <v>1519.05</v>
      </c>
      <c r="J123" s="2">
        <v>190</v>
      </c>
    </row>
    <row r="124" spans="1:10" x14ac:dyDescent="0.35">
      <c r="A124">
        <v>2021</v>
      </c>
      <c r="B124">
        <v>8</v>
      </c>
      <c r="C124" t="s">
        <v>61</v>
      </c>
      <c r="D124" t="s">
        <v>4</v>
      </c>
      <c r="E124" t="s">
        <v>3</v>
      </c>
      <c r="F124" t="s">
        <v>41</v>
      </c>
      <c r="G124" t="s">
        <v>14</v>
      </c>
      <c r="H124">
        <v>7</v>
      </c>
      <c r="I124" s="2">
        <v>69.930000000000007</v>
      </c>
      <c r="J124" s="2">
        <v>35</v>
      </c>
    </row>
    <row r="125" spans="1:10" x14ac:dyDescent="0.35">
      <c r="A125">
        <v>2021</v>
      </c>
      <c r="B125">
        <v>8</v>
      </c>
      <c r="C125" t="s">
        <v>61</v>
      </c>
      <c r="D125" t="s">
        <v>4</v>
      </c>
      <c r="E125" t="s">
        <v>3</v>
      </c>
      <c r="F125" t="s">
        <v>10</v>
      </c>
      <c r="G125" t="s">
        <v>7</v>
      </c>
      <c r="H125">
        <v>57</v>
      </c>
      <c r="I125" s="2">
        <v>1139.4299999999998</v>
      </c>
      <c r="J125" s="2">
        <v>284.99999999999989</v>
      </c>
    </row>
    <row r="126" spans="1:10" x14ac:dyDescent="0.35">
      <c r="A126">
        <v>2021</v>
      </c>
      <c r="B126">
        <v>8</v>
      </c>
      <c r="C126" t="s">
        <v>61</v>
      </c>
      <c r="D126" t="s">
        <v>4</v>
      </c>
      <c r="E126" t="s">
        <v>3</v>
      </c>
      <c r="F126" t="s">
        <v>27</v>
      </c>
      <c r="G126" t="s">
        <v>12</v>
      </c>
      <c r="H126">
        <v>80</v>
      </c>
      <c r="I126" s="2">
        <v>239.20000000000002</v>
      </c>
      <c r="J126" s="2">
        <v>80.000000000000014</v>
      </c>
    </row>
    <row r="127" spans="1:10" x14ac:dyDescent="0.35">
      <c r="A127">
        <v>2021</v>
      </c>
      <c r="B127">
        <v>8</v>
      </c>
      <c r="C127" t="s">
        <v>61</v>
      </c>
      <c r="D127" t="s">
        <v>4</v>
      </c>
      <c r="E127" t="s">
        <v>3</v>
      </c>
      <c r="F127" t="s">
        <v>37</v>
      </c>
      <c r="G127" t="s">
        <v>12</v>
      </c>
      <c r="H127">
        <v>12</v>
      </c>
      <c r="I127" s="2">
        <v>299.88</v>
      </c>
      <c r="J127" s="2">
        <v>48</v>
      </c>
    </row>
    <row r="128" spans="1:10" x14ac:dyDescent="0.35">
      <c r="A128">
        <v>2021</v>
      </c>
      <c r="B128">
        <v>8</v>
      </c>
      <c r="C128" t="s">
        <v>61</v>
      </c>
      <c r="D128" t="s">
        <v>4</v>
      </c>
      <c r="E128" t="s">
        <v>3</v>
      </c>
      <c r="F128" t="s">
        <v>11</v>
      </c>
      <c r="G128" t="s">
        <v>12</v>
      </c>
      <c r="H128">
        <v>1</v>
      </c>
      <c r="I128" s="2">
        <v>4.99</v>
      </c>
      <c r="J128" s="2">
        <v>1</v>
      </c>
    </row>
    <row r="129" spans="1:10" x14ac:dyDescent="0.35">
      <c r="A129">
        <v>2021</v>
      </c>
      <c r="B129">
        <v>8</v>
      </c>
      <c r="C129" t="s">
        <v>61</v>
      </c>
      <c r="D129" t="s">
        <v>4</v>
      </c>
      <c r="E129" t="s">
        <v>3</v>
      </c>
      <c r="F129" t="s">
        <v>39</v>
      </c>
      <c r="G129" t="s">
        <v>14</v>
      </c>
      <c r="H129">
        <v>8</v>
      </c>
      <c r="I129" s="2">
        <v>159.91999999999999</v>
      </c>
      <c r="J129" s="2">
        <v>87.999999999999986</v>
      </c>
    </row>
    <row r="130" spans="1:10" x14ac:dyDescent="0.35">
      <c r="A130">
        <v>2021</v>
      </c>
      <c r="B130">
        <v>8</v>
      </c>
      <c r="C130" t="s">
        <v>61</v>
      </c>
      <c r="D130" t="s">
        <v>4</v>
      </c>
      <c r="E130" t="s">
        <v>3</v>
      </c>
      <c r="F130" t="s">
        <v>26</v>
      </c>
      <c r="G130" t="s">
        <v>9</v>
      </c>
      <c r="H130">
        <v>137</v>
      </c>
      <c r="I130" s="2">
        <v>2738.6299999999997</v>
      </c>
      <c r="J130" s="2">
        <v>274</v>
      </c>
    </row>
    <row r="131" spans="1:10" x14ac:dyDescent="0.35">
      <c r="A131">
        <v>2021</v>
      </c>
      <c r="B131">
        <v>8</v>
      </c>
      <c r="C131" t="s">
        <v>61</v>
      </c>
      <c r="D131" t="s">
        <v>4</v>
      </c>
      <c r="E131" t="s">
        <v>3</v>
      </c>
      <c r="F131" t="s">
        <v>6</v>
      </c>
      <c r="G131" t="s">
        <v>7</v>
      </c>
      <c r="H131">
        <v>28</v>
      </c>
      <c r="I131" s="2">
        <v>251.72</v>
      </c>
      <c r="J131" s="2">
        <v>28</v>
      </c>
    </row>
    <row r="132" spans="1:10" x14ac:dyDescent="0.35">
      <c r="A132">
        <v>2021</v>
      </c>
      <c r="B132">
        <v>8</v>
      </c>
      <c r="C132" t="s">
        <v>61</v>
      </c>
      <c r="D132" t="s">
        <v>4</v>
      </c>
      <c r="E132" t="s">
        <v>3</v>
      </c>
      <c r="F132" t="s">
        <v>16</v>
      </c>
      <c r="G132" t="s">
        <v>14</v>
      </c>
      <c r="H132">
        <v>5</v>
      </c>
      <c r="I132" s="2">
        <v>64.95</v>
      </c>
      <c r="J132" s="2">
        <v>10</v>
      </c>
    </row>
    <row r="133" spans="1:10" x14ac:dyDescent="0.35">
      <c r="A133">
        <v>2021</v>
      </c>
      <c r="B133">
        <v>8</v>
      </c>
      <c r="C133" t="s">
        <v>57</v>
      </c>
      <c r="D133" t="s">
        <v>48</v>
      </c>
      <c r="E133" t="s">
        <v>3</v>
      </c>
      <c r="F133" t="s">
        <v>13</v>
      </c>
      <c r="G133" t="s">
        <v>14</v>
      </c>
      <c r="H133">
        <v>32</v>
      </c>
      <c r="I133" s="2">
        <v>511.68</v>
      </c>
      <c r="J133" s="2">
        <v>192</v>
      </c>
    </row>
    <row r="134" spans="1:10" x14ac:dyDescent="0.35">
      <c r="A134">
        <v>2021</v>
      </c>
      <c r="B134">
        <v>8</v>
      </c>
      <c r="C134" t="s">
        <v>57</v>
      </c>
      <c r="D134" t="s">
        <v>48</v>
      </c>
      <c r="E134" t="s">
        <v>3</v>
      </c>
      <c r="F134" t="s">
        <v>24</v>
      </c>
      <c r="G134" t="s">
        <v>14</v>
      </c>
      <c r="H134">
        <v>52</v>
      </c>
      <c r="I134" s="2">
        <v>675.48</v>
      </c>
      <c r="J134" s="2">
        <v>156</v>
      </c>
    </row>
    <row r="135" spans="1:10" x14ac:dyDescent="0.35">
      <c r="A135">
        <v>2021</v>
      </c>
      <c r="B135">
        <v>8</v>
      </c>
      <c r="C135" t="s">
        <v>57</v>
      </c>
      <c r="D135" t="s">
        <v>48</v>
      </c>
      <c r="E135" t="s">
        <v>3</v>
      </c>
      <c r="F135" t="s">
        <v>34</v>
      </c>
      <c r="G135" t="s">
        <v>12</v>
      </c>
      <c r="H135">
        <v>147</v>
      </c>
      <c r="I135" s="2">
        <v>586.53000000000009</v>
      </c>
      <c r="J135" s="2">
        <v>294</v>
      </c>
    </row>
    <row r="136" spans="1:10" x14ac:dyDescent="0.35">
      <c r="A136">
        <v>2021</v>
      </c>
      <c r="B136">
        <v>8</v>
      </c>
      <c r="C136" t="s">
        <v>57</v>
      </c>
      <c r="D136" t="s">
        <v>48</v>
      </c>
      <c r="E136" t="s">
        <v>3</v>
      </c>
      <c r="F136" t="s">
        <v>20</v>
      </c>
      <c r="G136" t="s">
        <v>21</v>
      </c>
      <c r="H136">
        <v>122</v>
      </c>
      <c r="I136" s="2">
        <v>1828.78</v>
      </c>
      <c r="J136" s="2">
        <v>976</v>
      </c>
    </row>
    <row r="137" spans="1:10" x14ac:dyDescent="0.35">
      <c r="A137">
        <v>2021</v>
      </c>
      <c r="B137">
        <v>8</v>
      </c>
      <c r="C137" t="s">
        <v>57</v>
      </c>
      <c r="D137" t="s">
        <v>48</v>
      </c>
      <c r="E137" t="s">
        <v>3</v>
      </c>
      <c r="F137" t="s">
        <v>25</v>
      </c>
      <c r="G137" t="s">
        <v>7</v>
      </c>
      <c r="H137">
        <v>24</v>
      </c>
      <c r="I137" s="2">
        <v>383.76</v>
      </c>
      <c r="J137" s="2">
        <v>96</v>
      </c>
    </row>
    <row r="138" spans="1:10" x14ac:dyDescent="0.35">
      <c r="A138">
        <v>2021</v>
      </c>
      <c r="B138">
        <v>8</v>
      </c>
      <c r="C138" t="s">
        <v>57</v>
      </c>
      <c r="D138" t="s">
        <v>48</v>
      </c>
      <c r="E138" t="s">
        <v>3</v>
      </c>
      <c r="F138" t="s">
        <v>8</v>
      </c>
      <c r="G138" t="s">
        <v>9</v>
      </c>
      <c r="H138">
        <v>267</v>
      </c>
      <c r="I138" s="2">
        <v>1866.3300000000002</v>
      </c>
      <c r="J138" s="2">
        <v>801</v>
      </c>
    </row>
    <row r="139" spans="1:10" x14ac:dyDescent="0.35">
      <c r="A139">
        <v>2021</v>
      </c>
      <c r="B139">
        <v>8</v>
      </c>
      <c r="C139" t="s">
        <v>57</v>
      </c>
      <c r="D139" t="s">
        <v>48</v>
      </c>
      <c r="E139" t="s">
        <v>3</v>
      </c>
      <c r="F139" t="s">
        <v>17</v>
      </c>
      <c r="G139" t="s">
        <v>14</v>
      </c>
      <c r="H139">
        <v>74</v>
      </c>
      <c r="I139" s="2">
        <v>813.26</v>
      </c>
      <c r="J139" s="2">
        <v>74</v>
      </c>
    </row>
    <row r="140" spans="1:10" x14ac:dyDescent="0.35">
      <c r="A140">
        <v>2021</v>
      </c>
      <c r="B140">
        <v>8</v>
      </c>
      <c r="C140" t="s">
        <v>57</v>
      </c>
      <c r="D140" t="s">
        <v>48</v>
      </c>
      <c r="E140" t="s">
        <v>3</v>
      </c>
      <c r="F140" t="s">
        <v>28</v>
      </c>
      <c r="G140" t="s">
        <v>14</v>
      </c>
      <c r="H140">
        <v>73</v>
      </c>
      <c r="I140" s="2">
        <v>1094.27</v>
      </c>
      <c r="J140" s="2">
        <v>292</v>
      </c>
    </row>
    <row r="141" spans="1:10" x14ac:dyDescent="0.35">
      <c r="A141">
        <v>2021</v>
      </c>
      <c r="B141">
        <v>8</v>
      </c>
      <c r="C141" t="s">
        <v>57</v>
      </c>
      <c r="D141" t="s">
        <v>48</v>
      </c>
      <c r="E141" t="s">
        <v>3</v>
      </c>
      <c r="F141" t="s">
        <v>43</v>
      </c>
      <c r="G141" t="s">
        <v>12</v>
      </c>
      <c r="H141">
        <v>15</v>
      </c>
      <c r="I141" s="2">
        <v>314.84999999999997</v>
      </c>
      <c r="J141" s="2">
        <v>149.99999999999997</v>
      </c>
    </row>
    <row r="142" spans="1:10" x14ac:dyDescent="0.35">
      <c r="A142">
        <v>2021</v>
      </c>
      <c r="B142">
        <v>8</v>
      </c>
      <c r="C142" t="s">
        <v>57</v>
      </c>
      <c r="D142" t="s">
        <v>48</v>
      </c>
      <c r="E142" t="s">
        <v>3</v>
      </c>
      <c r="F142" t="s">
        <v>44</v>
      </c>
      <c r="G142" t="s">
        <v>7</v>
      </c>
      <c r="H142">
        <v>47</v>
      </c>
      <c r="I142" s="2">
        <v>563.53</v>
      </c>
      <c r="J142" s="2">
        <v>141</v>
      </c>
    </row>
    <row r="143" spans="1:10" x14ac:dyDescent="0.35">
      <c r="A143">
        <v>2021</v>
      </c>
      <c r="B143">
        <v>8</v>
      </c>
      <c r="C143" t="s">
        <v>57</v>
      </c>
      <c r="D143" t="s">
        <v>48</v>
      </c>
      <c r="E143" t="s">
        <v>3</v>
      </c>
      <c r="F143" t="s">
        <v>40</v>
      </c>
      <c r="G143" t="s">
        <v>21</v>
      </c>
      <c r="H143">
        <v>28</v>
      </c>
      <c r="I143" s="2">
        <v>587.71999999999991</v>
      </c>
      <c r="J143" s="2">
        <v>167.99999999999994</v>
      </c>
    </row>
    <row r="144" spans="1:10" x14ac:dyDescent="0.35">
      <c r="A144">
        <v>2021</v>
      </c>
      <c r="B144">
        <v>8</v>
      </c>
      <c r="C144" t="s">
        <v>57</v>
      </c>
      <c r="D144" t="s">
        <v>48</v>
      </c>
      <c r="E144" t="s">
        <v>3</v>
      </c>
      <c r="F144" t="s">
        <v>32</v>
      </c>
      <c r="G144" t="s">
        <v>9</v>
      </c>
      <c r="H144">
        <v>31</v>
      </c>
      <c r="I144" s="2">
        <v>340.69</v>
      </c>
      <c r="J144" s="2">
        <v>155</v>
      </c>
    </row>
    <row r="145" spans="1:10" x14ac:dyDescent="0.35">
      <c r="A145">
        <v>2021</v>
      </c>
      <c r="B145">
        <v>8</v>
      </c>
      <c r="C145" t="s">
        <v>57</v>
      </c>
      <c r="D145" t="s">
        <v>48</v>
      </c>
      <c r="E145" t="s">
        <v>3</v>
      </c>
      <c r="F145" t="s">
        <v>35</v>
      </c>
      <c r="G145" t="s">
        <v>14</v>
      </c>
      <c r="H145">
        <v>55</v>
      </c>
      <c r="I145" s="2">
        <v>329.45</v>
      </c>
      <c r="J145" s="2">
        <v>110</v>
      </c>
    </row>
    <row r="146" spans="1:10" x14ac:dyDescent="0.35">
      <c r="A146">
        <v>2021</v>
      </c>
      <c r="B146">
        <v>8</v>
      </c>
      <c r="C146" t="s">
        <v>57</v>
      </c>
      <c r="D146" t="s">
        <v>48</v>
      </c>
      <c r="E146" t="s">
        <v>3</v>
      </c>
      <c r="F146" t="s">
        <v>31</v>
      </c>
      <c r="G146" t="s">
        <v>12</v>
      </c>
      <c r="H146">
        <v>53</v>
      </c>
      <c r="I146" s="2">
        <v>1059.47</v>
      </c>
      <c r="J146" s="2">
        <v>317.99999999999989</v>
      </c>
    </row>
    <row r="147" spans="1:10" x14ac:dyDescent="0.35">
      <c r="A147">
        <v>2021</v>
      </c>
      <c r="B147">
        <v>8</v>
      </c>
      <c r="C147" t="s">
        <v>57</v>
      </c>
      <c r="D147" t="s">
        <v>48</v>
      </c>
      <c r="E147" t="s">
        <v>3</v>
      </c>
      <c r="F147" t="s">
        <v>15</v>
      </c>
      <c r="G147" t="s">
        <v>14</v>
      </c>
      <c r="H147">
        <v>138</v>
      </c>
      <c r="I147" s="2">
        <v>5518.62</v>
      </c>
      <c r="J147" s="2">
        <v>690</v>
      </c>
    </row>
    <row r="148" spans="1:10" x14ac:dyDescent="0.35">
      <c r="A148">
        <v>2021</v>
      </c>
      <c r="B148">
        <v>8</v>
      </c>
      <c r="C148" t="s">
        <v>57</v>
      </c>
      <c r="D148" t="s">
        <v>48</v>
      </c>
      <c r="E148" t="s">
        <v>3</v>
      </c>
      <c r="F148" t="s">
        <v>42</v>
      </c>
      <c r="G148" t="s">
        <v>12</v>
      </c>
      <c r="H148">
        <v>170</v>
      </c>
      <c r="I148" s="2">
        <v>2718.3</v>
      </c>
      <c r="J148" s="2">
        <v>340</v>
      </c>
    </row>
    <row r="149" spans="1:10" x14ac:dyDescent="0.35">
      <c r="A149">
        <v>2021</v>
      </c>
      <c r="B149">
        <v>8</v>
      </c>
      <c r="C149" t="s">
        <v>57</v>
      </c>
      <c r="D149" t="s">
        <v>48</v>
      </c>
      <c r="E149" t="s">
        <v>3</v>
      </c>
      <c r="F149" t="s">
        <v>22</v>
      </c>
      <c r="G149" t="s">
        <v>7</v>
      </c>
      <c r="H149">
        <v>97</v>
      </c>
      <c r="I149" s="2">
        <v>969.03</v>
      </c>
      <c r="J149" s="2">
        <v>291</v>
      </c>
    </row>
    <row r="150" spans="1:10" x14ac:dyDescent="0.35">
      <c r="A150">
        <v>2021</v>
      </c>
      <c r="B150">
        <v>8</v>
      </c>
      <c r="C150" t="s">
        <v>57</v>
      </c>
      <c r="D150" t="s">
        <v>48</v>
      </c>
      <c r="E150" t="s">
        <v>3</v>
      </c>
      <c r="F150" t="s">
        <v>41</v>
      </c>
      <c r="G150" t="s">
        <v>14</v>
      </c>
      <c r="H150">
        <v>33</v>
      </c>
      <c r="I150" s="2">
        <v>329.67</v>
      </c>
      <c r="J150" s="2">
        <v>165</v>
      </c>
    </row>
    <row r="151" spans="1:10" x14ac:dyDescent="0.35">
      <c r="A151">
        <v>2021</v>
      </c>
      <c r="B151">
        <v>8</v>
      </c>
      <c r="C151" t="s">
        <v>57</v>
      </c>
      <c r="D151" t="s">
        <v>48</v>
      </c>
      <c r="E151" t="s">
        <v>3</v>
      </c>
      <c r="F151" t="s">
        <v>10</v>
      </c>
      <c r="G151" t="s">
        <v>7</v>
      </c>
      <c r="H151">
        <v>61</v>
      </c>
      <c r="I151" s="2">
        <v>1219.3899999999999</v>
      </c>
      <c r="J151" s="2">
        <v>304.99999999999989</v>
      </c>
    </row>
    <row r="152" spans="1:10" x14ac:dyDescent="0.35">
      <c r="A152">
        <v>2021</v>
      </c>
      <c r="B152">
        <v>8</v>
      </c>
      <c r="C152" t="s">
        <v>57</v>
      </c>
      <c r="D152" t="s">
        <v>48</v>
      </c>
      <c r="E152" t="s">
        <v>3</v>
      </c>
      <c r="F152" t="s">
        <v>27</v>
      </c>
      <c r="G152" t="s">
        <v>12</v>
      </c>
      <c r="H152">
        <v>341</v>
      </c>
      <c r="I152" s="2">
        <v>1019.59</v>
      </c>
      <c r="J152" s="2">
        <v>341.00000000000006</v>
      </c>
    </row>
    <row r="153" spans="1:10" x14ac:dyDescent="0.35">
      <c r="A153">
        <v>2021</v>
      </c>
      <c r="B153">
        <v>8</v>
      </c>
      <c r="C153" t="s">
        <v>57</v>
      </c>
      <c r="D153" t="s">
        <v>48</v>
      </c>
      <c r="E153" t="s">
        <v>3</v>
      </c>
      <c r="F153" t="s">
        <v>37</v>
      </c>
      <c r="G153" t="s">
        <v>12</v>
      </c>
      <c r="H153">
        <v>27</v>
      </c>
      <c r="I153" s="2">
        <v>674.7299999999999</v>
      </c>
      <c r="J153" s="2">
        <v>108</v>
      </c>
    </row>
    <row r="154" spans="1:10" x14ac:dyDescent="0.35">
      <c r="A154">
        <v>2021</v>
      </c>
      <c r="B154">
        <v>8</v>
      </c>
      <c r="C154" t="s">
        <v>57</v>
      </c>
      <c r="D154" t="s">
        <v>48</v>
      </c>
      <c r="E154" t="s">
        <v>3</v>
      </c>
      <c r="F154" t="s">
        <v>11</v>
      </c>
      <c r="G154" t="s">
        <v>12</v>
      </c>
      <c r="H154">
        <v>77</v>
      </c>
      <c r="I154" s="2">
        <v>384.23</v>
      </c>
      <c r="J154" s="2">
        <v>77</v>
      </c>
    </row>
    <row r="155" spans="1:10" x14ac:dyDescent="0.35">
      <c r="A155">
        <v>2021</v>
      </c>
      <c r="B155">
        <v>8</v>
      </c>
      <c r="C155" t="s">
        <v>57</v>
      </c>
      <c r="D155" t="s">
        <v>48</v>
      </c>
      <c r="E155" t="s">
        <v>3</v>
      </c>
      <c r="F155" t="s">
        <v>45</v>
      </c>
      <c r="G155" t="s">
        <v>12</v>
      </c>
      <c r="H155">
        <v>22</v>
      </c>
      <c r="I155" s="2">
        <v>241.78</v>
      </c>
      <c r="J155" s="2">
        <v>154</v>
      </c>
    </row>
    <row r="156" spans="1:10" x14ac:dyDescent="0.35">
      <c r="A156">
        <v>2021</v>
      </c>
      <c r="B156">
        <v>8</v>
      </c>
      <c r="C156" t="s">
        <v>57</v>
      </c>
      <c r="D156" t="s">
        <v>48</v>
      </c>
      <c r="E156" t="s">
        <v>3</v>
      </c>
      <c r="F156" t="s">
        <v>39</v>
      </c>
      <c r="G156" t="s">
        <v>14</v>
      </c>
      <c r="H156">
        <v>42</v>
      </c>
      <c r="I156" s="2">
        <v>839.57999999999993</v>
      </c>
      <c r="J156" s="2">
        <v>461.99999999999994</v>
      </c>
    </row>
    <row r="157" spans="1:10" x14ac:dyDescent="0.35">
      <c r="A157">
        <v>2021</v>
      </c>
      <c r="B157">
        <v>8</v>
      </c>
      <c r="C157" t="s">
        <v>57</v>
      </c>
      <c r="D157" t="s">
        <v>48</v>
      </c>
      <c r="E157" t="s">
        <v>3</v>
      </c>
      <c r="F157" t="s">
        <v>26</v>
      </c>
      <c r="G157" t="s">
        <v>9</v>
      </c>
      <c r="H157">
        <v>71</v>
      </c>
      <c r="I157" s="2">
        <v>1419.29</v>
      </c>
      <c r="J157" s="2">
        <v>142</v>
      </c>
    </row>
    <row r="158" spans="1:10" x14ac:dyDescent="0.35">
      <c r="A158">
        <v>2021</v>
      </c>
      <c r="B158">
        <v>8</v>
      </c>
      <c r="C158" t="s">
        <v>57</v>
      </c>
      <c r="D158" t="s">
        <v>48</v>
      </c>
      <c r="E158" t="s">
        <v>3</v>
      </c>
      <c r="F158" t="s">
        <v>6</v>
      </c>
      <c r="G158" t="s">
        <v>7</v>
      </c>
      <c r="H158">
        <v>102</v>
      </c>
      <c r="I158" s="2">
        <v>916.98</v>
      </c>
      <c r="J158" s="2">
        <v>102</v>
      </c>
    </row>
    <row r="159" spans="1:10" x14ac:dyDescent="0.35">
      <c r="A159">
        <v>2021</v>
      </c>
      <c r="B159">
        <v>8</v>
      </c>
      <c r="C159" t="s">
        <v>57</v>
      </c>
      <c r="D159" t="s">
        <v>48</v>
      </c>
      <c r="E159" t="s">
        <v>3</v>
      </c>
      <c r="F159" t="s">
        <v>16</v>
      </c>
      <c r="G159" t="s">
        <v>14</v>
      </c>
      <c r="H159">
        <v>6</v>
      </c>
      <c r="I159" s="2">
        <v>77.94</v>
      </c>
      <c r="J159" s="2">
        <v>12</v>
      </c>
    </row>
    <row r="160" spans="1:10" x14ac:dyDescent="0.35">
      <c r="A160">
        <v>2021</v>
      </c>
      <c r="B160">
        <v>8</v>
      </c>
      <c r="C160" t="s">
        <v>60</v>
      </c>
      <c r="D160" t="s">
        <v>5</v>
      </c>
      <c r="E160" t="s">
        <v>3</v>
      </c>
      <c r="F160" t="s">
        <v>13</v>
      </c>
      <c r="G160" t="s">
        <v>14</v>
      </c>
      <c r="H160">
        <v>14</v>
      </c>
      <c r="I160" s="2">
        <v>223.86</v>
      </c>
      <c r="J160" s="2">
        <v>84</v>
      </c>
    </row>
    <row r="161" spans="1:10" x14ac:dyDescent="0.35">
      <c r="A161">
        <v>2021</v>
      </c>
      <c r="B161">
        <v>8</v>
      </c>
      <c r="C161" t="s">
        <v>60</v>
      </c>
      <c r="D161" t="s">
        <v>5</v>
      </c>
      <c r="E161" t="s">
        <v>3</v>
      </c>
      <c r="F161" t="s">
        <v>24</v>
      </c>
      <c r="G161" t="s">
        <v>14</v>
      </c>
      <c r="H161">
        <v>21</v>
      </c>
      <c r="I161" s="2">
        <v>272.79000000000002</v>
      </c>
      <c r="J161" s="2">
        <v>63</v>
      </c>
    </row>
    <row r="162" spans="1:10" x14ac:dyDescent="0.35">
      <c r="A162">
        <v>2021</v>
      </c>
      <c r="B162">
        <v>8</v>
      </c>
      <c r="C162" t="s">
        <v>60</v>
      </c>
      <c r="D162" t="s">
        <v>5</v>
      </c>
      <c r="E162" t="s">
        <v>3</v>
      </c>
      <c r="F162" t="s">
        <v>34</v>
      </c>
      <c r="G162" t="s">
        <v>12</v>
      </c>
      <c r="H162">
        <v>51</v>
      </c>
      <c r="I162" s="2">
        <v>203.49</v>
      </c>
      <c r="J162" s="2">
        <v>102</v>
      </c>
    </row>
    <row r="163" spans="1:10" x14ac:dyDescent="0.35">
      <c r="A163">
        <v>2021</v>
      </c>
      <c r="B163">
        <v>8</v>
      </c>
      <c r="C163" t="s">
        <v>60</v>
      </c>
      <c r="D163" t="s">
        <v>5</v>
      </c>
      <c r="E163" t="s">
        <v>3</v>
      </c>
      <c r="F163" t="s">
        <v>18</v>
      </c>
      <c r="G163" t="s">
        <v>9</v>
      </c>
      <c r="H163">
        <v>1</v>
      </c>
      <c r="I163" s="2">
        <v>12.99</v>
      </c>
      <c r="J163" s="2">
        <v>3</v>
      </c>
    </row>
    <row r="164" spans="1:10" x14ac:dyDescent="0.35">
      <c r="A164">
        <v>2021</v>
      </c>
      <c r="B164">
        <v>8</v>
      </c>
      <c r="C164" t="s">
        <v>60</v>
      </c>
      <c r="D164" t="s">
        <v>5</v>
      </c>
      <c r="E164" t="s">
        <v>3</v>
      </c>
      <c r="F164" t="s">
        <v>20</v>
      </c>
      <c r="G164" t="s">
        <v>21</v>
      </c>
      <c r="H164">
        <v>59</v>
      </c>
      <c r="I164" s="2">
        <v>884.41</v>
      </c>
      <c r="J164" s="2">
        <v>472</v>
      </c>
    </row>
    <row r="165" spans="1:10" x14ac:dyDescent="0.35">
      <c r="A165">
        <v>2021</v>
      </c>
      <c r="B165">
        <v>8</v>
      </c>
      <c r="C165" t="s">
        <v>60</v>
      </c>
      <c r="D165" t="s">
        <v>5</v>
      </c>
      <c r="E165" t="s">
        <v>3</v>
      </c>
      <c r="F165" t="s">
        <v>8</v>
      </c>
      <c r="G165" t="s">
        <v>9</v>
      </c>
      <c r="H165">
        <v>134</v>
      </c>
      <c r="I165" s="2">
        <v>936.66000000000008</v>
      </c>
      <c r="J165" s="2">
        <v>402</v>
      </c>
    </row>
    <row r="166" spans="1:10" x14ac:dyDescent="0.35">
      <c r="A166">
        <v>2021</v>
      </c>
      <c r="B166">
        <v>8</v>
      </c>
      <c r="C166" t="s">
        <v>60</v>
      </c>
      <c r="D166" t="s">
        <v>5</v>
      </c>
      <c r="E166" t="s">
        <v>3</v>
      </c>
      <c r="F166" t="s">
        <v>17</v>
      </c>
      <c r="G166" t="s">
        <v>14</v>
      </c>
      <c r="H166">
        <v>90</v>
      </c>
      <c r="I166" s="2">
        <v>989.1</v>
      </c>
      <c r="J166" s="2">
        <v>90</v>
      </c>
    </row>
    <row r="167" spans="1:10" x14ac:dyDescent="0.35">
      <c r="A167">
        <v>2021</v>
      </c>
      <c r="B167">
        <v>8</v>
      </c>
      <c r="C167" t="s">
        <v>60</v>
      </c>
      <c r="D167" t="s">
        <v>5</v>
      </c>
      <c r="E167" t="s">
        <v>3</v>
      </c>
      <c r="F167" t="s">
        <v>28</v>
      </c>
      <c r="G167" t="s">
        <v>14</v>
      </c>
      <c r="H167">
        <v>36</v>
      </c>
      <c r="I167" s="2">
        <v>539.64</v>
      </c>
      <c r="J167" s="2">
        <v>144</v>
      </c>
    </row>
    <row r="168" spans="1:10" x14ac:dyDescent="0.35">
      <c r="A168">
        <v>2021</v>
      </c>
      <c r="B168">
        <v>8</v>
      </c>
      <c r="C168" t="s">
        <v>60</v>
      </c>
      <c r="D168" t="s">
        <v>5</v>
      </c>
      <c r="E168" t="s">
        <v>3</v>
      </c>
      <c r="F168" t="s">
        <v>43</v>
      </c>
      <c r="G168" t="s">
        <v>12</v>
      </c>
      <c r="H168">
        <v>37</v>
      </c>
      <c r="I168" s="2">
        <v>776.63</v>
      </c>
      <c r="J168" s="2">
        <v>369.99999999999994</v>
      </c>
    </row>
    <row r="169" spans="1:10" x14ac:dyDescent="0.35">
      <c r="A169">
        <v>2021</v>
      </c>
      <c r="B169">
        <v>8</v>
      </c>
      <c r="C169" t="s">
        <v>60</v>
      </c>
      <c r="D169" t="s">
        <v>5</v>
      </c>
      <c r="E169" t="s">
        <v>3</v>
      </c>
      <c r="F169" t="s">
        <v>44</v>
      </c>
      <c r="G169" t="s">
        <v>7</v>
      </c>
      <c r="H169">
        <v>16</v>
      </c>
      <c r="I169" s="2">
        <v>191.84</v>
      </c>
      <c r="J169" s="2">
        <v>48</v>
      </c>
    </row>
    <row r="170" spans="1:10" x14ac:dyDescent="0.35">
      <c r="A170">
        <v>2021</v>
      </c>
      <c r="B170">
        <v>8</v>
      </c>
      <c r="C170" t="s">
        <v>60</v>
      </c>
      <c r="D170" t="s">
        <v>5</v>
      </c>
      <c r="E170" t="s">
        <v>3</v>
      </c>
      <c r="F170" t="s">
        <v>40</v>
      </c>
      <c r="G170" t="s">
        <v>21</v>
      </c>
      <c r="H170">
        <v>37</v>
      </c>
      <c r="I170" s="2">
        <v>776.63</v>
      </c>
      <c r="J170" s="2">
        <v>221.99999999999994</v>
      </c>
    </row>
    <row r="171" spans="1:10" x14ac:dyDescent="0.35">
      <c r="A171">
        <v>2021</v>
      </c>
      <c r="B171">
        <v>8</v>
      </c>
      <c r="C171" t="s">
        <v>60</v>
      </c>
      <c r="D171" t="s">
        <v>5</v>
      </c>
      <c r="E171" t="s">
        <v>3</v>
      </c>
      <c r="F171" t="s">
        <v>32</v>
      </c>
      <c r="G171" t="s">
        <v>9</v>
      </c>
      <c r="H171">
        <v>105</v>
      </c>
      <c r="I171" s="2">
        <v>1153.95</v>
      </c>
      <c r="J171" s="2">
        <v>525</v>
      </c>
    </row>
    <row r="172" spans="1:10" x14ac:dyDescent="0.35">
      <c r="A172">
        <v>2021</v>
      </c>
      <c r="B172">
        <v>8</v>
      </c>
      <c r="C172" t="s">
        <v>60</v>
      </c>
      <c r="D172" t="s">
        <v>5</v>
      </c>
      <c r="E172" t="s">
        <v>3</v>
      </c>
      <c r="F172" t="s">
        <v>35</v>
      </c>
      <c r="G172" t="s">
        <v>14</v>
      </c>
      <c r="H172">
        <v>20</v>
      </c>
      <c r="I172" s="2">
        <v>119.80000000000001</v>
      </c>
      <c r="J172" s="2">
        <v>40</v>
      </c>
    </row>
    <row r="173" spans="1:10" x14ac:dyDescent="0.35">
      <c r="A173">
        <v>2021</v>
      </c>
      <c r="B173">
        <v>8</v>
      </c>
      <c r="C173" t="s">
        <v>60</v>
      </c>
      <c r="D173" t="s">
        <v>5</v>
      </c>
      <c r="E173" t="s">
        <v>3</v>
      </c>
      <c r="F173" t="s">
        <v>31</v>
      </c>
      <c r="G173" t="s">
        <v>12</v>
      </c>
      <c r="H173">
        <v>16</v>
      </c>
      <c r="I173" s="2">
        <v>319.83999999999997</v>
      </c>
      <c r="J173" s="2">
        <v>95.999999999999972</v>
      </c>
    </row>
    <row r="174" spans="1:10" x14ac:dyDescent="0.35">
      <c r="A174">
        <v>2021</v>
      </c>
      <c r="B174">
        <v>8</v>
      </c>
      <c r="C174" t="s">
        <v>60</v>
      </c>
      <c r="D174" t="s">
        <v>5</v>
      </c>
      <c r="E174" t="s">
        <v>3</v>
      </c>
      <c r="F174" t="s">
        <v>15</v>
      </c>
      <c r="G174" t="s">
        <v>14</v>
      </c>
      <c r="H174">
        <v>63</v>
      </c>
      <c r="I174" s="2">
        <v>2519.3700000000003</v>
      </c>
      <c r="J174" s="2">
        <v>315</v>
      </c>
    </row>
    <row r="175" spans="1:10" x14ac:dyDescent="0.35">
      <c r="A175">
        <v>2021</v>
      </c>
      <c r="B175">
        <v>8</v>
      </c>
      <c r="C175" t="s">
        <v>60</v>
      </c>
      <c r="D175" t="s">
        <v>5</v>
      </c>
      <c r="E175" t="s">
        <v>3</v>
      </c>
      <c r="F175" t="s">
        <v>42</v>
      </c>
      <c r="G175" t="s">
        <v>12</v>
      </c>
      <c r="H175">
        <v>28</v>
      </c>
      <c r="I175" s="2">
        <v>447.72</v>
      </c>
      <c r="J175" s="2">
        <v>56</v>
      </c>
    </row>
    <row r="176" spans="1:10" x14ac:dyDescent="0.35">
      <c r="A176">
        <v>2021</v>
      </c>
      <c r="B176">
        <v>8</v>
      </c>
      <c r="C176" t="s">
        <v>60</v>
      </c>
      <c r="D176" t="s">
        <v>5</v>
      </c>
      <c r="E176" t="s">
        <v>3</v>
      </c>
      <c r="F176" t="s">
        <v>22</v>
      </c>
      <c r="G176" t="s">
        <v>7</v>
      </c>
      <c r="H176">
        <v>12</v>
      </c>
      <c r="I176" s="2">
        <v>119.88</v>
      </c>
      <c r="J176" s="2">
        <v>36</v>
      </c>
    </row>
    <row r="177" spans="1:10" x14ac:dyDescent="0.35">
      <c r="A177">
        <v>2021</v>
      </c>
      <c r="B177">
        <v>8</v>
      </c>
      <c r="C177" t="s">
        <v>60</v>
      </c>
      <c r="D177" t="s">
        <v>5</v>
      </c>
      <c r="E177" t="s">
        <v>3</v>
      </c>
      <c r="F177" t="s">
        <v>41</v>
      </c>
      <c r="G177" t="s">
        <v>14</v>
      </c>
      <c r="H177">
        <v>44</v>
      </c>
      <c r="I177" s="2">
        <v>439.56</v>
      </c>
      <c r="J177" s="2">
        <v>220</v>
      </c>
    </row>
    <row r="178" spans="1:10" x14ac:dyDescent="0.35">
      <c r="A178">
        <v>2021</v>
      </c>
      <c r="B178">
        <v>8</v>
      </c>
      <c r="C178" t="s">
        <v>60</v>
      </c>
      <c r="D178" t="s">
        <v>5</v>
      </c>
      <c r="E178" t="s">
        <v>3</v>
      </c>
      <c r="F178" t="s">
        <v>10</v>
      </c>
      <c r="G178" t="s">
        <v>7</v>
      </c>
      <c r="H178">
        <v>20</v>
      </c>
      <c r="I178" s="2">
        <v>399.79999999999995</v>
      </c>
      <c r="J178" s="2">
        <v>99.999999999999972</v>
      </c>
    </row>
    <row r="179" spans="1:10" x14ac:dyDescent="0.35">
      <c r="A179">
        <v>2021</v>
      </c>
      <c r="B179">
        <v>8</v>
      </c>
      <c r="C179" t="s">
        <v>60</v>
      </c>
      <c r="D179" t="s">
        <v>5</v>
      </c>
      <c r="E179" t="s">
        <v>3</v>
      </c>
      <c r="F179" t="s">
        <v>27</v>
      </c>
      <c r="G179" t="s">
        <v>12</v>
      </c>
      <c r="H179">
        <v>115</v>
      </c>
      <c r="I179" s="2">
        <v>343.85</v>
      </c>
      <c r="J179" s="2">
        <v>115.00000000000003</v>
      </c>
    </row>
    <row r="180" spans="1:10" x14ac:dyDescent="0.35">
      <c r="A180">
        <v>2021</v>
      </c>
      <c r="B180">
        <v>8</v>
      </c>
      <c r="C180" t="s">
        <v>60</v>
      </c>
      <c r="D180" t="s">
        <v>5</v>
      </c>
      <c r="E180" t="s">
        <v>3</v>
      </c>
      <c r="F180" t="s">
        <v>37</v>
      </c>
      <c r="G180" t="s">
        <v>12</v>
      </c>
      <c r="H180">
        <v>5</v>
      </c>
      <c r="I180" s="2">
        <v>124.94999999999999</v>
      </c>
      <c r="J180" s="2">
        <v>20</v>
      </c>
    </row>
    <row r="181" spans="1:10" x14ac:dyDescent="0.35">
      <c r="A181">
        <v>2021</v>
      </c>
      <c r="B181">
        <v>8</v>
      </c>
      <c r="C181" t="s">
        <v>60</v>
      </c>
      <c r="D181" t="s">
        <v>5</v>
      </c>
      <c r="E181" t="s">
        <v>3</v>
      </c>
      <c r="F181" t="s">
        <v>11</v>
      </c>
      <c r="G181" t="s">
        <v>12</v>
      </c>
      <c r="H181">
        <v>37</v>
      </c>
      <c r="I181" s="2">
        <v>184.63</v>
      </c>
      <c r="J181" s="2">
        <v>37</v>
      </c>
    </row>
    <row r="182" spans="1:10" x14ac:dyDescent="0.35">
      <c r="A182">
        <v>2021</v>
      </c>
      <c r="B182">
        <v>8</v>
      </c>
      <c r="C182" t="s">
        <v>60</v>
      </c>
      <c r="D182" t="s">
        <v>5</v>
      </c>
      <c r="E182" t="s">
        <v>3</v>
      </c>
      <c r="F182" t="s">
        <v>45</v>
      </c>
      <c r="G182" t="s">
        <v>12</v>
      </c>
      <c r="H182">
        <v>27</v>
      </c>
      <c r="I182" s="2">
        <v>296.73</v>
      </c>
      <c r="J182" s="2">
        <v>189</v>
      </c>
    </row>
    <row r="183" spans="1:10" x14ac:dyDescent="0.35">
      <c r="A183">
        <v>2021</v>
      </c>
      <c r="B183">
        <v>8</v>
      </c>
      <c r="C183" t="s">
        <v>60</v>
      </c>
      <c r="D183" t="s">
        <v>5</v>
      </c>
      <c r="E183" t="s">
        <v>3</v>
      </c>
      <c r="F183" t="s">
        <v>26</v>
      </c>
      <c r="G183" t="s">
        <v>9</v>
      </c>
      <c r="H183">
        <v>11</v>
      </c>
      <c r="I183" s="2">
        <v>219.89</v>
      </c>
      <c r="J183" s="2">
        <v>22</v>
      </c>
    </row>
    <row r="184" spans="1:10" x14ac:dyDescent="0.35">
      <c r="A184">
        <v>2021</v>
      </c>
      <c r="B184">
        <v>8</v>
      </c>
      <c r="C184" t="s">
        <v>60</v>
      </c>
      <c r="D184" t="s">
        <v>5</v>
      </c>
      <c r="E184" t="s">
        <v>3</v>
      </c>
      <c r="F184" t="s">
        <v>6</v>
      </c>
      <c r="G184" t="s">
        <v>7</v>
      </c>
      <c r="H184">
        <v>44</v>
      </c>
      <c r="I184" s="2">
        <v>395.56</v>
      </c>
      <c r="J184" s="2">
        <v>44</v>
      </c>
    </row>
    <row r="185" spans="1:10" x14ac:dyDescent="0.35">
      <c r="A185">
        <v>2021</v>
      </c>
      <c r="B185">
        <v>8</v>
      </c>
      <c r="C185" t="s">
        <v>60</v>
      </c>
      <c r="D185" t="s">
        <v>5</v>
      </c>
      <c r="E185" t="s">
        <v>3</v>
      </c>
      <c r="F185" t="s">
        <v>23</v>
      </c>
      <c r="G185" t="s">
        <v>21</v>
      </c>
      <c r="H185">
        <v>9</v>
      </c>
      <c r="I185" s="2">
        <v>233.91</v>
      </c>
      <c r="J185" s="2">
        <v>45</v>
      </c>
    </row>
    <row r="186" spans="1:10" x14ac:dyDescent="0.35">
      <c r="A186">
        <v>2021</v>
      </c>
      <c r="B186">
        <v>8</v>
      </c>
      <c r="C186" t="s">
        <v>53</v>
      </c>
      <c r="D186" t="s">
        <v>48</v>
      </c>
      <c r="E186" t="s">
        <v>2</v>
      </c>
      <c r="F186" t="s">
        <v>13</v>
      </c>
      <c r="G186" t="s">
        <v>14</v>
      </c>
      <c r="H186">
        <v>112</v>
      </c>
      <c r="I186" s="2">
        <v>1790.88</v>
      </c>
      <c r="J186" s="2">
        <v>672</v>
      </c>
    </row>
    <row r="187" spans="1:10" x14ac:dyDescent="0.35">
      <c r="A187">
        <v>2021</v>
      </c>
      <c r="B187">
        <v>8</v>
      </c>
      <c r="C187" t="s">
        <v>53</v>
      </c>
      <c r="D187" t="s">
        <v>48</v>
      </c>
      <c r="E187" t="s">
        <v>2</v>
      </c>
      <c r="F187" t="s">
        <v>24</v>
      </c>
      <c r="G187" t="s">
        <v>14</v>
      </c>
      <c r="H187">
        <v>70</v>
      </c>
      <c r="I187" s="2">
        <v>909.30000000000007</v>
      </c>
      <c r="J187" s="2">
        <v>210</v>
      </c>
    </row>
    <row r="188" spans="1:10" x14ac:dyDescent="0.35">
      <c r="A188">
        <v>2021</v>
      </c>
      <c r="B188">
        <v>8</v>
      </c>
      <c r="C188" t="s">
        <v>53</v>
      </c>
      <c r="D188" t="s">
        <v>48</v>
      </c>
      <c r="E188" t="s">
        <v>2</v>
      </c>
      <c r="F188" t="s">
        <v>34</v>
      </c>
      <c r="G188" t="s">
        <v>12</v>
      </c>
      <c r="H188">
        <v>81</v>
      </c>
      <c r="I188" s="2">
        <v>323.19</v>
      </c>
      <c r="J188" s="2">
        <v>162</v>
      </c>
    </row>
    <row r="189" spans="1:10" x14ac:dyDescent="0.35">
      <c r="A189">
        <v>2021</v>
      </c>
      <c r="B189">
        <v>8</v>
      </c>
      <c r="C189" t="s">
        <v>53</v>
      </c>
      <c r="D189" t="s">
        <v>48</v>
      </c>
      <c r="E189" t="s">
        <v>2</v>
      </c>
      <c r="F189" t="s">
        <v>18</v>
      </c>
      <c r="G189" t="s">
        <v>9</v>
      </c>
      <c r="H189">
        <v>10</v>
      </c>
      <c r="I189" s="2">
        <v>129.9</v>
      </c>
      <c r="J189" s="2">
        <v>30</v>
      </c>
    </row>
    <row r="190" spans="1:10" x14ac:dyDescent="0.35">
      <c r="A190">
        <v>2021</v>
      </c>
      <c r="B190">
        <v>8</v>
      </c>
      <c r="C190" t="s">
        <v>53</v>
      </c>
      <c r="D190" t="s">
        <v>48</v>
      </c>
      <c r="E190" t="s">
        <v>2</v>
      </c>
      <c r="F190" t="s">
        <v>20</v>
      </c>
      <c r="G190" t="s">
        <v>21</v>
      </c>
      <c r="H190">
        <v>3</v>
      </c>
      <c r="I190" s="2">
        <v>44.97</v>
      </c>
      <c r="J190" s="2">
        <v>24</v>
      </c>
    </row>
    <row r="191" spans="1:10" x14ac:dyDescent="0.35">
      <c r="A191">
        <v>2021</v>
      </c>
      <c r="B191">
        <v>8</v>
      </c>
      <c r="C191" t="s">
        <v>53</v>
      </c>
      <c r="D191" t="s">
        <v>48</v>
      </c>
      <c r="E191" t="s">
        <v>2</v>
      </c>
      <c r="F191" t="s">
        <v>25</v>
      </c>
      <c r="G191" t="s">
        <v>7</v>
      </c>
      <c r="H191">
        <v>27</v>
      </c>
      <c r="I191" s="2">
        <v>431.73</v>
      </c>
      <c r="J191" s="2">
        <v>108</v>
      </c>
    </row>
    <row r="192" spans="1:10" x14ac:dyDescent="0.35">
      <c r="A192">
        <v>2021</v>
      </c>
      <c r="B192">
        <v>8</v>
      </c>
      <c r="C192" t="s">
        <v>53</v>
      </c>
      <c r="D192" t="s">
        <v>48</v>
      </c>
      <c r="E192" t="s">
        <v>2</v>
      </c>
      <c r="F192" t="s">
        <v>8</v>
      </c>
      <c r="G192" t="s">
        <v>9</v>
      </c>
      <c r="H192">
        <v>19</v>
      </c>
      <c r="I192" s="2">
        <v>132.81</v>
      </c>
      <c r="J192" s="2">
        <v>57</v>
      </c>
    </row>
    <row r="193" spans="1:10" x14ac:dyDescent="0.35">
      <c r="A193">
        <v>2021</v>
      </c>
      <c r="B193">
        <v>8</v>
      </c>
      <c r="C193" t="s">
        <v>53</v>
      </c>
      <c r="D193" t="s">
        <v>48</v>
      </c>
      <c r="E193" t="s">
        <v>2</v>
      </c>
      <c r="F193" t="s">
        <v>17</v>
      </c>
      <c r="G193" t="s">
        <v>14</v>
      </c>
      <c r="H193">
        <v>44</v>
      </c>
      <c r="I193" s="2">
        <v>483.56</v>
      </c>
      <c r="J193" s="2">
        <v>44</v>
      </c>
    </row>
    <row r="194" spans="1:10" x14ac:dyDescent="0.35">
      <c r="A194">
        <v>2021</v>
      </c>
      <c r="B194">
        <v>8</v>
      </c>
      <c r="C194" t="s">
        <v>53</v>
      </c>
      <c r="D194" t="s">
        <v>48</v>
      </c>
      <c r="E194" t="s">
        <v>2</v>
      </c>
      <c r="F194" t="s">
        <v>28</v>
      </c>
      <c r="G194" t="s">
        <v>14</v>
      </c>
      <c r="H194">
        <v>47</v>
      </c>
      <c r="I194" s="2">
        <v>704.53</v>
      </c>
      <c r="J194" s="2">
        <v>188</v>
      </c>
    </row>
    <row r="195" spans="1:10" x14ac:dyDescent="0.35">
      <c r="A195">
        <v>2021</v>
      </c>
      <c r="B195">
        <v>8</v>
      </c>
      <c r="C195" t="s">
        <v>53</v>
      </c>
      <c r="D195" t="s">
        <v>48</v>
      </c>
      <c r="E195" t="s">
        <v>2</v>
      </c>
      <c r="F195" t="s">
        <v>43</v>
      </c>
      <c r="G195" t="s">
        <v>12</v>
      </c>
      <c r="H195">
        <v>57</v>
      </c>
      <c r="I195" s="2">
        <v>1196.4299999999998</v>
      </c>
      <c r="J195" s="2">
        <v>569.99999999999989</v>
      </c>
    </row>
    <row r="196" spans="1:10" x14ac:dyDescent="0.35">
      <c r="A196">
        <v>2021</v>
      </c>
      <c r="B196">
        <v>8</v>
      </c>
      <c r="C196" t="s">
        <v>53</v>
      </c>
      <c r="D196" t="s">
        <v>48</v>
      </c>
      <c r="E196" t="s">
        <v>2</v>
      </c>
      <c r="F196" t="s">
        <v>44</v>
      </c>
      <c r="G196" t="s">
        <v>7</v>
      </c>
      <c r="H196">
        <v>16</v>
      </c>
      <c r="I196" s="2">
        <v>191.84</v>
      </c>
      <c r="J196" s="2">
        <v>48</v>
      </c>
    </row>
    <row r="197" spans="1:10" x14ac:dyDescent="0.35">
      <c r="A197">
        <v>2021</v>
      </c>
      <c r="B197">
        <v>8</v>
      </c>
      <c r="C197" t="s">
        <v>53</v>
      </c>
      <c r="D197" t="s">
        <v>48</v>
      </c>
      <c r="E197" t="s">
        <v>2</v>
      </c>
      <c r="F197" t="s">
        <v>40</v>
      </c>
      <c r="G197" t="s">
        <v>21</v>
      </c>
      <c r="H197">
        <v>32</v>
      </c>
      <c r="I197" s="2">
        <v>671.68</v>
      </c>
      <c r="J197" s="2">
        <v>191.99999999999994</v>
      </c>
    </row>
    <row r="198" spans="1:10" x14ac:dyDescent="0.35">
      <c r="A198">
        <v>2021</v>
      </c>
      <c r="B198">
        <v>8</v>
      </c>
      <c r="C198" t="s">
        <v>53</v>
      </c>
      <c r="D198" t="s">
        <v>48</v>
      </c>
      <c r="E198" t="s">
        <v>2</v>
      </c>
      <c r="F198" t="s">
        <v>32</v>
      </c>
      <c r="G198" t="s">
        <v>9</v>
      </c>
      <c r="H198">
        <v>14</v>
      </c>
      <c r="I198" s="2">
        <v>153.86000000000001</v>
      </c>
      <c r="J198" s="2">
        <v>70</v>
      </c>
    </row>
    <row r="199" spans="1:10" x14ac:dyDescent="0.35">
      <c r="A199">
        <v>2021</v>
      </c>
      <c r="B199">
        <v>8</v>
      </c>
      <c r="C199" t="s">
        <v>53</v>
      </c>
      <c r="D199" t="s">
        <v>48</v>
      </c>
      <c r="E199" t="s">
        <v>2</v>
      </c>
      <c r="F199" t="s">
        <v>35</v>
      </c>
      <c r="G199" t="s">
        <v>14</v>
      </c>
      <c r="H199">
        <v>10</v>
      </c>
      <c r="I199" s="2">
        <v>59.900000000000006</v>
      </c>
      <c r="J199" s="2">
        <v>20</v>
      </c>
    </row>
    <row r="200" spans="1:10" x14ac:dyDescent="0.35">
      <c r="A200">
        <v>2021</v>
      </c>
      <c r="B200">
        <v>8</v>
      </c>
      <c r="C200" t="s">
        <v>53</v>
      </c>
      <c r="D200" t="s">
        <v>48</v>
      </c>
      <c r="E200" t="s">
        <v>2</v>
      </c>
      <c r="F200" t="s">
        <v>38</v>
      </c>
      <c r="G200" t="s">
        <v>9</v>
      </c>
      <c r="H200">
        <v>3</v>
      </c>
      <c r="I200" s="2">
        <v>29.97</v>
      </c>
      <c r="J200" s="2">
        <v>21</v>
      </c>
    </row>
    <row r="201" spans="1:10" x14ac:dyDescent="0.35">
      <c r="A201">
        <v>2021</v>
      </c>
      <c r="B201">
        <v>8</v>
      </c>
      <c r="C201" t="s">
        <v>53</v>
      </c>
      <c r="D201" t="s">
        <v>48</v>
      </c>
      <c r="E201" t="s">
        <v>2</v>
      </c>
      <c r="F201" t="s">
        <v>31</v>
      </c>
      <c r="G201" t="s">
        <v>12</v>
      </c>
      <c r="H201">
        <v>56</v>
      </c>
      <c r="I201" s="2">
        <v>1119.4399999999998</v>
      </c>
      <c r="J201" s="2">
        <v>335.99999999999989</v>
      </c>
    </row>
    <row r="202" spans="1:10" x14ac:dyDescent="0.35">
      <c r="A202">
        <v>2021</v>
      </c>
      <c r="B202">
        <v>8</v>
      </c>
      <c r="C202" t="s">
        <v>53</v>
      </c>
      <c r="D202" t="s">
        <v>48</v>
      </c>
      <c r="E202" t="s">
        <v>2</v>
      </c>
      <c r="F202" t="s">
        <v>15</v>
      </c>
      <c r="G202" t="s">
        <v>14</v>
      </c>
      <c r="H202">
        <v>76</v>
      </c>
      <c r="I202" s="2">
        <v>3039.2400000000002</v>
      </c>
      <c r="J202" s="2">
        <v>380</v>
      </c>
    </row>
    <row r="203" spans="1:10" x14ac:dyDescent="0.35">
      <c r="A203">
        <v>2021</v>
      </c>
      <c r="B203">
        <v>8</v>
      </c>
      <c r="C203" t="s">
        <v>53</v>
      </c>
      <c r="D203" t="s">
        <v>48</v>
      </c>
      <c r="E203" t="s">
        <v>2</v>
      </c>
      <c r="F203" t="s">
        <v>42</v>
      </c>
      <c r="G203" t="s">
        <v>12</v>
      </c>
      <c r="H203">
        <v>70</v>
      </c>
      <c r="I203" s="2">
        <v>1119.3</v>
      </c>
      <c r="J203" s="2">
        <v>140</v>
      </c>
    </row>
    <row r="204" spans="1:10" x14ac:dyDescent="0.35">
      <c r="A204">
        <v>2021</v>
      </c>
      <c r="B204">
        <v>8</v>
      </c>
      <c r="C204" t="s">
        <v>53</v>
      </c>
      <c r="D204" t="s">
        <v>48</v>
      </c>
      <c r="E204" t="s">
        <v>2</v>
      </c>
      <c r="F204" t="s">
        <v>22</v>
      </c>
      <c r="G204" t="s">
        <v>7</v>
      </c>
      <c r="H204">
        <v>108</v>
      </c>
      <c r="I204" s="2">
        <v>1078.92</v>
      </c>
      <c r="J204" s="2">
        <v>324</v>
      </c>
    </row>
    <row r="205" spans="1:10" x14ac:dyDescent="0.35">
      <c r="A205">
        <v>2021</v>
      </c>
      <c r="B205">
        <v>8</v>
      </c>
      <c r="C205" t="s">
        <v>53</v>
      </c>
      <c r="D205" t="s">
        <v>48</v>
      </c>
      <c r="E205" t="s">
        <v>2</v>
      </c>
      <c r="F205" t="s">
        <v>19</v>
      </c>
      <c r="G205" t="s">
        <v>9</v>
      </c>
      <c r="H205">
        <v>6</v>
      </c>
      <c r="I205" s="2">
        <v>119.94</v>
      </c>
      <c r="J205" s="2">
        <v>35.999999999999986</v>
      </c>
    </row>
    <row r="206" spans="1:10" x14ac:dyDescent="0.35">
      <c r="A206">
        <v>2021</v>
      </c>
      <c r="B206">
        <v>8</v>
      </c>
      <c r="C206" t="s">
        <v>53</v>
      </c>
      <c r="D206" t="s">
        <v>48</v>
      </c>
      <c r="E206" t="s">
        <v>2</v>
      </c>
      <c r="F206" t="s">
        <v>10</v>
      </c>
      <c r="G206" t="s">
        <v>7</v>
      </c>
      <c r="H206">
        <v>23</v>
      </c>
      <c r="I206" s="2">
        <v>459.77</v>
      </c>
      <c r="J206" s="2">
        <v>114.99999999999996</v>
      </c>
    </row>
    <row r="207" spans="1:10" x14ac:dyDescent="0.35">
      <c r="A207">
        <v>2021</v>
      </c>
      <c r="B207">
        <v>8</v>
      </c>
      <c r="C207" t="s">
        <v>53</v>
      </c>
      <c r="D207" t="s">
        <v>48</v>
      </c>
      <c r="E207" t="s">
        <v>2</v>
      </c>
      <c r="F207" t="s">
        <v>27</v>
      </c>
      <c r="G207" t="s">
        <v>12</v>
      </c>
      <c r="H207">
        <v>107</v>
      </c>
      <c r="I207" s="2">
        <v>319.93</v>
      </c>
      <c r="J207" s="2">
        <v>107.00000000000003</v>
      </c>
    </row>
    <row r="208" spans="1:10" x14ac:dyDescent="0.35">
      <c r="A208">
        <v>2021</v>
      </c>
      <c r="B208">
        <v>8</v>
      </c>
      <c r="C208" t="s">
        <v>53</v>
      </c>
      <c r="D208" t="s">
        <v>48</v>
      </c>
      <c r="E208" t="s">
        <v>2</v>
      </c>
      <c r="F208" t="s">
        <v>37</v>
      </c>
      <c r="G208" t="s">
        <v>12</v>
      </c>
      <c r="H208">
        <v>1</v>
      </c>
      <c r="I208" s="2">
        <v>24.99</v>
      </c>
      <c r="J208" s="2">
        <v>4</v>
      </c>
    </row>
    <row r="209" spans="1:10" x14ac:dyDescent="0.35">
      <c r="A209">
        <v>2021</v>
      </c>
      <c r="B209">
        <v>8</v>
      </c>
      <c r="C209" t="s">
        <v>53</v>
      </c>
      <c r="D209" t="s">
        <v>48</v>
      </c>
      <c r="E209" t="s">
        <v>2</v>
      </c>
      <c r="F209" t="s">
        <v>45</v>
      </c>
      <c r="G209" t="s">
        <v>12</v>
      </c>
      <c r="H209">
        <v>27</v>
      </c>
      <c r="I209" s="2">
        <v>296.73</v>
      </c>
      <c r="J209" s="2">
        <v>189</v>
      </c>
    </row>
    <row r="210" spans="1:10" x14ac:dyDescent="0.35">
      <c r="A210">
        <v>2021</v>
      </c>
      <c r="B210">
        <v>8</v>
      </c>
      <c r="C210" t="s">
        <v>53</v>
      </c>
      <c r="D210" t="s">
        <v>48</v>
      </c>
      <c r="E210" t="s">
        <v>2</v>
      </c>
      <c r="F210" t="s">
        <v>39</v>
      </c>
      <c r="G210" t="s">
        <v>14</v>
      </c>
      <c r="H210">
        <v>8</v>
      </c>
      <c r="I210" s="2">
        <v>159.91999999999999</v>
      </c>
      <c r="J210" s="2">
        <v>87.999999999999986</v>
      </c>
    </row>
    <row r="211" spans="1:10" x14ac:dyDescent="0.35">
      <c r="A211">
        <v>2021</v>
      </c>
      <c r="B211">
        <v>8</v>
      </c>
      <c r="C211" t="s">
        <v>53</v>
      </c>
      <c r="D211" t="s">
        <v>48</v>
      </c>
      <c r="E211" t="s">
        <v>2</v>
      </c>
      <c r="F211" t="s">
        <v>26</v>
      </c>
      <c r="G211" t="s">
        <v>9</v>
      </c>
      <c r="H211">
        <v>21</v>
      </c>
      <c r="I211" s="2">
        <v>419.78999999999996</v>
      </c>
      <c r="J211" s="2">
        <v>42</v>
      </c>
    </row>
    <row r="212" spans="1:10" x14ac:dyDescent="0.35">
      <c r="A212">
        <v>2021</v>
      </c>
      <c r="B212">
        <v>8</v>
      </c>
      <c r="C212" t="s">
        <v>53</v>
      </c>
      <c r="D212" t="s">
        <v>48</v>
      </c>
      <c r="E212" t="s">
        <v>2</v>
      </c>
      <c r="F212" t="s">
        <v>6</v>
      </c>
      <c r="G212" t="s">
        <v>7</v>
      </c>
      <c r="H212">
        <v>16</v>
      </c>
      <c r="I212" s="2">
        <v>143.84</v>
      </c>
      <c r="J212" s="2">
        <v>16</v>
      </c>
    </row>
    <row r="213" spans="1:10" x14ac:dyDescent="0.35">
      <c r="A213">
        <v>2021</v>
      </c>
      <c r="B213">
        <v>8</v>
      </c>
      <c r="C213" t="s">
        <v>53</v>
      </c>
      <c r="D213" t="s">
        <v>48</v>
      </c>
      <c r="E213" t="s">
        <v>2</v>
      </c>
      <c r="F213" t="s">
        <v>36</v>
      </c>
      <c r="G213" t="s">
        <v>7</v>
      </c>
      <c r="H213">
        <v>3</v>
      </c>
      <c r="I213" s="2">
        <v>44.97</v>
      </c>
      <c r="J213" s="2">
        <v>9</v>
      </c>
    </row>
    <row r="214" spans="1:10" x14ac:dyDescent="0.35">
      <c r="A214">
        <v>2021</v>
      </c>
      <c r="B214">
        <v>8</v>
      </c>
      <c r="C214" t="s">
        <v>53</v>
      </c>
      <c r="D214" t="s">
        <v>48</v>
      </c>
      <c r="E214" t="s">
        <v>2</v>
      </c>
      <c r="F214" t="s">
        <v>16</v>
      </c>
      <c r="G214" t="s">
        <v>14</v>
      </c>
      <c r="H214">
        <v>27</v>
      </c>
      <c r="I214" s="2">
        <v>350.73</v>
      </c>
      <c r="J214" s="2">
        <v>54</v>
      </c>
    </row>
    <row r="215" spans="1:10" x14ac:dyDescent="0.35">
      <c r="A215">
        <v>2021</v>
      </c>
      <c r="B215">
        <v>8</v>
      </c>
      <c r="C215" t="s">
        <v>53</v>
      </c>
      <c r="D215" t="s">
        <v>48</v>
      </c>
      <c r="E215" t="s">
        <v>2</v>
      </c>
      <c r="F215" t="s">
        <v>23</v>
      </c>
      <c r="G215" t="s">
        <v>21</v>
      </c>
      <c r="H215">
        <v>37</v>
      </c>
      <c r="I215" s="2">
        <v>961.63</v>
      </c>
      <c r="J215" s="2">
        <v>185</v>
      </c>
    </row>
    <row r="216" spans="1:10" x14ac:dyDescent="0.35">
      <c r="A216">
        <v>2021</v>
      </c>
      <c r="B216">
        <v>8</v>
      </c>
      <c r="C216" t="s">
        <v>53</v>
      </c>
      <c r="D216" t="s">
        <v>48</v>
      </c>
      <c r="E216" t="s">
        <v>2</v>
      </c>
      <c r="F216" t="s">
        <v>29</v>
      </c>
      <c r="G216" t="s">
        <v>9</v>
      </c>
      <c r="H216">
        <v>17</v>
      </c>
      <c r="I216" s="2">
        <v>135.83000000000001</v>
      </c>
      <c r="J216" s="2">
        <v>68</v>
      </c>
    </row>
    <row r="217" spans="1:10" x14ac:dyDescent="0.35">
      <c r="A217">
        <v>2021</v>
      </c>
      <c r="B217">
        <v>8</v>
      </c>
      <c r="C217" t="s">
        <v>54</v>
      </c>
      <c r="D217" t="s">
        <v>48</v>
      </c>
      <c r="E217" t="s">
        <v>1</v>
      </c>
      <c r="F217" t="s">
        <v>13</v>
      </c>
      <c r="G217" t="s">
        <v>14</v>
      </c>
      <c r="H217">
        <v>35</v>
      </c>
      <c r="I217" s="2">
        <v>559.65</v>
      </c>
      <c r="J217" s="2">
        <v>210</v>
      </c>
    </row>
    <row r="218" spans="1:10" x14ac:dyDescent="0.35">
      <c r="A218">
        <v>2021</v>
      </c>
      <c r="B218">
        <v>8</v>
      </c>
      <c r="C218" t="s">
        <v>54</v>
      </c>
      <c r="D218" t="s">
        <v>48</v>
      </c>
      <c r="E218" t="s">
        <v>1</v>
      </c>
      <c r="F218" t="s">
        <v>24</v>
      </c>
      <c r="G218" t="s">
        <v>14</v>
      </c>
      <c r="H218">
        <v>35</v>
      </c>
      <c r="I218" s="2">
        <v>454.65000000000003</v>
      </c>
      <c r="J218" s="2">
        <v>105</v>
      </c>
    </row>
    <row r="219" spans="1:10" x14ac:dyDescent="0.35">
      <c r="A219">
        <v>2021</v>
      </c>
      <c r="B219">
        <v>8</v>
      </c>
      <c r="C219" t="s">
        <v>54</v>
      </c>
      <c r="D219" t="s">
        <v>48</v>
      </c>
      <c r="E219" t="s">
        <v>1</v>
      </c>
      <c r="F219" t="s">
        <v>34</v>
      </c>
      <c r="G219" t="s">
        <v>12</v>
      </c>
      <c r="H219">
        <v>36</v>
      </c>
      <c r="I219" s="2">
        <v>143.64000000000001</v>
      </c>
      <c r="J219" s="2">
        <v>72</v>
      </c>
    </row>
    <row r="220" spans="1:10" x14ac:dyDescent="0.35">
      <c r="A220">
        <v>2021</v>
      </c>
      <c r="B220">
        <v>8</v>
      </c>
      <c r="C220" t="s">
        <v>54</v>
      </c>
      <c r="D220" t="s">
        <v>48</v>
      </c>
      <c r="E220" t="s">
        <v>1</v>
      </c>
      <c r="F220" t="s">
        <v>20</v>
      </c>
      <c r="G220" t="s">
        <v>21</v>
      </c>
      <c r="H220">
        <v>91</v>
      </c>
      <c r="I220" s="2">
        <v>1364.09</v>
      </c>
      <c r="J220" s="2">
        <v>728</v>
      </c>
    </row>
    <row r="221" spans="1:10" x14ac:dyDescent="0.35">
      <c r="A221">
        <v>2021</v>
      </c>
      <c r="B221">
        <v>8</v>
      </c>
      <c r="C221" t="s">
        <v>54</v>
      </c>
      <c r="D221" t="s">
        <v>48</v>
      </c>
      <c r="E221" t="s">
        <v>1</v>
      </c>
      <c r="F221" t="s">
        <v>25</v>
      </c>
      <c r="G221" t="s">
        <v>7</v>
      </c>
      <c r="H221">
        <v>51</v>
      </c>
      <c r="I221" s="2">
        <v>815.49</v>
      </c>
      <c r="J221" s="2">
        <v>204</v>
      </c>
    </row>
    <row r="222" spans="1:10" x14ac:dyDescent="0.35">
      <c r="A222">
        <v>2021</v>
      </c>
      <c r="B222">
        <v>8</v>
      </c>
      <c r="C222" t="s">
        <v>54</v>
      </c>
      <c r="D222" t="s">
        <v>48</v>
      </c>
      <c r="E222" t="s">
        <v>1</v>
      </c>
      <c r="F222" t="s">
        <v>8</v>
      </c>
      <c r="G222" t="s">
        <v>9</v>
      </c>
      <c r="H222">
        <v>55</v>
      </c>
      <c r="I222" s="2">
        <v>384.45</v>
      </c>
      <c r="J222" s="2">
        <v>165</v>
      </c>
    </row>
    <row r="223" spans="1:10" x14ac:dyDescent="0.35">
      <c r="A223">
        <v>2021</v>
      </c>
      <c r="B223">
        <v>8</v>
      </c>
      <c r="C223" t="s">
        <v>54</v>
      </c>
      <c r="D223" t="s">
        <v>48</v>
      </c>
      <c r="E223" t="s">
        <v>1</v>
      </c>
      <c r="F223" t="s">
        <v>17</v>
      </c>
      <c r="G223" t="s">
        <v>14</v>
      </c>
      <c r="H223">
        <v>120</v>
      </c>
      <c r="I223" s="2">
        <v>1318.8</v>
      </c>
      <c r="J223" s="2">
        <v>120</v>
      </c>
    </row>
    <row r="224" spans="1:10" x14ac:dyDescent="0.35">
      <c r="A224">
        <v>2021</v>
      </c>
      <c r="B224">
        <v>8</v>
      </c>
      <c r="C224" t="s">
        <v>54</v>
      </c>
      <c r="D224" t="s">
        <v>48</v>
      </c>
      <c r="E224" t="s">
        <v>1</v>
      </c>
      <c r="F224" t="s">
        <v>28</v>
      </c>
      <c r="G224" t="s">
        <v>14</v>
      </c>
      <c r="H224">
        <v>33</v>
      </c>
      <c r="I224" s="2">
        <v>494.67</v>
      </c>
      <c r="J224" s="2">
        <v>132</v>
      </c>
    </row>
    <row r="225" spans="1:10" x14ac:dyDescent="0.35">
      <c r="A225">
        <v>2021</v>
      </c>
      <c r="B225">
        <v>8</v>
      </c>
      <c r="C225" t="s">
        <v>54</v>
      </c>
      <c r="D225" t="s">
        <v>48</v>
      </c>
      <c r="E225" t="s">
        <v>1</v>
      </c>
      <c r="F225" t="s">
        <v>40</v>
      </c>
      <c r="G225" t="s">
        <v>21</v>
      </c>
      <c r="H225">
        <v>15</v>
      </c>
      <c r="I225" s="2">
        <v>314.84999999999997</v>
      </c>
      <c r="J225" s="2">
        <v>89.999999999999972</v>
      </c>
    </row>
    <row r="226" spans="1:10" x14ac:dyDescent="0.35">
      <c r="A226">
        <v>2021</v>
      </c>
      <c r="B226">
        <v>8</v>
      </c>
      <c r="C226" t="s">
        <v>54</v>
      </c>
      <c r="D226" t="s">
        <v>48</v>
      </c>
      <c r="E226" t="s">
        <v>1</v>
      </c>
      <c r="F226" t="s">
        <v>35</v>
      </c>
      <c r="G226" t="s">
        <v>14</v>
      </c>
      <c r="H226">
        <v>38</v>
      </c>
      <c r="I226" s="2">
        <v>227.62</v>
      </c>
      <c r="J226" s="2">
        <v>76</v>
      </c>
    </row>
    <row r="227" spans="1:10" x14ac:dyDescent="0.35">
      <c r="A227">
        <v>2021</v>
      </c>
      <c r="B227">
        <v>8</v>
      </c>
      <c r="C227" t="s">
        <v>54</v>
      </c>
      <c r="D227" t="s">
        <v>48</v>
      </c>
      <c r="E227" t="s">
        <v>1</v>
      </c>
      <c r="F227" t="s">
        <v>31</v>
      </c>
      <c r="G227" t="s">
        <v>12</v>
      </c>
      <c r="H227">
        <v>9</v>
      </c>
      <c r="I227" s="2">
        <v>179.91</v>
      </c>
      <c r="J227" s="2">
        <v>53.999999999999986</v>
      </c>
    </row>
    <row r="228" spans="1:10" x14ac:dyDescent="0.35">
      <c r="A228">
        <v>2021</v>
      </c>
      <c r="B228">
        <v>8</v>
      </c>
      <c r="C228" t="s">
        <v>54</v>
      </c>
      <c r="D228" t="s">
        <v>48</v>
      </c>
      <c r="E228" t="s">
        <v>1</v>
      </c>
      <c r="F228" t="s">
        <v>15</v>
      </c>
      <c r="G228" t="s">
        <v>14</v>
      </c>
      <c r="H228">
        <v>14</v>
      </c>
      <c r="I228" s="2">
        <v>559.86</v>
      </c>
      <c r="J228" s="2">
        <v>70</v>
      </c>
    </row>
    <row r="229" spans="1:10" x14ac:dyDescent="0.35">
      <c r="A229">
        <v>2021</v>
      </c>
      <c r="B229">
        <v>8</v>
      </c>
      <c r="C229" t="s">
        <v>54</v>
      </c>
      <c r="D229" t="s">
        <v>48</v>
      </c>
      <c r="E229" t="s">
        <v>1</v>
      </c>
      <c r="F229" t="s">
        <v>42</v>
      </c>
      <c r="G229" t="s">
        <v>12</v>
      </c>
      <c r="H229">
        <v>28</v>
      </c>
      <c r="I229" s="2">
        <v>447.72</v>
      </c>
      <c r="J229" s="2">
        <v>56</v>
      </c>
    </row>
    <row r="230" spans="1:10" x14ac:dyDescent="0.35">
      <c r="A230">
        <v>2021</v>
      </c>
      <c r="B230">
        <v>8</v>
      </c>
      <c r="C230" t="s">
        <v>54</v>
      </c>
      <c r="D230" t="s">
        <v>48</v>
      </c>
      <c r="E230" t="s">
        <v>1</v>
      </c>
      <c r="F230" t="s">
        <v>22</v>
      </c>
      <c r="G230" t="s">
        <v>7</v>
      </c>
      <c r="H230">
        <v>2</v>
      </c>
      <c r="I230" s="2">
        <v>19.98</v>
      </c>
      <c r="J230" s="2">
        <v>6</v>
      </c>
    </row>
    <row r="231" spans="1:10" x14ac:dyDescent="0.35">
      <c r="A231">
        <v>2021</v>
      </c>
      <c r="B231">
        <v>8</v>
      </c>
      <c r="C231" t="s">
        <v>54</v>
      </c>
      <c r="D231" t="s">
        <v>48</v>
      </c>
      <c r="E231" t="s">
        <v>1</v>
      </c>
      <c r="F231" t="s">
        <v>41</v>
      </c>
      <c r="G231" t="s">
        <v>14</v>
      </c>
      <c r="H231">
        <v>30</v>
      </c>
      <c r="I231" s="2">
        <v>299.7</v>
      </c>
      <c r="J231" s="2">
        <v>150</v>
      </c>
    </row>
    <row r="232" spans="1:10" x14ac:dyDescent="0.35">
      <c r="A232">
        <v>2021</v>
      </c>
      <c r="B232">
        <v>8</v>
      </c>
      <c r="C232" t="s">
        <v>54</v>
      </c>
      <c r="D232" t="s">
        <v>48</v>
      </c>
      <c r="E232" t="s">
        <v>1</v>
      </c>
      <c r="F232" t="s">
        <v>10</v>
      </c>
      <c r="G232" t="s">
        <v>7</v>
      </c>
      <c r="H232">
        <v>19</v>
      </c>
      <c r="I232" s="2">
        <v>379.80999999999995</v>
      </c>
      <c r="J232" s="2">
        <v>94.999999999999972</v>
      </c>
    </row>
    <row r="233" spans="1:10" x14ac:dyDescent="0.35">
      <c r="A233">
        <v>2021</v>
      </c>
      <c r="B233">
        <v>8</v>
      </c>
      <c r="C233" t="s">
        <v>54</v>
      </c>
      <c r="D233" t="s">
        <v>48</v>
      </c>
      <c r="E233" t="s">
        <v>1</v>
      </c>
      <c r="F233" t="s">
        <v>27</v>
      </c>
      <c r="G233" t="s">
        <v>12</v>
      </c>
      <c r="H233">
        <v>50</v>
      </c>
      <c r="I233" s="2">
        <v>149.5</v>
      </c>
      <c r="J233" s="2">
        <v>50.000000000000014</v>
      </c>
    </row>
    <row r="234" spans="1:10" x14ac:dyDescent="0.35">
      <c r="A234">
        <v>2021</v>
      </c>
      <c r="B234">
        <v>8</v>
      </c>
      <c r="C234" t="s">
        <v>54</v>
      </c>
      <c r="D234" t="s">
        <v>48</v>
      </c>
      <c r="E234" t="s">
        <v>1</v>
      </c>
      <c r="F234" t="s">
        <v>11</v>
      </c>
      <c r="G234" t="s">
        <v>12</v>
      </c>
      <c r="H234">
        <v>23</v>
      </c>
      <c r="I234" s="2">
        <v>114.77000000000001</v>
      </c>
      <c r="J234" s="2">
        <v>23</v>
      </c>
    </row>
    <row r="235" spans="1:10" x14ac:dyDescent="0.35">
      <c r="A235">
        <v>2021</v>
      </c>
      <c r="B235">
        <v>8</v>
      </c>
      <c r="C235" t="s">
        <v>54</v>
      </c>
      <c r="D235" t="s">
        <v>48</v>
      </c>
      <c r="E235" t="s">
        <v>1</v>
      </c>
      <c r="F235" t="s">
        <v>45</v>
      </c>
      <c r="G235" t="s">
        <v>12</v>
      </c>
      <c r="H235">
        <v>16</v>
      </c>
      <c r="I235" s="2">
        <v>175.84</v>
      </c>
      <c r="J235" s="2">
        <v>112</v>
      </c>
    </row>
    <row r="236" spans="1:10" x14ac:dyDescent="0.35">
      <c r="A236">
        <v>2021</v>
      </c>
      <c r="B236">
        <v>8</v>
      </c>
      <c r="C236" t="s">
        <v>54</v>
      </c>
      <c r="D236" t="s">
        <v>48</v>
      </c>
      <c r="E236" t="s">
        <v>1</v>
      </c>
      <c r="F236" t="s">
        <v>39</v>
      </c>
      <c r="G236" t="s">
        <v>14</v>
      </c>
      <c r="H236">
        <v>3</v>
      </c>
      <c r="I236" s="2">
        <v>59.97</v>
      </c>
      <c r="J236" s="2">
        <v>32.999999999999993</v>
      </c>
    </row>
    <row r="237" spans="1:10" x14ac:dyDescent="0.35">
      <c r="A237">
        <v>2021</v>
      </c>
      <c r="B237">
        <v>8</v>
      </c>
      <c r="C237" t="s">
        <v>54</v>
      </c>
      <c r="D237" t="s">
        <v>48</v>
      </c>
      <c r="E237" t="s">
        <v>1</v>
      </c>
      <c r="F237" t="s">
        <v>26</v>
      </c>
      <c r="G237" t="s">
        <v>9</v>
      </c>
      <c r="H237">
        <v>12</v>
      </c>
      <c r="I237" s="2">
        <v>239.88</v>
      </c>
      <c r="J237" s="2">
        <v>24</v>
      </c>
    </row>
    <row r="238" spans="1:10" x14ac:dyDescent="0.35">
      <c r="A238">
        <v>2021</v>
      </c>
      <c r="B238">
        <v>8</v>
      </c>
      <c r="C238" t="s">
        <v>54</v>
      </c>
      <c r="D238" t="s">
        <v>48</v>
      </c>
      <c r="E238" t="s">
        <v>1</v>
      </c>
      <c r="F238" t="s">
        <v>6</v>
      </c>
      <c r="G238" t="s">
        <v>7</v>
      </c>
      <c r="H238">
        <v>6</v>
      </c>
      <c r="I238" s="2">
        <v>53.94</v>
      </c>
      <c r="J238" s="2">
        <v>6</v>
      </c>
    </row>
    <row r="239" spans="1:10" x14ac:dyDescent="0.35">
      <c r="A239">
        <v>2021</v>
      </c>
      <c r="B239">
        <v>8</v>
      </c>
      <c r="C239" t="s">
        <v>54</v>
      </c>
      <c r="D239" t="s">
        <v>48</v>
      </c>
      <c r="E239" t="s">
        <v>1</v>
      </c>
      <c r="F239" t="s">
        <v>36</v>
      </c>
      <c r="G239" t="s">
        <v>7</v>
      </c>
      <c r="H239">
        <v>24</v>
      </c>
      <c r="I239" s="2">
        <v>359.76</v>
      </c>
      <c r="J239" s="2">
        <v>72</v>
      </c>
    </row>
    <row r="240" spans="1:10" x14ac:dyDescent="0.35">
      <c r="A240">
        <v>2021</v>
      </c>
      <c r="B240">
        <v>8</v>
      </c>
      <c r="C240" t="s">
        <v>54</v>
      </c>
      <c r="D240" t="s">
        <v>48</v>
      </c>
      <c r="E240" t="s">
        <v>1</v>
      </c>
      <c r="F240" t="s">
        <v>23</v>
      </c>
      <c r="G240" t="s">
        <v>21</v>
      </c>
      <c r="H240">
        <v>39</v>
      </c>
      <c r="I240" s="2">
        <v>1013.6099999999999</v>
      </c>
      <c r="J240" s="2">
        <v>195</v>
      </c>
    </row>
    <row r="241" spans="1:10" x14ac:dyDescent="0.35">
      <c r="A241">
        <v>2021</v>
      </c>
      <c r="B241">
        <v>8</v>
      </c>
      <c r="C241" t="s">
        <v>58</v>
      </c>
      <c r="D241" t="s">
        <v>5</v>
      </c>
      <c r="E241" t="s">
        <v>1</v>
      </c>
      <c r="F241" t="s">
        <v>13</v>
      </c>
      <c r="G241" t="s">
        <v>14</v>
      </c>
      <c r="H241">
        <v>24</v>
      </c>
      <c r="I241" s="2">
        <v>383.76</v>
      </c>
      <c r="J241" s="2">
        <v>144</v>
      </c>
    </row>
    <row r="242" spans="1:10" x14ac:dyDescent="0.35">
      <c r="A242">
        <v>2021</v>
      </c>
      <c r="B242">
        <v>8</v>
      </c>
      <c r="C242" t="s">
        <v>58</v>
      </c>
      <c r="D242" t="s">
        <v>5</v>
      </c>
      <c r="E242" t="s">
        <v>1</v>
      </c>
      <c r="F242" t="s">
        <v>24</v>
      </c>
      <c r="G242" t="s">
        <v>14</v>
      </c>
      <c r="H242">
        <v>103</v>
      </c>
      <c r="I242" s="2">
        <v>1337.97</v>
      </c>
      <c r="J242" s="2">
        <v>309</v>
      </c>
    </row>
    <row r="243" spans="1:10" x14ac:dyDescent="0.35">
      <c r="A243">
        <v>2021</v>
      </c>
      <c r="B243">
        <v>8</v>
      </c>
      <c r="C243" t="s">
        <v>58</v>
      </c>
      <c r="D243" t="s">
        <v>5</v>
      </c>
      <c r="E243" t="s">
        <v>1</v>
      </c>
      <c r="F243" t="s">
        <v>34</v>
      </c>
      <c r="G243" t="s">
        <v>12</v>
      </c>
      <c r="H243">
        <v>52</v>
      </c>
      <c r="I243" s="2">
        <v>207.48000000000002</v>
      </c>
      <c r="J243" s="2">
        <v>104</v>
      </c>
    </row>
    <row r="244" spans="1:10" x14ac:dyDescent="0.35">
      <c r="A244">
        <v>2021</v>
      </c>
      <c r="B244">
        <v>8</v>
      </c>
      <c r="C244" t="s">
        <v>58</v>
      </c>
      <c r="D244" t="s">
        <v>5</v>
      </c>
      <c r="E244" t="s">
        <v>1</v>
      </c>
      <c r="F244" t="s">
        <v>20</v>
      </c>
      <c r="G244" t="s">
        <v>21</v>
      </c>
      <c r="H244">
        <v>38</v>
      </c>
      <c r="I244" s="2">
        <v>569.62</v>
      </c>
      <c r="J244" s="2">
        <v>304</v>
      </c>
    </row>
    <row r="245" spans="1:10" x14ac:dyDescent="0.35">
      <c r="A245">
        <v>2021</v>
      </c>
      <c r="B245">
        <v>8</v>
      </c>
      <c r="C245" t="s">
        <v>58</v>
      </c>
      <c r="D245" t="s">
        <v>5</v>
      </c>
      <c r="E245" t="s">
        <v>1</v>
      </c>
      <c r="F245" t="s">
        <v>25</v>
      </c>
      <c r="G245" t="s">
        <v>7</v>
      </c>
      <c r="H245">
        <v>32</v>
      </c>
      <c r="I245" s="2">
        <v>511.68</v>
      </c>
      <c r="J245" s="2">
        <v>128</v>
      </c>
    </row>
    <row r="246" spans="1:10" x14ac:dyDescent="0.35">
      <c r="A246">
        <v>2021</v>
      </c>
      <c r="B246">
        <v>8</v>
      </c>
      <c r="C246" t="s">
        <v>58</v>
      </c>
      <c r="D246" t="s">
        <v>5</v>
      </c>
      <c r="E246" t="s">
        <v>1</v>
      </c>
      <c r="F246" t="s">
        <v>8</v>
      </c>
      <c r="G246" t="s">
        <v>9</v>
      </c>
      <c r="H246">
        <v>29</v>
      </c>
      <c r="I246" s="2">
        <v>202.71</v>
      </c>
      <c r="J246" s="2">
        <v>87</v>
      </c>
    </row>
    <row r="247" spans="1:10" x14ac:dyDescent="0.35">
      <c r="A247">
        <v>2021</v>
      </c>
      <c r="B247">
        <v>8</v>
      </c>
      <c r="C247" t="s">
        <v>58</v>
      </c>
      <c r="D247" t="s">
        <v>5</v>
      </c>
      <c r="E247" t="s">
        <v>1</v>
      </c>
      <c r="F247" t="s">
        <v>17</v>
      </c>
      <c r="G247" t="s">
        <v>14</v>
      </c>
      <c r="H247">
        <v>52</v>
      </c>
      <c r="I247" s="2">
        <v>571.48</v>
      </c>
      <c r="J247" s="2">
        <v>52</v>
      </c>
    </row>
    <row r="248" spans="1:10" x14ac:dyDescent="0.35">
      <c r="A248">
        <v>2021</v>
      </c>
      <c r="B248">
        <v>8</v>
      </c>
      <c r="C248" t="s">
        <v>58</v>
      </c>
      <c r="D248" t="s">
        <v>5</v>
      </c>
      <c r="E248" t="s">
        <v>1</v>
      </c>
      <c r="F248" t="s">
        <v>28</v>
      </c>
      <c r="G248" t="s">
        <v>14</v>
      </c>
      <c r="H248">
        <v>46</v>
      </c>
      <c r="I248" s="2">
        <v>689.54</v>
      </c>
      <c r="J248" s="2">
        <v>184</v>
      </c>
    </row>
    <row r="249" spans="1:10" x14ac:dyDescent="0.35">
      <c r="A249">
        <v>2021</v>
      </c>
      <c r="B249">
        <v>8</v>
      </c>
      <c r="C249" t="s">
        <v>58</v>
      </c>
      <c r="D249" t="s">
        <v>5</v>
      </c>
      <c r="E249" t="s">
        <v>1</v>
      </c>
      <c r="F249" t="s">
        <v>43</v>
      </c>
      <c r="G249" t="s">
        <v>12</v>
      </c>
      <c r="H249">
        <v>30</v>
      </c>
      <c r="I249" s="2">
        <v>629.69999999999993</v>
      </c>
      <c r="J249" s="2">
        <v>299.99999999999994</v>
      </c>
    </row>
    <row r="250" spans="1:10" x14ac:dyDescent="0.35">
      <c r="A250">
        <v>2021</v>
      </c>
      <c r="B250">
        <v>8</v>
      </c>
      <c r="C250" t="s">
        <v>58</v>
      </c>
      <c r="D250" t="s">
        <v>5</v>
      </c>
      <c r="E250" t="s">
        <v>1</v>
      </c>
      <c r="F250" t="s">
        <v>44</v>
      </c>
      <c r="G250" t="s">
        <v>7</v>
      </c>
      <c r="H250">
        <v>21</v>
      </c>
      <c r="I250" s="2">
        <v>251.79</v>
      </c>
      <c r="J250" s="2">
        <v>63</v>
      </c>
    </row>
    <row r="251" spans="1:10" x14ac:dyDescent="0.35">
      <c r="A251">
        <v>2021</v>
      </c>
      <c r="B251">
        <v>8</v>
      </c>
      <c r="C251" t="s">
        <v>58</v>
      </c>
      <c r="D251" t="s">
        <v>5</v>
      </c>
      <c r="E251" t="s">
        <v>1</v>
      </c>
      <c r="F251" t="s">
        <v>40</v>
      </c>
      <c r="G251" t="s">
        <v>21</v>
      </c>
      <c r="H251">
        <v>19</v>
      </c>
      <c r="I251" s="2">
        <v>398.80999999999995</v>
      </c>
      <c r="J251" s="2">
        <v>113.99999999999997</v>
      </c>
    </row>
    <row r="252" spans="1:10" x14ac:dyDescent="0.35">
      <c r="A252">
        <v>2021</v>
      </c>
      <c r="B252">
        <v>8</v>
      </c>
      <c r="C252" t="s">
        <v>58</v>
      </c>
      <c r="D252" t="s">
        <v>5</v>
      </c>
      <c r="E252" t="s">
        <v>1</v>
      </c>
      <c r="F252" t="s">
        <v>32</v>
      </c>
      <c r="G252" t="s">
        <v>9</v>
      </c>
      <c r="H252">
        <v>11</v>
      </c>
      <c r="I252" s="2">
        <v>120.89</v>
      </c>
      <c r="J252" s="2">
        <v>55</v>
      </c>
    </row>
    <row r="253" spans="1:10" x14ac:dyDescent="0.35">
      <c r="A253">
        <v>2021</v>
      </c>
      <c r="B253">
        <v>8</v>
      </c>
      <c r="C253" t="s">
        <v>58</v>
      </c>
      <c r="D253" t="s">
        <v>5</v>
      </c>
      <c r="E253" t="s">
        <v>1</v>
      </c>
      <c r="F253" t="s">
        <v>35</v>
      </c>
      <c r="G253" t="s">
        <v>14</v>
      </c>
      <c r="H253">
        <v>24</v>
      </c>
      <c r="I253" s="2">
        <v>143.76</v>
      </c>
      <c r="J253" s="2">
        <v>48</v>
      </c>
    </row>
    <row r="254" spans="1:10" x14ac:dyDescent="0.35">
      <c r="A254">
        <v>2021</v>
      </c>
      <c r="B254">
        <v>8</v>
      </c>
      <c r="C254" t="s">
        <v>58</v>
      </c>
      <c r="D254" t="s">
        <v>5</v>
      </c>
      <c r="E254" t="s">
        <v>1</v>
      </c>
      <c r="F254" t="s">
        <v>31</v>
      </c>
      <c r="G254" t="s">
        <v>12</v>
      </c>
      <c r="H254">
        <v>48</v>
      </c>
      <c r="I254" s="2">
        <v>959.52</v>
      </c>
      <c r="J254" s="2">
        <v>287.99999999999989</v>
      </c>
    </row>
    <row r="255" spans="1:10" x14ac:dyDescent="0.35">
      <c r="A255">
        <v>2021</v>
      </c>
      <c r="B255">
        <v>8</v>
      </c>
      <c r="C255" t="s">
        <v>58</v>
      </c>
      <c r="D255" t="s">
        <v>5</v>
      </c>
      <c r="E255" t="s">
        <v>1</v>
      </c>
      <c r="F255" t="s">
        <v>15</v>
      </c>
      <c r="G255" t="s">
        <v>14</v>
      </c>
      <c r="H255">
        <v>99</v>
      </c>
      <c r="I255" s="2">
        <v>3959.01</v>
      </c>
      <c r="J255" s="2">
        <v>495</v>
      </c>
    </row>
    <row r="256" spans="1:10" x14ac:dyDescent="0.35">
      <c r="A256">
        <v>2021</v>
      </c>
      <c r="B256">
        <v>8</v>
      </c>
      <c r="C256" t="s">
        <v>58</v>
      </c>
      <c r="D256" t="s">
        <v>5</v>
      </c>
      <c r="E256" t="s">
        <v>1</v>
      </c>
      <c r="F256" t="s">
        <v>42</v>
      </c>
      <c r="G256" t="s">
        <v>12</v>
      </c>
      <c r="H256">
        <v>90</v>
      </c>
      <c r="I256" s="2">
        <v>1439.1</v>
      </c>
      <c r="J256" s="2">
        <v>180</v>
      </c>
    </row>
    <row r="257" spans="1:10" x14ac:dyDescent="0.35">
      <c r="A257">
        <v>2021</v>
      </c>
      <c r="B257">
        <v>8</v>
      </c>
      <c r="C257" t="s">
        <v>58</v>
      </c>
      <c r="D257" t="s">
        <v>5</v>
      </c>
      <c r="E257" t="s">
        <v>1</v>
      </c>
      <c r="F257" t="s">
        <v>22</v>
      </c>
      <c r="G257" t="s">
        <v>7</v>
      </c>
      <c r="H257">
        <v>20</v>
      </c>
      <c r="I257" s="2">
        <v>199.8</v>
      </c>
      <c r="J257" s="2">
        <v>60</v>
      </c>
    </row>
    <row r="258" spans="1:10" x14ac:dyDescent="0.35">
      <c r="A258">
        <v>2021</v>
      </c>
      <c r="B258">
        <v>8</v>
      </c>
      <c r="C258" t="s">
        <v>58</v>
      </c>
      <c r="D258" t="s">
        <v>5</v>
      </c>
      <c r="E258" t="s">
        <v>1</v>
      </c>
      <c r="F258" t="s">
        <v>41</v>
      </c>
      <c r="G258" t="s">
        <v>14</v>
      </c>
      <c r="H258">
        <v>74</v>
      </c>
      <c r="I258" s="2">
        <v>739.26</v>
      </c>
      <c r="J258" s="2">
        <v>370</v>
      </c>
    </row>
    <row r="259" spans="1:10" x14ac:dyDescent="0.35">
      <c r="A259">
        <v>2021</v>
      </c>
      <c r="B259">
        <v>8</v>
      </c>
      <c r="C259" t="s">
        <v>58</v>
      </c>
      <c r="D259" t="s">
        <v>5</v>
      </c>
      <c r="E259" t="s">
        <v>1</v>
      </c>
      <c r="F259" t="s">
        <v>10</v>
      </c>
      <c r="G259" t="s">
        <v>7</v>
      </c>
      <c r="H259">
        <v>48</v>
      </c>
      <c r="I259" s="2">
        <v>959.52</v>
      </c>
      <c r="J259" s="2">
        <v>239.99999999999991</v>
      </c>
    </row>
    <row r="260" spans="1:10" x14ac:dyDescent="0.35">
      <c r="A260">
        <v>2021</v>
      </c>
      <c r="B260">
        <v>8</v>
      </c>
      <c r="C260" t="s">
        <v>58</v>
      </c>
      <c r="D260" t="s">
        <v>5</v>
      </c>
      <c r="E260" t="s">
        <v>1</v>
      </c>
      <c r="F260" t="s">
        <v>27</v>
      </c>
      <c r="G260" t="s">
        <v>12</v>
      </c>
      <c r="H260">
        <v>104</v>
      </c>
      <c r="I260" s="2">
        <v>310.96000000000004</v>
      </c>
      <c r="J260" s="2">
        <v>104.00000000000003</v>
      </c>
    </row>
    <row r="261" spans="1:10" x14ac:dyDescent="0.35">
      <c r="A261">
        <v>2021</v>
      </c>
      <c r="B261">
        <v>8</v>
      </c>
      <c r="C261" t="s">
        <v>58</v>
      </c>
      <c r="D261" t="s">
        <v>5</v>
      </c>
      <c r="E261" t="s">
        <v>1</v>
      </c>
      <c r="F261" t="s">
        <v>37</v>
      </c>
      <c r="G261" t="s">
        <v>12</v>
      </c>
      <c r="H261">
        <v>16</v>
      </c>
      <c r="I261" s="2">
        <v>399.84</v>
      </c>
      <c r="J261" s="2">
        <v>64</v>
      </c>
    </row>
    <row r="262" spans="1:10" x14ac:dyDescent="0.35">
      <c r="A262">
        <v>2021</v>
      </c>
      <c r="B262">
        <v>8</v>
      </c>
      <c r="C262" t="s">
        <v>58</v>
      </c>
      <c r="D262" t="s">
        <v>5</v>
      </c>
      <c r="E262" t="s">
        <v>1</v>
      </c>
      <c r="F262" t="s">
        <v>11</v>
      </c>
      <c r="G262" t="s">
        <v>12</v>
      </c>
      <c r="H262">
        <v>37</v>
      </c>
      <c r="I262" s="2">
        <v>184.63</v>
      </c>
      <c r="J262" s="2">
        <v>37</v>
      </c>
    </row>
    <row r="263" spans="1:10" x14ac:dyDescent="0.35">
      <c r="A263">
        <v>2021</v>
      </c>
      <c r="B263">
        <v>8</v>
      </c>
      <c r="C263" t="s">
        <v>58</v>
      </c>
      <c r="D263" t="s">
        <v>5</v>
      </c>
      <c r="E263" t="s">
        <v>1</v>
      </c>
      <c r="F263" t="s">
        <v>45</v>
      </c>
      <c r="G263" t="s">
        <v>12</v>
      </c>
      <c r="H263">
        <v>64</v>
      </c>
      <c r="I263" s="2">
        <v>703.36</v>
      </c>
      <c r="J263" s="2">
        <v>448</v>
      </c>
    </row>
    <row r="264" spans="1:10" x14ac:dyDescent="0.35">
      <c r="A264">
        <v>2021</v>
      </c>
      <c r="B264">
        <v>8</v>
      </c>
      <c r="C264" t="s">
        <v>58</v>
      </c>
      <c r="D264" t="s">
        <v>5</v>
      </c>
      <c r="E264" t="s">
        <v>1</v>
      </c>
      <c r="F264" t="s">
        <v>39</v>
      </c>
      <c r="G264" t="s">
        <v>14</v>
      </c>
      <c r="H264">
        <v>1</v>
      </c>
      <c r="I264" s="2">
        <v>19.989999999999998</v>
      </c>
      <c r="J264" s="2">
        <v>10.999999999999998</v>
      </c>
    </row>
    <row r="265" spans="1:10" x14ac:dyDescent="0.35">
      <c r="A265">
        <v>2021</v>
      </c>
      <c r="B265">
        <v>8</v>
      </c>
      <c r="C265" t="s">
        <v>58</v>
      </c>
      <c r="D265" t="s">
        <v>5</v>
      </c>
      <c r="E265" t="s">
        <v>1</v>
      </c>
      <c r="F265" t="s">
        <v>26</v>
      </c>
      <c r="G265" t="s">
        <v>9</v>
      </c>
      <c r="H265">
        <v>19</v>
      </c>
      <c r="I265" s="2">
        <v>379.80999999999995</v>
      </c>
      <c r="J265" s="2">
        <v>38</v>
      </c>
    </row>
    <row r="266" spans="1:10" x14ac:dyDescent="0.35">
      <c r="A266">
        <v>2021</v>
      </c>
      <c r="B266">
        <v>8</v>
      </c>
      <c r="C266" t="s">
        <v>58</v>
      </c>
      <c r="D266" t="s">
        <v>5</v>
      </c>
      <c r="E266" t="s">
        <v>1</v>
      </c>
      <c r="F266" t="s">
        <v>6</v>
      </c>
      <c r="G266" t="s">
        <v>7</v>
      </c>
      <c r="H266">
        <v>186</v>
      </c>
      <c r="I266" s="2">
        <v>1672.14</v>
      </c>
      <c r="J266" s="2">
        <v>186</v>
      </c>
    </row>
    <row r="267" spans="1:10" x14ac:dyDescent="0.35">
      <c r="A267">
        <v>2021</v>
      </c>
      <c r="B267">
        <v>8</v>
      </c>
      <c r="C267" t="s">
        <v>58</v>
      </c>
      <c r="D267" t="s">
        <v>5</v>
      </c>
      <c r="E267" t="s">
        <v>1</v>
      </c>
      <c r="F267" t="s">
        <v>36</v>
      </c>
      <c r="G267" t="s">
        <v>7</v>
      </c>
      <c r="H267">
        <v>6</v>
      </c>
      <c r="I267" s="2">
        <v>89.94</v>
      </c>
      <c r="J267" s="2">
        <v>18</v>
      </c>
    </row>
    <row r="268" spans="1:10" x14ac:dyDescent="0.35">
      <c r="A268">
        <v>2021</v>
      </c>
      <c r="B268">
        <v>8</v>
      </c>
      <c r="C268" t="s">
        <v>58</v>
      </c>
      <c r="D268" t="s">
        <v>5</v>
      </c>
      <c r="E268" t="s">
        <v>1</v>
      </c>
      <c r="F268" t="s">
        <v>16</v>
      </c>
      <c r="G268" t="s">
        <v>14</v>
      </c>
      <c r="H268">
        <v>28</v>
      </c>
      <c r="I268" s="2">
        <v>363.72</v>
      </c>
      <c r="J268" s="2">
        <v>56</v>
      </c>
    </row>
    <row r="269" spans="1:10" x14ac:dyDescent="0.35">
      <c r="A269">
        <v>2021</v>
      </c>
      <c r="B269">
        <v>8</v>
      </c>
      <c r="C269" t="s">
        <v>58</v>
      </c>
      <c r="D269" t="s">
        <v>5</v>
      </c>
      <c r="E269" t="s">
        <v>1</v>
      </c>
      <c r="F269" t="s">
        <v>23</v>
      </c>
      <c r="G269" t="s">
        <v>21</v>
      </c>
      <c r="H269">
        <v>16</v>
      </c>
      <c r="I269" s="2">
        <v>415.84</v>
      </c>
      <c r="J269" s="2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B71C0-FF18-41DD-8147-577AC566B2A7}">
  <sheetPr published="0"/>
  <dimension ref="A1:J260"/>
  <sheetViews>
    <sheetView showGridLines="0" workbookViewId="0"/>
  </sheetViews>
  <sheetFormatPr defaultRowHeight="14.5" x14ac:dyDescent="0.35"/>
  <sheetData>
    <row r="1" spans="1:10" x14ac:dyDescent="0.35">
      <c r="A1">
        <v>2021</v>
      </c>
      <c r="B1">
        <v>9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57</v>
      </c>
      <c r="I1" s="2">
        <v>911.43000000000006</v>
      </c>
      <c r="J1" s="2">
        <v>342</v>
      </c>
    </row>
    <row r="2" spans="1:10" x14ac:dyDescent="0.35">
      <c r="A2">
        <v>2021</v>
      </c>
      <c r="B2">
        <v>9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33</v>
      </c>
      <c r="I2" s="2">
        <v>428.67</v>
      </c>
      <c r="J2" s="2">
        <v>99</v>
      </c>
    </row>
    <row r="3" spans="1:10" x14ac:dyDescent="0.35">
      <c r="A3">
        <v>2021</v>
      </c>
      <c r="B3">
        <v>9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79</v>
      </c>
      <c r="I3" s="2">
        <v>315.21000000000004</v>
      </c>
      <c r="J3" s="2">
        <v>158</v>
      </c>
    </row>
    <row r="4" spans="1:10" x14ac:dyDescent="0.35">
      <c r="A4">
        <v>2021</v>
      </c>
      <c r="B4">
        <v>9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18</v>
      </c>
      <c r="I4" s="2">
        <v>233.82</v>
      </c>
      <c r="J4" s="2">
        <v>54</v>
      </c>
    </row>
    <row r="5" spans="1:10" x14ac:dyDescent="0.35">
      <c r="A5">
        <v>2021</v>
      </c>
      <c r="B5">
        <v>9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25</v>
      </c>
      <c r="I5" s="2">
        <v>249.75</v>
      </c>
      <c r="J5" s="2">
        <v>50</v>
      </c>
    </row>
    <row r="6" spans="1:10" x14ac:dyDescent="0.35">
      <c r="A6">
        <v>2021</v>
      </c>
      <c r="B6">
        <v>9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106</v>
      </c>
      <c r="I6" s="2">
        <v>1588.94</v>
      </c>
      <c r="J6" s="2">
        <v>848</v>
      </c>
    </row>
    <row r="7" spans="1:10" x14ac:dyDescent="0.35">
      <c r="A7">
        <v>2021</v>
      </c>
      <c r="B7">
        <v>9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6</v>
      </c>
      <c r="I7" s="2">
        <v>95.94</v>
      </c>
      <c r="J7" s="2">
        <v>24</v>
      </c>
    </row>
    <row r="8" spans="1:10" x14ac:dyDescent="0.35">
      <c r="A8">
        <v>2021</v>
      </c>
      <c r="B8">
        <v>9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69</v>
      </c>
      <c r="I8" s="2">
        <v>482.31</v>
      </c>
      <c r="J8" s="2">
        <v>207</v>
      </c>
    </row>
    <row r="9" spans="1:10" x14ac:dyDescent="0.35">
      <c r="A9">
        <v>2021</v>
      </c>
      <c r="B9">
        <v>9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91</v>
      </c>
      <c r="I9" s="2">
        <v>1000.09</v>
      </c>
      <c r="J9" s="2">
        <v>91</v>
      </c>
    </row>
    <row r="10" spans="1:10" x14ac:dyDescent="0.35">
      <c r="A10">
        <v>2021</v>
      </c>
      <c r="B10">
        <v>9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23</v>
      </c>
      <c r="I10" s="2">
        <v>344.77</v>
      </c>
      <c r="J10" s="2">
        <v>92</v>
      </c>
    </row>
    <row r="11" spans="1:10" x14ac:dyDescent="0.35">
      <c r="A11">
        <v>2021</v>
      </c>
      <c r="B11">
        <v>9</v>
      </c>
      <c r="C11" t="s">
        <v>56</v>
      </c>
      <c r="D11" t="s">
        <v>4</v>
      </c>
      <c r="E11" t="s">
        <v>2</v>
      </c>
      <c r="F11" t="s">
        <v>43</v>
      </c>
      <c r="G11" t="s">
        <v>12</v>
      </c>
      <c r="H11">
        <v>18</v>
      </c>
      <c r="I11" s="2">
        <v>377.82</v>
      </c>
      <c r="J11" s="2">
        <v>179.99999999999997</v>
      </c>
    </row>
    <row r="12" spans="1:10" x14ac:dyDescent="0.35">
      <c r="A12">
        <v>2021</v>
      </c>
      <c r="B12">
        <v>9</v>
      </c>
      <c r="C12" t="s">
        <v>56</v>
      </c>
      <c r="D12" t="s">
        <v>4</v>
      </c>
      <c r="E12" t="s">
        <v>2</v>
      </c>
      <c r="F12" t="s">
        <v>44</v>
      </c>
      <c r="G12" t="s">
        <v>7</v>
      </c>
      <c r="H12">
        <v>22</v>
      </c>
      <c r="I12" s="2">
        <v>263.78000000000003</v>
      </c>
      <c r="J12" s="2">
        <v>66</v>
      </c>
    </row>
    <row r="13" spans="1:10" x14ac:dyDescent="0.35">
      <c r="A13">
        <v>2021</v>
      </c>
      <c r="B13">
        <v>9</v>
      </c>
      <c r="C13" t="s">
        <v>56</v>
      </c>
      <c r="D13" t="s">
        <v>4</v>
      </c>
      <c r="E13" t="s">
        <v>2</v>
      </c>
      <c r="F13" t="s">
        <v>40</v>
      </c>
      <c r="G13" t="s">
        <v>21</v>
      </c>
      <c r="H13">
        <v>11</v>
      </c>
      <c r="I13" s="2">
        <v>230.89</v>
      </c>
      <c r="J13" s="2">
        <v>65.999999999999986</v>
      </c>
    </row>
    <row r="14" spans="1:10" x14ac:dyDescent="0.35">
      <c r="A14">
        <v>2021</v>
      </c>
      <c r="B14">
        <v>9</v>
      </c>
      <c r="C14" t="s">
        <v>56</v>
      </c>
      <c r="D14" t="s">
        <v>4</v>
      </c>
      <c r="E14" t="s">
        <v>2</v>
      </c>
      <c r="F14" t="s">
        <v>32</v>
      </c>
      <c r="G14" t="s">
        <v>9</v>
      </c>
      <c r="H14">
        <v>18</v>
      </c>
      <c r="I14" s="2">
        <v>197.82</v>
      </c>
      <c r="J14" s="2">
        <v>90</v>
      </c>
    </row>
    <row r="15" spans="1:10" x14ac:dyDescent="0.35">
      <c r="A15">
        <v>2021</v>
      </c>
      <c r="B15">
        <v>9</v>
      </c>
      <c r="C15" t="s">
        <v>56</v>
      </c>
      <c r="D15" t="s">
        <v>4</v>
      </c>
      <c r="E15" t="s">
        <v>2</v>
      </c>
      <c r="F15" t="s">
        <v>35</v>
      </c>
      <c r="G15" t="s">
        <v>14</v>
      </c>
      <c r="H15">
        <v>15</v>
      </c>
      <c r="I15" s="2">
        <v>89.850000000000009</v>
      </c>
      <c r="J15" s="2">
        <v>30</v>
      </c>
    </row>
    <row r="16" spans="1:10" x14ac:dyDescent="0.35">
      <c r="A16">
        <v>2021</v>
      </c>
      <c r="B16">
        <v>9</v>
      </c>
      <c r="C16" t="s">
        <v>56</v>
      </c>
      <c r="D16" t="s">
        <v>4</v>
      </c>
      <c r="E16" t="s">
        <v>2</v>
      </c>
      <c r="F16" t="s">
        <v>31</v>
      </c>
      <c r="G16" t="s">
        <v>12</v>
      </c>
      <c r="H16">
        <v>40</v>
      </c>
      <c r="I16" s="2">
        <v>799.59999999999991</v>
      </c>
      <c r="J16" s="2">
        <v>239.99999999999994</v>
      </c>
    </row>
    <row r="17" spans="1:10" x14ac:dyDescent="0.35">
      <c r="A17">
        <v>2021</v>
      </c>
      <c r="B17">
        <v>9</v>
      </c>
      <c r="C17" t="s">
        <v>56</v>
      </c>
      <c r="D17" t="s">
        <v>4</v>
      </c>
      <c r="E17" t="s">
        <v>2</v>
      </c>
      <c r="F17" t="s">
        <v>15</v>
      </c>
      <c r="G17" t="s">
        <v>14</v>
      </c>
      <c r="H17">
        <v>21</v>
      </c>
      <c r="I17" s="2">
        <v>839.79000000000008</v>
      </c>
      <c r="J17" s="2">
        <v>105</v>
      </c>
    </row>
    <row r="18" spans="1:10" x14ac:dyDescent="0.35">
      <c r="A18">
        <v>2021</v>
      </c>
      <c r="B18">
        <v>9</v>
      </c>
      <c r="C18" t="s">
        <v>56</v>
      </c>
      <c r="D18" t="s">
        <v>4</v>
      </c>
      <c r="E18" t="s">
        <v>2</v>
      </c>
      <c r="F18" t="s">
        <v>42</v>
      </c>
      <c r="G18" t="s">
        <v>12</v>
      </c>
      <c r="H18">
        <v>114</v>
      </c>
      <c r="I18" s="2">
        <v>1822.8600000000001</v>
      </c>
      <c r="J18" s="2">
        <v>228</v>
      </c>
    </row>
    <row r="19" spans="1:10" x14ac:dyDescent="0.35">
      <c r="A19">
        <v>2021</v>
      </c>
      <c r="B19">
        <v>9</v>
      </c>
      <c r="C19" t="s">
        <v>56</v>
      </c>
      <c r="D19" t="s">
        <v>4</v>
      </c>
      <c r="E19" t="s">
        <v>2</v>
      </c>
      <c r="F19" t="s">
        <v>22</v>
      </c>
      <c r="G19" t="s">
        <v>7</v>
      </c>
      <c r="H19">
        <v>55</v>
      </c>
      <c r="I19" s="2">
        <v>549.45000000000005</v>
      </c>
      <c r="J19" s="2">
        <v>165</v>
      </c>
    </row>
    <row r="20" spans="1:10" x14ac:dyDescent="0.35">
      <c r="A20">
        <v>2021</v>
      </c>
      <c r="B20">
        <v>9</v>
      </c>
      <c r="C20" t="s">
        <v>56</v>
      </c>
      <c r="D20" t="s">
        <v>4</v>
      </c>
      <c r="E20" t="s">
        <v>2</v>
      </c>
      <c r="F20" t="s">
        <v>19</v>
      </c>
      <c r="G20" t="s">
        <v>9</v>
      </c>
      <c r="H20">
        <v>9</v>
      </c>
      <c r="I20" s="2">
        <v>179.91</v>
      </c>
      <c r="J20" s="2">
        <v>53.999999999999986</v>
      </c>
    </row>
    <row r="21" spans="1:10" x14ac:dyDescent="0.35">
      <c r="A21">
        <v>2021</v>
      </c>
      <c r="B21">
        <v>9</v>
      </c>
      <c r="C21" t="s">
        <v>56</v>
      </c>
      <c r="D21" t="s">
        <v>4</v>
      </c>
      <c r="E21" t="s">
        <v>2</v>
      </c>
      <c r="F21" t="s">
        <v>41</v>
      </c>
      <c r="G21" t="s">
        <v>14</v>
      </c>
      <c r="H21">
        <v>17</v>
      </c>
      <c r="I21" s="2">
        <v>169.83</v>
      </c>
      <c r="J21" s="2">
        <v>85</v>
      </c>
    </row>
    <row r="22" spans="1:10" x14ac:dyDescent="0.35">
      <c r="A22">
        <v>2021</v>
      </c>
      <c r="B22">
        <v>9</v>
      </c>
      <c r="C22" t="s">
        <v>56</v>
      </c>
      <c r="D22" t="s">
        <v>4</v>
      </c>
      <c r="E22" t="s">
        <v>2</v>
      </c>
      <c r="F22" t="s">
        <v>10</v>
      </c>
      <c r="G22" t="s">
        <v>7</v>
      </c>
      <c r="H22">
        <v>67</v>
      </c>
      <c r="I22" s="2">
        <v>1339.33</v>
      </c>
      <c r="J22" s="2">
        <v>334.99999999999989</v>
      </c>
    </row>
    <row r="23" spans="1:10" x14ac:dyDescent="0.35">
      <c r="A23">
        <v>2021</v>
      </c>
      <c r="B23">
        <v>9</v>
      </c>
      <c r="C23" t="s">
        <v>56</v>
      </c>
      <c r="D23" t="s">
        <v>4</v>
      </c>
      <c r="E23" t="s">
        <v>2</v>
      </c>
      <c r="F23" t="s">
        <v>27</v>
      </c>
      <c r="G23" t="s">
        <v>12</v>
      </c>
      <c r="H23">
        <v>81</v>
      </c>
      <c r="I23" s="2">
        <v>242.19000000000003</v>
      </c>
      <c r="J23" s="2">
        <v>81.000000000000014</v>
      </c>
    </row>
    <row r="24" spans="1:10" x14ac:dyDescent="0.35">
      <c r="A24">
        <v>2021</v>
      </c>
      <c r="B24">
        <v>9</v>
      </c>
      <c r="C24" t="s">
        <v>56</v>
      </c>
      <c r="D24" t="s">
        <v>4</v>
      </c>
      <c r="E24" t="s">
        <v>2</v>
      </c>
      <c r="F24" t="s">
        <v>11</v>
      </c>
      <c r="G24" t="s">
        <v>12</v>
      </c>
      <c r="H24">
        <v>24</v>
      </c>
      <c r="I24" s="2">
        <v>119.76</v>
      </c>
      <c r="J24" s="2">
        <v>24</v>
      </c>
    </row>
    <row r="25" spans="1:10" x14ac:dyDescent="0.35">
      <c r="A25">
        <v>2021</v>
      </c>
      <c r="B25">
        <v>9</v>
      </c>
      <c r="C25" t="s">
        <v>56</v>
      </c>
      <c r="D25" t="s">
        <v>4</v>
      </c>
      <c r="E25" t="s">
        <v>2</v>
      </c>
      <c r="F25" t="s">
        <v>45</v>
      </c>
      <c r="G25" t="s">
        <v>12</v>
      </c>
      <c r="H25">
        <v>113</v>
      </c>
      <c r="I25" s="2">
        <v>1241.8700000000001</v>
      </c>
      <c r="J25" s="2">
        <v>791</v>
      </c>
    </row>
    <row r="26" spans="1:10" x14ac:dyDescent="0.35">
      <c r="A26">
        <v>2021</v>
      </c>
      <c r="B26">
        <v>9</v>
      </c>
      <c r="C26" t="s">
        <v>56</v>
      </c>
      <c r="D26" t="s">
        <v>4</v>
      </c>
      <c r="E26" t="s">
        <v>2</v>
      </c>
      <c r="F26" t="s">
        <v>39</v>
      </c>
      <c r="G26" t="s">
        <v>14</v>
      </c>
      <c r="H26">
        <v>11</v>
      </c>
      <c r="I26" s="2">
        <v>219.89</v>
      </c>
      <c r="J26" s="2">
        <v>120.99999999999999</v>
      </c>
    </row>
    <row r="27" spans="1:10" x14ac:dyDescent="0.35">
      <c r="A27">
        <v>2021</v>
      </c>
      <c r="B27">
        <v>9</v>
      </c>
      <c r="C27" t="s">
        <v>56</v>
      </c>
      <c r="D27" t="s">
        <v>4</v>
      </c>
      <c r="E27" t="s">
        <v>2</v>
      </c>
      <c r="F27" t="s">
        <v>6</v>
      </c>
      <c r="G27" t="s">
        <v>7</v>
      </c>
      <c r="H27">
        <v>29</v>
      </c>
      <c r="I27" s="2">
        <v>260.70999999999998</v>
      </c>
      <c r="J27" s="2">
        <v>29</v>
      </c>
    </row>
    <row r="28" spans="1:10" x14ac:dyDescent="0.35">
      <c r="A28">
        <v>2021</v>
      </c>
      <c r="B28">
        <v>9</v>
      </c>
      <c r="C28" t="s">
        <v>56</v>
      </c>
      <c r="D28" t="s">
        <v>4</v>
      </c>
      <c r="E28" t="s">
        <v>2</v>
      </c>
      <c r="F28" t="s">
        <v>23</v>
      </c>
      <c r="G28" t="s">
        <v>21</v>
      </c>
      <c r="H28">
        <v>45</v>
      </c>
      <c r="I28" s="2">
        <v>1169.55</v>
      </c>
      <c r="J28" s="2">
        <v>225</v>
      </c>
    </row>
    <row r="29" spans="1:10" x14ac:dyDescent="0.35">
      <c r="A29">
        <v>2021</v>
      </c>
      <c r="B29">
        <v>9</v>
      </c>
      <c r="C29" t="s">
        <v>59</v>
      </c>
      <c r="D29" t="s">
        <v>4</v>
      </c>
      <c r="E29" t="s">
        <v>1</v>
      </c>
      <c r="F29" t="s">
        <v>13</v>
      </c>
      <c r="G29" t="s">
        <v>14</v>
      </c>
      <c r="H29">
        <v>34</v>
      </c>
      <c r="I29" s="2">
        <v>543.66</v>
      </c>
      <c r="J29" s="2">
        <v>204</v>
      </c>
    </row>
    <row r="30" spans="1:10" x14ac:dyDescent="0.35">
      <c r="A30">
        <v>2021</v>
      </c>
      <c r="B30">
        <v>9</v>
      </c>
      <c r="C30" t="s">
        <v>59</v>
      </c>
      <c r="D30" t="s">
        <v>4</v>
      </c>
      <c r="E30" t="s">
        <v>1</v>
      </c>
      <c r="F30" t="s">
        <v>24</v>
      </c>
      <c r="G30" t="s">
        <v>14</v>
      </c>
      <c r="H30">
        <v>84</v>
      </c>
      <c r="I30" s="2">
        <v>1091.1600000000001</v>
      </c>
      <c r="J30" s="2">
        <v>252</v>
      </c>
    </row>
    <row r="31" spans="1:10" x14ac:dyDescent="0.35">
      <c r="A31">
        <v>2021</v>
      </c>
      <c r="B31">
        <v>9</v>
      </c>
      <c r="C31" t="s">
        <v>59</v>
      </c>
      <c r="D31" t="s">
        <v>4</v>
      </c>
      <c r="E31" t="s">
        <v>1</v>
      </c>
      <c r="F31" t="s">
        <v>34</v>
      </c>
      <c r="G31" t="s">
        <v>12</v>
      </c>
      <c r="H31">
        <v>125</v>
      </c>
      <c r="I31" s="2">
        <v>498.75</v>
      </c>
      <c r="J31" s="2">
        <v>250</v>
      </c>
    </row>
    <row r="32" spans="1:10" x14ac:dyDescent="0.35">
      <c r="A32">
        <v>2021</v>
      </c>
      <c r="B32">
        <v>9</v>
      </c>
      <c r="C32" t="s">
        <v>59</v>
      </c>
      <c r="D32" t="s">
        <v>4</v>
      </c>
      <c r="E32" t="s">
        <v>1</v>
      </c>
      <c r="F32" t="s">
        <v>20</v>
      </c>
      <c r="G32" t="s">
        <v>21</v>
      </c>
      <c r="H32">
        <v>42</v>
      </c>
      <c r="I32" s="2">
        <v>629.58000000000004</v>
      </c>
      <c r="J32" s="2">
        <v>336</v>
      </c>
    </row>
    <row r="33" spans="1:10" x14ac:dyDescent="0.35">
      <c r="A33">
        <v>2021</v>
      </c>
      <c r="B33">
        <v>9</v>
      </c>
      <c r="C33" t="s">
        <v>59</v>
      </c>
      <c r="D33" t="s">
        <v>4</v>
      </c>
      <c r="E33" t="s">
        <v>1</v>
      </c>
      <c r="F33" t="s">
        <v>25</v>
      </c>
      <c r="G33" t="s">
        <v>7</v>
      </c>
      <c r="H33">
        <v>17</v>
      </c>
      <c r="I33" s="2">
        <v>271.83</v>
      </c>
      <c r="J33" s="2">
        <v>68</v>
      </c>
    </row>
    <row r="34" spans="1:10" x14ac:dyDescent="0.35">
      <c r="A34">
        <v>2021</v>
      </c>
      <c r="B34">
        <v>9</v>
      </c>
      <c r="C34" t="s">
        <v>59</v>
      </c>
      <c r="D34" t="s">
        <v>4</v>
      </c>
      <c r="E34" t="s">
        <v>1</v>
      </c>
      <c r="F34" t="s">
        <v>8</v>
      </c>
      <c r="G34" t="s">
        <v>9</v>
      </c>
      <c r="H34">
        <v>141</v>
      </c>
      <c r="I34" s="2">
        <v>985.59</v>
      </c>
      <c r="J34" s="2">
        <v>423</v>
      </c>
    </row>
    <row r="35" spans="1:10" x14ac:dyDescent="0.35">
      <c r="A35">
        <v>2021</v>
      </c>
      <c r="B35">
        <v>9</v>
      </c>
      <c r="C35" t="s">
        <v>59</v>
      </c>
      <c r="D35" t="s">
        <v>4</v>
      </c>
      <c r="E35" t="s">
        <v>1</v>
      </c>
      <c r="F35" t="s">
        <v>17</v>
      </c>
      <c r="G35" t="s">
        <v>14</v>
      </c>
      <c r="H35">
        <v>66</v>
      </c>
      <c r="I35" s="2">
        <v>725.34</v>
      </c>
      <c r="J35" s="2">
        <v>66</v>
      </c>
    </row>
    <row r="36" spans="1:10" x14ac:dyDescent="0.35">
      <c r="A36">
        <v>2021</v>
      </c>
      <c r="B36">
        <v>9</v>
      </c>
      <c r="C36" t="s">
        <v>59</v>
      </c>
      <c r="D36" t="s">
        <v>4</v>
      </c>
      <c r="E36" t="s">
        <v>1</v>
      </c>
      <c r="F36" t="s">
        <v>28</v>
      </c>
      <c r="G36" t="s">
        <v>14</v>
      </c>
      <c r="H36">
        <v>8</v>
      </c>
      <c r="I36" s="2">
        <v>119.92</v>
      </c>
      <c r="J36" s="2">
        <v>32</v>
      </c>
    </row>
    <row r="37" spans="1:10" x14ac:dyDescent="0.35">
      <c r="A37">
        <v>2021</v>
      </c>
      <c r="B37">
        <v>9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</v>
      </c>
      <c r="I37" s="2">
        <v>20.99</v>
      </c>
      <c r="J37" s="2">
        <v>5.9999999999999982</v>
      </c>
    </row>
    <row r="38" spans="1:10" x14ac:dyDescent="0.35">
      <c r="A38">
        <v>2021</v>
      </c>
      <c r="B38">
        <v>9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9</v>
      </c>
      <c r="I38" s="2">
        <v>98.91</v>
      </c>
      <c r="J38" s="2">
        <v>45</v>
      </c>
    </row>
    <row r="39" spans="1:10" x14ac:dyDescent="0.35">
      <c r="A39">
        <v>2021</v>
      </c>
      <c r="B39">
        <v>9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38</v>
      </c>
      <c r="I39" s="2">
        <v>227.62</v>
      </c>
      <c r="J39" s="2">
        <v>76</v>
      </c>
    </row>
    <row r="40" spans="1:10" x14ac:dyDescent="0.35">
      <c r="A40">
        <v>2021</v>
      </c>
      <c r="B40">
        <v>9</v>
      </c>
      <c r="C40" t="s">
        <v>59</v>
      </c>
      <c r="D40" t="s">
        <v>4</v>
      </c>
      <c r="E40" t="s">
        <v>1</v>
      </c>
      <c r="F40" t="s">
        <v>15</v>
      </c>
      <c r="G40" t="s">
        <v>14</v>
      </c>
      <c r="H40">
        <v>4</v>
      </c>
      <c r="I40" s="2">
        <v>159.96</v>
      </c>
      <c r="J40" s="2">
        <v>20</v>
      </c>
    </row>
    <row r="41" spans="1:10" x14ac:dyDescent="0.35">
      <c r="A41">
        <v>2021</v>
      </c>
      <c r="B41">
        <v>9</v>
      </c>
      <c r="C41" t="s">
        <v>59</v>
      </c>
      <c r="D41" t="s">
        <v>4</v>
      </c>
      <c r="E41" t="s">
        <v>1</v>
      </c>
      <c r="F41" t="s">
        <v>42</v>
      </c>
      <c r="G41" t="s">
        <v>12</v>
      </c>
      <c r="H41">
        <v>147</v>
      </c>
      <c r="I41" s="2">
        <v>2350.5300000000002</v>
      </c>
      <c r="J41" s="2">
        <v>294</v>
      </c>
    </row>
    <row r="42" spans="1:10" x14ac:dyDescent="0.35">
      <c r="A42">
        <v>2021</v>
      </c>
      <c r="B42">
        <v>9</v>
      </c>
      <c r="C42" t="s">
        <v>59</v>
      </c>
      <c r="D42" t="s">
        <v>4</v>
      </c>
      <c r="E42" t="s">
        <v>1</v>
      </c>
      <c r="F42" t="s">
        <v>22</v>
      </c>
      <c r="G42" t="s">
        <v>7</v>
      </c>
      <c r="H42">
        <v>5</v>
      </c>
      <c r="I42" s="2">
        <v>49.95</v>
      </c>
      <c r="J42" s="2">
        <v>15</v>
      </c>
    </row>
    <row r="43" spans="1:10" x14ac:dyDescent="0.35">
      <c r="A43">
        <v>2021</v>
      </c>
      <c r="B43">
        <v>9</v>
      </c>
      <c r="C43" t="s">
        <v>59</v>
      </c>
      <c r="D43" t="s">
        <v>4</v>
      </c>
      <c r="E43" t="s">
        <v>1</v>
      </c>
      <c r="F43" t="s">
        <v>41</v>
      </c>
      <c r="G43" t="s">
        <v>14</v>
      </c>
      <c r="H43">
        <v>9</v>
      </c>
      <c r="I43" s="2">
        <v>89.91</v>
      </c>
      <c r="J43" s="2">
        <v>45</v>
      </c>
    </row>
    <row r="44" spans="1:10" x14ac:dyDescent="0.35">
      <c r="A44">
        <v>2021</v>
      </c>
      <c r="B44">
        <v>9</v>
      </c>
      <c r="C44" t="s">
        <v>59</v>
      </c>
      <c r="D44" t="s">
        <v>4</v>
      </c>
      <c r="E44" t="s">
        <v>1</v>
      </c>
      <c r="F44" t="s">
        <v>10</v>
      </c>
      <c r="G44" t="s">
        <v>7</v>
      </c>
      <c r="H44">
        <v>15</v>
      </c>
      <c r="I44" s="2">
        <v>299.84999999999997</v>
      </c>
      <c r="J44" s="2">
        <v>74.999999999999972</v>
      </c>
    </row>
    <row r="45" spans="1:10" x14ac:dyDescent="0.35">
      <c r="A45">
        <v>2021</v>
      </c>
      <c r="B45">
        <v>9</v>
      </c>
      <c r="C45" t="s">
        <v>59</v>
      </c>
      <c r="D45" t="s">
        <v>4</v>
      </c>
      <c r="E45" t="s">
        <v>1</v>
      </c>
      <c r="F45" t="s">
        <v>27</v>
      </c>
      <c r="G45" t="s">
        <v>12</v>
      </c>
      <c r="H45">
        <v>36</v>
      </c>
      <c r="I45" s="2">
        <v>107.64000000000001</v>
      </c>
      <c r="J45" s="2">
        <v>36.000000000000007</v>
      </c>
    </row>
    <row r="46" spans="1:10" x14ac:dyDescent="0.35">
      <c r="A46">
        <v>2021</v>
      </c>
      <c r="B46">
        <v>9</v>
      </c>
      <c r="C46" t="s">
        <v>59</v>
      </c>
      <c r="D46" t="s">
        <v>4</v>
      </c>
      <c r="E46" t="s">
        <v>1</v>
      </c>
      <c r="F46" t="s">
        <v>11</v>
      </c>
      <c r="G46" t="s">
        <v>12</v>
      </c>
      <c r="H46">
        <v>33</v>
      </c>
      <c r="I46" s="2">
        <v>164.67000000000002</v>
      </c>
      <c r="J46" s="2">
        <v>33</v>
      </c>
    </row>
    <row r="47" spans="1:10" x14ac:dyDescent="0.35">
      <c r="A47">
        <v>2021</v>
      </c>
      <c r="B47">
        <v>9</v>
      </c>
      <c r="C47" t="s">
        <v>59</v>
      </c>
      <c r="D47" t="s">
        <v>4</v>
      </c>
      <c r="E47" t="s">
        <v>1</v>
      </c>
      <c r="F47" t="s">
        <v>45</v>
      </c>
      <c r="G47" t="s">
        <v>12</v>
      </c>
      <c r="H47">
        <v>48</v>
      </c>
      <c r="I47" s="2">
        <v>527.52</v>
      </c>
      <c r="J47" s="2">
        <v>336</v>
      </c>
    </row>
    <row r="48" spans="1:10" x14ac:dyDescent="0.35">
      <c r="A48">
        <v>2021</v>
      </c>
      <c r="B48">
        <v>9</v>
      </c>
      <c r="C48" t="s">
        <v>59</v>
      </c>
      <c r="D48" t="s">
        <v>4</v>
      </c>
      <c r="E48" t="s">
        <v>1</v>
      </c>
      <c r="F48" t="s">
        <v>39</v>
      </c>
      <c r="G48" t="s">
        <v>14</v>
      </c>
      <c r="H48">
        <v>8</v>
      </c>
      <c r="I48" s="2">
        <v>159.91999999999999</v>
      </c>
      <c r="J48" s="2">
        <v>87.999999999999986</v>
      </c>
    </row>
    <row r="49" spans="1:10" x14ac:dyDescent="0.35">
      <c r="A49">
        <v>2021</v>
      </c>
      <c r="B49">
        <v>9</v>
      </c>
      <c r="C49" t="s">
        <v>59</v>
      </c>
      <c r="D49" t="s">
        <v>4</v>
      </c>
      <c r="E49" t="s">
        <v>1</v>
      </c>
      <c r="F49" t="s">
        <v>26</v>
      </c>
      <c r="G49" t="s">
        <v>9</v>
      </c>
      <c r="H49">
        <v>27</v>
      </c>
      <c r="I49" s="2">
        <v>539.7299999999999</v>
      </c>
      <c r="J49" s="2">
        <v>54</v>
      </c>
    </row>
    <row r="50" spans="1:10" x14ac:dyDescent="0.35">
      <c r="A50">
        <v>2021</v>
      </c>
      <c r="B50">
        <v>9</v>
      </c>
      <c r="C50" t="s">
        <v>59</v>
      </c>
      <c r="D50" t="s">
        <v>4</v>
      </c>
      <c r="E50" t="s">
        <v>1</v>
      </c>
      <c r="F50" t="s">
        <v>6</v>
      </c>
      <c r="G50" t="s">
        <v>7</v>
      </c>
      <c r="H50">
        <v>49</v>
      </c>
      <c r="I50" s="2">
        <v>440.51</v>
      </c>
      <c r="J50" s="2">
        <v>49</v>
      </c>
    </row>
    <row r="51" spans="1:10" x14ac:dyDescent="0.35">
      <c r="A51">
        <v>2021</v>
      </c>
      <c r="B51">
        <v>9</v>
      </c>
      <c r="C51" t="s">
        <v>62</v>
      </c>
      <c r="D51" t="s">
        <v>5</v>
      </c>
      <c r="E51" t="s">
        <v>0</v>
      </c>
      <c r="F51" t="s">
        <v>13</v>
      </c>
      <c r="G51" t="s">
        <v>14</v>
      </c>
      <c r="H51">
        <v>64</v>
      </c>
      <c r="I51" s="2">
        <v>1023.36</v>
      </c>
      <c r="J51" s="2">
        <v>384</v>
      </c>
    </row>
    <row r="52" spans="1:10" x14ac:dyDescent="0.35">
      <c r="A52">
        <v>2021</v>
      </c>
      <c r="B52">
        <v>9</v>
      </c>
      <c r="C52" t="s">
        <v>62</v>
      </c>
      <c r="D52" t="s">
        <v>5</v>
      </c>
      <c r="E52" t="s">
        <v>0</v>
      </c>
      <c r="F52" t="s">
        <v>24</v>
      </c>
      <c r="G52" t="s">
        <v>14</v>
      </c>
      <c r="H52">
        <v>66</v>
      </c>
      <c r="I52" s="2">
        <v>857.34</v>
      </c>
      <c r="J52" s="2">
        <v>198</v>
      </c>
    </row>
    <row r="53" spans="1:10" x14ac:dyDescent="0.35">
      <c r="A53">
        <v>2021</v>
      </c>
      <c r="B53">
        <v>9</v>
      </c>
      <c r="C53" t="s">
        <v>62</v>
      </c>
      <c r="D53" t="s">
        <v>5</v>
      </c>
      <c r="E53" t="s">
        <v>0</v>
      </c>
      <c r="F53" t="s">
        <v>34</v>
      </c>
      <c r="G53" t="s">
        <v>12</v>
      </c>
      <c r="H53">
        <v>177</v>
      </c>
      <c r="I53" s="2">
        <v>706.23</v>
      </c>
      <c r="J53" s="2">
        <v>354</v>
      </c>
    </row>
    <row r="54" spans="1:10" x14ac:dyDescent="0.35">
      <c r="A54">
        <v>2021</v>
      </c>
      <c r="B54">
        <v>9</v>
      </c>
      <c r="C54" t="s">
        <v>62</v>
      </c>
      <c r="D54" t="s">
        <v>5</v>
      </c>
      <c r="E54" t="s">
        <v>0</v>
      </c>
      <c r="F54" t="s">
        <v>30</v>
      </c>
      <c r="G54" t="s">
        <v>9</v>
      </c>
      <c r="H54">
        <v>11</v>
      </c>
      <c r="I54" s="2">
        <v>109.89</v>
      </c>
      <c r="J54" s="2">
        <v>22</v>
      </c>
    </row>
    <row r="55" spans="1:10" x14ac:dyDescent="0.35">
      <c r="A55">
        <v>2021</v>
      </c>
      <c r="B55">
        <v>9</v>
      </c>
      <c r="C55" t="s">
        <v>62</v>
      </c>
      <c r="D55" t="s">
        <v>5</v>
      </c>
      <c r="E55" t="s">
        <v>0</v>
      </c>
      <c r="F55" t="s">
        <v>20</v>
      </c>
      <c r="G55" t="s">
        <v>21</v>
      </c>
      <c r="H55">
        <v>173</v>
      </c>
      <c r="I55" s="2">
        <v>2593.27</v>
      </c>
      <c r="J55" s="2">
        <v>1384</v>
      </c>
    </row>
    <row r="56" spans="1:10" x14ac:dyDescent="0.35">
      <c r="A56">
        <v>2021</v>
      </c>
      <c r="B56">
        <v>9</v>
      </c>
      <c r="C56" t="s">
        <v>62</v>
      </c>
      <c r="D56" t="s">
        <v>5</v>
      </c>
      <c r="E56" t="s">
        <v>0</v>
      </c>
      <c r="F56" t="s">
        <v>25</v>
      </c>
      <c r="G56" t="s">
        <v>7</v>
      </c>
      <c r="H56">
        <v>71</v>
      </c>
      <c r="I56" s="2">
        <v>1135.29</v>
      </c>
      <c r="J56" s="2">
        <v>284</v>
      </c>
    </row>
    <row r="57" spans="1:10" x14ac:dyDescent="0.35">
      <c r="A57">
        <v>2021</v>
      </c>
      <c r="B57">
        <v>9</v>
      </c>
      <c r="C57" t="s">
        <v>62</v>
      </c>
      <c r="D57" t="s">
        <v>5</v>
      </c>
      <c r="E57" t="s">
        <v>0</v>
      </c>
      <c r="F57" t="s">
        <v>8</v>
      </c>
      <c r="G57" t="s">
        <v>9</v>
      </c>
      <c r="H57">
        <v>150</v>
      </c>
      <c r="I57" s="2">
        <v>1048.5</v>
      </c>
      <c r="J57" s="2">
        <v>450</v>
      </c>
    </row>
    <row r="58" spans="1:10" x14ac:dyDescent="0.35">
      <c r="A58">
        <v>2021</v>
      </c>
      <c r="B58">
        <v>9</v>
      </c>
      <c r="C58" t="s">
        <v>62</v>
      </c>
      <c r="D58" t="s">
        <v>5</v>
      </c>
      <c r="E58" t="s">
        <v>0</v>
      </c>
      <c r="F58" t="s">
        <v>17</v>
      </c>
      <c r="G58" t="s">
        <v>14</v>
      </c>
      <c r="H58">
        <v>39</v>
      </c>
      <c r="I58" s="2">
        <v>428.61</v>
      </c>
      <c r="J58" s="2">
        <v>39</v>
      </c>
    </row>
    <row r="59" spans="1:10" x14ac:dyDescent="0.35">
      <c r="A59">
        <v>2021</v>
      </c>
      <c r="B59">
        <v>9</v>
      </c>
      <c r="C59" t="s">
        <v>62</v>
      </c>
      <c r="D59" t="s">
        <v>5</v>
      </c>
      <c r="E59" t="s">
        <v>0</v>
      </c>
      <c r="F59" t="s">
        <v>28</v>
      </c>
      <c r="G59" t="s">
        <v>14</v>
      </c>
      <c r="H59">
        <v>56</v>
      </c>
      <c r="I59" s="2">
        <v>839.44</v>
      </c>
      <c r="J59" s="2">
        <v>224</v>
      </c>
    </row>
    <row r="60" spans="1:10" x14ac:dyDescent="0.35">
      <c r="A60">
        <v>2021</v>
      </c>
      <c r="B60">
        <v>9</v>
      </c>
      <c r="C60" t="s">
        <v>62</v>
      </c>
      <c r="D60" t="s">
        <v>5</v>
      </c>
      <c r="E60" t="s">
        <v>0</v>
      </c>
      <c r="F60" t="s">
        <v>43</v>
      </c>
      <c r="G60" t="s">
        <v>12</v>
      </c>
      <c r="H60">
        <v>9</v>
      </c>
      <c r="I60" s="2">
        <v>188.91</v>
      </c>
      <c r="J60" s="2">
        <v>89.999999999999986</v>
      </c>
    </row>
    <row r="61" spans="1:10" x14ac:dyDescent="0.35">
      <c r="A61">
        <v>2021</v>
      </c>
      <c r="B61">
        <v>9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5</v>
      </c>
      <c r="I61" s="2">
        <v>104.94999999999999</v>
      </c>
      <c r="J61" s="2">
        <v>29.999999999999993</v>
      </c>
    </row>
    <row r="62" spans="1:10" x14ac:dyDescent="0.35">
      <c r="A62">
        <v>2021</v>
      </c>
      <c r="B62">
        <v>9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47</v>
      </c>
      <c r="I62" s="2">
        <v>516.53</v>
      </c>
      <c r="J62" s="2">
        <v>235</v>
      </c>
    </row>
    <row r="63" spans="1:10" x14ac:dyDescent="0.35">
      <c r="A63">
        <v>2021</v>
      </c>
      <c r="B63">
        <v>9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2">
        <v>407.32</v>
      </c>
      <c r="J63" s="2">
        <v>136</v>
      </c>
    </row>
    <row r="64" spans="1:10" x14ac:dyDescent="0.35">
      <c r="A64">
        <v>2021</v>
      </c>
      <c r="B64">
        <v>9</v>
      </c>
      <c r="C64" t="s">
        <v>62</v>
      </c>
      <c r="D64" t="s">
        <v>5</v>
      </c>
      <c r="E64" t="s">
        <v>0</v>
      </c>
      <c r="F64" t="s">
        <v>31</v>
      </c>
      <c r="G64" t="s">
        <v>12</v>
      </c>
      <c r="H64">
        <v>21</v>
      </c>
      <c r="I64" s="2">
        <v>419.78999999999996</v>
      </c>
      <c r="J64" s="2">
        <v>125.99999999999996</v>
      </c>
    </row>
    <row r="65" spans="1:10" x14ac:dyDescent="0.35">
      <c r="A65">
        <v>2021</v>
      </c>
      <c r="B65">
        <v>9</v>
      </c>
      <c r="C65" t="s">
        <v>62</v>
      </c>
      <c r="D65" t="s">
        <v>5</v>
      </c>
      <c r="E65" t="s">
        <v>0</v>
      </c>
      <c r="F65" t="s">
        <v>15</v>
      </c>
      <c r="G65" t="s">
        <v>14</v>
      </c>
      <c r="H65">
        <v>98</v>
      </c>
      <c r="I65" s="2">
        <v>3919.02</v>
      </c>
      <c r="J65" s="2">
        <v>490</v>
      </c>
    </row>
    <row r="66" spans="1:10" x14ac:dyDescent="0.35">
      <c r="A66">
        <v>2021</v>
      </c>
      <c r="B66">
        <v>9</v>
      </c>
      <c r="C66" t="s">
        <v>62</v>
      </c>
      <c r="D66" t="s">
        <v>5</v>
      </c>
      <c r="E66" t="s">
        <v>0</v>
      </c>
      <c r="F66" t="s">
        <v>42</v>
      </c>
      <c r="G66" t="s">
        <v>12</v>
      </c>
      <c r="H66">
        <v>164</v>
      </c>
      <c r="I66" s="2">
        <v>2622.36</v>
      </c>
      <c r="J66" s="2">
        <v>328</v>
      </c>
    </row>
    <row r="67" spans="1:10" x14ac:dyDescent="0.35">
      <c r="A67">
        <v>2021</v>
      </c>
      <c r="B67">
        <v>9</v>
      </c>
      <c r="C67" t="s">
        <v>62</v>
      </c>
      <c r="D67" t="s">
        <v>5</v>
      </c>
      <c r="E67" t="s">
        <v>0</v>
      </c>
      <c r="F67" t="s">
        <v>22</v>
      </c>
      <c r="G67" t="s">
        <v>7</v>
      </c>
      <c r="H67">
        <v>51</v>
      </c>
      <c r="I67" s="2">
        <v>509.49</v>
      </c>
      <c r="J67" s="2">
        <v>153</v>
      </c>
    </row>
    <row r="68" spans="1:10" x14ac:dyDescent="0.35">
      <c r="A68">
        <v>2021</v>
      </c>
      <c r="B68">
        <v>9</v>
      </c>
      <c r="C68" t="s">
        <v>62</v>
      </c>
      <c r="D68" t="s">
        <v>5</v>
      </c>
      <c r="E68" t="s">
        <v>0</v>
      </c>
      <c r="F68" t="s">
        <v>19</v>
      </c>
      <c r="G68" t="s">
        <v>9</v>
      </c>
      <c r="H68">
        <v>12</v>
      </c>
      <c r="I68" s="2">
        <v>239.88</v>
      </c>
      <c r="J68" s="2">
        <v>71.999999999999972</v>
      </c>
    </row>
    <row r="69" spans="1:10" x14ac:dyDescent="0.35">
      <c r="A69">
        <v>2021</v>
      </c>
      <c r="B69">
        <v>9</v>
      </c>
      <c r="C69" t="s">
        <v>62</v>
      </c>
      <c r="D69" t="s">
        <v>5</v>
      </c>
      <c r="E69" t="s">
        <v>0</v>
      </c>
      <c r="F69" t="s">
        <v>41</v>
      </c>
      <c r="G69" t="s">
        <v>14</v>
      </c>
      <c r="H69">
        <v>17</v>
      </c>
      <c r="I69" s="2">
        <v>169.83</v>
      </c>
      <c r="J69" s="2">
        <v>85</v>
      </c>
    </row>
    <row r="70" spans="1:10" x14ac:dyDescent="0.35">
      <c r="A70">
        <v>2021</v>
      </c>
      <c r="B70">
        <v>9</v>
      </c>
      <c r="C70" t="s">
        <v>62</v>
      </c>
      <c r="D70" t="s">
        <v>5</v>
      </c>
      <c r="E70" t="s">
        <v>0</v>
      </c>
      <c r="F70" t="s">
        <v>10</v>
      </c>
      <c r="G70" t="s">
        <v>7</v>
      </c>
      <c r="H70">
        <v>6</v>
      </c>
      <c r="I70" s="2">
        <v>119.94</v>
      </c>
      <c r="J70" s="2">
        <v>29.999999999999989</v>
      </c>
    </row>
    <row r="71" spans="1:10" x14ac:dyDescent="0.35">
      <c r="A71">
        <v>2021</v>
      </c>
      <c r="B71">
        <v>9</v>
      </c>
      <c r="C71" t="s">
        <v>62</v>
      </c>
      <c r="D71" t="s">
        <v>5</v>
      </c>
      <c r="E71" t="s">
        <v>0</v>
      </c>
      <c r="F71" t="s">
        <v>27</v>
      </c>
      <c r="G71" t="s">
        <v>12</v>
      </c>
      <c r="H71">
        <v>263</v>
      </c>
      <c r="I71" s="2">
        <v>786.37</v>
      </c>
      <c r="J71" s="2">
        <v>263.00000000000006</v>
      </c>
    </row>
    <row r="72" spans="1:10" x14ac:dyDescent="0.35">
      <c r="A72">
        <v>2021</v>
      </c>
      <c r="B72">
        <v>9</v>
      </c>
      <c r="C72" t="s">
        <v>62</v>
      </c>
      <c r="D72" t="s">
        <v>5</v>
      </c>
      <c r="E72" t="s">
        <v>0</v>
      </c>
      <c r="F72" t="s">
        <v>37</v>
      </c>
      <c r="G72" t="s">
        <v>12</v>
      </c>
      <c r="H72">
        <v>5</v>
      </c>
      <c r="I72" s="2">
        <v>124.94999999999999</v>
      </c>
      <c r="J72" s="2">
        <v>20</v>
      </c>
    </row>
    <row r="73" spans="1:10" x14ac:dyDescent="0.35">
      <c r="A73">
        <v>2021</v>
      </c>
      <c r="B73">
        <v>9</v>
      </c>
      <c r="C73" t="s">
        <v>62</v>
      </c>
      <c r="D73" t="s">
        <v>5</v>
      </c>
      <c r="E73" t="s">
        <v>0</v>
      </c>
      <c r="F73" t="s">
        <v>11</v>
      </c>
      <c r="G73" t="s">
        <v>12</v>
      </c>
      <c r="H73">
        <v>6</v>
      </c>
      <c r="I73" s="2">
        <v>29.94</v>
      </c>
      <c r="J73" s="2">
        <v>6</v>
      </c>
    </row>
    <row r="74" spans="1:10" x14ac:dyDescent="0.35">
      <c r="A74">
        <v>2021</v>
      </c>
      <c r="B74">
        <v>9</v>
      </c>
      <c r="C74" t="s">
        <v>62</v>
      </c>
      <c r="D74" t="s">
        <v>5</v>
      </c>
      <c r="E74" t="s">
        <v>0</v>
      </c>
      <c r="F74" t="s">
        <v>45</v>
      </c>
      <c r="G74" t="s">
        <v>12</v>
      </c>
      <c r="H74">
        <v>85</v>
      </c>
      <c r="I74" s="2">
        <v>934.15</v>
      </c>
      <c r="J74" s="2">
        <v>595</v>
      </c>
    </row>
    <row r="75" spans="1:10" x14ac:dyDescent="0.35">
      <c r="A75">
        <v>2021</v>
      </c>
      <c r="B75">
        <v>9</v>
      </c>
      <c r="C75" t="s">
        <v>62</v>
      </c>
      <c r="D75" t="s">
        <v>5</v>
      </c>
      <c r="E75" t="s">
        <v>0</v>
      </c>
      <c r="F75" t="s">
        <v>26</v>
      </c>
      <c r="G75" t="s">
        <v>9</v>
      </c>
      <c r="H75">
        <v>11</v>
      </c>
      <c r="I75" s="2">
        <v>219.89</v>
      </c>
      <c r="J75" s="2">
        <v>22</v>
      </c>
    </row>
    <row r="76" spans="1:10" x14ac:dyDescent="0.35">
      <c r="A76">
        <v>2021</v>
      </c>
      <c r="B76">
        <v>9</v>
      </c>
      <c r="C76" t="s">
        <v>62</v>
      </c>
      <c r="D76" t="s">
        <v>5</v>
      </c>
      <c r="E76" t="s">
        <v>0</v>
      </c>
      <c r="F76" t="s">
        <v>6</v>
      </c>
      <c r="G76" t="s">
        <v>7</v>
      </c>
      <c r="H76">
        <v>3</v>
      </c>
      <c r="I76" s="2">
        <v>26.97</v>
      </c>
      <c r="J76" s="2">
        <v>3</v>
      </c>
    </row>
    <row r="77" spans="1:10" x14ac:dyDescent="0.35">
      <c r="A77">
        <v>2021</v>
      </c>
      <c r="B77">
        <v>9</v>
      </c>
      <c r="C77" t="s">
        <v>62</v>
      </c>
      <c r="D77" t="s">
        <v>5</v>
      </c>
      <c r="E77" t="s">
        <v>0</v>
      </c>
      <c r="F77" t="s">
        <v>23</v>
      </c>
      <c r="G77" t="s">
        <v>21</v>
      </c>
      <c r="H77">
        <v>13</v>
      </c>
      <c r="I77" s="2">
        <v>337.87</v>
      </c>
      <c r="J77" s="2">
        <v>65</v>
      </c>
    </row>
    <row r="78" spans="1:10" x14ac:dyDescent="0.35">
      <c r="A78">
        <v>2021</v>
      </c>
      <c r="B78">
        <v>9</v>
      </c>
      <c r="C78" t="s">
        <v>62</v>
      </c>
      <c r="D78" t="s">
        <v>5</v>
      </c>
      <c r="E78" t="s">
        <v>0</v>
      </c>
      <c r="F78" t="s">
        <v>29</v>
      </c>
      <c r="G78" t="s">
        <v>9</v>
      </c>
      <c r="H78">
        <v>8</v>
      </c>
      <c r="I78" s="2">
        <v>63.92</v>
      </c>
      <c r="J78" s="2">
        <v>32</v>
      </c>
    </row>
    <row r="79" spans="1:10" x14ac:dyDescent="0.35">
      <c r="A79">
        <v>2021</v>
      </c>
      <c r="B79">
        <v>9</v>
      </c>
      <c r="C79" t="s">
        <v>55</v>
      </c>
      <c r="D79" t="s">
        <v>48</v>
      </c>
      <c r="E79" t="s">
        <v>0</v>
      </c>
      <c r="F79" t="s">
        <v>13</v>
      </c>
      <c r="G79" t="s">
        <v>14</v>
      </c>
      <c r="H79">
        <v>86</v>
      </c>
      <c r="I79" s="2">
        <v>1375.14</v>
      </c>
      <c r="J79" s="2">
        <v>516</v>
      </c>
    </row>
    <row r="80" spans="1:10" x14ac:dyDescent="0.35">
      <c r="A80">
        <v>2021</v>
      </c>
      <c r="B80">
        <v>9</v>
      </c>
      <c r="C80" t="s">
        <v>55</v>
      </c>
      <c r="D80" t="s">
        <v>48</v>
      </c>
      <c r="E80" t="s">
        <v>0</v>
      </c>
      <c r="F80" t="s">
        <v>24</v>
      </c>
      <c r="G80" t="s">
        <v>14</v>
      </c>
      <c r="H80">
        <v>59</v>
      </c>
      <c r="I80" s="2">
        <v>766.41</v>
      </c>
      <c r="J80" s="2">
        <v>177</v>
      </c>
    </row>
    <row r="81" spans="1:10" x14ac:dyDescent="0.35">
      <c r="A81">
        <v>2021</v>
      </c>
      <c r="B81">
        <v>9</v>
      </c>
      <c r="C81" t="s">
        <v>55</v>
      </c>
      <c r="D81" t="s">
        <v>48</v>
      </c>
      <c r="E81" t="s">
        <v>0</v>
      </c>
      <c r="F81" t="s">
        <v>34</v>
      </c>
      <c r="G81" t="s">
        <v>12</v>
      </c>
      <c r="H81">
        <v>169</v>
      </c>
      <c r="I81" s="2">
        <v>674.31000000000006</v>
      </c>
      <c r="J81" s="2">
        <v>338</v>
      </c>
    </row>
    <row r="82" spans="1:10" x14ac:dyDescent="0.35">
      <c r="A82">
        <v>2021</v>
      </c>
      <c r="B82">
        <v>9</v>
      </c>
      <c r="C82" t="s">
        <v>55</v>
      </c>
      <c r="D82" t="s">
        <v>48</v>
      </c>
      <c r="E82" t="s">
        <v>0</v>
      </c>
      <c r="F82" t="s">
        <v>30</v>
      </c>
      <c r="G82" t="s">
        <v>9</v>
      </c>
      <c r="H82">
        <v>25</v>
      </c>
      <c r="I82" s="2">
        <v>249.75</v>
      </c>
      <c r="J82" s="2">
        <v>50</v>
      </c>
    </row>
    <row r="83" spans="1:10" x14ac:dyDescent="0.35">
      <c r="A83">
        <v>2021</v>
      </c>
      <c r="B83">
        <v>9</v>
      </c>
      <c r="C83" t="s">
        <v>55</v>
      </c>
      <c r="D83" t="s">
        <v>48</v>
      </c>
      <c r="E83" t="s">
        <v>0</v>
      </c>
      <c r="F83" t="s">
        <v>20</v>
      </c>
      <c r="G83" t="s">
        <v>21</v>
      </c>
      <c r="H83">
        <v>40</v>
      </c>
      <c r="I83" s="2">
        <v>599.6</v>
      </c>
      <c r="J83" s="2">
        <v>320</v>
      </c>
    </row>
    <row r="84" spans="1:10" x14ac:dyDescent="0.35">
      <c r="A84">
        <v>2021</v>
      </c>
      <c r="B84">
        <v>9</v>
      </c>
      <c r="C84" t="s">
        <v>55</v>
      </c>
      <c r="D84" t="s">
        <v>48</v>
      </c>
      <c r="E84" t="s">
        <v>0</v>
      </c>
      <c r="F84" t="s">
        <v>25</v>
      </c>
      <c r="G84" t="s">
        <v>7</v>
      </c>
      <c r="H84">
        <v>48</v>
      </c>
      <c r="I84" s="2">
        <v>767.52</v>
      </c>
      <c r="J84" s="2">
        <v>192</v>
      </c>
    </row>
    <row r="85" spans="1:10" x14ac:dyDescent="0.35">
      <c r="A85">
        <v>2021</v>
      </c>
      <c r="B85">
        <v>9</v>
      </c>
      <c r="C85" t="s">
        <v>55</v>
      </c>
      <c r="D85" t="s">
        <v>48</v>
      </c>
      <c r="E85" t="s">
        <v>0</v>
      </c>
      <c r="F85" t="s">
        <v>8</v>
      </c>
      <c r="G85" t="s">
        <v>9</v>
      </c>
      <c r="H85">
        <v>63</v>
      </c>
      <c r="I85" s="2">
        <v>440.37</v>
      </c>
      <c r="J85" s="2">
        <v>189</v>
      </c>
    </row>
    <row r="86" spans="1:10" x14ac:dyDescent="0.35">
      <c r="A86">
        <v>2021</v>
      </c>
      <c r="B86">
        <v>9</v>
      </c>
      <c r="C86" t="s">
        <v>55</v>
      </c>
      <c r="D86" t="s">
        <v>48</v>
      </c>
      <c r="E86" t="s">
        <v>0</v>
      </c>
      <c r="F86" t="s">
        <v>17</v>
      </c>
      <c r="G86" t="s">
        <v>14</v>
      </c>
      <c r="H86">
        <v>106</v>
      </c>
      <c r="I86" s="2">
        <v>1164.94</v>
      </c>
      <c r="J86" s="2">
        <v>106</v>
      </c>
    </row>
    <row r="87" spans="1:10" x14ac:dyDescent="0.35">
      <c r="A87">
        <v>2021</v>
      </c>
      <c r="B87">
        <v>9</v>
      </c>
      <c r="C87" t="s">
        <v>55</v>
      </c>
      <c r="D87" t="s">
        <v>48</v>
      </c>
      <c r="E87" t="s">
        <v>0</v>
      </c>
      <c r="F87" t="s">
        <v>28</v>
      </c>
      <c r="G87" t="s">
        <v>14</v>
      </c>
      <c r="H87">
        <v>39</v>
      </c>
      <c r="I87" s="2">
        <v>584.61</v>
      </c>
      <c r="J87" s="2">
        <v>156</v>
      </c>
    </row>
    <row r="88" spans="1:10" x14ac:dyDescent="0.35">
      <c r="A88">
        <v>2021</v>
      </c>
      <c r="B88">
        <v>9</v>
      </c>
      <c r="C88" t="s">
        <v>55</v>
      </c>
      <c r="D88" t="s">
        <v>48</v>
      </c>
      <c r="E88" t="s">
        <v>0</v>
      </c>
      <c r="F88" t="s">
        <v>43</v>
      </c>
      <c r="G88" t="s">
        <v>12</v>
      </c>
      <c r="H88">
        <v>3</v>
      </c>
      <c r="I88" s="2">
        <v>62.97</v>
      </c>
      <c r="J88" s="2">
        <v>29.999999999999993</v>
      </c>
    </row>
    <row r="89" spans="1:10" x14ac:dyDescent="0.35">
      <c r="A89">
        <v>2021</v>
      </c>
      <c r="B89">
        <v>9</v>
      </c>
      <c r="C89" t="s">
        <v>55</v>
      </c>
      <c r="D89" t="s">
        <v>48</v>
      </c>
      <c r="E89" t="s">
        <v>0</v>
      </c>
      <c r="F89" t="s">
        <v>32</v>
      </c>
      <c r="G89" t="s">
        <v>9</v>
      </c>
      <c r="H89">
        <v>29</v>
      </c>
      <c r="I89" s="2">
        <v>318.70999999999998</v>
      </c>
      <c r="J89" s="2">
        <v>145</v>
      </c>
    </row>
    <row r="90" spans="1:10" x14ac:dyDescent="0.35">
      <c r="A90">
        <v>2021</v>
      </c>
      <c r="B90">
        <v>9</v>
      </c>
      <c r="C90" t="s">
        <v>55</v>
      </c>
      <c r="D90" t="s">
        <v>48</v>
      </c>
      <c r="E90" t="s">
        <v>0</v>
      </c>
      <c r="F90" t="s">
        <v>35</v>
      </c>
      <c r="G90" t="s">
        <v>14</v>
      </c>
      <c r="H90">
        <v>55</v>
      </c>
      <c r="I90" s="2">
        <v>329.45</v>
      </c>
      <c r="J90" s="2">
        <v>110</v>
      </c>
    </row>
    <row r="91" spans="1:10" x14ac:dyDescent="0.35">
      <c r="A91">
        <v>2021</v>
      </c>
      <c r="B91">
        <v>9</v>
      </c>
      <c r="C91" t="s">
        <v>55</v>
      </c>
      <c r="D91" t="s">
        <v>48</v>
      </c>
      <c r="E91" t="s">
        <v>0</v>
      </c>
      <c r="F91" t="s">
        <v>38</v>
      </c>
      <c r="G91" t="s">
        <v>9</v>
      </c>
      <c r="H91">
        <v>2</v>
      </c>
      <c r="I91" s="2">
        <v>19.98</v>
      </c>
      <c r="J91" s="2">
        <v>14</v>
      </c>
    </row>
    <row r="92" spans="1:10" x14ac:dyDescent="0.35">
      <c r="A92">
        <v>2021</v>
      </c>
      <c r="B92">
        <v>9</v>
      </c>
      <c r="C92" t="s">
        <v>55</v>
      </c>
      <c r="D92" t="s">
        <v>48</v>
      </c>
      <c r="E92" t="s">
        <v>0</v>
      </c>
      <c r="F92" t="s">
        <v>31</v>
      </c>
      <c r="G92" t="s">
        <v>12</v>
      </c>
      <c r="H92">
        <v>29</v>
      </c>
      <c r="I92" s="2">
        <v>579.70999999999992</v>
      </c>
      <c r="J92" s="2">
        <v>173.99999999999994</v>
      </c>
    </row>
    <row r="93" spans="1:10" x14ac:dyDescent="0.35">
      <c r="A93">
        <v>2021</v>
      </c>
      <c r="B93">
        <v>9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80</v>
      </c>
      <c r="I93" s="2">
        <v>3199.2000000000003</v>
      </c>
      <c r="J93" s="2">
        <v>400</v>
      </c>
    </row>
    <row r="94" spans="1:10" x14ac:dyDescent="0.35">
      <c r="A94">
        <v>2021</v>
      </c>
      <c r="B94">
        <v>9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104</v>
      </c>
      <c r="I94" s="2">
        <v>1662.96</v>
      </c>
      <c r="J94" s="2">
        <v>208</v>
      </c>
    </row>
    <row r="95" spans="1:10" x14ac:dyDescent="0.35">
      <c r="A95">
        <v>2021</v>
      </c>
      <c r="B95">
        <v>9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69</v>
      </c>
      <c r="I95" s="2">
        <v>689.31000000000006</v>
      </c>
      <c r="J95" s="2">
        <v>207</v>
      </c>
    </row>
    <row r="96" spans="1:10" x14ac:dyDescent="0.35">
      <c r="A96">
        <v>2021</v>
      </c>
      <c r="B96">
        <v>9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9</v>
      </c>
      <c r="I96" s="2">
        <v>179.91</v>
      </c>
      <c r="J96" s="2">
        <v>53.999999999999986</v>
      </c>
    </row>
    <row r="97" spans="1:10" x14ac:dyDescent="0.35">
      <c r="A97">
        <v>2021</v>
      </c>
      <c r="B97">
        <v>9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21</v>
      </c>
      <c r="I97" s="2">
        <v>209.79</v>
      </c>
      <c r="J97" s="2">
        <v>105</v>
      </c>
    </row>
    <row r="98" spans="1:10" x14ac:dyDescent="0.35">
      <c r="A98">
        <v>2021</v>
      </c>
      <c r="B98">
        <v>9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60</v>
      </c>
      <c r="I98" s="2">
        <v>1199.3999999999999</v>
      </c>
      <c r="J98" s="2">
        <v>299.99999999999989</v>
      </c>
    </row>
    <row r="99" spans="1:10" x14ac:dyDescent="0.35">
      <c r="A99">
        <v>2021</v>
      </c>
      <c r="B99">
        <v>9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77</v>
      </c>
      <c r="I99" s="2">
        <v>230.23000000000002</v>
      </c>
      <c r="J99" s="2">
        <v>77.000000000000014</v>
      </c>
    </row>
    <row r="100" spans="1:10" x14ac:dyDescent="0.35">
      <c r="A100">
        <v>2021</v>
      </c>
      <c r="B100">
        <v>9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14</v>
      </c>
      <c r="I100" s="2">
        <v>349.85999999999996</v>
      </c>
      <c r="J100" s="2">
        <v>56</v>
      </c>
    </row>
    <row r="101" spans="1:10" x14ac:dyDescent="0.35">
      <c r="A101">
        <v>2021</v>
      </c>
      <c r="B101">
        <v>9</v>
      </c>
      <c r="C101" t="s">
        <v>55</v>
      </c>
      <c r="D101" t="s">
        <v>48</v>
      </c>
      <c r="E101" t="s">
        <v>0</v>
      </c>
      <c r="F101" t="s">
        <v>45</v>
      </c>
      <c r="G101" t="s">
        <v>12</v>
      </c>
      <c r="H101">
        <v>8</v>
      </c>
      <c r="I101" s="2">
        <v>87.92</v>
      </c>
      <c r="J101" s="2">
        <v>56</v>
      </c>
    </row>
    <row r="102" spans="1:10" x14ac:dyDescent="0.35">
      <c r="A102">
        <v>2021</v>
      </c>
      <c r="B102">
        <v>9</v>
      </c>
      <c r="C102" t="s">
        <v>55</v>
      </c>
      <c r="D102" t="s">
        <v>48</v>
      </c>
      <c r="E102" t="s">
        <v>0</v>
      </c>
      <c r="F102" t="s">
        <v>26</v>
      </c>
      <c r="G102" t="s">
        <v>9</v>
      </c>
      <c r="H102">
        <v>62</v>
      </c>
      <c r="I102" s="2">
        <v>1239.3799999999999</v>
      </c>
      <c r="J102" s="2">
        <v>124</v>
      </c>
    </row>
    <row r="103" spans="1:10" x14ac:dyDescent="0.35">
      <c r="A103">
        <v>2021</v>
      </c>
      <c r="B103">
        <v>9</v>
      </c>
      <c r="C103" t="s">
        <v>55</v>
      </c>
      <c r="D103" t="s">
        <v>48</v>
      </c>
      <c r="E103" t="s">
        <v>0</v>
      </c>
      <c r="F103" t="s">
        <v>6</v>
      </c>
      <c r="G103" t="s">
        <v>7</v>
      </c>
      <c r="H103">
        <v>69</v>
      </c>
      <c r="I103" s="2">
        <v>620.31000000000006</v>
      </c>
      <c r="J103" s="2">
        <v>69</v>
      </c>
    </row>
    <row r="104" spans="1:10" x14ac:dyDescent="0.35">
      <c r="A104">
        <v>2021</v>
      </c>
      <c r="B104">
        <v>9</v>
      </c>
      <c r="C104" t="s">
        <v>55</v>
      </c>
      <c r="D104" t="s">
        <v>48</v>
      </c>
      <c r="E104" t="s">
        <v>0</v>
      </c>
      <c r="F104" t="s">
        <v>16</v>
      </c>
      <c r="G104" t="s">
        <v>14</v>
      </c>
      <c r="H104">
        <v>7</v>
      </c>
      <c r="I104" s="2">
        <v>90.93</v>
      </c>
      <c r="J104" s="2">
        <v>14</v>
      </c>
    </row>
    <row r="105" spans="1:10" x14ac:dyDescent="0.35">
      <c r="A105">
        <v>2021</v>
      </c>
      <c r="B105">
        <v>9</v>
      </c>
      <c r="C105" t="s">
        <v>55</v>
      </c>
      <c r="D105" t="s">
        <v>48</v>
      </c>
      <c r="E105" t="s">
        <v>0</v>
      </c>
      <c r="F105" t="s">
        <v>23</v>
      </c>
      <c r="G105" t="s">
        <v>21</v>
      </c>
      <c r="H105">
        <v>21</v>
      </c>
      <c r="I105" s="2">
        <v>545.79</v>
      </c>
      <c r="J105" s="2">
        <v>105</v>
      </c>
    </row>
    <row r="106" spans="1:10" x14ac:dyDescent="0.35">
      <c r="A106">
        <v>2021</v>
      </c>
      <c r="B106">
        <v>9</v>
      </c>
      <c r="C106" t="s">
        <v>61</v>
      </c>
      <c r="D106" t="s">
        <v>4</v>
      </c>
      <c r="E106" t="s">
        <v>3</v>
      </c>
      <c r="F106" t="s">
        <v>13</v>
      </c>
      <c r="G106" t="s">
        <v>14</v>
      </c>
      <c r="H106">
        <v>13</v>
      </c>
      <c r="I106" s="2">
        <v>207.87</v>
      </c>
      <c r="J106" s="2">
        <v>78</v>
      </c>
    </row>
    <row r="107" spans="1:10" x14ac:dyDescent="0.35">
      <c r="A107">
        <v>2021</v>
      </c>
      <c r="B107">
        <v>9</v>
      </c>
      <c r="C107" t="s">
        <v>61</v>
      </c>
      <c r="D107" t="s">
        <v>4</v>
      </c>
      <c r="E107" t="s">
        <v>3</v>
      </c>
      <c r="F107" t="s">
        <v>24</v>
      </c>
      <c r="G107" t="s">
        <v>14</v>
      </c>
      <c r="H107">
        <v>12</v>
      </c>
      <c r="I107" s="2">
        <v>155.88</v>
      </c>
      <c r="J107" s="2">
        <v>36</v>
      </c>
    </row>
    <row r="108" spans="1:10" x14ac:dyDescent="0.35">
      <c r="A108">
        <v>2021</v>
      </c>
      <c r="B108">
        <v>9</v>
      </c>
      <c r="C108" t="s">
        <v>61</v>
      </c>
      <c r="D108" t="s">
        <v>4</v>
      </c>
      <c r="E108" t="s">
        <v>3</v>
      </c>
      <c r="F108" t="s">
        <v>34</v>
      </c>
      <c r="G108" t="s">
        <v>12</v>
      </c>
      <c r="H108">
        <v>59</v>
      </c>
      <c r="I108" s="2">
        <v>235.41000000000003</v>
      </c>
      <c r="J108" s="2">
        <v>118</v>
      </c>
    </row>
    <row r="109" spans="1:10" x14ac:dyDescent="0.35">
      <c r="A109">
        <v>2021</v>
      </c>
      <c r="B109">
        <v>9</v>
      </c>
      <c r="C109" t="s">
        <v>61</v>
      </c>
      <c r="D109" t="s">
        <v>4</v>
      </c>
      <c r="E109" t="s">
        <v>3</v>
      </c>
      <c r="F109" t="s">
        <v>20</v>
      </c>
      <c r="G109" t="s">
        <v>21</v>
      </c>
      <c r="H109">
        <v>150</v>
      </c>
      <c r="I109" s="2">
        <v>2248.5</v>
      </c>
      <c r="J109" s="2">
        <v>1200</v>
      </c>
    </row>
    <row r="110" spans="1:10" x14ac:dyDescent="0.35">
      <c r="A110">
        <v>2021</v>
      </c>
      <c r="B110">
        <v>9</v>
      </c>
      <c r="C110" t="s">
        <v>61</v>
      </c>
      <c r="D110" t="s">
        <v>4</v>
      </c>
      <c r="E110" t="s">
        <v>3</v>
      </c>
      <c r="F110" t="s">
        <v>25</v>
      </c>
      <c r="G110" t="s">
        <v>7</v>
      </c>
      <c r="H110">
        <v>13</v>
      </c>
      <c r="I110" s="2">
        <v>207.87</v>
      </c>
      <c r="J110" s="2">
        <v>52</v>
      </c>
    </row>
    <row r="111" spans="1:10" x14ac:dyDescent="0.35">
      <c r="A111">
        <v>2021</v>
      </c>
      <c r="B111">
        <v>9</v>
      </c>
      <c r="C111" t="s">
        <v>61</v>
      </c>
      <c r="D111" t="s">
        <v>4</v>
      </c>
      <c r="E111" t="s">
        <v>3</v>
      </c>
      <c r="F111" t="s">
        <v>8</v>
      </c>
      <c r="G111" t="s">
        <v>9</v>
      </c>
      <c r="H111">
        <v>124</v>
      </c>
      <c r="I111" s="2">
        <v>866.76</v>
      </c>
      <c r="J111" s="2">
        <v>372</v>
      </c>
    </row>
    <row r="112" spans="1:10" x14ac:dyDescent="0.35">
      <c r="A112">
        <v>2021</v>
      </c>
      <c r="B112">
        <v>9</v>
      </c>
      <c r="C112" t="s">
        <v>61</v>
      </c>
      <c r="D112" t="s">
        <v>4</v>
      </c>
      <c r="E112" t="s">
        <v>3</v>
      </c>
      <c r="F112" t="s">
        <v>17</v>
      </c>
      <c r="G112" t="s">
        <v>14</v>
      </c>
      <c r="H112">
        <v>85</v>
      </c>
      <c r="I112" s="2">
        <v>934.15</v>
      </c>
      <c r="J112" s="2">
        <v>85</v>
      </c>
    </row>
    <row r="113" spans="1:10" x14ac:dyDescent="0.35">
      <c r="A113">
        <v>2021</v>
      </c>
      <c r="B113">
        <v>9</v>
      </c>
      <c r="C113" t="s">
        <v>61</v>
      </c>
      <c r="D113" t="s">
        <v>4</v>
      </c>
      <c r="E113" t="s">
        <v>3</v>
      </c>
      <c r="F113" t="s">
        <v>28</v>
      </c>
      <c r="G113" t="s">
        <v>14</v>
      </c>
      <c r="H113">
        <v>64</v>
      </c>
      <c r="I113" s="2">
        <v>959.36</v>
      </c>
      <c r="J113" s="2">
        <v>256</v>
      </c>
    </row>
    <row r="114" spans="1:10" x14ac:dyDescent="0.35">
      <c r="A114">
        <v>2021</v>
      </c>
      <c r="B114">
        <v>9</v>
      </c>
      <c r="C114" t="s">
        <v>61</v>
      </c>
      <c r="D114" t="s">
        <v>4</v>
      </c>
      <c r="E114" t="s">
        <v>3</v>
      </c>
      <c r="F114" t="s">
        <v>43</v>
      </c>
      <c r="G114" t="s">
        <v>12</v>
      </c>
      <c r="H114">
        <v>6</v>
      </c>
      <c r="I114" s="2">
        <v>125.94</v>
      </c>
      <c r="J114" s="2">
        <v>59.999999999999986</v>
      </c>
    </row>
    <row r="115" spans="1:10" x14ac:dyDescent="0.35">
      <c r="A115">
        <v>2021</v>
      </c>
      <c r="B115">
        <v>9</v>
      </c>
      <c r="C115" t="s">
        <v>61</v>
      </c>
      <c r="D115" t="s">
        <v>4</v>
      </c>
      <c r="E115" t="s">
        <v>3</v>
      </c>
      <c r="F115" t="s">
        <v>44</v>
      </c>
      <c r="G115" t="s">
        <v>7</v>
      </c>
      <c r="H115">
        <v>81</v>
      </c>
      <c r="I115" s="2">
        <v>971.19</v>
      </c>
      <c r="J115" s="2">
        <v>243</v>
      </c>
    </row>
    <row r="116" spans="1:10" x14ac:dyDescent="0.35">
      <c r="A116">
        <v>2021</v>
      </c>
      <c r="B116">
        <v>9</v>
      </c>
      <c r="C116" t="s">
        <v>61</v>
      </c>
      <c r="D116" t="s">
        <v>4</v>
      </c>
      <c r="E116" t="s">
        <v>3</v>
      </c>
      <c r="F116" t="s">
        <v>40</v>
      </c>
      <c r="G116" t="s">
        <v>21</v>
      </c>
      <c r="H116">
        <v>13</v>
      </c>
      <c r="I116" s="2">
        <v>272.87</v>
      </c>
      <c r="J116" s="2">
        <v>77.999999999999972</v>
      </c>
    </row>
    <row r="117" spans="1:10" x14ac:dyDescent="0.35">
      <c r="A117">
        <v>2021</v>
      </c>
      <c r="B117">
        <v>9</v>
      </c>
      <c r="C117" t="s">
        <v>61</v>
      </c>
      <c r="D117" t="s">
        <v>4</v>
      </c>
      <c r="E117" t="s">
        <v>3</v>
      </c>
      <c r="F117" t="s">
        <v>32</v>
      </c>
      <c r="G117" t="s">
        <v>9</v>
      </c>
      <c r="H117">
        <v>94</v>
      </c>
      <c r="I117" s="2">
        <v>1033.06</v>
      </c>
      <c r="J117" s="2">
        <v>470</v>
      </c>
    </row>
    <row r="118" spans="1:10" x14ac:dyDescent="0.35">
      <c r="A118">
        <v>2021</v>
      </c>
      <c r="B118">
        <v>9</v>
      </c>
      <c r="C118" t="s">
        <v>61</v>
      </c>
      <c r="D118" t="s">
        <v>4</v>
      </c>
      <c r="E118" t="s">
        <v>3</v>
      </c>
      <c r="F118" t="s">
        <v>35</v>
      </c>
      <c r="G118" t="s">
        <v>14</v>
      </c>
      <c r="H118">
        <v>9</v>
      </c>
      <c r="I118" s="2">
        <v>53.910000000000004</v>
      </c>
      <c r="J118" s="2">
        <v>18</v>
      </c>
    </row>
    <row r="119" spans="1:10" x14ac:dyDescent="0.35">
      <c r="A119">
        <v>2021</v>
      </c>
      <c r="B119">
        <v>9</v>
      </c>
      <c r="C119" t="s">
        <v>61</v>
      </c>
      <c r="D119" t="s">
        <v>4</v>
      </c>
      <c r="E119" t="s">
        <v>3</v>
      </c>
      <c r="F119" t="s">
        <v>31</v>
      </c>
      <c r="G119" t="s">
        <v>12</v>
      </c>
      <c r="H119">
        <v>11</v>
      </c>
      <c r="I119" s="2">
        <v>219.89</v>
      </c>
      <c r="J119" s="2">
        <v>65.999999999999986</v>
      </c>
    </row>
    <row r="120" spans="1:10" x14ac:dyDescent="0.35">
      <c r="A120">
        <v>2021</v>
      </c>
      <c r="B120">
        <v>9</v>
      </c>
      <c r="C120" t="s">
        <v>61</v>
      </c>
      <c r="D120" t="s">
        <v>4</v>
      </c>
      <c r="E120" t="s">
        <v>3</v>
      </c>
      <c r="F120" t="s">
        <v>15</v>
      </c>
      <c r="G120" t="s">
        <v>14</v>
      </c>
      <c r="H120">
        <v>98</v>
      </c>
      <c r="I120" s="2">
        <v>3919.02</v>
      </c>
      <c r="J120" s="2">
        <v>490</v>
      </c>
    </row>
    <row r="121" spans="1:10" x14ac:dyDescent="0.35">
      <c r="A121">
        <v>2021</v>
      </c>
      <c r="B121">
        <v>9</v>
      </c>
      <c r="C121" t="s">
        <v>61</v>
      </c>
      <c r="D121" t="s">
        <v>4</v>
      </c>
      <c r="E121" t="s">
        <v>3</v>
      </c>
      <c r="F121" t="s">
        <v>42</v>
      </c>
      <c r="G121" t="s">
        <v>12</v>
      </c>
      <c r="H121">
        <v>147</v>
      </c>
      <c r="I121" s="2">
        <v>2350.5300000000002</v>
      </c>
      <c r="J121" s="2">
        <v>294</v>
      </c>
    </row>
    <row r="122" spans="1:10" x14ac:dyDescent="0.35">
      <c r="A122">
        <v>2021</v>
      </c>
      <c r="B122">
        <v>9</v>
      </c>
      <c r="C122" t="s">
        <v>61</v>
      </c>
      <c r="D122" t="s">
        <v>4</v>
      </c>
      <c r="E122" t="s">
        <v>3</v>
      </c>
      <c r="F122" t="s">
        <v>22</v>
      </c>
      <c r="G122" t="s">
        <v>7</v>
      </c>
      <c r="H122">
        <v>14</v>
      </c>
      <c r="I122" s="2">
        <v>139.86000000000001</v>
      </c>
      <c r="J122" s="2">
        <v>42</v>
      </c>
    </row>
    <row r="123" spans="1:10" x14ac:dyDescent="0.35">
      <c r="A123">
        <v>2021</v>
      </c>
      <c r="B123">
        <v>9</v>
      </c>
      <c r="C123" t="s">
        <v>61</v>
      </c>
      <c r="D123" t="s">
        <v>4</v>
      </c>
      <c r="E123" t="s">
        <v>3</v>
      </c>
      <c r="F123" t="s">
        <v>10</v>
      </c>
      <c r="G123" t="s">
        <v>7</v>
      </c>
      <c r="H123">
        <v>19</v>
      </c>
      <c r="I123" s="2">
        <v>379.80999999999995</v>
      </c>
      <c r="J123" s="2">
        <v>94.999999999999972</v>
      </c>
    </row>
    <row r="124" spans="1:10" x14ac:dyDescent="0.35">
      <c r="A124">
        <v>2021</v>
      </c>
      <c r="B124">
        <v>9</v>
      </c>
      <c r="C124" t="s">
        <v>61</v>
      </c>
      <c r="D124" t="s">
        <v>4</v>
      </c>
      <c r="E124" t="s">
        <v>3</v>
      </c>
      <c r="F124" t="s">
        <v>27</v>
      </c>
      <c r="G124" t="s">
        <v>12</v>
      </c>
      <c r="H124">
        <v>131</v>
      </c>
      <c r="I124" s="2">
        <v>391.69000000000005</v>
      </c>
      <c r="J124" s="2">
        <v>131.00000000000003</v>
      </c>
    </row>
    <row r="125" spans="1:10" x14ac:dyDescent="0.35">
      <c r="A125">
        <v>2021</v>
      </c>
      <c r="B125">
        <v>9</v>
      </c>
      <c r="C125" t="s">
        <v>61</v>
      </c>
      <c r="D125" t="s">
        <v>4</v>
      </c>
      <c r="E125" t="s">
        <v>3</v>
      </c>
      <c r="F125" t="s">
        <v>37</v>
      </c>
      <c r="G125" t="s">
        <v>12</v>
      </c>
      <c r="H125">
        <v>7</v>
      </c>
      <c r="I125" s="2">
        <v>174.92999999999998</v>
      </c>
      <c r="J125" s="2">
        <v>28</v>
      </c>
    </row>
    <row r="126" spans="1:10" x14ac:dyDescent="0.35">
      <c r="A126">
        <v>2021</v>
      </c>
      <c r="B126">
        <v>9</v>
      </c>
      <c r="C126" t="s">
        <v>61</v>
      </c>
      <c r="D126" t="s">
        <v>4</v>
      </c>
      <c r="E126" t="s">
        <v>3</v>
      </c>
      <c r="F126" t="s">
        <v>11</v>
      </c>
      <c r="G126" t="s">
        <v>12</v>
      </c>
      <c r="H126">
        <v>37</v>
      </c>
      <c r="I126" s="2">
        <v>184.63</v>
      </c>
      <c r="J126" s="2">
        <v>37</v>
      </c>
    </row>
    <row r="127" spans="1:10" x14ac:dyDescent="0.35">
      <c r="A127">
        <v>2021</v>
      </c>
      <c r="B127">
        <v>9</v>
      </c>
      <c r="C127" t="s">
        <v>61</v>
      </c>
      <c r="D127" t="s">
        <v>4</v>
      </c>
      <c r="E127" t="s">
        <v>3</v>
      </c>
      <c r="F127" t="s">
        <v>45</v>
      </c>
      <c r="G127" t="s">
        <v>12</v>
      </c>
      <c r="H127">
        <v>46</v>
      </c>
      <c r="I127" s="2">
        <v>505.54</v>
      </c>
      <c r="J127" s="2">
        <v>322</v>
      </c>
    </row>
    <row r="128" spans="1:10" x14ac:dyDescent="0.35">
      <c r="A128">
        <v>2021</v>
      </c>
      <c r="B128">
        <v>9</v>
      </c>
      <c r="C128" t="s">
        <v>61</v>
      </c>
      <c r="D128" t="s">
        <v>4</v>
      </c>
      <c r="E128" t="s">
        <v>3</v>
      </c>
      <c r="F128" t="s">
        <v>26</v>
      </c>
      <c r="G128" t="s">
        <v>9</v>
      </c>
      <c r="H128">
        <v>47</v>
      </c>
      <c r="I128" s="2">
        <v>939.53</v>
      </c>
      <c r="J128" s="2">
        <v>94</v>
      </c>
    </row>
    <row r="129" spans="1:10" x14ac:dyDescent="0.35">
      <c r="A129">
        <v>2021</v>
      </c>
      <c r="B129">
        <v>9</v>
      </c>
      <c r="C129" t="s">
        <v>61</v>
      </c>
      <c r="D129" t="s">
        <v>4</v>
      </c>
      <c r="E129" t="s">
        <v>3</v>
      </c>
      <c r="F129" t="s">
        <v>6</v>
      </c>
      <c r="G129" t="s">
        <v>7</v>
      </c>
      <c r="H129">
        <v>15</v>
      </c>
      <c r="I129" s="2">
        <v>134.85</v>
      </c>
      <c r="J129" s="2">
        <v>15</v>
      </c>
    </row>
    <row r="130" spans="1:10" x14ac:dyDescent="0.35">
      <c r="A130">
        <v>2021</v>
      </c>
      <c r="B130">
        <v>9</v>
      </c>
      <c r="C130" t="s">
        <v>61</v>
      </c>
      <c r="D130" t="s">
        <v>4</v>
      </c>
      <c r="E130" t="s">
        <v>3</v>
      </c>
      <c r="F130" t="s">
        <v>16</v>
      </c>
      <c r="G130" t="s">
        <v>14</v>
      </c>
      <c r="H130">
        <v>15</v>
      </c>
      <c r="I130" s="2">
        <v>194.85</v>
      </c>
      <c r="J130" s="2">
        <v>30</v>
      </c>
    </row>
    <row r="131" spans="1:10" x14ac:dyDescent="0.35">
      <c r="A131">
        <v>2021</v>
      </c>
      <c r="B131">
        <v>9</v>
      </c>
      <c r="C131" t="s">
        <v>61</v>
      </c>
      <c r="D131" t="s">
        <v>4</v>
      </c>
      <c r="E131" t="s">
        <v>3</v>
      </c>
      <c r="F131" t="s">
        <v>23</v>
      </c>
      <c r="G131" t="s">
        <v>21</v>
      </c>
      <c r="H131">
        <v>14</v>
      </c>
      <c r="I131" s="2">
        <v>363.85999999999996</v>
      </c>
      <c r="J131" s="2">
        <v>70</v>
      </c>
    </row>
    <row r="132" spans="1:10" x14ac:dyDescent="0.35">
      <c r="A132">
        <v>2021</v>
      </c>
      <c r="B132">
        <v>9</v>
      </c>
      <c r="C132" t="s">
        <v>57</v>
      </c>
      <c r="D132" t="s">
        <v>48</v>
      </c>
      <c r="E132" t="s">
        <v>3</v>
      </c>
      <c r="F132" t="s">
        <v>13</v>
      </c>
      <c r="G132" t="s">
        <v>14</v>
      </c>
      <c r="H132">
        <v>24</v>
      </c>
      <c r="I132" s="2">
        <v>383.76</v>
      </c>
      <c r="J132" s="2">
        <v>144</v>
      </c>
    </row>
    <row r="133" spans="1:10" x14ac:dyDescent="0.35">
      <c r="A133">
        <v>2021</v>
      </c>
      <c r="B133">
        <v>9</v>
      </c>
      <c r="C133" t="s">
        <v>57</v>
      </c>
      <c r="D133" t="s">
        <v>48</v>
      </c>
      <c r="E133" t="s">
        <v>3</v>
      </c>
      <c r="F133" t="s">
        <v>24</v>
      </c>
      <c r="G133" t="s">
        <v>14</v>
      </c>
      <c r="H133">
        <v>25</v>
      </c>
      <c r="I133" s="2">
        <v>324.75</v>
      </c>
      <c r="J133" s="2">
        <v>75</v>
      </c>
    </row>
    <row r="134" spans="1:10" x14ac:dyDescent="0.35">
      <c r="A134">
        <v>2021</v>
      </c>
      <c r="B134">
        <v>9</v>
      </c>
      <c r="C134" t="s">
        <v>57</v>
      </c>
      <c r="D134" t="s">
        <v>48</v>
      </c>
      <c r="E134" t="s">
        <v>3</v>
      </c>
      <c r="F134" t="s">
        <v>34</v>
      </c>
      <c r="G134" t="s">
        <v>12</v>
      </c>
      <c r="H134">
        <v>135</v>
      </c>
      <c r="I134" s="2">
        <v>538.65</v>
      </c>
      <c r="J134" s="2">
        <v>270</v>
      </c>
    </row>
    <row r="135" spans="1:10" x14ac:dyDescent="0.35">
      <c r="A135">
        <v>2021</v>
      </c>
      <c r="B135">
        <v>9</v>
      </c>
      <c r="C135" t="s">
        <v>57</v>
      </c>
      <c r="D135" t="s">
        <v>48</v>
      </c>
      <c r="E135" t="s">
        <v>3</v>
      </c>
      <c r="F135" t="s">
        <v>20</v>
      </c>
      <c r="G135" t="s">
        <v>21</v>
      </c>
      <c r="H135">
        <v>61</v>
      </c>
      <c r="I135" s="2">
        <v>914.39</v>
      </c>
      <c r="J135" s="2">
        <v>488</v>
      </c>
    </row>
    <row r="136" spans="1:10" x14ac:dyDescent="0.35">
      <c r="A136">
        <v>2021</v>
      </c>
      <c r="B136">
        <v>9</v>
      </c>
      <c r="C136" t="s">
        <v>57</v>
      </c>
      <c r="D136" t="s">
        <v>48</v>
      </c>
      <c r="E136" t="s">
        <v>3</v>
      </c>
      <c r="F136" t="s">
        <v>25</v>
      </c>
      <c r="G136" t="s">
        <v>7</v>
      </c>
      <c r="H136">
        <v>51</v>
      </c>
      <c r="I136" s="2">
        <v>815.49</v>
      </c>
      <c r="J136" s="2">
        <v>204</v>
      </c>
    </row>
    <row r="137" spans="1:10" x14ac:dyDescent="0.35">
      <c r="A137">
        <v>2021</v>
      </c>
      <c r="B137">
        <v>9</v>
      </c>
      <c r="C137" t="s">
        <v>57</v>
      </c>
      <c r="D137" t="s">
        <v>48</v>
      </c>
      <c r="E137" t="s">
        <v>3</v>
      </c>
      <c r="F137" t="s">
        <v>8</v>
      </c>
      <c r="G137" t="s">
        <v>9</v>
      </c>
      <c r="H137">
        <v>100</v>
      </c>
      <c r="I137" s="2">
        <v>699</v>
      </c>
      <c r="J137" s="2">
        <v>300</v>
      </c>
    </row>
    <row r="138" spans="1:10" x14ac:dyDescent="0.35">
      <c r="A138">
        <v>2021</v>
      </c>
      <c r="B138">
        <v>9</v>
      </c>
      <c r="C138" t="s">
        <v>57</v>
      </c>
      <c r="D138" t="s">
        <v>48</v>
      </c>
      <c r="E138" t="s">
        <v>3</v>
      </c>
      <c r="F138" t="s">
        <v>17</v>
      </c>
      <c r="G138" t="s">
        <v>14</v>
      </c>
      <c r="H138">
        <v>63</v>
      </c>
      <c r="I138" s="2">
        <v>692.37</v>
      </c>
      <c r="J138" s="2">
        <v>63</v>
      </c>
    </row>
    <row r="139" spans="1:10" x14ac:dyDescent="0.35">
      <c r="A139">
        <v>2021</v>
      </c>
      <c r="B139">
        <v>9</v>
      </c>
      <c r="C139" t="s">
        <v>57</v>
      </c>
      <c r="D139" t="s">
        <v>48</v>
      </c>
      <c r="E139" t="s">
        <v>3</v>
      </c>
      <c r="F139" t="s">
        <v>44</v>
      </c>
      <c r="G139" t="s">
        <v>7</v>
      </c>
      <c r="H139">
        <v>28</v>
      </c>
      <c r="I139" s="2">
        <v>335.72</v>
      </c>
      <c r="J139" s="2">
        <v>84</v>
      </c>
    </row>
    <row r="140" spans="1:10" x14ac:dyDescent="0.35">
      <c r="A140">
        <v>2021</v>
      </c>
      <c r="B140">
        <v>9</v>
      </c>
      <c r="C140" t="s">
        <v>57</v>
      </c>
      <c r="D140" t="s">
        <v>48</v>
      </c>
      <c r="E140" t="s">
        <v>3</v>
      </c>
      <c r="F140" t="s">
        <v>40</v>
      </c>
      <c r="G140" t="s">
        <v>21</v>
      </c>
      <c r="H140">
        <v>51</v>
      </c>
      <c r="I140" s="2">
        <v>1070.49</v>
      </c>
      <c r="J140" s="2">
        <v>305.99999999999989</v>
      </c>
    </row>
    <row r="141" spans="1:10" x14ac:dyDescent="0.35">
      <c r="A141">
        <v>2021</v>
      </c>
      <c r="B141">
        <v>9</v>
      </c>
      <c r="C141" t="s">
        <v>57</v>
      </c>
      <c r="D141" t="s">
        <v>48</v>
      </c>
      <c r="E141" t="s">
        <v>3</v>
      </c>
      <c r="F141" t="s">
        <v>35</v>
      </c>
      <c r="G141" t="s">
        <v>14</v>
      </c>
      <c r="H141">
        <v>18</v>
      </c>
      <c r="I141" s="2">
        <v>107.82000000000001</v>
      </c>
      <c r="J141" s="2">
        <v>36</v>
      </c>
    </row>
    <row r="142" spans="1:10" x14ac:dyDescent="0.35">
      <c r="A142">
        <v>2021</v>
      </c>
      <c r="B142">
        <v>9</v>
      </c>
      <c r="C142" t="s">
        <v>57</v>
      </c>
      <c r="D142" t="s">
        <v>48</v>
      </c>
      <c r="E142" t="s">
        <v>3</v>
      </c>
      <c r="F142" t="s">
        <v>31</v>
      </c>
      <c r="G142" t="s">
        <v>12</v>
      </c>
      <c r="H142">
        <v>23</v>
      </c>
      <c r="I142" s="2">
        <v>459.77</v>
      </c>
      <c r="J142" s="2">
        <v>137.99999999999997</v>
      </c>
    </row>
    <row r="143" spans="1:10" x14ac:dyDescent="0.35">
      <c r="A143">
        <v>2021</v>
      </c>
      <c r="B143">
        <v>9</v>
      </c>
      <c r="C143" t="s">
        <v>57</v>
      </c>
      <c r="D143" t="s">
        <v>48</v>
      </c>
      <c r="E143" t="s">
        <v>3</v>
      </c>
      <c r="F143" t="s">
        <v>15</v>
      </c>
      <c r="G143" t="s">
        <v>14</v>
      </c>
      <c r="H143">
        <v>106</v>
      </c>
      <c r="I143" s="2">
        <v>4238.9400000000005</v>
      </c>
      <c r="J143" s="2">
        <v>530</v>
      </c>
    </row>
    <row r="144" spans="1:10" x14ac:dyDescent="0.35">
      <c r="A144">
        <v>2021</v>
      </c>
      <c r="B144">
        <v>9</v>
      </c>
      <c r="C144" t="s">
        <v>57</v>
      </c>
      <c r="D144" t="s">
        <v>48</v>
      </c>
      <c r="E144" t="s">
        <v>3</v>
      </c>
      <c r="F144" t="s">
        <v>42</v>
      </c>
      <c r="G144" t="s">
        <v>12</v>
      </c>
      <c r="H144">
        <v>81</v>
      </c>
      <c r="I144" s="2">
        <v>1295.19</v>
      </c>
      <c r="J144" s="2">
        <v>162</v>
      </c>
    </row>
    <row r="145" spans="1:10" x14ac:dyDescent="0.35">
      <c r="A145">
        <v>2021</v>
      </c>
      <c r="B145">
        <v>9</v>
      </c>
      <c r="C145" t="s">
        <v>57</v>
      </c>
      <c r="D145" t="s">
        <v>48</v>
      </c>
      <c r="E145" t="s">
        <v>3</v>
      </c>
      <c r="F145" t="s">
        <v>22</v>
      </c>
      <c r="G145" t="s">
        <v>7</v>
      </c>
      <c r="H145">
        <v>53</v>
      </c>
      <c r="I145" s="2">
        <v>529.47</v>
      </c>
      <c r="J145" s="2">
        <v>159</v>
      </c>
    </row>
    <row r="146" spans="1:10" x14ac:dyDescent="0.35">
      <c r="A146">
        <v>2021</v>
      </c>
      <c r="B146">
        <v>9</v>
      </c>
      <c r="C146" t="s">
        <v>57</v>
      </c>
      <c r="D146" t="s">
        <v>48</v>
      </c>
      <c r="E146" t="s">
        <v>3</v>
      </c>
      <c r="F146" t="s">
        <v>41</v>
      </c>
      <c r="G146" t="s">
        <v>14</v>
      </c>
      <c r="H146">
        <v>39</v>
      </c>
      <c r="I146" s="2">
        <v>389.61</v>
      </c>
      <c r="J146" s="2">
        <v>195</v>
      </c>
    </row>
    <row r="147" spans="1:10" x14ac:dyDescent="0.35">
      <c r="A147">
        <v>2021</v>
      </c>
      <c r="B147">
        <v>9</v>
      </c>
      <c r="C147" t="s">
        <v>57</v>
      </c>
      <c r="D147" t="s">
        <v>48</v>
      </c>
      <c r="E147" t="s">
        <v>3</v>
      </c>
      <c r="F147" t="s">
        <v>10</v>
      </c>
      <c r="G147" t="s">
        <v>7</v>
      </c>
      <c r="H147">
        <v>96</v>
      </c>
      <c r="I147" s="2">
        <v>1919.04</v>
      </c>
      <c r="J147" s="2">
        <v>479.99999999999983</v>
      </c>
    </row>
    <row r="148" spans="1:10" x14ac:dyDescent="0.35">
      <c r="A148">
        <v>2021</v>
      </c>
      <c r="B148">
        <v>9</v>
      </c>
      <c r="C148" t="s">
        <v>57</v>
      </c>
      <c r="D148" t="s">
        <v>48</v>
      </c>
      <c r="E148" t="s">
        <v>3</v>
      </c>
      <c r="F148" t="s">
        <v>27</v>
      </c>
      <c r="G148" t="s">
        <v>12</v>
      </c>
      <c r="H148">
        <v>225</v>
      </c>
      <c r="I148" s="2">
        <v>672.75</v>
      </c>
      <c r="J148" s="2">
        <v>225.00000000000006</v>
      </c>
    </row>
    <row r="149" spans="1:10" x14ac:dyDescent="0.35">
      <c r="A149">
        <v>2021</v>
      </c>
      <c r="B149">
        <v>9</v>
      </c>
      <c r="C149" t="s">
        <v>57</v>
      </c>
      <c r="D149" t="s">
        <v>48</v>
      </c>
      <c r="E149" t="s">
        <v>3</v>
      </c>
      <c r="F149" t="s">
        <v>11</v>
      </c>
      <c r="G149" t="s">
        <v>12</v>
      </c>
      <c r="H149">
        <v>13</v>
      </c>
      <c r="I149" s="2">
        <v>64.87</v>
      </c>
      <c r="J149" s="2">
        <v>13</v>
      </c>
    </row>
    <row r="150" spans="1:10" x14ac:dyDescent="0.35">
      <c r="A150">
        <v>2021</v>
      </c>
      <c r="B150">
        <v>9</v>
      </c>
      <c r="C150" t="s">
        <v>57</v>
      </c>
      <c r="D150" t="s">
        <v>48</v>
      </c>
      <c r="E150" t="s">
        <v>3</v>
      </c>
      <c r="F150" t="s">
        <v>45</v>
      </c>
      <c r="G150" t="s">
        <v>12</v>
      </c>
      <c r="H150">
        <v>27</v>
      </c>
      <c r="I150" s="2">
        <v>296.73</v>
      </c>
      <c r="J150" s="2">
        <v>189</v>
      </c>
    </row>
    <row r="151" spans="1:10" x14ac:dyDescent="0.35">
      <c r="A151">
        <v>2021</v>
      </c>
      <c r="B151">
        <v>9</v>
      </c>
      <c r="C151" t="s">
        <v>57</v>
      </c>
      <c r="D151" t="s">
        <v>48</v>
      </c>
      <c r="E151" t="s">
        <v>3</v>
      </c>
      <c r="F151" t="s">
        <v>26</v>
      </c>
      <c r="G151" t="s">
        <v>9</v>
      </c>
      <c r="H151">
        <v>61</v>
      </c>
      <c r="I151" s="2">
        <v>1219.3899999999999</v>
      </c>
      <c r="J151" s="2">
        <v>122</v>
      </c>
    </row>
    <row r="152" spans="1:10" x14ac:dyDescent="0.35">
      <c r="A152">
        <v>2021</v>
      </c>
      <c r="B152">
        <v>9</v>
      </c>
      <c r="C152" t="s">
        <v>57</v>
      </c>
      <c r="D152" t="s">
        <v>48</v>
      </c>
      <c r="E152" t="s">
        <v>3</v>
      </c>
      <c r="F152" t="s">
        <v>6</v>
      </c>
      <c r="G152" t="s">
        <v>7</v>
      </c>
      <c r="H152">
        <v>100</v>
      </c>
      <c r="I152" s="2">
        <v>899</v>
      </c>
      <c r="J152" s="2">
        <v>100</v>
      </c>
    </row>
    <row r="153" spans="1:10" x14ac:dyDescent="0.35">
      <c r="A153">
        <v>2021</v>
      </c>
      <c r="B153">
        <v>9</v>
      </c>
      <c r="C153" t="s">
        <v>57</v>
      </c>
      <c r="D153" t="s">
        <v>48</v>
      </c>
      <c r="E153" t="s">
        <v>3</v>
      </c>
      <c r="F153" t="s">
        <v>36</v>
      </c>
      <c r="G153" t="s">
        <v>7</v>
      </c>
      <c r="H153">
        <v>10</v>
      </c>
      <c r="I153" s="2">
        <v>149.9</v>
      </c>
      <c r="J153" s="2">
        <v>30</v>
      </c>
    </row>
    <row r="154" spans="1:10" x14ac:dyDescent="0.35">
      <c r="A154">
        <v>2021</v>
      </c>
      <c r="B154">
        <v>9</v>
      </c>
      <c r="C154" t="s">
        <v>57</v>
      </c>
      <c r="D154" t="s">
        <v>48</v>
      </c>
      <c r="E154" t="s">
        <v>3</v>
      </c>
      <c r="F154" t="s">
        <v>16</v>
      </c>
      <c r="G154" t="s">
        <v>14</v>
      </c>
      <c r="H154">
        <v>7</v>
      </c>
      <c r="I154" s="2">
        <v>90.93</v>
      </c>
      <c r="J154" s="2">
        <v>14</v>
      </c>
    </row>
    <row r="155" spans="1:10" x14ac:dyDescent="0.35">
      <c r="A155">
        <v>2021</v>
      </c>
      <c r="B155">
        <v>9</v>
      </c>
      <c r="C155" t="s">
        <v>57</v>
      </c>
      <c r="D155" t="s">
        <v>48</v>
      </c>
      <c r="E155" t="s">
        <v>3</v>
      </c>
      <c r="F155" t="s">
        <v>23</v>
      </c>
      <c r="G155" t="s">
        <v>21</v>
      </c>
      <c r="H155">
        <v>5</v>
      </c>
      <c r="I155" s="2">
        <v>129.94999999999999</v>
      </c>
      <c r="J155" s="2">
        <v>25</v>
      </c>
    </row>
    <row r="156" spans="1:10" x14ac:dyDescent="0.35">
      <c r="A156">
        <v>2021</v>
      </c>
      <c r="B156">
        <v>9</v>
      </c>
      <c r="C156" t="s">
        <v>60</v>
      </c>
      <c r="D156" t="s">
        <v>5</v>
      </c>
      <c r="E156" t="s">
        <v>3</v>
      </c>
      <c r="F156" t="s">
        <v>13</v>
      </c>
      <c r="G156" t="s">
        <v>14</v>
      </c>
      <c r="H156">
        <v>5</v>
      </c>
      <c r="I156" s="2">
        <v>79.95</v>
      </c>
      <c r="J156" s="2">
        <v>30</v>
      </c>
    </row>
    <row r="157" spans="1:10" x14ac:dyDescent="0.35">
      <c r="A157">
        <v>2021</v>
      </c>
      <c r="B157">
        <v>9</v>
      </c>
      <c r="C157" t="s">
        <v>60</v>
      </c>
      <c r="D157" t="s">
        <v>5</v>
      </c>
      <c r="E157" t="s">
        <v>3</v>
      </c>
      <c r="F157" t="s">
        <v>34</v>
      </c>
      <c r="G157" t="s">
        <v>12</v>
      </c>
      <c r="H157">
        <v>45</v>
      </c>
      <c r="I157" s="2">
        <v>179.55</v>
      </c>
      <c r="J157" s="2">
        <v>90</v>
      </c>
    </row>
    <row r="158" spans="1:10" x14ac:dyDescent="0.35">
      <c r="A158">
        <v>2021</v>
      </c>
      <c r="B158">
        <v>9</v>
      </c>
      <c r="C158" t="s">
        <v>60</v>
      </c>
      <c r="D158" t="s">
        <v>5</v>
      </c>
      <c r="E158" t="s">
        <v>3</v>
      </c>
      <c r="F158" t="s">
        <v>20</v>
      </c>
      <c r="G158" t="s">
        <v>21</v>
      </c>
      <c r="H158">
        <v>17</v>
      </c>
      <c r="I158" s="2">
        <v>254.83</v>
      </c>
      <c r="J158" s="2">
        <v>136</v>
      </c>
    </row>
    <row r="159" spans="1:10" x14ac:dyDescent="0.35">
      <c r="A159">
        <v>2021</v>
      </c>
      <c r="B159">
        <v>9</v>
      </c>
      <c r="C159" t="s">
        <v>60</v>
      </c>
      <c r="D159" t="s">
        <v>5</v>
      </c>
      <c r="E159" t="s">
        <v>3</v>
      </c>
      <c r="F159" t="s">
        <v>25</v>
      </c>
      <c r="G159" t="s">
        <v>7</v>
      </c>
      <c r="H159">
        <v>12</v>
      </c>
      <c r="I159" s="2">
        <v>191.88</v>
      </c>
      <c r="J159" s="2">
        <v>48</v>
      </c>
    </row>
    <row r="160" spans="1:10" x14ac:dyDescent="0.35">
      <c r="A160">
        <v>2021</v>
      </c>
      <c r="B160">
        <v>9</v>
      </c>
      <c r="C160" t="s">
        <v>60</v>
      </c>
      <c r="D160" t="s">
        <v>5</v>
      </c>
      <c r="E160" t="s">
        <v>3</v>
      </c>
      <c r="F160" t="s">
        <v>8</v>
      </c>
      <c r="G160" t="s">
        <v>9</v>
      </c>
      <c r="H160">
        <v>117</v>
      </c>
      <c r="I160" s="2">
        <v>817.83</v>
      </c>
      <c r="J160" s="2">
        <v>351</v>
      </c>
    </row>
    <row r="161" spans="1:10" x14ac:dyDescent="0.35">
      <c r="A161">
        <v>2021</v>
      </c>
      <c r="B161">
        <v>9</v>
      </c>
      <c r="C161" t="s">
        <v>60</v>
      </c>
      <c r="D161" t="s">
        <v>5</v>
      </c>
      <c r="E161" t="s">
        <v>3</v>
      </c>
      <c r="F161" t="s">
        <v>17</v>
      </c>
      <c r="G161" t="s">
        <v>14</v>
      </c>
      <c r="H161">
        <v>39</v>
      </c>
      <c r="I161" s="2">
        <v>428.61</v>
      </c>
      <c r="J161" s="2">
        <v>39</v>
      </c>
    </row>
    <row r="162" spans="1:10" x14ac:dyDescent="0.35">
      <c r="A162">
        <v>2021</v>
      </c>
      <c r="B162">
        <v>9</v>
      </c>
      <c r="C162" t="s">
        <v>60</v>
      </c>
      <c r="D162" t="s">
        <v>5</v>
      </c>
      <c r="E162" t="s">
        <v>3</v>
      </c>
      <c r="F162" t="s">
        <v>43</v>
      </c>
      <c r="G162" t="s">
        <v>12</v>
      </c>
      <c r="H162">
        <v>23</v>
      </c>
      <c r="I162" s="2">
        <v>482.77</v>
      </c>
      <c r="J162" s="2">
        <v>229.99999999999997</v>
      </c>
    </row>
    <row r="163" spans="1:10" x14ac:dyDescent="0.35">
      <c r="A163">
        <v>2021</v>
      </c>
      <c r="B163">
        <v>9</v>
      </c>
      <c r="C163" t="s">
        <v>60</v>
      </c>
      <c r="D163" t="s">
        <v>5</v>
      </c>
      <c r="E163" t="s">
        <v>3</v>
      </c>
      <c r="F163" t="s">
        <v>44</v>
      </c>
      <c r="G163" t="s">
        <v>7</v>
      </c>
      <c r="H163">
        <v>5</v>
      </c>
      <c r="I163" s="2">
        <v>59.95</v>
      </c>
      <c r="J163" s="2">
        <v>15</v>
      </c>
    </row>
    <row r="164" spans="1:10" x14ac:dyDescent="0.35">
      <c r="A164">
        <v>2021</v>
      </c>
      <c r="B164">
        <v>9</v>
      </c>
      <c r="C164" t="s">
        <v>60</v>
      </c>
      <c r="D164" t="s">
        <v>5</v>
      </c>
      <c r="E164" t="s">
        <v>3</v>
      </c>
      <c r="F164" t="s">
        <v>40</v>
      </c>
      <c r="G164" t="s">
        <v>21</v>
      </c>
      <c r="H164">
        <v>65</v>
      </c>
      <c r="I164" s="2">
        <v>1364.35</v>
      </c>
      <c r="J164" s="2">
        <v>389.99999999999989</v>
      </c>
    </row>
    <row r="165" spans="1:10" x14ac:dyDescent="0.35">
      <c r="A165">
        <v>2021</v>
      </c>
      <c r="B165">
        <v>9</v>
      </c>
      <c r="C165" t="s">
        <v>60</v>
      </c>
      <c r="D165" t="s">
        <v>5</v>
      </c>
      <c r="E165" t="s">
        <v>3</v>
      </c>
      <c r="F165" t="s">
        <v>32</v>
      </c>
      <c r="G165" t="s">
        <v>9</v>
      </c>
      <c r="H165">
        <v>38</v>
      </c>
      <c r="I165" s="2">
        <v>417.62</v>
      </c>
      <c r="J165" s="2">
        <v>190</v>
      </c>
    </row>
    <row r="166" spans="1:10" x14ac:dyDescent="0.35">
      <c r="A166">
        <v>2021</v>
      </c>
      <c r="B166">
        <v>9</v>
      </c>
      <c r="C166" t="s">
        <v>60</v>
      </c>
      <c r="D166" t="s">
        <v>5</v>
      </c>
      <c r="E166" t="s">
        <v>3</v>
      </c>
      <c r="F166" t="s">
        <v>35</v>
      </c>
      <c r="G166" t="s">
        <v>14</v>
      </c>
      <c r="H166">
        <v>48</v>
      </c>
      <c r="I166" s="2">
        <v>287.52</v>
      </c>
      <c r="J166" s="2">
        <v>96</v>
      </c>
    </row>
    <row r="167" spans="1:10" x14ac:dyDescent="0.35">
      <c r="A167">
        <v>2021</v>
      </c>
      <c r="B167">
        <v>9</v>
      </c>
      <c r="C167" t="s">
        <v>60</v>
      </c>
      <c r="D167" t="s">
        <v>5</v>
      </c>
      <c r="E167" t="s">
        <v>3</v>
      </c>
      <c r="F167" t="s">
        <v>31</v>
      </c>
      <c r="G167" t="s">
        <v>12</v>
      </c>
      <c r="H167">
        <v>22</v>
      </c>
      <c r="I167" s="2">
        <v>439.78</v>
      </c>
      <c r="J167" s="2">
        <v>131.99999999999997</v>
      </c>
    </row>
    <row r="168" spans="1:10" x14ac:dyDescent="0.35">
      <c r="A168">
        <v>2021</v>
      </c>
      <c r="B168">
        <v>9</v>
      </c>
      <c r="C168" t="s">
        <v>60</v>
      </c>
      <c r="D168" t="s">
        <v>5</v>
      </c>
      <c r="E168" t="s">
        <v>3</v>
      </c>
      <c r="F168" t="s">
        <v>15</v>
      </c>
      <c r="G168" t="s">
        <v>14</v>
      </c>
      <c r="H168">
        <v>88</v>
      </c>
      <c r="I168" s="2">
        <v>3519.1200000000003</v>
      </c>
      <c r="J168" s="2">
        <v>440</v>
      </c>
    </row>
    <row r="169" spans="1:10" x14ac:dyDescent="0.35">
      <c r="A169">
        <v>2021</v>
      </c>
      <c r="B169">
        <v>9</v>
      </c>
      <c r="C169" t="s">
        <v>60</v>
      </c>
      <c r="D169" t="s">
        <v>5</v>
      </c>
      <c r="E169" t="s">
        <v>3</v>
      </c>
      <c r="F169" t="s">
        <v>42</v>
      </c>
      <c r="G169" t="s">
        <v>12</v>
      </c>
      <c r="H169">
        <v>42</v>
      </c>
      <c r="I169" s="2">
        <v>671.58</v>
      </c>
      <c r="J169" s="2">
        <v>84</v>
      </c>
    </row>
    <row r="170" spans="1:10" x14ac:dyDescent="0.35">
      <c r="A170">
        <v>2021</v>
      </c>
      <c r="B170">
        <v>9</v>
      </c>
      <c r="C170" t="s">
        <v>60</v>
      </c>
      <c r="D170" t="s">
        <v>5</v>
      </c>
      <c r="E170" t="s">
        <v>3</v>
      </c>
      <c r="F170" t="s">
        <v>22</v>
      </c>
      <c r="G170" t="s">
        <v>7</v>
      </c>
      <c r="H170">
        <v>13</v>
      </c>
      <c r="I170" s="2">
        <v>129.87</v>
      </c>
      <c r="J170" s="2">
        <v>39</v>
      </c>
    </row>
    <row r="171" spans="1:10" x14ac:dyDescent="0.35">
      <c r="A171">
        <v>2021</v>
      </c>
      <c r="B171">
        <v>9</v>
      </c>
      <c r="C171" t="s">
        <v>60</v>
      </c>
      <c r="D171" t="s">
        <v>5</v>
      </c>
      <c r="E171" t="s">
        <v>3</v>
      </c>
      <c r="F171" t="s">
        <v>19</v>
      </c>
      <c r="G171" t="s">
        <v>9</v>
      </c>
      <c r="H171">
        <v>33</v>
      </c>
      <c r="I171" s="2">
        <v>659.67</v>
      </c>
      <c r="J171" s="2">
        <v>197.99999999999994</v>
      </c>
    </row>
    <row r="172" spans="1:10" x14ac:dyDescent="0.35">
      <c r="A172">
        <v>2021</v>
      </c>
      <c r="B172">
        <v>9</v>
      </c>
      <c r="C172" t="s">
        <v>60</v>
      </c>
      <c r="D172" t="s">
        <v>5</v>
      </c>
      <c r="E172" t="s">
        <v>3</v>
      </c>
      <c r="F172" t="s">
        <v>10</v>
      </c>
      <c r="G172" t="s">
        <v>7</v>
      </c>
      <c r="H172">
        <v>68</v>
      </c>
      <c r="I172" s="2">
        <v>1359.32</v>
      </c>
      <c r="J172" s="2">
        <v>339.99999999999989</v>
      </c>
    </row>
    <row r="173" spans="1:10" x14ac:dyDescent="0.35">
      <c r="A173">
        <v>2021</v>
      </c>
      <c r="B173">
        <v>9</v>
      </c>
      <c r="C173" t="s">
        <v>60</v>
      </c>
      <c r="D173" t="s">
        <v>5</v>
      </c>
      <c r="E173" t="s">
        <v>3</v>
      </c>
      <c r="F173" t="s">
        <v>27</v>
      </c>
      <c r="G173" t="s">
        <v>12</v>
      </c>
      <c r="H173">
        <v>67</v>
      </c>
      <c r="I173" s="2">
        <v>200.33</v>
      </c>
      <c r="J173" s="2">
        <v>67.000000000000014</v>
      </c>
    </row>
    <row r="174" spans="1:10" x14ac:dyDescent="0.35">
      <c r="A174">
        <v>2021</v>
      </c>
      <c r="B174">
        <v>9</v>
      </c>
      <c r="C174" t="s">
        <v>60</v>
      </c>
      <c r="D174" t="s">
        <v>5</v>
      </c>
      <c r="E174" t="s">
        <v>3</v>
      </c>
      <c r="F174" t="s">
        <v>37</v>
      </c>
      <c r="G174" t="s">
        <v>12</v>
      </c>
      <c r="H174">
        <v>10</v>
      </c>
      <c r="I174" s="2">
        <v>249.89999999999998</v>
      </c>
      <c r="J174" s="2">
        <v>40</v>
      </c>
    </row>
    <row r="175" spans="1:10" x14ac:dyDescent="0.35">
      <c r="A175">
        <v>2021</v>
      </c>
      <c r="B175">
        <v>9</v>
      </c>
      <c r="C175" t="s">
        <v>60</v>
      </c>
      <c r="D175" t="s">
        <v>5</v>
      </c>
      <c r="E175" t="s">
        <v>3</v>
      </c>
      <c r="F175" t="s">
        <v>11</v>
      </c>
      <c r="G175" t="s">
        <v>12</v>
      </c>
      <c r="H175">
        <v>53</v>
      </c>
      <c r="I175" s="2">
        <v>264.47000000000003</v>
      </c>
      <c r="J175" s="2">
        <v>53</v>
      </c>
    </row>
    <row r="176" spans="1:10" x14ac:dyDescent="0.35">
      <c r="A176">
        <v>2021</v>
      </c>
      <c r="B176">
        <v>9</v>
      </c>
      <c r="C176" t="s">
        <v>60</v>
      </c>
      <c r="D176" t="s">
        <v>5</v>
      </c>
      <c r="E176" t="s">
        <v>3</v>
      </c>
      <c r="F176" t="s">
        <v>45</v>
      </c>
      <c r="G176" t="s">
        <v>12</v>
      </c>
      <c r="H176">
        <v>76</v>
      </c>
      <c r="I176" s="2">
        <v>835.24</v>
      </c>
      <c r="J176" s="2">
        <v>532</v>
      </c>
    </row>
    <row r="177" spans="1:10" x14ac:dyDescent="0.35">
      <c r="A177">
        <v>2021</v>
      </c>
      <c r="B177">
        <v>9</v>
      </c>
      <c r="C177" t="s">
        <v>60</v>
      </c>
      <c r="D177" t="s">
        <v>5</v>
      </c>
      <c r="E177" t="s">
        <v>3</v>
      </c>
      <c r="F177" t="s">
        <v>26</v>
      </c>
      <c r="G177" t="s">
        <v>9</v>
      </c>
      <c r="H177">
        <v>7</v>
      </c>
      <c r="I177" s="2">
        <v>139.92999999999998</v>
      </c>
      <c r="J177" s="2">
        <v>14</v>
      </c>
    </row>
    <row r="178" spans="1:10" x14ac:dyDescent="0.35">
      <c r="A178">
        <v>2021</v>
      </c>
      <c r="B178">
        <v>9</v>
      </c>
      <c r="C178" t="s">
        <v>60</v>
      </c>
      <c r="D178" t="s">
        <v>5</v>
      </c>
      <c r="E178" t="s">
        <v>3</v>
      </c>
      <c r="F178" t="s">
        <v>6</v>
      </c>
      <c r="G178" t="s">
        <v>7</v>
      </c>
      <c r="H178">
        <v>94</v>
      </c>
      <c r="I178" s="2">
        <v>845.06000000000006</v>
      </c>
      <c r="J178" s="2">
        <v>94</v>
      </c>
    </row>
    <row r="179" spans="1:10" x14ac:dyDescent="0.35">
      <c r="A179">
        <v>2021</v>
      </c>
      <c r="B179">
        <v>9</v>
      </c>
      <c r="C179" t="s">
        <v>53</v>
      </c>
      <c r="D179" t="s">
        <v>48</v>
      </c>
      <c r="E179" t="s">
        <v>2</v>
      </c>
      <c r="F179" t="s">
        <v>13</v>
      </c>
      <c r="G179" t="s">
        <v>14</v>
      </c>
      <c r="H179">
        <v>60</v>
      </c>
      <c r="I179" s="2">
        <v>959.4</v>
      </c>
      <c r="J179" s="2">
        <v>360</v>
      </c>
    </row>
    <row r="180" spans="1:10" x14ac:dyDescent="0.35">
      <c r="A180">
        <v>2021</v>
      </c>
      <c r="B180">
        <v>9</v>
      </c>
      <c r="C180" t="s">
        <v>53</v>
      </c>
      <c r="D180" t="s">
        <v>48</v>
      </c>
      <c r="E180" t="s">
        <v>2</v>
      </c>
      <c r="F180" t="s">
        <v>24</v>
      </c>
      <c r="G180" t="s">
        <v>14</v>
      </c>
      <c r="H180">
        <v>65</v>
      </c>
      <c r="I180" s="2">
        <v>844.35</v>
      </c>
      <c r="J180" s="2">
        <v>195</v>
      </c>
    </row>
    <row r="181" spans="1:10" x14ac:dyDescent="0.35">
      <c r="A181">
        <v>2021</v>
      </c>
      <c r="B181">
        <v>9</v>
      </c>
      <c r="C181" t="s">
        <v>53</v>
      </c>
      <c r="D181" t="s">
        <v>48</v>
      </c>
      <c r="E181" t="s">
        <v>2</v>
      </c>
      <c r="F181" t="s">
        <v>34</v>
      </c>
      <c r="G181" t="s">
        <v>12</v>
      </c>
      <c r="H181">
        <v>299</v>
      </c>
      <c r="I181" s="2">
        <v>1193.01</v>
      </c>
      <c r="J181" s="2">
        <v>598</v>
      </c>
    </row>
    <row r="182" spans="1:10" x14ac:dyDescent="0.35">
      <c r="A182">
        <v>2021</v>
      </c>
      <c r="B182">
        <v>9</v>
      </c>
      <c r="C182" t="s">
        <v>53</v>
      </c>
      <c r="D182" t="s">
        <v>48</v>
      </c>
      <c r="E182" t="s">
        <v>2</v>
      </c>
      <c r="F182" t="s">
        <v>18</v>
      </c>
      <c r="G182" t="s">
        <v>9</v>
      </c>
      <c r="H182">
        <v>39</v>
      </c>
      <c r="I182" s="2">
        <v>506.61</v>
      </c>
      <c r="J182" s="2">
        <v>117</v>
      </c>
    </row>
    <row r="183" spans="1:10" x14ac:dyDescent="0.35">
      <c r="A183">
        <v>2021</v>
      </c>
      <c r="B183">
        <v>9</v>
      </c>
      <c r="C183" t="s">
        <v>53</v>
      </c>
      <c r="D183" t="s">
        <v>48</v>
      </c>
      <c r="E183" t="s">
        <v>2</v>
      </c>
      <c r="F183" t="s">
        <v>20</v>
      </c>
      <c r="G183" t="s">
        <v>21</v>
      </c>
      <c r="H183">
        <v>26</v>
      </c>
      <c r="I183" s="2">
        <v>389.74</v>
      </c>
      <c r="J183" s="2">
        <v>208</v>
      </c>
    </row>
    <row r="184" spans="1:10" x14ac:dyDescent="0.35">
      <c r="A184">
        <v>2021</v>
      </c>
      <c r="B184">
        <v>9</v>
      </c>
      <c r="C184" t="s">
        <v>53</v>
      </c>
      <c r="D184" t="s">
        <v>48</v>
      </c>
      <c r="E184" t="s">
        <v>2</v>
      </c>
      <c r="F184" t="s">
        <v>25</v>
      </c>
      <c r="G184" t="s">
        <v>7</v>
      </c>
      <c r="H184">
        <v>32</v>
      </c>
      <c r="I184" s="2">
        <v>511.68</v>
      </c>
      <c r="J184" s="2">
        <v>128</v>
      </c>
    </row>
    <row r="185" spans="1:10" x14ac:dyDescent="0.35">
      <c r="A185">
        <v>2021</v>
      </c>
      <c r="B185">
        <v>9</v>
      </c>
      <c r="C185" t="s">
        <v>53</v>
      </c>
      <c r="D185" t="s">
        <v>48</v>
      </c>
      <c r="E185" t="s">
        <v>2</v>
      </c>
      <c r="F185" t="s">
        <v>8</v>
      </c>
      <c r="G185" t="s">
        <v>9</v>
      </c>
      <c r="H185">
        <v>16</v>
      </c>
      <c r="I185" s="2">
        <v>111.84</v>
      </c>
      <c r="J185" s="2">
        <v>48</v>
      </c>
    </row>
    <row r="186" spans="1:10" x14ac:dyDescent="0.35">
      <c r="A186">
        <v>2021</v>
      </c>
      <c r="B186">
        <v>9</v>
      </c>
      <c r="C186" t="s">
        <v>53</v>
      </c>
      <c r="D186" t="s">
        <v>48</v>
      </c>
      <c r="E186" t="s">
        <v>2</v>
      </c>
      <c r="F186" t="s">
        <v>17</v>
      </c>
      <c r="G186" t="s">
        <v>14</v>
      </c>
      <c r="H186">
        <v>86</v>
      </c>
      <c r="I186" s="2">
        <v>945.14</v>
      </c>
      <c r="J186" s="2">
        <v>86</v>
      </c>
    </row>
    <row r="187" spans="1:10" x14ac:dyDescent="0.35">
      <c r="A187">
        <v>2021</v>
      </c>
      <c r="B187">
        <v>9</v>
      </c>
      <c r="C187" t="s">
        <v>53</v>
      </c>
      <c r="D187" t="s">
        <v>48</v>
      </c>
      <c r="E187" t="s">
        <v>2</v>
      </c>
      <c r="F187" t="s">
        <v>28</v>
      </c>
      <c r="G187" t="s">
        <v>14</v>
      </c>
      <c r="H187">
        <v>66</v>
      </c>
      <c r="I187" s="2">
        <v>989.34</v>
      </c>
      <c r="J187" s="2">
        <v>264</v>
      </c>
    </row>
    <row r="188" spans="1:10" x14ac:dyDescent="0.35">
      <c r="A188">
        <v>2021</v>
      </c>
      <c r="B188">
        <v>9</v>
      </c>
      <c r="C188" t="s">
        <v>53</v>
      </c>
      <c r="D188" t="s">
        <v>48</v>
      </c>
      <c r="E188" t="s">
        <v>2</v>
      </c>
      <c r="F188" t="s">
        <v>43</v>
      </c>
      <c r="G188" t="s">
        <v>12</v>
      </c>
      <c r="H188">
        <v>4</v>
      </c>
      <c r="I188" s="2">
        <v>83.96</v>
      </c>
      <c r="J188" s="2">
        <v>39.999999999999993</v>
      </c>
    </row>
    <row r="189" spans="1:10" x14ac:dyDescent="0.35">
      <c r="A189">
        <v>2021</v>
      </c>
      <c r="B189">
        <v>9</v>
      </c>
      <c r="C189" t="s">
        <v>53</v>
      </c>
      <c r="D189" t="s">
        <v>48</v>
      </c>
      <c r="E189" t="s">
        <v>2</v>
      </c>
      <c r="F189" t="s">
        <v>44</v>
      </c>
      <c r="G189" t="s">
        <v>7</v>
      </c>
      <c r="H189">
        <v>44</v>
      </c>
      <c r="I189" s="2">
        <v>527.56000000000006</v>
      </c>
      <c r="J189" s="2">
        <v>132</v>
      </c>
    </row>
    <row r="190" spans="1:10" x14ac:dyDescent="0.35">
      <c r="A190">
        <v>2021</v>
      </c>
      <c r="B190">
        <v>9</v>
      </c>
      <c r="C190" t="s">
        <v>53</v>
      </c>
      <c r="D190" t="s">
        <v>48</v>
      </c>
      <c r="E190" t="s">
        <v>2</v>
      </c>
      <c r="F190" t="s">
        <v>40</v>
      </c>
      <c r="G190" t="s">
        <v>21</v>
      </c>
      <c r="H190">
        <v>1</v>
      </c>
      <c r="I190" s="2">
        <v>20.99</v>
      </c>
      <c r="J190" s="2">
        <v>5.9999999999999982</v>
      </c>
    </row>
    <row r="191" spans="1:10" x14ac:dyDescent="0.35">
      <c r="A191">
        <v>2021</v>
      </c>
      <c r="B191">
        <v>9</v>
      </c>
      <c r="C191" t="s">
        <v>53</v>
      </c>
      <c r="D191" t="s">
        <v>48</v>
      </c>
      <c r="E191" t="s">
        <v>2</v>
      </c>
      <c r="F191" t="s">
        <v>32</v>
      </c>
      <c r="G191" t="s">
        <v>9</v>
      </c>
      <c r="H191">
        <v>26</v>
      </c>
      <c r="I191" s="2">
        <v>285.74</v>
      </c>
      <c r="J191" s="2">
        <v>130</v>
      </c>
    </row>
    <row r="192" spans="1:10" x14ac:dyDescent="0.35">
      <c r="A192">
        <v>2021</v>
      </c>
      <c r="B192">
        <v>9</v>
      </c>
      <c r="C192" t="s">
        <v>53</v>
      </c>
      <c r="D192" t="s">
        <v>48</v>
      </c>
      <c r="E192" t="s">
        <v>2</v>
      </c>
      <c r="F192" t="s">
        <v>35</v>
      </c>
      <c r="G192" t="s">
        <v>14</v>
      </c>
      <c r="H192">
        <v>22</v>
      </c>
      <c r="I192" s="2">
        <v>131.78</v>
      </c>
      <c r="J192" s="2">
        <v>44</v>
      </c>
    </row>
    <row r="193" spans="1:10" x14ac:dyDescent="0.35">
      <c r="A193">
        <v>2021</v>
      </c>
      <c r="B193">
        <v>9</v>
      </c>
      <c r="C193" t="s">
        <v>53</v>
      </c>
      <c r="D193" t="s">
        <v>48</v>
      </c>
      <c r="E193" t="s">
        <v>2</v>
      </c>
      <c r="F193" t="s">
        <v>31</v>
      </c>
      <c r="G193" t="s">
        <v>12</v>
      </c>
      <c r="H193">
        <v>69</v>
      </c>
      <c r="I193" s="2">
        <v>1379.31</v>
      </c>
      <c r="J193" s="2">
        <v>413.99999999999989</v>
      </c>
    </row>
    <row r="194" spans="1:10" x14ac:dyDescent="0.35">
      <c r="A194">
        <v>2021</v>
      </c>
      <c r="B194">
        <v>9</v>
      </c>
      <c r="C194" t="s">
        <v>53</v>
      </c>
      <c r="D194" t="s">
        <v>48</v>
      </c>
      <c r="E194" t="s">
        <v>2</v>
      </c>
      <c r="F194" t="s">
        <v>15</v>
      </c>
      <c r="G194" t="s">
        <v>14</v>
      </c>
      <c r="H194">
        <v>25</v>
      </c>
      <c r="I194" s="2">
        <v>999.75</v>
      </c>
      <c r="J194" s="2">
        <v>125</v>
      </c>
    </row>
    <row r="195" spans="1:10" x14ac:dyDescent="0.35">
      <c r="A195">
        <v>2021</v>
      </c>
      <c r="B195">
        <v>9</v>
      </c>
      <c r="C195" t="s">
        <v>53</v>
      </c>
      <c r="D195" t="s">
        <v>48</v>
      </c>
      <c r="E195" t="s">
        <v>2</v>
      </c>
      <c r="F195" t="s">
        <v>42</v>
      </c>
      <c r="G195" t="s">
        <v>12</v>
      </c>
      <c r="H195">
        <v>113</v>
      </c>
      <c r="I195" s="2">
        <v>1806.8700000000001</v>
      </c>
      <c r="J195" s="2">
        <v>226</v>
      </c>
    </row>
    <row r="196" spans="1:10" x14ac:dyDescent="0.35">
      <c r="A196">
        <v>2021</v>
      </c>
      <c r="B196">
        <v>9</v>
      </c>
      <c r="C196" t="s">
        <v>53</v>
      </c>
      <c r="D196" t="s">
        <v>48</v>
      </c>
      <c r="E196" t="s">
        <v>2</v>
      </c>
      <c r="F196" t="s">
        <v>22</v>
      </c>
      <c r="G196" t="s">
        <v>7</v>
      </c>
      <c r="H196">
        <v>196</v>
      </c>
      <c r="I196" s="2">
        <v>1958.04</v>
      </c>
      <c r="J196" s="2">
        <v>588</v>
      </c>
    </row>
    <row r="197" spans="1:10" x14ac:dyDescent="0.35">
      <c r="A197">
        <v>2021</v>
      </c>
      <c r="B197">
        <v>9</v>
      </c>
      <c r="C197" t="s">
        <v>53</v>
      </c>
      <c r="D197" t="s">
        <v>48</v>
      </c>
      <c r="E197" t="s">
        <v>2</v>
      </c>
      <c r="F197" t="s">
        <v>19</v>
      </c>
      <c r="G197" t="s">
        <v>9</v>
      </c>
      <c r="H197">
        <v>7</v>
      </c>
      <c r="I197" s="2">
        <v>139.92999999999998</v>
      </c>
      <c r="J197" s="2">
        <v>41.999999999999986</v>
      </c>
    </row>
    <row r="198" spans="1:10" x14ac:dyDescent="0.35">
      <c r="A198">
        <v>2021</v>
      </c>
      <c r="B198">
        <v>9</v>
      </c>
      <c r="C198" t="s">
        <v>53</v>
      </c>
      <c r="D198" t="s">
        <v>48</v>
      </c>
      <c r="E198" t="s">
        <v>2</v>
      </c>
      <c r="F198" t="s">
        <v>41</v>
      </c>
      <c r="G198" t="s">
        <v>14</v>
      </c>
      <c r="H198">
        <v>16</v>
      </c>
      <c r="I198" s="2">
        <v>159.84</v>
      </c>
      <c r="J198" s="2">
        <v>80</v>
      </c>
    </row>
    <row r="199" spans="1:10" x14ac:dyDescent="0.35">
      <c r="A199">
        <v>2021</v>
      </c>
      <c r="B199">
        <v>9</v>
      </c>
      <c r="C199" t="s">
        <v>53</v>
      </c>
      <c r="D199" t="s">
        <v>48</v>
      </c>
      <c r="E199" t="s">
        <v>2</v>
      </c>
      <c r="F199" t="s">
        <v>10</v>
      </c>
      <c r="G199" t="s">
        <v>7</v>
      </c>
      <c r="H199">
        <v>48</v>
      </c>
      <c r="I199" s="2">
        <v>959.52</v>
      </c>
      <c r="J199" s="2">
        <v>239.99999999999991</v>
      </c>
    </row>
    <row r="200" spans="1:10" x14ac:dyDescent="0.35">
      <c r="A200">
        <v>2021</v>
      </c>
      <c r="B200">
        <v>9</v>
      </c>
      <c r="C200" t="s">
        <v>53</v>
      </c>
      <c r="D200" t="s">
        <v>48</v>
      </c>
      <c r="E200" t="s">
        <v>2</v>
      </c>
      <c r="F200" t="s">
        <v>27</v>
      </c>
      <c r="G200" t="s">
        <v>12</v>
      </c>
      <c r="H200">
        <v>46</v>
      </c>
      <c r="I200" s="2">
        <v>137.54000000000002</v>
      </c>
      <c r="J200" s="2">
        <v>46.000000000000007</v>
      </c>
    </row>
    <row r="201" spans="1:10" x14ac:dyDescent="0.35">
      <c r="A201">
        <v>2021</v>
      </c>
      <c r="B201">
        <v>9</v>
      </c>
      <c r="C201" t="s">
        <v>53</v>
      </c>
      <c r="D201" t="s">
        <v>48</v>
      </c>
      <c r="E201" t="s">
        <v>2</v>
      </c>
      <c r="F201" t="s">
        <v>37</v>
      </c>
      <c r="G201" t="s">
        <v>12</v>
      </c>
      <c r="H201">
        <v>24</v>
      </c>
      <c r="I201" s="2">
        <v>599.76</v>
      </c>
      <c r="J201" s="2">
        <v>96</v>
      </c>
    </row>
    <row r="202" spans="1:10" x14ac:dyDescent="0.35">
      <c r="A202">
        <v>2021</v>
      </c>
      <c r="B202">
        <v>9</v>
      </c>
      <c r="C202" t="s">
        <v>53</v>
      </c>
      <c r="D202" t="s">
        <v>48</v>
      </c>
      <c r="E202" t="s">
        <v>2</v>
      </c>
      <c r="F202" t="s">
        <v>11</v>
      </c>
      <c r="G202" t="s">
        <v>12</v>
      </c>
      <c r="H202">
        <v>5</v>
      </c>
      <c r="I202" s="2">
        <v>24.950000000000003</v>
      </c>
      <c r="J202" s="2">
        <v>5</v>
      </c>
    </row>
    <row r="203" spans="1:10" x14ac:dyDescent="0.35">
      <c r="A203">
        <v>2021</v>
      </c>
      <c r="B203">
        <v>9</v>
      </c>
      <c r="C203" t="s">
        <v>53</v>
      </c>
      <c r="D203" t="s">
        <v>48</v>
      </c>
      <c r="E203" t="s">
        <v>2</v>
      </c>
      <c r="F203" t="s">
        <v>45</v>
      </c>
      <c r="G203" t="s">
        <v>12</v>
      </c>
      <c r="H203">
        <v>49</v>
      </c>
      <c r="I203" s="2">
        <v>538.51</v>
      </c>
      <c r="J203" s="2">
        <v>343</v>
      </c>
    </row>
    <row r="204" spans="1:10" x14ac:dyDescent="0.35">
      <c r="A204">
        <v>2021</v>
      </c>
      <c r="B204">
        <v>9</v>
      </c>
      <c r="C204" t="s">
        <v>53</v>
      </c>
      <c r="D204" t="s">
        <v>48</v>
      </c>
      <c r="E204" t="s">
        <v>2</v>
      </c>
      <c r="F204" t="s">
        <v>26</v>
      </c>
      <c r="G204" t="s">
        <v>9</v>
      </c>
      <c r="H204">
        <v>36</v>
      </c>
      <c r="I204" s="2">
        <v>719.64</v>
      </c>
      <c r="J204" s="2">
        <v>72</v>
      </c>
    </row>
    <row r="205" spans="1:10" x14ac:dyDescent="0.35">
      <c r="A205">
        <v>2021</v>
      </c>
      <c r="B205">
        <v>9</v>
      </c>
      <c r="C205" t="s">
        <v>53</v>
      </c>
      <c r="D205" t="s">
        <v>48</v>
      </c>
      <c r="E205" t="s">
        <v>2</v>
      </c>
      <c r="F205" t="s">
        <v>6</v>
      </c>
      <c r="G205" t="s">
        <v>7</v>
      </c>
      <c r="H205">
        <v>20</v>
      </c>
      <c r="I205" s="2">
        <v>179.8</v>
      </c>
      <c r="J205" s="2">
        <v>20</v>
      </c>
    </row>
    <row r="206" spans="1:10" x14ac:dyDescent="0.35">
      <c r="A206">
        <v>2021</v>
      </c>
      <c r="B206">
        <v>9</v>
      </c>
      <c r="C206" t="s">
        <v>53</v>
      </c>
      <c r="D206" t="s">
        <v>48</v>
      </c>
      <c r="E206" t="s">
        <v>2</v>
      </c>
      <c r="F206" t="s">
        <v>36</v>
      </c>
      <c r="G206" t="s">
        <v>7</v>
      </c>
      <c r="H206">
        <v>25</v>
      </c>
      <c r="I206" s="2">
        <v>374.75</v>
      </c>
      <c r="J206" s="2">
        <v>75</v>
      </c>
    </row>
    <row r="207" spans="1:10" x14ac:dyDescent="0.35">
      <c r="A207">
        <v>2021</v>
      </c>
      <c r="B207">
        <v>9</v>
      </c>
      <c r="C207" t="s">
        <v>53</v>
      </c>
      <c r="D207" t="s">
        <v>48</v>
      </c>
      <c r="E207" t="s">
        <v>2</v>
      </c>
      <c r="F207" t="s">
        <v>16</v>
      </c>
      <c r="G207" t="s">
        <v>14</v>
      </c>
      <c r="H207">
        <v>2</v>
      </c>
      <c r="I207" s="2">
        <v>25.98</v>
      </c>
      <c r="J207" s="2">
        <v>4</v>
      </c>
    </row>
    <row r="208" spans="1:10" x14ac:dyDescent="0.35">
      <c r="A208">
        <v>2021</v>
      </c>
      <c r="B208">
        <v>9</v>
      </c>
      <c r="C208" t="s">
        <v>54</v>
      </c>
      <c r="D208" t="s">
        <v>48</v>
      </c>
      <c r="E208" t="s">
        <v>1</v>
      </c>
      <c r="F208" t="s">
        <v>13</v>
      </c>
      <c r="G208" t="s">
        <v>14</v>
      </c>
      <c r="H208">
        <v>12</v>
      </c>
      <c r="I208" s="2">
        <v>191.88</v>
      </c>
      <c r="J208" s="2">
        <v>72</v>
      </c>
    </row>
    <row r="209" spans="1:10" x14ac:dyDescent="0.35">
      <c r="A209">
        <v>2021</v>
      </c>
      <c r="B209">
        <v>9</v>
      </c>
      <c r="C209" t="s">
        <v>54</v>
      </c>
      <c r="D209" t="s">
        <v>48</v>
      </c>
      <c r="E209" t="s">
        <v>1</v>
      </c>
      <c r="F209" t="s">
        <v>24</v>
      </c>
      <c r="G209" t="s">
        <v>14</v>
      </c>
      <c r="H209">
        <v>53</v>
      </c>
      <c r="I209" s="2">
        <v>688.47</v>
      </c>
      <c r="J209" s="2">
        <v>159</v>
      </c>
    </row>
    <row r="210" spans="1:10" x14ac:dyDescent="0.35">
      <c r="A210">
        <v>2021</v>
      </c>
      <c r="B210">
        <v>9</v>
      </c>
      <c r="C210" t="s">
        <v>54</v>
      </c>
      <c r="D210" t="s">
        <v>48</v>
      </c>
      <c r="E210" t="s">
        <v>1</v>
      </c>
      <c r="F210" t="s">
        <v>34</v>
      </c>
      <c r="G210" t="s">
        <v>12</v>
      </c>
      <c r="H210">
        <v>44</v>
      </c>
      <c r="I210" s="2">
        <v>175.56</v>
      </c>
      <c r="J210" s="2">
        <v>88</v>
      </c>
    </row>
    <row r="211" spans="1:10" x14ac:dyDescent="0.35">
      <c r="A211">
        <v>2021</v>
      </c>
      <c r="B211">
        <v>9</v>
      </c>
      <c r="C211" t="s">
        <v>54</v>
      </c>
      <c r="D211" t="s">
        <v>48</v>
      </c>
      <c r="E211" t="s">
        <v>1</v>
      </c>
      <c r="F211" t="s">
        <v>20</v>
      </c>
      <c r="G211" t="s">
        <v>21</v>
      </c>
      <c r="H211">
        <v>16</v>
      </c>
      <c r="I211" s="2">
        <v>239.84</v>
      </c>
      <c r="J211" s="2">
        <v>128</v>
      </c>
    </row>
    <row r="212" spans="1:10" x14ac:dyDescent="0.35">
      <c r="A212">
        <v>2021</v>
      </c>
      <c r="B212">
        <v>9</v>
      </c>
      <c r="C212" t="s">
        <v>54</v>
      </c>
      <c r="D212" t="s">
        <v>48</v>
      </c>
      <c r="E212" t="s">
        <v>1</v>
      </c>
      <c r="F212" t="s">
        <v>25</v>
      </c>
      <c r="G212" t="s">
        <v>7</v>
      </c>
      <c r="H212">
        <v>26</v>
      </c>
      <c r="I212" s="2">
        <v>415.74</v>
      </c>
      <c r="J212" s="2">
        <v>104</v>
      </c>
    </row>
    <row r="213" spans="1:10" x14ac:dyDescent="0.35">
      <c r="A213">
        <v>2021</v>
      </c>
      <c r="B213">
        <v>9</v>
      </c>
      <c r="C213" t="s">
        <v>54</v>
      </c>
      <c r="D213" t="s">
        <v>48</v>
      </c>
      <c r="E213" t="s">
        <v>1</v>
      </c>
      <c r="F213" t="s">
        <v>8</v>
      </c>
      <c r="G213" t="s">
        <v>9</v>
      </c>
      <c r="H213">
        <v>39</v>
      </c>
      <c r="I213" s="2">
        <v>272.61</v>
      </c>
      <c r="J213" s="2">
        <v>117</v>
      </c>
    </row>
    <row r="214" spans="1:10" x14ac:dyDescent="0.35">
      <c r="A214">
        <v>2021</v>
      </c>
      <c r="B214">
        <v>9</v>
      </c>
      <c r="C214" t="s">
        <v>54</v>
      </c>
      <c r="D214" t="s">
        <v>48</v>
      </c>
      <c r="E214" t="s">
        <v>1</v>
      </c>
      <c r="F214" t="s">
        <v>17</v>
      </c>
      <c r="G214" t="s">
        <v>14</v>
      </c>
      <c r="H214">
        <v>106</v>
      </c>
      <c r="I214" s="2">
        <v>1164.94</v>
      </c>
      <c r="J214" s="2">
        <v>106</v>
      </c>
    </row>
    <row r="215" spans="1:10" x14ac:dyDescent="0.35">
      <c r="A215">
        <v>2021</v>
      </c>
      <c r="B215">
        <v>9</v>
      </c>
      <c r="C215" t="s">
        <v>54</v>
      </c>
      <c r="D215" t="s">
        <v>48</v>
      </c>
      <c r="E215" t="s">
        <v>1</v>
      </c>
      <c r="F215" t="s">
        <v>28</v>
      </c>
      <c r="G215" t="s">
        <v>14</v>
      </c>
      <c r="H215">
        <v>2</v>
      </c>
      <c r="I215" s="2">
        <v>29.98</v>
      </c>
      <c r="J215" s="2">
        <v>8</v>
      </c>
    </row>
    <row r="216" spans="1:10" x14ac:dyDescent="0.35">
      <c r="A216">
        <v>2021</v>
      </c>
      <c r="B216">
        <v>9</v>
      </c>
      <c r="C216" t="s">
        <v>54</v>
      </c>
      <c r="D216" t="s">
        <v>48</v>
      </c>
      <c r="E216" t="s">
        <v>1</v>
      </c>
      <c r="F216" t="s">
        <v>43</v>
      </c>
      <c r="G216" t="s">
        <v>12</v>
      </c>
      <c r="H216">
        <v>16</v>
      </c>
      <c r="I216" s="2">
        <v>335.84</v>
      </c>
      <c r="J216" s="2">
        <v>159.99999999999997</v>
      </c>
    </row>
    <row r="217" spans="1:10" x14ac:dyDescent="0.35">
      <c r="A217">
        <v>2021</v>
      </c>
      <c r="B217">
        <v>9</v>
      </c>
      <c r="C217" t="s">
        <v>54</v>
      </c>
      <c r="D217" t="s">
        <v>48</v>
      </c>
      <c r="E217" t="s">
        <v>1</v>
      </c>
      <c r="F217" t="s">
        <v>40</v>
      </c>
      <c r="G217" t="s">
        <v>21</v>
      </c>
      <c r="H217">
        <v>12</v>
      </c>
      <c r="I217" s="2">
        <v>251.88</v>
      </c>
      <c r="J217" s="2">
        <v>71.999999999999972</v>
      </c>
    </row>
    <row r="218" spans="1:10" x14ac:dyDescent="0.35">
      <c r="A218">
        <v>2021</v>
      </c>
      <c r="B218">
        <v>9</v>
      </c>
      <c r="C218" t="s">
        <v>54</v>
      </c>
      <c r="D218" t="s">
        <v>48</v>
      </c>
      <c r="E218" t="s">
        <v>1</v>
      </c>
      <c r="F218" t="s">
        <v>32</v>
      </c>
      <c r="G218" t="s">
        <v>9</v>
      </c>
      <c r="H218">
        <v>18</v>
      </c>
      <c r="I218" s="2">
        <v>197.82</v>
      </c>
      <c r="J218" s="2">
        <v>90</v>
      </c>
    </row>
    <row r="219" spans="1:10" x14ac:dyDescent="0.35">
      <c r="A219">
        <v>2021</v>
      </c>
      <c r="B219">
        <v>9</v>
      </c>
      <c r="C219" t="s">
        <v>54</v>
      </c>
      <c r="D219" t="s">
        <v>48</v>
      </c>
      <c r="E219" t="s">
        <v>1</v>
      </c>
      <c r="F219" t="s">
        <v>35</v>
      </c>
      <c r="G219" t="s">
        <v>14</v>
      </c>
      <c r="H219">
        <v>4</v>
      </c>
      <c r="I219" s="2">
        <v>23.96</v>
      </c>
      <c r="J219" s="2">
        <v>8</v>
      </c>
    </row>
    <row r="220" spans="1:10" x14ac:dyDescent="0.35">
      <c r="A220">
        <v>2021</v>
      </c>
      <c r="B220">
        <v>9</v>
      </c>
      <c r="C220" t="s">
        <v>54</v>
      </c>
      <c r="D220" t="s">
        <v>48</v>
      </c>
      <c r="E220" t="s">
        <v>1</v>
      </c>
      <c r="F220" t="s">
        <v>31</v>
      </c>
      <c r="G220" t="s">
        <v>12</v>
      </c>
      <c r="H220">
        <v>12</v>
      </c>
      <c r="I220" s="2">
        <v>239.88</v>
      </c>
      <c r="J220" s="2">
        <v>71.999999999999972</v>
      </c>
    </row>
    <row r="221" spans="1:10" x14ac:dyDescent="0.35">
      <c r="A221">
        <v>2021</v>
      </c>
      <c r="B221">
        <v>9</v>
      </c>
      <c r="C221" t="s">
        <v>54</v>
      </c>
      <c r="D221" t="s">
        <v>48</v>
      </c>
      <c r="E221" t="s">
        <v>1</v>
      </c>
      <c r="F221" t="s">
        <v>15</v>
      </c>
      <c r="G221" t="s">
        <v>14</v>
      </c>
      <c r="H221">
        <v>9</v>
      </c>
      <c r="I221" s="2">
        <v>359.91</v>
      </c>
      <c r="J221" s="2">
        <v>45</v>
      </c>
    </row>
    <row r="222" spans="1:10" x14ac:dyDescent="0.35">
      <c r="A222">
        <v>2021</v>
      </c>
      <c r="B222">
        <v>9</v>
      </c>
      <c r="C222" t="s">
        <v>54</v>
      </c>
      <c r="D222" t="s">
        <v>48</v>
      </c>
      <c r="E222" t="s">
        <v>1</v>
      </c>
      <c r="F222" t="s">
        <v>42</v>
      </c>
      <c r="G222" t="s">
        <v>12</v>
      </c>
      <c r="H222">
        <v>28</v>
      </c>
      <c r="I222" s="2">
        <v>447.72</v>
      </c>
      <c r="J222" s="2">
        <v>56</v>
      </c>
    </row>
    <row r="223" spans="1:10" x14ac:dyDescent="0.35">
      <c r="A223">
        <v>2021</v>
      </c>
      <c r="B223">
        <v>9</v>
      </c>
      <c r="C223" t="s">
        <v>54</v>
      </c>
      <c r="D223" t="s">
        <v>48</v>
      </c>
      <c r="E223" t="s">
        <v>1</v>
      </c>
      <c r="F223" t="s">
        <v>22</v>
      </c>
      <c r="G223" t="s">
        <v>7</v>
      </c>
      <c r="H223">
        <v>15</v>
      </c>
      <c r="I223" s="2">
        <v>149.85</v>
      </c>
      <c r="J223" s="2">
        <v>45</v>
      </c>
    </row>
    <row r="224" spans="1:10" x14ac:dyDescent="0.35">
      <c r="A224">
        <v>2021</v>
      </c>
      <c r="B224">
        <v>9</v>
      </c>
      <c r="C224" t="s">
        <v>54</v>
      </c>
      <c r="D224" t="s">
        <v>48</v>
      </c>
      <c r="E224" t="s">
        <v>1</v>
      </c>
      <c r="F224" t="s">
        <v>41</v>
      </c>
      <c r="G224" t="s">
        <v>14</v>
      </c>
      <c r="H224">
        <v>15</v>
      </c>
      <c r="I224" s="2">
        <v>149.85</v>
      </c>
      <c r="J224" s="2">
        <v>75</v>
      </c>
    </row>
    <row r="225" spans="1:10" x14ac:dyDescent="0.35">
      <c r="A225">
        <v>2021</v>
      </c>
      <c r="B225">
        <v>9</v>
      </c>
      <c r="C225" t="s">
        <v>54</v>
      </c>
      <c r="D225" t="s">
        <v>48</v>
      </c>
      <c r="E225" t="s">
        <v>1</v>
      </c>
      <c r="F225" t="s">
        <v>10</v>
      </c>
      <c r="G225" t="s">
        <v>7</v>
      </c>
      <c r="H225">
        <v>38</v>
      </c>
      <c r="I225" s="2">
        <v>759.61999999999989</v>
      </c>
      <c r="J225" s="2">
        <v>189.99999999999994</v>
      </c>
    </row>
    <row r="226" spans="1:10" x14ac:dyDescent="0.35">
      <c r="A226">
        <v>2021</v>
      </c>
      <c r="B226">
        <v>9</v>
      </c>
      <c r="C226" t="s">
        <v>54</v>
      </c>
      <c r="D226" t="s">
        <v>48</v>
      </c>
      <c r="E226" t="s">
        <v>1</v>
      </c>
      <c r="F226" t="s">
        <v>27</v>
      </c>
      <c r="G226" t="s">
        <v>12</v>
      </c>
      <c r="H226">
        <v>62</v>
      </c>
      <c r="I226" s="2">
        <v>185.38000000000002</v>
      </c>
      <c r="J226" s="2">
        <v>62.000000000000014</v>
      </c>
    </row>
    <row r="227" spans="1:10" x14ac:dyDescent="0.35">
      <c r="A227">
        <v>2021</v>
      </c>
      <c r="B227">
        <v>9</v>
      </c>
      <c r="C227" t="s">
        <v>54</v>
      </c>
      <c r="D227" t="s">
        <v>48</v>
      </c>
      <c r="E227" t="s">
        <v>1</v>
      </c>
      <c r="F227" t="s">
        <v>11</v>
      </c>
      <c r="G227" t="s">
        <v>12</v>
      </c>
      <c r="H227">
        <v>11</v>
      </c>
      <c r="I227" s="2">
        <v>54.89</v>
      </c>
      <c r="J227" s="2">
        <v>11</v>
      </c>
    </row>
    <row r="228" spans="1:10" x14ac:dyDescent="0.35">
      <c r="A228">
        <v>2021</v>
      </c>
      <c r="B228">
        <v>9</v>
      </c>
      <c r="C228" t="s">
        <v>54</v>
      </c>
      <c r="D228" t="s">
        <v>48</v>
      </c>
      <c r="E228" t="s">
        <v>1</v>
      </c>
      <c r="F228" t="s">
        <v>45</v>
      </c>
      <c r="G228" t="s">
        <v>12</v>
      </c>
      <c r="H228">
        <v>8</v>
      </c>
      <c r="I228" s="2">
        <v>87.92</v>
      </c>
      <c r="J228" s="2">
        <v>56</v>
      </c>
    </row>
    <row r="229" spans="1:10" x14ac:dyDescent="0.35">
      <c r="A229">
        <v>2021</v>
      </c>
      <c r="B229">
        <v>9</v>
      </c>
      <c r="C229" t="s">
        <v>54</v>
      </c>
      <c r="D229" t="s">
        <v>48</v>
      </c>
      <c r="E229" t="s">
        <v>1</v>
      </c>
      <c r="F229" t="s">
        <v>39</v>
      </c>
      <c r="G229" t="s">
        <v>14</v>
      </c>
      <c r="H229">
        <v>3</v>
      </c>
      <c r="I229" s="2">
        <v>59.97</v>
      </c>
      <c r="J229" s="2">
        <v>32.999999999999993</v>
      </c>
    </row>
    <row r="230" spans="1:10" x14ac:dyDescent="0.35">
      <c r="A230">
        <v>2021</v>
      </c>
      <c r="B230">
        <v>9</v>
      </c>
      <c r="C230" t="s">
        <v>54</v>
      </c>
      <c r="D230" t="s">
        <v>48</v>
      </c>
      <c r="E230" t="s">
        <v>1</v>
      </c>
      <c r="F230" t="s">
        <v>26</v>
      </c>
      <c r="G230" t="s">
        <v>9</v>
      </c>
      <c r="H230">
        <v>10</v>
      </c>
      <c r="I230" s="2">
        <v>199.89999999999998</v>
      </c>
      <c r="J230" s="2">
        <v>20</v>
      </c>
    </row>
    <row r="231" spans="1:10" x14ac:dyDescent="0.35">
      <c r="A231">
        <v>2021</v>
      </c>
      <c r="B231">
        <v>9</v>
      </c>
      <c r="C231" t="s">
        <v>54</v>
      </c>
      <c r="D231" t="s">
        <v>48</v>
      </c>
      <c r="E231" t="s">
        <v>1</v>
      </c>
      <c r="F231" t="s">
        <v>6</v>
      </c>
      <c r="G231" t="s">
        <v>7</v>
      </c>
      <c r="H231">
        <v>7</v>
      </c>
      <c r="I231" s="2">
        <v>62.93</v>
      </c>
      <c r="J231" s="2">
        <v>7</v>
      </c>
    </row>
    <row r="232" spans="1:10" x14ac:dyDescent="0.35">
      <c r="A232">
        <v>2021</v>
      </c>
      <c r="B232">
        <v>9</v>
      </c>
      <c r="C232" t="s">
        <v>54</v>
      </c>
      <c r="D232" t="s">
        <v>48</v>
      </c>
      <c r="E232" t="s">
        <v>1</v>
      </c>
      <c r="F232" t="s">
        <v>36</v>
      </c>
      <c r="G232" t="s">
        <v>7</v>
      </c>
      <c r="H232">
        <v>20</v>
      </c>
      <c r="I232" s="2">
        <v>299.8</v>
      </c>
      <c r="J232" s="2">
        <v>60</v>
      </c>
    </row>
    <row r="233" spans="1:10" x14ac:dyDescent="0.35">
      <c r="A233">
        <v>2021</v>
      </c>
      <c r="B233">
        <v>9</v>
      </c>
      <c r="C233" t="s">
        <v>54</v>
      </c>
      <c r="D233" t="s">
        <v>48</v>
      </c>
      <c r="E233" t="s">
        <v>1</v>
      </c>
      <c r="F233" t="s">
        <v>23</v>
      </c>
      <c r="G233" t="s">
        <v>21</v>
      </c>
      <c r="H233">
        <v>26</v>
      </c>
      <c r="I233" s="2">
        <v>675.74</v>
      </c>
      <c r="J233" s="2">
        <v>130</v>
      </c>
    </row>
    <row r="234" spans="1:10" x14ac:dyDescent="0.35">
      <c r="A234">
        <v>2021</v>
      </c>
      <c r="B234">
        <v>9</v>
      </c>
      <c r="C234" t="s">
        <v>58</v>
      </c>
      <c r="D234" t="s">
        <v>5</v>
      </c>
      <c r="E234" t="s">
        <v>1</v>
      </c>
      <c r="F234" t="s">
        <v>13</v>
      </c>
      <c r="G234" t="s">
        <v>14</v>
      </c>
      <c r="H234">
        <v>13</v>
      </c>
      <c r="I234" s="2">
        <v>207.87</v>
      </c>
      <c r="J234" s="2">
        <v>78</v>
      </c>
    </row>
    <row r="235" spans="1:10" x14ac:dyDescent="0.35">
      <c r="A235">
        <v>2021</v>
      </c>
      <c r="B235">
        <v>9</v>
      </c>
      <c r="C235" t="s">
        <v>58</v>
      </c>
      <c r="D235" t="s">
        <v>5</v>
      </c>
      <c r="E235" t="s">
        <v>1</v>
      </c>
      <c r="F235" t="s">
        <v>24</v>
      </c>
      <c r="G235" t="s">
        <v>14</v>
      </c>
      <c r="H235">
        <v>138</v>
      </c>
      <c r="I235" s="2">
        <v>1792.6200000000001</v>
      </c>
      <c r="J235" s="2">
        <v>414</v>
      </c>
    </row>
    <row r="236" spans="1:10" x14ac:dyDescent="0.35">
      <c r="A236">
        <v>2021</v>
      </c>
      <c r="B236">
        <v>9</v>
      </c>
      <c r="C236" t="s">
        <v>58</v>
      </c>
      <c r="D236" t="s">
        <v>5</v>
      </c>
      <c r="E236" t="s">
        <v>1</v>
      </c>
      <c r="F236" t="s">
        <v>34</v>
      </c>
      <c r="G236" t="s">
        <v>12</v>
      </c>
      <c r="H236">
        <v>118</v>
      </c>
      <c r="I236" s="2">
        <v>470.82000000000005</v>
      </c>
      <c r="J236" s="2">
        <v>236</v>
      </c>
    </row>
    <row r="237" spans="1:10" x14ac:dyDescent="0.35">
      <c r="A237">
        <v>2021</v>
      </c>
      <c r="B237">
        <v>9</v>
      </c>
      <c r="C237" t="s">
        <v>58</v>
      </c>
      <c r="D237" t="s">
        <v>5</v>
      </c>
      <c r="E237" t="s">
        <v>1</v>
      </c>
      <c r="F237" t="s">
        <v>20</v>
      </c>
      <c r="G237" t="s">
        <v>21</v>
      </c>
      <c r="H237">
        <v>18</v>
      </c>
      <c r="I237" s="2">
        <v>269.82</v>
      </c>
      <c r="J237" s="2">
        <v>144</v>
      </c>
    </row>
    <row r="238" spans="1:10" x14ac:dyDescent="0.35">
      <c r="A238">
        <v>2021</v>
      </c>
      <c r="B238">
        <v>9</v>
      </c>
      <c r="C238" t="s">
        <v>58</v>
      </c>
      <c r="D238" t="s">
        <v>5</v>
      </c>
      <c r="E238" t="s">
        <v>1</v>
      </c>
      <c r="F238" t="s">
        <v>25</v>
      </c>
      <c r="G238" t="s">
        <v>7</v>
      </c>
      <c r="H238">
        <v>10</v>
      </c>
      <c r="I238" s="2">
        <v>159.9</v>
      </c>
      <c r="J238" s="2">
        <v>40</v>
      </c>
    </row>
    <row r="239" spans="1:10" x14ac:dyDescent="0.35">
      <c r="A239">
        <v>2021</v>
      </c>
      <c r="B239">
        <v>9</v>
      </c>
      <c r="C239" t="s">
        <v>58</v>
      </c>
      <c r="D239" t="s">
        <v>5</v>
      </c>
      <c r="E239" t="s">
        <v>1</v>
      </c>
      <c r="F239" t="s">
        <v>8</v>
      </c>
      <c r="G239" t="s">
        <v>9</v>
      </c>
      <c r="H239">
        <v>5</v>
      </c>
      <c r="I239" s="2">
        <v>34.950000000000003</v>
      </c>
      <c r="J239" s="2">
        <v>15</v>
      </c>
    </row>
    <row r="240" spans="1:10" x14ac:dyDescent="0.35">
      <c r="A240">
        <v>2021</v>
      </c>
      <c r="B240">
        <v>9</v>
      </c>
      <c r="C240" t="s">
        <v>58</v>
      </c>
      <c r="D240" t="s">
        <v>5</v>
      </c>
      <c r="E240" t="s">
        <v>1</v>
      </c>
      <c r="F240" t="s">
        <v>17</v>
      </c>
      <c r="G240" t="s">
        <v>14</v>
      </c>
      <c r="H240">
        <v>57</v>
      </c>
      <c r="I240" s="2">
        <v>626.43000000000006</v>
      </c>
      <c r="J240" s="2">
        <v>57</v>
      </c>
    </row>
    <row r="241" spans="1:10" x14ac:dyDescent="0.35">
      <c r="A241">
        <v>2021</v>
      </c>
      <c r="B241">
        <v>9</v>
      </c>
      <c r="C241" t="s">
        <v>58</v>
      </c>
      <c r="D241" t="s">
        <v>5</v>
      </c>
      <c r="E241" t="s">
        <v>1</v>
      </c>
      <c r="F241" t="s">
        <v>28</v>
      </c>
      <c r="G241" t="s">
        <v>14</v>
      </c>
      <c r="H241">
        <v>137</v>
      </c>
      <c r="I241" s="2">
        <v>2053.63</v>
      </c>
      <c r="J241" s="2">
        <v>548</v>
      </c>
    </row>
    <row r="242" spans="1:10" x14ac:dyDescent="0.35">
      <c r="A242">
        <v>2021</v>
      </c>
      <c r="B242">
        <v>9</v>
      </c>
      <c r="C242" t="s">
        <v>58</v>
      </c>
      <c r="D242" t="s">
        <v>5</v>
      </c>
      <c r="E242" t="s">
        <v>1</v>
      </c>
      <c r="F242" t="s">
        <v>43</v>
      </c>
      <c r="G242" t="s">
        <v>12</v>
      </c>
      <c r="H242">
        <v>10</v>
      </c>
      <c r="I242" s="2">
        <v>209.89999999999998</v>
      </c>
      <c r="J242" s="2">
        <v>99.999999999999986</v>
      </c>
    </row>
    <row r="243" spans="1:10" x14ac:dyDescent="0.35">
      <c r="A243">
        <v>2021</v>
      </c>
      <c r="B243">
        <v>9</v>
      </c>
      <c r="C243" t="s">
        <v>58</v>
      </c>
      <c r="D243" t="s">
        <v>5</v>
      </c>
      <c r="E243" t="s">
        <v>1</v>
      </c>
      <c r="F243" t="s">
        <v>44</v>
      </c>
      <c r="G243" t="s">
        <v>7</v>
      </c>
      <c r="H243">
        <v>44</v>
      </c>
      <c r="I243" s="2">
        <v>527.56000000000006</v>
      </c>
      <c r="J243" s="2">
        <v>132</v>
      </c>
    </row>
    <row r="244" spans="1:10" x14ac:dyDescent="0.35">
      <c r="A244">
        <v>2021</v>
      </c>
      <c r="B244">
        <v>9</v>
      </c>
      <c r="C244" t="s">
        <v>58</v>
      </c>
      <c r="D244" t="s">
        <v>5</v>
      </c>
      <c r="E244" t="s">
        <v>1</v>
      </c>
      <c r="F244" t="s">
        <v>40</v>
      </c>
      <c r="G244" t="s">
        <v>21</v>
      </c>
      <c r="H244">
        <v>5</v>
      </c>
      <c r="I244" s="2">
        <v>104.94999999999999</v>
      </c>
      <c r="J244" s="2">
        <v>29.999999999999993</v>
      </c>
    </row>
    <row r="245" spans="1:10" x14ac:dyDescent="0.35">
      <c r="A245">
        <v>2021</v>
      </c>
      <c r="B245">
        <v>9</v>
      </c>
      <c r="C245" t="s">
        <v>58</v>
      </c>
      <c r="D245" t="s">
        <v>5</v>
      </c>
      <c r="E245" t="s">
        <v>1</v>
      </c>
      <c r="F245" t="s">
        <v>32</v>
      </c>
      <c r="G245" t="s">
        <v>9</v>
      </c>
      <c r="H245">
        <v>5</v>
      </c>
      <c r="I245" s="2">
        <v>54.95</v>
      </c>
      <c r="J245" s="2">
        <v>25</v>
      </c>
    </row>
    <row r="246" spans="1:10" x14ac:dyDescent="0.35">
      <c r="A246">
        <v>2021</v>
      </c>
      <c r="B246">
        <v>9</v>
      </c>
      <c r="C246" t="s">
        <v>58</v>
      </c>
      <c r="D246" t="s">
        <v>5</v>
      </c>
      <c r="E246" t="s">
        <v>1</v>
      </c>
      <c r="F246" t="s">
        <v>35</v>
      </c>
      <c r="G246" t="s">
        <v>14</v>
      </c>
      <c r="H246">
        <v>35</v>
      </c>
      <c r="I246" s="2">
        <v>209.65</v>
      </c>
      <c r="J246" s="2">
        <v>70</v>
      </c>
    </row>
    <row r="247" spans="1:10" x14ac:dyDescent="0.35">
      <c r="A247">
        <v>2021</v>
      </c>
      <c r="B247">
        <v>9</v>
      </c>
      <c r="C247" t="s">
        <v>58</v>
      </c>
      <c r="D247" t="s">
        <v>5</v>
      </c>
      <c r="E247" t="s">
        <v>1</v>
      </c>
      <c r="F247" t="s">
        <v>31</v>
      </c>
      <c r="G247" t="s">
        <v>12</v>
      </c>
      <c r="H247">
        <v>15</v>
      </c>
      <c r="I247" s="2">
        <v>299.84999999999997</v>
      </c>
      <c r="J247" s="2">
        <v>89.999999999999972</v>
      </c>
    </row>
    <row r="248" spans="1:10" x14ac:dyDescent="0.35">
      <c r="A248">
        <v>2021</v>
      </c>
      <c r="B248">
        <v>9</v>
      </c>
      <c r="C248" t="s">
        <v>58</v>
      </c>
      <c r="D248" t="s">
        <v>5</v>
      </c>
      <c r="E248" t="s">
        <v>1</v>
      </c>
      <c r="F248" t="s">
        <v>15</v>
      </c>
      <c r="G248" t="s">
        <v>14</v>
      </c>
      <c r="H248">
        <v>47</v>
      </c>
      <c r="I248" s="2">
        <v>1879.5300000000002</v>
      </c>
      <c r="J248" s="2">
        <v>235</v>
      </c>
    </row>
    <row r="249" spans="1:10" x14ac:dyDescent="0.35">
      <c r="A249">
        <v>2021</v>
      </c>
      <c r="B249">
        <v>9</v>
      </c>
      <c r="C249" t="s">
        <v>58</v>
      </c>
      <c r="D249" t="s">
        <v>5</v>
      </c>
      <c r="E249" t="s">
        <v>1</v>
      </c>
      <c r="F249" t="s">
        <v>42</v>
      </c>
      <c r="G249" t="s">
        <v>12</v>
      </c>
      <c r="H249">
        <v>81</v>
      </c>
      <c r="I249" s="2">
        <v>1295.19</v>
      </c>
      <c r="J249" s="2">
        <v>162</v>
      </c>
    </row>
    <row r="250" spans="1:10" x14ac:dyDescent="0.35">
      <c r="A250">
        <v>2021</v>
      </c>
      <c r="B250">
        <v>9</v>
      </c>
      <c r="C250" t="s">
        <v>58</v>
      </c>
      <c r="D250" t="s">
        <v>5</v>
      </c>
      <c r="E250" t="s">
        <v>1</v>
      </c>
      <c r="F250" t="s">
        <v>41</v>
      </c>
      <c r="G250" t="s">
        <v>14</v>
      </c>
      <c r="H250">
        <v>29</v>
      </c>
      <c r="I250" s="2">
        <v>289.70999999999998</v>
      </c>
      <c r="J250" s="2">
        <v>145</v>
      </c>
    </row>
    <row r="251" spans="1:10" x14ac:dyDescent="0.35">
      <c r="A251">
        <v>2021</v>
      </c>
      <c r="B251">
        <v>9</v>
      </c>
      <c r="C251" t="s">
        <v>58</v>
      </c>
      <c r="D251" t="s">
        <v>5</v>
      </c>
      <c r="E251" t="s">
        <v>1</v>
      </c>
      <c r="F251" t="s">
        <v>10</v>
      </c>
      <c r="G251" t="s">
        <v>7</v>
      </c>
      <c r="H251">
        <v>40</v>
      </c>
      <c r="I251" s="2">
        <v>799.59999999999991</v>
      </c>
      <c r="J251" s="2">
        <v>199.99999999999994</v>
      </c>
    </row>
    <row r="252" spans="1:10" x14ac:dyDescent="0.35">
      <c r="A252">
        <v>2021</v>
      </c>
      <c r="B252">
        <v>9</v>
      </c>
      <c r="C252" t="s">
        <v>58</v>
      </c>
      <c r="D252" t="s">
        <v>5</v>
      </c>
      <c r="E252" t="s">
        <v>1</v>
      </c>
      <c r="F252" t="s">
        <v>27</v>
      </c>
      <c r="G252" t="s">
        <v>12</v>
      </c>
      <c r="H252">
        <v>78</v>
      </c>
      <c r="I252" s="2">
        <v>233.22000000000003</v>
      </c>
      <c r="J252" s="2">
        <v>78.000000000000014</v>
      </c>
    </row>
    <row r="253" spans="1:10" x14ac:dyDescent="0.35">
      <c r="A253">
        <v>2021</v>
      </c>
      <c r="B253">
        <v>9</v>
      </c>
      <c r="C253" t="s">
        <v>58</v>
      </c>
      <c r="D253" t="s">
        <v>5</v>
      </c>
      <c r="E253" t="s">
        <v>1</v>
      </c>
      <c r="F253" t="s">
        <v>37</v>
      </c>
      <c r="G253" t="s">
        <v>12</v>
      </c>
      <c r="H253">
        <v>23</v>
      </c>
      <c r="I253" s="2">
        <v>574.77</v>
      </c>
      <c r="J253" s="2">
        <v>92</v>
      </c>
    </row>
    <row r="254" spans="1:10" x14ac:dyDescent="0.35">
      <c r="A254">
        <v>2021</v>
      </c>
      <c r="B254">
        <v>9</v>
      </c>
      <c r="C254" t="s">
        <v>58</v>
      </c>
      <c r="D254" t="s">
        <v>5</v>
      </c>
      <c r="E254" t="s">
        <v>1</v>
      </c>
      <c r="F254" t="s">
        <v>11</v>
      </c>
      <c r="G254" t="s">
        <v>12</v>
      </c>
      <c r="H254">
        <v>16</v>
      </c>
      <c r="I254" s="2">
        <v>79.84</v>
      </c>
      <c r="J254" s="2">
        <v>16</v>
      </c>
    </row>
    <row r="255" spans="1:10" x14ac:dyDescent="0.35">
      <c r="A255">
        <v>2021</v>
      </c>
      <c r="B255">
        <v>9</v>
      </c>
      <c r="C255" t="s">
        <v>58</v>
      </c>
      <c r="D255" t="s">
        <v>5</v>
      </c>
      <c r="E255" t="s">
        <v>1</v>
      </c>
      <c r="F255" t="s">
        <v>45</v>
      </c>
      <c r="G255" t="s">
        <v>12</v>
      </c>
      <c r="H255">
        <v>144</v>
      </c>
      <c r="I255" s="2">
        <v>1582.56</v>
      </c>
      <c r="J255" s="2">
        <v>1008</v>
      </c>
    </row>
    <row r="256" spans="1:10" x14ac:dyDescent="0.35">
      <c r="A256">
        <v>2021</v>
      </c>
      <c r="B256">
        <v>9</v>
      </c>
      <c r="C256" t="s">
        <v>58</v>
      </c>
      <c r="D256" t="s">
        <v>5</v>
      </c>
      <c r="E256" t="s">
        <v>1</v>
      </c>
      <c r="F256" t="s">
        <v>39</v>
      </c>
      <c r="G256" t="s">
        <v>14</v>
      </c>
      <c r="H256">
        <v>14</v>
      </c>
      <c r="I256" s="2">
        <v>279.85999999999996</v>
      </c>
      <c r="J256" s="2">
        <v>153.99999999999997</v>
      </c>
    </row>
    <row r="257" spans="1:10" x14ac:dyDescent="0.35">
      <c r="A257">
        <v>2021</v>
      </c>
      <c r="B257">
        <v>9</v>
      </c>
      <c r="C257" t="s">
        <v>58</v>
      </c>
      <c r="D257" t="s">
        <v>5</v>
      </c>
      <c r="E257" t="s">
        <v>1</v>
      </c>
      <c r="F257" t="s">
        <v>26</v>
      </c>
      <c r="G257" t="s">
        <v>9</v>
      </c>
      <c r="H257">
        <v>14</v>
      </c>
      <c r="I257" s="2">
        <v>279.85999999999996</v>
      </c>
      <c r="J257" s="2">
        <v>28</v>
      </c>
    </row>
    <row r="258" spans="1:10" x14ac:dyDescent="0.35">
      <c r="A258">
        <v>2021</v>
      </c>
      <c r="B258">
        <v>9</v>
      </c>
      <c r="C258" t="s">
        <v>58</v>
      </c>
      <c r="D258" t="s">
        <v>5</v>
      </c>
      <c r="E258" t="s">
        <v>1</v>
      </c>
      <c r="F258" t="s">
        <v>6</v>
      </c>
      <c r="G258" t="s">
        <v>7</v>
      </c>
      <c r="H258">
        <v>153</v>
      </c>
      <c r="I258" s="2">
        <v>1375.47</v>
      </c>
      <c r="J258" s="2">
        <v>153</v>
      </c>
    </row>
    <row r="259" spans="1:10" x14ac:dyDescent="0.35">
      <c r="A259">
        <v>2021</v>
      </c>
      <c r="B259">
        <v>9</v>
      </c>
      <c r="C259" t="s">
        <v>58</v>
      </c>
      <c r="D259" t="s">
        <v>5</v>
      </c>
      <c r="E259" t="s">
        <v>1</v>
      </c>
      <c r="F259" t="s">
        <v>36</v>
      </c>
      <c r="G259" t="s">
        <v>7</v>
      </c>
      <c r="H259">
        <v>15</v>
      </c>
      <c r="I259" s="2">
        <v>224.85</v>
      </c>
      <c r="J259" s="2">
        <v>45</v>
      </c>
    </row>
    <row r="260" spans="1:10" x14ac:dyDescent="0.35">
      <c r="A260">
        <v>2021</v>
      </c>
      <c r="B260">
        <v>9</v>
      </c>
      <c r="C260" t="s">
        <v>58</v>
      </c>
      <c r="D260" t="s">
        <v>5</v>
      </c>
      <c r="E260" t="s">
        <v>1</v>
      </c>
      <c r="F260" t="s">
        <v>23</v>
      </c>
      <c r="G260" t="s">
        <v>21</v>
      </c>
      <c r="H260">
        <v>13</v>
      </c>
      <c r="I260" s="2">
        <v>337.87</v>
      </c>
      <c r="J260" s="2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Data</vt:lpstr>
      <vt:lpstr>Data Prep</vt:lpstr>
      <vt:lpstr>Dashboard</vt:lpstr>
      <vt:lpstr>New Data (Aug 2021)</vt:lpstr>
      <vt:lpstr>New Data (Sep 2021)</vt:lpstr>
      <vt:lpstr>CurMonth</vt:lpstr>
      <vt:lpstr>CurYear</vt:lpstr>
      <vt:lpstr>PMYear</vt:lpstr>
      <vt:lpstr>PrevMonth</vt:lpstr>
      <vt:lpstr>PrevYear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Afif Rifa'ie</cp:lastModifiedBy>
  <dcterms:created xsi:type="dcterms:W3CDTF">2021-07-16T18:17:37Z</dcterms:created>
  <dcterms:modified xsi:type="dcterms:W3CDTF">2024-04-25T07:41:49Z</dcterms:modified>
</cp:coreProperties>
</file>