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hmi\OneDrive\Documents\Tugas Akhir\Archisurance\"/>
    </mc:Choice>
  </mc:AlternateContent>
  <xr:revisionPtr revIDLastSave="0" documentId="13_ncr:1_{8901AF37-71CB-4225-A7A6-A5985BD419C0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Elements" sheetId="2" r:id="rId1"/>
    <sheet name="cek" sheetId="1" r:id="rId2"/>
    <sheet name="Sheet2" sheetId="3" r:id="rId3"/>
  </sheets>
  <definedNames>
    <definedName name="_xlnm._FilterDatabase" localSheetId="1" hidden="1">cek!$A$1:$L$179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2" i="1" a="1"/>
  <c r="N2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N51" i="1" a="1"/>
  <c r="N57" i="1" a="1"/>
  <c r="N123" i="1" a="1"/>
  <c r="N52" i="1" a="1"/>
  <c r="N58" i="1" a="1"/>
  <c r="N124" i="1" a="1"/>
  <c r="N53" i="1" a="1"/>
  <c r="N59" i="1" a="1"/>
  <c r="N125" i="1" a="1"/>
  <c r="N54" i="1" a="1"/>
  <c r="N55" i="1" a="1"/>
  <c r="N121" i="1" a="1"/>
  <c r="N56" i="1" a="1"/>
  <c r="N122" i="1" a="1"/>
  <c r="M3" i="1" a="1"/>
  <c r="M63" i="1" a="1"/>
  <c r="M147" i="1" a="1"/>
  <c r="M4" i="1" a="1"/>
  <c r="M118" i="1" a="1"/>
  <c r="M178" i="1" a="1"/>
  <c r="M64" i="1" a="1"/>
  <c r="M148" i="1" a="1"/>
  <c r="M146" i="1" a="1"/>
  <c r="M5" i="1" a="1"/>
  <c r="M119" i="1" a="1"/>
  <c r="M149" i="1" a="1"/>
  <c r="M179" i="1" a="1"/>
  <c r="M175" i="1" a="1"/>
  <c r="M150" i="1" a="1"/>
  <c r="M152" i="1" a="1"/>
  <c r="M6" i="1" a="1"/>
  <c r="M120" i="1" a="1"/>
  <c r="M144" i="1" a="1"/>
  <c r="M7" i="1" a="1"/>
  <c r="M151" i="1" a="1"/>
  <c r="M145" i="1" a="1"/>
  <c r="M177" i="1" a="1"/>
  <c r="M176" i="1" a="1"/>
  <c r="M2" i="1" a="1"/>
  <c r="N122" i="1" l="1"/>
  <c r="N56" i="1"/>
  <c r="N121" i="1"/>
  <c r="N55" i="1"/>
  <c r="N54" i="1"/>
  <c r="N125" i="1"/>
  <c r="N59" i="1"/>
  <c r="N53" i="1"/>
  <c r="N124" i="1"/>
  <c r="N58" i="1"/>
  <c r="N52" i="1"/>
  <c r="N123" i="1"/>
  <c r="N57" i="1"/>
  <c r="N51" i="1"/>
  <c r="M176" i="1"/>
  <c r="M177" i="1"/>
  <c r="M145" i="1"/>
  <c r="M151" i="1"/>
  <c r="M7" i="1"/>
  <c r="M144" i="1"/>
  <c r="M120" i="1"/>
  <c r="M6" i="1"/>
  <c r="M152" i="1"/>
  <c r="M150" i="1"/>
  <c r="M175" i="1"/>
  <c r="M179" i="1"/>
  <c r="M149" i="1"/>
  <c r="M119" i="1"/>
  <c r="M5" i="1"/>
  <c r="M146" i="1"/>
  <c r="M148" i="1"/>
  <c r="M64" i="1"/>
  <c r="M178" i="1"/>
  <c r="M118" i="1"/>
  <c r="M4" i="1"/>
  <c r="M147" i="1"/>
  <c r="M63" i="1"/>
  <c r="M3" i="1"/>
  <c r="M2" i="1"/>
  <c r="G178" i="1"/>
  <c r="L178" i="1" s="1" a="1"/>
  <c r="L178" i="1" s="1"/>
  <c r="H178" i="1"/>
  <c r="I178" i="1"/>
  <c r="J178" i="1"/>
  <c r="G179" i="1"/>
  <c r="L179" i="1" s="1" a="1"/>
  <c r="L179" i="1" s="1"/>
  <c r="H179" i="1"/>
  <c r="I179" i="1"/>
  <c r="J179" i="1"/>
  <c r="AX18" i="3" a="1"/>
  <c r="K179" i="1" l="1" a="1"/>
  <c r="K179" i="1" s="1"/>
  <c r="K178" i="1" a="1"/>
  <c r="K178" i="1" s="1"/>
  <c r="AX18" i="3"/>
  <c r="AX20" i="3" a="1"/>
  <c r="AX20" i="3" s="1"/>
  <c r="AX21" i="3" a="1"/>
  <c r="AX21" i="3" s="1"/>
  <c r="I63" i="1"/>
  <c r="J63" i="1"/>
  <c r="G104" i="1"/>
  <c r="H104" i="1"/>
  <c r="I104" i="1"/>
  <c r="J104" i="1"/>
  <c r="G105" i="1"/>
  <c r="H105" i="1"/>
  <c r="I105" i="1"/>
  <c r="J105" i="1"/>
  <c r="G106" i="1"/>
  <c r="H106" i="1"/>
  <c r="I106" i="1"/>
  <c r="J106" i="1"/>
  <c r="G107" i="1"/>
  <c r="H107" i="1"/>
  <c r="I107" i="1"/>
  <c r="J107" i="1"/>
  <c r="G108" i="1"/>
  <c r="H108" i="1"/>
  <c r="I108" i="1"/>
  <c r="J108" i="1"/>
  <c r="G109" i="1"/>
  <c r="H109" i="1"/>
  <c r="I109" i="1"/>
  <c r="J109" i="1"/>
  <c r="G110" i="1"/>
  <c r="H110" i="1"/>
  <c r="I110" i="1"/>
  <c r="J110" i="1"/>
  <c r="G111" i="1"/>
  <c r="H111" i="1"/>
  <c r="I111" i="1"/>
  <c r="J111" i="1"/>
  <c r="G112" i="1"/>
  <c r="H112" i="1"/>
  <c r="I112" i="1"/>
  <c r="J112" i="1"/>
  <c r="G113" i="1"/>
  <c r="H113" i="1"/>
  <c r="I113" i="1"/>
  <c r="J113" i="1"/>
  <c r="G114" i="1"/>
  <c r="H114" i="1"/>
  <c r="I114" i="1"/>
  <c r="J114" i="1"/>
  <c r="G115" i="1"/>
  <c r="H115" i="1"/>
  <c r="I115" i="1"/>
  <c r="J115" i="1"/>
  <c r="G116" i="1"/>
  <c r="H116" i="1"/>
  <c r="I116" i="1"/>
  <c r="J116" i="1"/>
  <c r="G117" i="1"/>
  <c r="H117" i="1"/>
  <c r="I117" i="1"/>
  <c r="J117" i="1"/>
  <c r="G118" i="1"/>
  <c r="H118" i="1"/>
  <c r="I118" i="1"/>
  <c r="J118" i="1"/>
  <c r="G119" i="1"/>
  <c r="H119" i="1"/>
  <c r="I119" i="1"/>
  <c r="J119" i="1"/>
  <c r="G120" i="1"/>
  <c r="H120" i="1"/>
  <c r="I120" i="1"/>
  <c r="J120" i="1"/>
  <c r="G121" i="1"/>
  <c r="H121" i="1"/>
  <c r="I121" i="1"/>
  <c r="J121" i="1"/>
  <c r="G122" i="1"/>
  <c r="H122" i="1"/>
  <c r="I122" i="1"/>
  <c r="J122" i="1"/>
  <c r="G123" i="1"/>
  <c r="H123" i="1"/>
  <c r="I123" i="1"/>
  <c r="J123" i="1"/>
  <c r="G124" i="1"/>
  <c r="H124" i="1"/>
  <c r="I124" i="1"/>
  <c r="J124" i="1"/>
  <c r="G125" i="1"/>
  <c r="H125" i="1"/>
  <c r="I125" i="1"/>
  <c r="J125" i="1"/>
  <c r="G126" i="1"/>
  <c r="H126" i="1"/>
  <c r="I126" i="1"/>
  <c r="J126" i="1"/>
  <c r="G127" i="1"/>
  <c r="H127" i="1"/>
  <c r="I127" i="1"/>
  <c r="J127" i="1"/>
  <c r="G128" i="1"/>
  <c r="H128" i="1"/>
  <c r="I128" i="1"/>
  <c r="J128" i="1"/>
  <c r="G129" i="1"/>
  <c r="H129" i="1"/>
  <c r="I129" i="1"/>
  <c r="J129" i="1"/>
  <c r="G130" i="1"/>
  <c r="H130" i="1"/>
  <c r="I130" i="1"/>
  <c r="J130" i="1"/>
  <c r="G131" i="1"/>
  <c r="H131" i="1"/>
  <c r="I131" i="1"/>
  <c r="J131" i="1"/>
  <c r="G132" i="1"/>
  <c r="H132" i="1"/>
  <c r="I132" i="1"/>
  <c r="J132" i="1"/>
  <c r="G133" i="1"/>
  <c r="H133" i="1"/>
  <c r="I133" i="1"/>
  <c r="J133" i="1"/>
  <c r="G134" i="1"/>
  <c r="H134" i="1"/>
  <c r="I134" i="1"/>
  <c r="J134" i="1"/>
  <c r="G135" i="1"/>
  <c r="H135" i="1"/>
  <c r="I135" i="1"/>
  <c r="J135" i="1"/>
  <c r="G136" i="1"/>
  <c r="H136" i="1"/>
  <c r="I136" i="1"/>
  <c r="J136" i="1"/>
  <c r="G137" i="1"/>
  <c r="H137" i="1"/>
  <c r="I137" i="1"/>
  <c r="J137" i="1"/>
  <c r="G138" i="1"/>
  <c r="H138" i="1"/>
  <c r="I138" i="1"/>
  <c r="J138" i="1"/>
  <c r="G139" i="1"/>
  <c r="H139" i="1"/>
  <c r="I139" i="1"/>
  <c r="J139" i="1"/>
  <c r="G140" i="1"/>
  <c r="H140" i="1"/>
  <c r="I140" i="1"/>
  <c r="J140" i="1"/>
  <c r="G141" i="1"/>
  <c r="H141" i="1"/>
  <c r="I141" i="1"/>
  <c r="J141" i="1"/>
  <c r="G142" i="1"/>
  <c r="H142" i="1"/>
  <c r="I142" i="1"/>
  <c r="J142" i="1"/>
  <c r="G143" i="1"/>
  <c r="H143" i="1"/>
  <c r="I143" i="1"/>
  <c r="J143" i="1"/>
  <c r="G144" i="1"/>
  <c r="H144" i="1"/>
  <c r="I144" i="1"/>
  <c r="J144" i="1"/>
  <c r="G145" i="1"/>
  <c r="H145" i="1"/>
  <c r="I145" i="1"/>
  <c r="J145" i="1"/>
  <c r="G146" i="1"/>
  <c r="H146" i="1"/>
  <c r="I146" i="1"/>
  <c r="J146" i="1"/>
  <c r="G147" i="1"/>
  <c r="H147" i="1"/>
  <c r="I147" i="1"/>
  <c r="J147" i="1"/>
  <c r="G148" i="1"/>
  <c r="H148" i="1"/>
  <c r="I148" i="1"/>
  <c r="J148" i="1"/>
  <c r="G149" i="1"/>
  <c r="H149" i="1"/>
  <c r="I149" i="1"/>
  <c r="J149" i="1"/>
  <c r="G150" i="1"/>
  <c r="H150" i="1"/>
  <c r="I150" i="1"/>
  <c r="J150" i="1"/>
  <c r="G151" i="1"/>
  <c r="H151" i="1"/>
  <c r="I151" i="1"/>
  <c r="J151" i="1"/>
  <c r="G152" i="1"/>
  <c r="H152" i="1"/>
  <c r="I152" i="1"/>
  <c r="J152" i="1"/>
  <c r="G153" i="1"/>
  <c r="H153" i="1"/>
  <c r="I153" i="1"/>
  <c r="J153" i="1"/>
  <c r="G154" i="1"/>
  <c r="H154" i="1"/>
  <c r="I154" i="1"/>
  <c r="J154" i="1"/>
  <c r="G155" i="1"/>
  <c r="H155" i="1"/>
  <c r="I155" i="1"/>
  <c r="J155" i="1"/>
  <c r="G156" i="1"/>
  <c r="H156" i="1"/>
  <c r="I156" i="1"/>
  <c r="J156" i="1"/>
  <c r="G157" i="1"/>
  <c r="H157" i="1"/>
  <c r="I157" i="1"/>
  <c r="J157" i="1"/>
  <c r="G158" i="1"/>
  <c r="H158" i="1"/>
  <c r="I158" i="1"/>
  <c r="J158" i="1"/>
  <c r="G159" i="1"/>
  <c r="H159" i="1"/>
  <c r="I159" i="1"/>
  <c r="J159" i="1"/>
  <c r="G160" i="1"/>
  <c r="H160" i="1"/>
  <c r="I160" i="1"/>
  <c r="J160" i="1"/>
  <c r="G161" i="1"/>
  <c r="H161" i="1"/>
  <c r="I161" i="1"/>
  <c r="J161" i="1"/>
  <c r="G162" i="1"/>
  <c r="H162" i="1"/>
  <c r="I162" i="1"/>
  <c r="J162" i="1"/>
  <c r="G163" i="1"/>
  <c r="H163" i="1"/>
  <c r="I163" i="1"/>
  <c r="J163" i="1"/>
  <c r="G164" i="1"/>
  <c r="H164" i="1"/>
  <c r="I164" i="1"/>
  <c r="J164" i="1"/>
  <c r="G165" i="1"/>
  <c r="H165" i="1"/>
  <c r="I165" i="1"/>
  <c r="J165" i="1"/>
  <c r="G166" i="1"/>
  <c r="H166" i="1"/>
  <c r="I166" i="1"/>
  <c r="J166" i="1"/>
  <c r="G167" i="1"/>
  <c r="H167" i="1"/>
  <c r="I167" i="1"/>
  <c r="J167" i="1"/>
  <c r="G168" i="1"/>
  <c r="H168" i="1"/>
  <c r="I168" i="1"/>
  <c r="J168" i="1"/>
  <c r="G169" i="1"/>
  <c r="H169" i="1"/>
  <c r="I169" i="1"/>
  <c r="J169" i="1"/>
  <c r="G170" i="1"/>
  <c r="H170" i="1"/>
  <c r="I170" i="1"/>
  <c r="J170" i="1"/>
  <c r="G171" i="1"/>
  <c r="H171" i="1"/>
  <c r="I171" i="1"/>
  <c r="J171" i="1"/>
  <c r="G172" i="1"/>
  <c r="H172" i="1"/>
  <c r="I172" i="1"/>
  <c r="J172" i="1"/>
  <c r="G173" i="1"/>
  <c r="H173" i="1"/>
  <c r="I173" i="1"/>
  <c r="J173" i="1"/>
  <c r="G174" i="1"/>
  <c r="H174" i="1"/>
  <c r="I174" i="1"/>
  <c r="J174" i="1"/>
  <c r="G175" i="1"/>
  <c r="H175" i="1"/>
  <c r="I175" i="1"/>
  <c r="J175" i="1"/>
  <c r="G176" i="1"/>
  <c r="H176" i="1"/>
  <c r="I176" i="1"/>
  <c r="J176" i="1"/>
  <c r="G177" i="1"/>
  <c r="H177" i="1"/>
  <c r="I177" i="1"/>
  <c r="J177" i="1"/>
  <c r="G3" i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G2" i="1"/>
  <c r="H2" i="1"/>
  <c r="I2" i="1"/>
  <c r="J2" i="1"/>
  <c r="AX31" i="3" a="1"/>
  <c r="AX31" i="3" s="1"/>
  <c r="AY21" i="3" a="1"/>
  <c r="AY21" i="3" s="1"/>
  <c r="L155" i="1" a="1"/>
  <c r="L156" i="1" a="1"/>
  <c r="L126" i="1" a="1"/>
  <c r="L153" i="1" a="1"/>
  <c r="L154" i="1" a="1"/>
  <c r="AX30" i="3" a="1"/>
  <c r="L127" i="1" a="1"/>
  <c r="L154" i="1" l="1"/>
  <c r="L127" i="1"/>
  <c r="L156" i="1"/>
  <c r="L153" i="1"/>
  <c r="L126" i="1"/>
  <c r="L155" i="1"/>
  <c r="K85" i="1" a="1"/>
  <c r="K85" i="1" s="1"/>
  <c r="L85" i="1" a="1"/>
  <c r="L85" i="1" s="1"/>
  <c r="L67" i="1" a="1"/>
  <c r="L67" i="1" s="1"/>
  <c r="K67" i="1" a="1"/>
  <c r="K67" i="1" s="1"/>
  <c r="L100" i="1" a="1"/>
  <c r="L100" i="1" s="1"/>
  <c r="K100" i="1" a="1"/>
  <c r="K100" i="1" s="1"/>
  <c r="L76" i="1" a="1"/>
  <c r="L76" i="1" s="1"/>
  <c r="K76" i="1" a="1"/>
  <c r="K76" i="1" s="1"/>
  <c r="L63" i="1" a="1"/>
  <c r="L63" i="1" s="1"/>
  <c r="K63" i="1" a="1"/>
  <c r="K63" i="1" s="1"/>
  <c r="L60" i="1" a="1"/>
  <c r="L60" i="1" s="1"/>
  <c r="K60" i="1" a="1"/>
  <c r="K60" i="1" s="1"/>
  <c r="L57" i="1" a="1"/>
  <c r="L57" i="1" s="1"/>
  <c r="K57" i="1" a="1"/>
  <c r="K57" i="1" s="1"/>
  <c r="L54" i="1" a="1"/>
  <c r="L54" i="1" s="1"/>
  <c r="K54" i="1" a="1"/>
  <c r="K54" i="1" s="1"/>
  <c r="L51" i="1" a="1"/>
  <c r="L51" i="1" s="1"/>
  <c r="K51" i="1" a="1"/>
  <c r="K51" i="1" s="1"/>
  <c r="L48" i="1" a="1"/>
  <c r="L48" i="1" s="1"/>
  <c r="K48" i="1" a="1"/>
  <c r="K48" i="1" s="1"/>
  <c r="L45" i="1" a="1"/>
  <c r="L45" i="1" s="1"/>
  <c r="K45" i="1" a="1"/>
  <c r="K45" i="1" s="1"/>
  <c r="K42" i="1" a="1"/>
  <c r="K42" i="1" s="1"/>
  <c r="L42" i="1" a="1"/>
  <c r="L42" i="1" s="1"/>
  <c r="K39" i="1" a="1"/>
  <c r="K39" i="1" s="1"/>
  <c r="L39" i="1" a="1"/>
  <c r="L39" i="1" s="1"/>
  <c r="K36" i="1" a="1"/>
  <c r="K36" i="1" s="1"/>
  <c r="L36" i="1" a="1"/>
  <c r="L36" i="1" s="1"/>
  <c r="K33" i="1" a="1"/>
  <c r="K33" i="1" s="1"/>
  <c r="L33" i="1" a="1"/>
  <c r="L33" i="1" s="1"/>
  <c r="K30" i="1" a="1"/>
  <c r="K30" i="1" s="1"/>
  <c r="L30" i="1" a="1"/>
  <c r="L30" i="1" s="1"/>
  <c r="K27" i="1" a="1"/>
  <c r="K27" i="1" s="1"/>
  <c r="L27" i="1" a="1"/>
  <c r="L27" i="1" s="1"/>
  <c r="L24" i="1" a="1"/>
  <c r="L24" i="1" s="1"/>
  <c r="K24" i="1" a="1"/>
  <c r="K24" i="1" s="1"/>
  <c r="K21" i="1" a="1"/>
  <c r="K21" i="1" s="1"/>
  <c r="L21" i="1" a="1"/>
  <c r="L21" i="1" s="1"/>
  <c r="K18" i="1" a="1"/>
  <c r="K18" i="1" s="1"/>
  <c r="L18" i="1" a="1"/>
  <c r="L18" i="1" s="1"/>
  <c r="K15" i="1" a="1"/>
  <c r="K15" i="1" s="1"/>
  <c r="L15" i="1" a="1"/>
  <c r="L15" i="1" s="1"/>
  <c r="L12" i="1" a="1"/>
  <c r="L12" i="1" s="1"/>
  <c r="K12" i="1" a="1"/>
  <c r="K12" i="1" s="1"/>
  <c r="K9" i="1" a="1"/>
  <c r="K9" i="1" s="1"/>
  <c r="L9" i="1" a="1"/>
  <c r="L9" i="1" s="1"/>
  <c r="K6" i="1" a="1"/>
  <c r="K6" i="1" s="1"/>
  <c r="L6" i="1" a="1"/>
  <c r="L6" i="1" s="1"/>
  <c r="K3" i="1" a="1"/>
  <c r="K3" i="1" s="1"/>
  <c r="L3" i="1" a="1"/>
  <c r="L3" i="1" s="1"/>
  <c r="L175" i="1" a="1"/>
  <c r="L175" i="1" s="1"/>
  <c r="K175" i="1" a="1"/>
  <c r="K175" i="1" s="1"/>
  <c r="K172" i="1" a="1"/>
  <c r="K172" i="1" s="1"/>
  <c r="L172" i="1" a="1"/>
  <c r="L172" i="1" s="1"/>
  <c r="K169" i="1" a="1"/>
  <c r="K169" i="1" s="1"/>
  <c r="L169" i="1" a="1"/>
  <c r="L169" i="1" s="1"/>
  <c r="L166" i="1" a="1"/>
  <c r="L166" i="1" s="1"/>
  <c r="K166" i="1" a="1"/>
  <c r="K166" i="1" s="1"/>
  <c r="K163" i="1" a="1"/>
  <c r="K163" i="1" s="1"/>
  <c r="L163" i="1" a="1"/>
  <c r="L163" i="1" s="1"/>
  <c r="K160" i="1" a="1"/>
  <c r="K160" i="1" s="1"/>
  <c r="L160" i="1" a="1"/>
  <c r="L160" i="1" s="1"/>
  <c r="K157" i="1" a="1"/>
  <c r="K157" i="1" s="1"/>
  <c r="L157" i="1" a="1"/>
  <c r="L157" i="1" s="1"/>
  <c r="K154" i="1" a="1"/>
  <c r="K154" i="1" s="1"/>
  <c r="L151" i="1" a="1"/>
  <c r="L151" i="1" s="1"/>
  <c r="K151" i="1" a="1"/>
  <c r="K151" i="1" s="1"/>
  <c r="K148" i="1" a="1"/>
  <c r="K148" i="1" s="1"/>
  <c r="L148" i="1" a="1"/>
  <c r="L148" i="1" s="1"/>
  <c r="K145" i="1" a="1"/>
  <c r="K145" i="1" s="1"/>
  <c r="L145" i="1" a="1"/>
  <c r="L145" i="1" s="1"/>
  <c r="L142" i="1" a="1"/>
  <c r="L142" i="1" s="1"/>
  <c r="K142" i="1" a="1"/>
  <c r="K142" i="1" s="1"/>
  <c r="L139" i="1" a="1"/>
  <c r="L139" i="1" s="1"/>
  <c r="K139" i="1" a="1"/>
  <c r="K139" i="1" s="1"/>
  <c r="K136" i="1" a="1"/>
  <c r="K136" i="1" s="1"/>
  <c r="L136" i="1" a="1"/>
  <c r="L136" i="1" s="1"/>
  <c r="K133" i="1" a="1"/>
  <c r="K133" i="1" s="1"/>
  <c r="L133" i="1" a="1"/>
  <c r="L133" i="1" s="1"/>
  <c r="K130" i="1" a="1"/>
  <c r="K130" i="1" s="1"/>
  <c r="L130" i="1" a="1"/>
  <c r="L130" i="1" s="1"/>
  <c r="K127" i="1" a="1"/>
  <c r="K127" i="1" s="1"/>
  <c r="L124" i="1" a="1"/>
  <c r="L124" i="1" s="1"/>
  <c r="K124" i="1" a="1"/>
  <c r="K124" i="1" s="1"/>
  <c r="K121" i="1" a="1"/>
  <c r="K121" i="1" s="1"/>
  <c r="L121" i="1" a="1"/>
  <c r="L121" i="1" s="1"/>
  <c r="K118" i="1" a="1"/>
  <c r="K118" i="1" s="1"/>
  <c r="L118" i="1" a="1"/>
  <c r="L118" i="1" s="1"/>
  <c r="L115" i="1" a="1"/>
  <c r="L115" i="1" s="1"/>
  <c r="K115" i="1" a="1"/>
  <c r="K115" i="1" s="1"/>
  <c r="L112" i="1" a="1"/>
  <c r="L112" i="1" s="1"/>
  <c r="K112" i="1" a="1"/>
  <c r="K112" i="1" s="1"/>
  <c r="K109" i="1" a="1"/>
  <c r="K109" i="1" s="1"/>
  <c r="L109" i="1" a="1"/>
  <c r="L109" i="1" s="1"/>
  <c r="K106" i="1" a="1"/>
  <c r="K106" i="1" s="1"/>
  <c r="L106" i="1" a="1"/>
  <c r="L106" i="1" s="1"/>
  <c r="K94" i="1" a="1"/>
  <c r="K94" i="1" s="1"/>
  <c r="L94" i="1" a="1"/>
  <c r="L94" i="1" s="1"/>
  <c r="L79" i="1" a="1"/>
  <c r="L79" i="1" s="1"/>
  <c r="K79" i="1" a="1"/>
  <c r="K79" i="1" s="1"/>
  <c r="L102" i="1" a="1"/>
  <c r="L102" i="1" s="1"/>
  <c r="K102" i="1" a="1"/>
  <c r="K102" i="1" s="1"/>
  <c r="L99" i="1" a="1"/>
  <c r="L99" i="1" s="1"/>
  <c r="K99" i="1" a="1"/>
  <c r="K99" i="1" s="1"/>
  <c r="L96" i="1" a="1"/>
  <c r="L96" i="1" s="1"/>
  <c r="K96" i="1" a="1"/>
  <c r="K96" i="1" s="1"/>
  <c r="L93" i="1" a="1"/>
  <c r="L93" i="1" s="1"/>
  <c r="K93" i="1" a="1"/>
  <c r="K93" i="1" s="1"/>
  <c r="L90" i="1" a="1"/>
  <c r="L90" i="1" s="1"/>
  <c r="K90" i="1" a="1"/>
  <c r="K90" i="1" s="1"/>
  <c r="L87" i="1" a="1"/>
  <c r="L87" i="1" s="1"/>
  <c r="K87" i="1" a="1"/>
  <c r="K87" i="1" s="1"/>
  <c r="L84" i="1" a="1"/>
  <c r="L84" i="1" s="1"/>
  <c r="K84" i="1" a="1"/>
  <c r="K84" i="1" s="1"/>
  <c r="L81" i="1" a="1"/>
  <c r="L81" i="1" s="1"/>
  <c r="K81" i="1" a="1"/>
  <c r="K81" i="1" s="1"/>
  <c r="L78" i="1" a="1"/>
  <c r="L78" i="1" s="1"/>
  <c r="K78" i="1" a="1"/>
  <c r="K78" i="1" s="1"/>
  <c r="L75" i="1" a="1"/>
  <c r="L75" i="1" s="1"/>
  <c r="K75" i="1" a="1"/>
  <c r="K75" i="1" s="1"/>
  <c r="L72" i="1" a="1"/>
  <c r="L72" i="1" s="1"/>
  <c r="K72" i="1" a="1"/>
  <c r="K72" i="1" s="1"/>
  <c r="L69" i="1" a="1"/>
  <c r="L69" i="1" s="1"/>
  <c r="K69" i="1" a="1"/>
  <c r="K69" i="1" s="1"/>
  <c r="L66" i="1" a="1"/>
  <c r="L66" i="1" s="1"/>
  <c r="K66" i="1" a="1"/>
  <c r="K66" i="1" s="1"/>
  <c r="K97" i="1" a="1"/>
  <c r="K97" i="1" s="1"/>
  <c r="L97" i="1" a="1"/>
  <c r="L97" i="1" s="1"/>
  <c r="K50" i="1" a="1"/>
  <c r="K50" i="1" s="1"/>
  <c r="L50" i="1" a="1"/>
  <c r="L50" i="1" s="1"/>
  <c r="L44" i="1" a="1"/>
  <c r="L44" i="1" s="1"/>
  <c r="K44" i="1" a="1"/>
  <c r="K44" i="1" s="1"/>
  <c r="K41" i="1" a="1"/>
  <c r="K41" i="1" s="1"/>
  <c r="L41" i="1" a="1"/>
  <c r="L41" i="1" s="1"/>
  <c r="K38" i="1" a="1"/>
  <c r="K38" i="1" s="1"/>
  <c r="L38" i="1" a="1"/>
  <c r="L38" i="1" s="1"/>
  <c r="K35" i="1" a="1"/>
  <c r="K35" i="1" s="1"/>
  <c r="L35" i="1" a="1"/>
  <c r="L35" i="1" s="1"/>
  <c r="K32" i="1" a="1"/>
  <c r="K32" i="1" s="1"/>
  <c r="L32" i="1" a="1"/>
  <c r="L32" i="1" s="1"/>
  <c r="K29" i="1" a="1"/>
  <c r="K29" i="1" s="1"/>
  <c r="L29" i="1" a="1"/>
  <c r="L29" i="1" s="1"/>
  <c r="K26" i="1" a="1"/>
  <c r="K26" i="1" s="1"/>
  <c r="L26" i="1" a="1"/>
  <c r="L26" i="1" s="1"/>
  <c r="K23" i="1" a="1"/>
  <c r="K23" i="1" s="1"/>
  <c r="L23" i="1" a="1"/>
  <c r="L23" i="1" s="1"/>
  <c r="K20" i="1" a="1"/>
  <c r="K20" i="1" s="1"/>
  <c r="L20" i="1" a="1"/>
  <c r="L20" i="1" s="1"/>
  <c r="K17" i="1" a="1"/>
  <c r="K17" i="1" s="1"/>
  <c r="L17" i="1" a="1"/>
  <c r="L17" i="1" s="1"/>
  <c r="K14" i="1" a="1"/>
  <c r="K14" i="1" s="1"/>
  <c r="L14" i="1" a="1"/>
  <c r="L14" i="1" s="1"/>
  <c r="K11" i="1" a="1"/>
  <c r="K11" i="1" s="1"/>
  <c r="L11" i="1" a="1"/>
  <c r="L11" i="1" s="1"/>
  <c r="K8" i="1" a="1"/>
  <c r="K8" i="1" s="1"/>
  <c r="L8" i="1" a="1"/>
  <c r="L8" i="1" s="1"/>
  <c r="K5" i="1" a="1"/>
  <c r="K5" i="1" s="1"/>
  <c r="L5" i="1" a="1"/>
  <c r="L5" i="1" s="1"/>
  <c r="L177" i="1" a="1"/>
  <c r="L177" i="1" s="1"/>
  <c r="K177" i="1" a="1"/>
  <c r="K177" i="1" s="1"/>
  <c r="L174" i="1" a="1"/>
  <c r="L174" i="1" s="1"/>
  <c r="K174" i="1" a="1"/>
  <c r="K174" i="1" s="1"/>
  <c r="K171" i="1" a="1"/>
  <c r="K171" i="1" s="1"/>
  <c r="L171" i="1" a="1"/>
  <c r="L171" i="1" s="1"/>
  <c r="L168" i="1" a="1"/>
  <c r="L168" i="1" s="1"/>
  <c r="K168" i="1" a="1"/>
  <c r="K168" i="1" s="1"/>
  <c r="L165" i="1" a="1"/>
  <c r="L165" i="1" s="1"/>
  <c r="K165" i="1" a="1"/>
  <c r="K165" i="1" s="1"/>
  <c r="K162" i="1" a="1"/>
  <c r="K162" i="1" s="1"/>
  <c r="L162" i="1" a="1"/>
  <c r="L162" i="1" s="1"/>
  <c r="K159" i="1" a="1"/>
  <c r="K159" i="1" s="1"/>
  <c r="L159" i="1" a="1"/>
  <c r="L159" i="1" s="1"/>
  <c r="K156" i="1" a="1"/>
  <c r="K156" i="1" s="1"/>
  <c r="K153" i="1" a="1"/>
  <c r="K153" i="1" s="1"/>
  <c r="L150" i="1" a="1"/>
  <c r="L150" i="1" s="1"/>
  <c r="K150" i="1" a="1"/>
  <c r="K150" i="1" s="1"/>
  <c r="K147" i="1" a="1"/>
  <c r="K147" i="1" s="1"/>
  <c r="L147" i="1" a="1"/>
  <c r="L147" i="1" s="1"/>
  <c r="L144" i="1" a="1"/>
  <c r="L144" i="1" s="1"/>
  <c r="K144" i="1" a="1"/>
  <c r="K144" i="1" s="1"/>
  <c r="L141" i="1" a="1"/>
  <c r="L141" i="1" s="1"/>
  <c r="K141" i="1" a="1"/>
  <c r="K141" i="1" s="1"/>
  <c r="L138" i="1" a="1"/>
  <c r="L138" i="1" s="1"/>
  <c r="K138" i="1" a="1"/>
  <c r="K138" i="1" s="1"/>
  <c r="K135" i="1" a="1"/>
  <c r="K135" i="1" s="1"/>
  <c r="L135" i="1" a="1"/>
  <c r="L135" i="1" s="1"/>
  <c r="L132" i="1" a="1"/>
  <c r="L132" i="1" s="1"/>
  <c r="K132" i="1" a="1"/>
  <c r="K132" i="1" s="1"/>
  <c r="L129" i="1" a="1"/>
  <c r="L129" i="1" s="1"/>
  <c r="K129" i="1" a="1"/>
  <c r="K129" i="1" s="1"/>
  <c r="P4" i="1" a="1"/>
  <c r="P4" i="1" s="1"/>
  <c r="K126" i="1" a="1"/>
  <c r="K126" i="1" s="1"/>
  <c r="L123" i="1" a="1"/>
  <c r="L123" i="1" s="1"/>
  <c r="K123" i="1" a="1"/>
  <c r="K123" i="1" s="1"/>
  <c r="L120" i="1" a="1"/>
  <c r="L120" i="1" s="1"/>
  <c r="K120" i="1" a="1"/>
  <c r="K120" i="1" s="1"/>
  <c r="L117" i="1" a="1"/>
  <c r="L117" i="1" s="1"/>
  <c r="K117" i="1" a="1"/>
  <c r="K117" i="1" s="1"/>
  <c r="L114" i="1" a="1"/>
  <c r="L114" i="1" s="1"/>
  <c r="K114" i="1" a="1"/>
  <c r="K114" i="1" s="1"/>
  <c r="L111" i="1" a="1"/>
  <c r="L111" i="1" s="1"/>
  <c r="K111" i="1" a="1"/>
  <c r="K111" i="1" s="1"/>
  <c r="L108" i="1" a="1"/>
  <c r="L108" i="1" s="1"/>
  <c r="K108" i="1" a="1"/>
  <c r="K108" i="1" s="1"/>
  <c r="L105" i="1" a="1"/>
  <c r="L105" i="1" s="1"/>
  <c r="K105" i="1" a="1"/>
  <c r="K105" i="1" s="1"/>
  <c r="L103" i="1" a="1"/>
  <c r="L103" i="1" s="1"/>
  <c r="K103" i="1" a="1"/>
  <c r="K103" i="1" s="1"/>
  <c r="L88" i="1" a="1"/>
  <c r="L88" i="1" s="1"/>
  <c r="K88" i="1" a="1"/>
  <c r="K88" i="1" s="1"/>
  <c r="K73" i="1" a="1"/>
  <c r="K73" i="1" s="1"/>
  <c r="L73" i="1" a="1"/>
  <c r="L73" i="1" s="1"/>
  <c r="L53" i="1" a="1"/>
  <c r="L53" i="1" s="1"/>
  <c r="K53" i="1" a="1"/>
  <c r="K53" i="1" s="1"/>
  <c r="L82" i="1" a="1"/>
  <c r="L82" i="1" s="1"/>
  <c r="K82" i="1" a="1"/>
  <c r="K82" i="1" s="1"/>
  <c r="K70" i="1" a="1"/>
  <c r="K70" i="1" s="1"/>
  <c r="L70" i="1" a="1"/>
  <c r="L70" i="1" s="1"/>
  <c r="K62" i="1" a="1"/>
  <c r="K62" i="1" s="1"/>
  <c r="L62" i="1" a="1"/>
  <c r="L62" i="1" s="1"/>
  <c r="K47" i="1" a="1"/>
  <c r="K47" i="1" s="1"/>
  <c r="L47" i="1" a="1"/>
  <c r="L47" i="1" s="1"/>
  <c r="L2" i="1" a="1"/>
  <c r="L2" i="1" s="1"/>
  <c r="K2" i="1" a="1"/>
  <c r="K2" i="1" s="1"/>
  <c r="L101" i="1" a="1"/>
  <c r="L101" i="1" s="1"/>
  <c r="K101" i="1" a="1"/>
  <c r="K101" i="1" s="1"/>
  <c r="K98" i="1" a="1"/>
  <c r="K98" i="1" s="1"/>
  <c r="L98" i="1" a="1"/>
  <c r="L98" i="1" s="1"/>
  <c r="K95" i="1" a="1"/>
  <c r="K95" i="1" s="1"/>
  <c r="L95" i="1" a="1"/>
  <c r="L95" i="1" s="1"/>
  <c r="L92" i="1" a="1"/>
  <c r="L92" i="1" s="1"/>
  <c r="K92" i="1" a="1"/>
  <c r="K92" i="1" s="1"/>
  <c r="L89" i="1" a="1"/>
  <c r="L89" i="1" s="1"/>
  <c r="K89" i="1" a="1"/>
  <c r="K89" i="1" s="1"/>
  <c r="K86" i="1" a="1"/>
  <c r="K86" i="1" s="1"/>
  <c r="L86" i="1" a="1"/>
  <c r="L86" i="1" s="1"/>
  <c r="K83" i="1" a="1"/>
  <c r="K83" i="1" s="1"/>
  <c r="L83" i="1" a="1"/>
  <c r="L83" i="1" s="1"/>
  <c r="L80" i="1" a="1"/>
  <c r="L80" i="1" s="1"/>
  <c r="K80" i="1" a="1"/>
  <c r="K80" i="1" s="1"/>
  <c r="L77" i="1" a="1"/>
  <c r="L77" i="1" s="1"/>
  <c r="K77" i="1" a="1"/>
  <c r="K77" i="1" s="1"/>
  <c r="K74" i="1" a="1"/>
  <c r="K74" i="1" s="1"/>
  <c r="L74" i="1" a="1"/>
  <c r="L74" i="1" s="1"/>
  <c r="K71" i="1" a="1"/>
  <c r="K71" i="1" s="1"/>
  <c r="L71" i="1" a="1"/>
  <c r="L71" i="1" s="1"/>
  <c r="L68" i="1" a="1"/>
  <c r="L68" i="1" s="1"/>
  <c r="K68" i="1" a="1"/>
  <c r="K68" i="1" s="1"/>
  <c r="L65" i="1" a="1"/>
  <c r="L65" i="1" s="1"/>
  <c r="K65" i="1" a="1"/>
  <c r="K65" i="1" s="1"/>
  <c r="K59" i="1" a="1"/>
  <c r="K59" i="1" s="1"/>
  <c r="L59" i="1" a="1"/>
  <c r="L59" i="1" s="1"/>
  <c r="L91" i="1" a="1"/>
  <c r="L91" i="1" s="1"/>
  <c r="K91" i="1" a="1"/>
  <c r="K91" i="1" s="1"/>
  <c r="L64" i="1" a="1"/>
  <c r="L64" i="1" s="1"/>
  <c r="K64" i="1" a="1"/>
  <c r="K64" i="1" s="1"/>
  <c r="L56" i="1" a="1"/>
  <c r="L56" i="1" s="1"/>
  <c r="K56" i="1" a="1"/>
  <c r="K56" i="1" s="1"/>
  <c r="L61" i="1" a="1"/>
  <c r="L61" i="1" s="1"/>
  <c r="K61" i="1" a="1"/>
  <c r="K61" i="1" s="1"/>
  <c r="L58" i="1" a="1"/>
  <c r="L58" i="1" s="1"/>
  <c r="K58" i="1" a="1"/>
  <c r="K58" i="1" s="1"/>
  <c r="L55" i="1" a="1"/>
  <c r="L55" i="1" s="1"/>
  <c r="K55" i="1" a="1"/>
  <c r="K55" i="1" s="1"/>
  <c r="L52" i="1" a="1"/>
  <c r="L52" i="1" s="1"/>
  <c r="K52" i="1" a="1"/>
  <c r="K52" i="1" s="1"/>
  <c r="L49" i="1" a="1"/>
  <c r="L49" i="1" s="1"/>
  <c r="K49" i="1" a="1"/>
  <c r="K49" i="1" s="1"/>
  <c r="L46" i="1" a="1"/>
  <c r="L46" i="1" s="1"/>
  <c r="K46" i="1" a="1"/>
  <c r="K46" i="1" s="1"/>
  <c r="K43" i="1" a="1"/>
  <c r="K43" i="1" s="1"/>
  <c r="L43" i="1" a="1"/>
  <c r="L43" i="1" s="1"/>
  <c r="K40" i="1" a="1"/>
  <c r="K40" i="1" s="1"/>
  <c r="L40" i="1" a="1"/>
  <c r="L40" i="1" s="1"/>
  <c r="L37" i="1" a="1"/>
  <c r="L37" i="1" s="1"/>
  <c r="K37" i="1" a="1"/>
  <c r="K37" i="1" s="1"/>
  <c r="K34" i="1" a="1"/>
  <c r="K34" i="1" s="1"/>
  <c r="L34" i="1" a="1"/>
  <c r="L34" i="1" s="1"/>
  <c r="K31" i="1" a="1"/>
  <c r="K31" i="1" s="1"/>
  <c r="L31" i="1" a="1"/>
  <c r="L31" i="1" s="1"/>
  <c r="K28" i="1" a="1"/>
  <c r="K28" i="1" s="1"/>
  <c r="L28" i="1" a="1"/>
  <c r="L28" i="1" s="1"/>
  <c r="K25" i="1" a="1"/>
  <c r="K25" i="1" s="1"/>
  <c r="L25" i="1" a="1"/>
  <c r="L25" i="1" s="1"/>
  <c r="K22" i="1" a="1"/>
  <c r="K22" i="1" s="1"/>
  <c r="L22" i="1" a="1"/>
  <c r="L22" i="1" s="1"/>
  <c r="K19" i="1" a="1"/>
  <c r="K19" i="1" s="1"/>
  <c r="L19" i="1" a="1"/>
  <c r="L19" i="1" s="1"/>
  <c r="K16" i="1" a="1"/>
  <c r="K16" i="1" s="1"/>
  <c r="L16" i="1" a="1"/>
  <c r="L16" i="1" s="1"/>
  <c r="L13" i="1" a="1"/>
  <c r="L13" i="1" s="1"/>
  <c r="K13" i="1" a="1"/>
  <c r="K13" i="1" s="1"/>
  <c r="K10" i="1" a="1"/>
  <c r="K10" i="1" s="1"/>
  <c r="L10" i="1" a="1"/>
  <c r="L10" i="1" s="1"/>
  <c r="K7" i="1" a="1"/>
  <c r="K7" i="1" s="1"/>
  <c r="L7" i="1" a="1"/>
  <c r="L7" i="1" s="1"/>
  <c r="K4" i="1" a="1"/>
  <c r="K4" i="1" s="1"/>
  <c r="L4" i="1" a="1"/>
  <c r="L4" i="1" s="1"/>
  <c r="K176" i="1" a="1"/>
  <c r="K176" i="1" s="1"/>
  <c r="L176" i="1" a="1"/>
  <c r="L176" i="1" s="1"/>
  <c r="K173" i="1" a="1"/>
  <c r="K173" i="1" s="1"/>
  <c r="L173" i="1" a="1"/>
  <c r="L173" i="1" s="1"/>
  <c r="K170" i="1" a="1"/>
  <c r="K170" i="1" s="1"/>
  <c r="L170" i="1" a="1"/>
  <c r="L170" i="1" s="1"/>
  <c r="L167" i="1" a="1"/>
  <c r="L167" i="1" s="1"/>
  <c r="K167" i="1" a="1"/>
  <c r="K167" i="1" s="1"/>
  <c r="K164" i="1" a="1"/>
  <c r="K164" i="1" s="1"/>
  <c r="L164" i="1" a="1"/>
  <c r="L164" i="1" s="1"/>
  <c r="K161" i="1" a="1"/>
  <c r="K161" i="1" s="1"/>
  <c r="L161" i="1" a="1"/>
  <c r="L161" i="1" s="1"/>
  <c r="K158" i="1" a="1"/>
  <c r="K158" i="1" s="1"/>
  <c r="L158" i="1" a="1"/>
  <c r="L158" i="1" s="1"/>
  <c r="K155" i="1" a="1"/>
  <c r="K155" i="1" s="1"/>
  <c r="L152" i="1" a="1"/>
  <c r="L152" i="1" s="1"/>
  <c r="K152" i="1" a="1"/>
  <c r="K152" i="1" s="1"/>
  <c r="L149" i="1" a="1"/>
  <c r="L149" i="1" s="1"/>
  <c r="K149" i="1" a="1"/>
  <c r="K149" i="1" s="1"/>
  <c r="K146" i="1" a="1"/>
  <c r="K146" i="1" s="1"/>
  <c r="L146" i="1" a="1"/>
  <c r="L146" i="1" s="1"/>
  <c r="K143" i="1" a="1"/>
  <c r="K143" i="1" s="1"/>
  <c r="L143" i="1" a="1"/>
  <c r="L143" i="1" s="1"/>
  <c r="L140" i="1" a="1"/>
  <c r="L140" i="1" s="1"/>
  <c r="K140" i="1" a="1"/>
  <c r="K140" i="1" s="1"/>
  <c r="L137" i="1" a="1"/>
  <c r="L137" i="1" s="1"/>
  <c r="K137" i="1" a="1"/>
  <c r="K137" i="1" s="1"/>
  <c r="K134" i="1" a="1"/>
  <c r="K134" i="1" s="1"/>
  <c r="L134" i="1" a="1"/>
  <c r="L134" i="1" s="1"/>
  <c r="L131" i="1" a="1"/>
  <c r="L131" i="1" s="1"/>
  <c r="K131" i="1" a="1"/>
  <c r="K131" i="1" s="1"/>
  <c r="L128" i="1" a="1"/>
  <c r="L128" i="1" s="1"/>
  <c r="K128" i="1" a="1"/>
  <c r="K128" i="1" s="1"/>
  <c r="L125" i="1" a="1"/>
  <c r="L125" i="1" s="1"/>
  <c r="K125" i="1" a="1"/>
  <c r="K125" i="1" s="1"/>
  <c r="K122" i="1" a="1"/>
  <c r="K122" i="1" s="1"/>
  <c r="L122" i="1" a="1"/>
  <c r="L122" i="1" s="1"/>
  <c r="K119" i="1" a="1"/>
  <c r="K119" i="1" s="1"/>
  <c r="L119" i="1" a="1"/>
  <c r="L119" i="1" s="1"/>
  <c r="L116" i="1" a="1"/>
  <c r="L116" i="1" s="1"/>
  <c r="K116" i="1" a="1"/>
  <c r="K116" i="1" s="1"/>
  <c r="L113" i="1" a="1"/>
  <c r="L113" i="1" s="1"/>
  <c r="K113" i="1" a="1"/>
  <c r="K113" i="1" s="1"/>
  <c r="K110" i="1" a="1"/>
  <c r="K110" i="1" s="1"/>
  <c r="L110" i="1" a="1"/>
  <c r="L110" i="1" s="1"/>
  <c r="K107" i="1" a="1"/>
  <c r="K107" i="1" s="1"/>
  <c r="L107" i="1" a="1"/>
  <c r="L107" i="1" s="1"/>
  <c r="L104" i="1" a="1"/>
  <c r="L104" i="1" s="1"/>
  <c r="K104" i="1" a="1"/>
  <c r="K104" i="1" s="1"/>
  <c r="AX3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</futureMetadata>
  <cellMetadata count="1">
    <bk>
      <rc t="1" v="0"/>
    </bk>
  </cellMetadata>
  <valueMetadata count="8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</valueMetadata>
</metadata>
</file>

<file path=xl/sharedStrings.xml><?xml version="1.0" encoding="utf-8"?>
<sst xmlns="http://schemas.openxmlformats.org/spreadsheetml/2006/main" count="2141" uniqueCount="294">
  <si>
    <t>ID</t>
  </si>
  <si>
    <t>Type</t>
  </si>
  <si>
    <t>Name</t>
  </si>
  <si>
    <t>Documentation</t>
  </si>
  <si>
    <t>AccessRelationship</t>
  </si>
  <si>
    <t>AggregationRelationship</t>
  </si>
  <si>
    <t>AssignmentRelationship</t>
  </si>
  <si>
    <t>AssociationRelationship</t>
  </si>
  <si>
    <t>CompositionRelationship</t>
  </si>
  <si>
    <t>FlowRelationship</t>
  </si>
  <si>
    <t>RealizationRelationship</t>
  </si>
  <si>
    <t>ServingRelationship</t>
  </si>
  <si>
    <t>SpecializationRelationship</t>
  </si>
  <si>
    <t>TriggeringRelationship</t>
  </si>
  <si>
    <t>Specialization</t>
  </si>
  <si>
    <t>ArchimateModel</t>
  </si>
  <si>
    <t>An example of a fictional Insurance company.</t>
  </si>
  <si>
    <t>Customer Information Service</t>
  </si>
  <si>
    <t>ApplicationComponent</t>
  </si>
  <si>
    <t>ApplicationFunction</t>
  </si>
  <si>
    <t>CommunicationNetwork</t>
  </si>
  <si>
    <t>Device</t>
  </si>
  <si>
    <t>Node</t>
  </si>
  <si>
    <t>SystemSoftware</t>
  </si>
  <si>
    <t>DBMS</t>
  </si>
  <si>
    <t>TechnologyService</t>
  </si>
  <si>
    <t>SourceId</t>
  </si>
  <si>
    <t>TargetId</t>
  </si>
  <si>
    <t>SourceElement</t>
  </si>
  <si>
    <t>SourceName</t>
  </si>
  <si>
    <t>TargetElement</t>
  </si>
  <si>
    <t>TargetName</t>
  </si>
  <si>
    <t>Model</t>
  </si>
  <si>
    <t>Application</t>
  </si>
  <si>
    <t>Technology</t>
  </si>
  <si>
    <t>Notasi</t>
  </si>
  <si>
    <t>Description</t>
  </si>
  <si>
    <t>a</t>
  </si>
  <si>
    <t>System Software</t>
  </si>
  <si>
    <t>Technology Collaboration</t>
  </si>
  <si>
    <t>Technology Interface</t>
  </si>
  <si>
    <t>Path</t>
  </si>
  <si>
    <t>Communication Network</t>
  </si>
  <si>
    <t>Technology Function</t>
  </si>
  <si>
    <t>Technology Process</t>
  </si>
  <si>
    <t>Technology Interaction</t>
  </si>
  <si>
    <t>Technology Event</t>
  </si>
  <si>
    <t>Technology Service</t>
  </si>
  <si>
    <t>Artifact</t>
  </si>
  <si>
    <t>Equipment</t>
  </si>
  <si>
    <t>Facility</t>
  </si>
  <si>
    <t>Distribution Network</t>
  </si>
  <si>
    <t>Material</t>
  </si>
  <si>
    <t>c</t>
  </si>
  <si>
    <t>Application Component</t>
  </si>
  <si>
    <t>cfgorstv</t>
  </si>
  <si>
    <t>fotv</t>
  </si>
  <si>
    <t>cfgortv</t>
  </si>
  <si>
    <t>fiortv</t>
  </si>
  <si>
    <t>ao</t>
  </si>
  <si>
    <t>f</t>
  </si>
  <si>
    <t>Application Collaboration</t>
  </si>
  <si>
    <t>fgortv</t>
  </si>
  <si>
    <t>cfgostv</t>
  </si>
  <si>
    <t>g</t>
  </si>
  <si>
    <t>Application Interface</t>
  </si>
  <si>
    <t>fiotv</t>
  </si>
  <si>
    <t>i</t>
  </si>
  <si>
    <t>Application Function</t>
  </si>
  <si>
    <t>cfgotv</t>
  </si>
  <si>
    <t>n</t>
  </si>
  <si>
    <t>InfluenceRelationship</t>
  </si>
  <si>
    <t>Application Interaction</t>
  </si>
  <si>
    <t>o</t>
  </si>
  <si>
    <t>Application Process</t>
  </si>
  <si>
    <t>r</t>
  </si>
  <si>
    <t>Application Event</t>
  </si>
  <si>
    <t>s</t>
  </si>
  <si>
    <t>Application Service</t>
  </si>
  <si>
    <t>t</t>
  </si>
  <si>
    <t>Data Object</t>
  </si>
  <si>
    <t>cgos</t>
  </si>
  <si>
    <t>v</t>
  </si>
  <si>
    <t>cfgiostv</t>
  </si>
  <si>
    <t>cfgiortv</t>
  </si>
  <si>
    <t>aio</t>
  </si>
  <si>
    <t>cfgiotv</t>
  </si>
  <si>
    <t>fortv</t>
  </si>
  <si>
    <t>cfgiorstv</t>
  </si>
  <si>
    <t>fgiotv</t>
  </si>
  <si>
    <t>fgiortv</t>
  </si>
  <si>
    <t>fgotv</t>
  </si>
  <si>
    <t>or</t>
  </si>
  <si>
    <t>cgors</t>
  </si>
  <si>
    <t>Application_Technology</t>
  </si>
  <si>
    <t>Technology_Application</t>
  </si>
  <si>
    <t>BusinessActor</t>
  </si>
  <si>
    <t>BusinessEvent</t>
  </si>
  <si>
    <t>BusinessFunction</t>
  </si>
  <si>
    <t>BusinessProcess</t>
  </si>
  <si>
    <t>Mainframe</t>
  </si>
  <si>
    <t>BusinessObject</t>
  </si>
  <si>
    <t>DataObject</t>
  </si>
  <si>
    <t>Database Service</t>
  </si>
  <si>
    <t>11f5304f</t>
  </si>
  <si>
    <t>Archisurance</t>
  </si>
  <si>
    <t>Back Office</t>
  </si>
  <si>
    <t>Board</t>
  </si>
  <si>
    <t>Car</t>
  </si>
  <si>
    <t>Client</t>
  </si>
  <si>
    <t>Customer Relations</t>
  </si>
  <si>
    <t>Director of Finance</t>
  </si>
  <si>
    <t>Director of Operations</t>
  </si>
  <si>
    <t>Director of Sales</t>
  </si>
  <si>
    <t>Document Processing SSC</t>
  </si>
  <si>
    <t>Finance</t>
  </si>
  <si>
    <t>Front Office</t>
  </si>
  <si>
    <t>Home  &amp;  Away</t>
  </si>
  <si>
    <t>HRM</t>
  </si>
  <si>
    <t>Intermediary Relations</t>
  </si>
  <si>
    <t>Legal Aid</t>
  </si>
  <si>
    <t>Product Development</t>
  </si>
  <si>
    <t>BusinessCollaboration</t>
  </si>
  <si>
    <t>collaboration</t>
  </si>
  <si>
    <t>Contracting</t>
  </si>
  <si>
    <t>Negotiation</t>
  </si>
  <si>
    <t>Damage Occured</t>
  </si>
  <si>
    <t>Request for Insurance</t>
  </si>
  <si>
    <t>Asset Management</t>
  </si>
  <si>
    <t>Claims Handling</t>
  </si>
  <si>
    <t>Financial Handling</t>
  </si>
  <si>
    <t>Maintaining Customer Relations</t>
  </si>
  <si>
    <t>Maintaining Intermediary Relations</t>
  </si>
  <si>
    <t>BusinessInteraction</t>
  </si>
  <si>
    <t>Check and  Sign Contract</t>
  </si>
  <si>
    <t>Formalise Request</t>
  </si>
  <si>
    <t>BusinessInterface</t>
  </si>
  <si>
    <t>e-mail</t>
  </si>
  <si>
    <t>GIM</t>
  </si>
  <si>
    <t>mail</t>
  </si>
  <si>
    <t>phone</t>
  </si>
  <si>
    <t>Car Insurance Policy</t>
  </si>
  <si>
    <t>Customer</t>
  </si>
  <si>
    <t>Customer File</t>
  </si>
  <si>
    <t>Damage Claim</t>
  </si>
  <si>
    <t>Home Insurance Policy</t>
  </si>
  <si>
    <t>Insurance Policy</t>
  </si>
  <si>
    <t>Insurance Request</t>
  </si>
  <si>
    <t>Legal aid  Insurance Policy</t>
  </si>
  <si>
    <t>Liability  Insurance Policy</t>
  </si>
  <si>
    <t>Travel  Insurance Policy</t>
  </si>
  <si>
    <t>Accept</t>
  </si>
  <si>
    <t>Close Contract</t>
  </si>
  <si>
    <t>Collect Premium</t>
  </si>
  <si>
    <t>Create Contract</t>
  </si>
  <si>
    <t>Handle Claim</t>
  </si>
  <si>
    <t>Inform Customer</t>
  </si>
  <si>
    <t>Pay</t>
  </si>
  <si>
    <t>Register</t>
  </si>
  <si>
    <t>Valuate</t>
  </si>
  <si>
    <t>BusinessRole</t>
  </si>
  <si>
    <t>Customer's Bank</t>
  </si>
  <si>
    <t>Insurant</t>
  </si>
  <si>
    <t>Insurer</t>
  </si>
  <si>
    <t>Intermediary</t>
  </si>
  <si>
    <t>BusinessService</t>
  </si>
  <si>
    <t>Claim Registration Service</t>
  </si>
  <si>
    <t>Claims Payment Service</t>
  </si>
  <si>
    <t>Customer data mutation Service</t>
  </si>
  <si>
    <t>Insurance Application Service</t>
  </si>
  <si>
    <t>Premium Payment Service</t>
  </si>
  <si>
    <t>Contract</t>
  </si>
  <si>
    <t>Travel Insurance Policy</t>
  </si>
  <si>
    <t>Representation</t>
  </si>
  <si>
    <t>Claim Form</t>
  </si>
  <si>
    <t>Bank System</t>
  </si>
  <si>
    <t>Call center application</t>
  </si>
  <si>
    <t>Claim Data Management</t>
  </si>
  <si>
    <t>CRM System</t>
  </si>
  <si>
    <t>Customer Data  Access</t>
  </si>
  <si>
    <t>Financial Application</t>
  </si>
  <si>
    <t>Home &amp; Away Policy Administration</t>
  </si>
  <si>
    <t>Policy Data Management</t>
  </si>
  <si>
    <t>Risk Assessment</t>
  </si>
  <si>
    <t>Web portal</t>
  </si>
  <si>
    <t>Calculate Premium</t>
  </si>
  <si>
    <t>Calculate Risk</t>
  </si>
  <si>
    <t>Create Policy</t>
  </si>
  <si>
    <t>Policy Creation</t>
  </si>
  <si>
    <t>Store Policy</t>
  </si>
  <si>
    <t>ApplicationService</t>
  </si>
  <si>
    <t>CIS</t>
  </si>
  <si>
    <t>Claim InfoServ</t>
  </si>
  <si>
    <t>Policy Creation Service</t>
  </si>
  <si>
    <t>Customer File Data</t>
  </si>
  <si>
    <t>Damage Claim Data</t>
  </si>
  <si>
    <t>Insurance Policy Data</t>
  </si>
  <si>
    <t>Insurance Request Data</t>
  </si>
  <si>
    <t>BIBIT</t>
  </si>
  <si>
    <t>LAN</t>
  </si>
  <si>
    <t>Admin Server</t>
  </si>
  <si>
    <t>BIBIT Server</t>
  </si>
  <si>
    <t>NAS File Server</t>
  </si>
  <si>
    <t>Unix Server</t>
  </si>
  <si>
    <t>Firewall</t>
  </si>
  <si>
    <t>Unix Server Farm</t>
  </si>
  <si>
    <t>CICS</t>
  </si>
  <si>
    <t>Financial Software</t>
  </si>
  <si>
    <t>Message Queing</t>
  </si>
  <si>
    <t>Claim Files Service</t>
  </si>
  <si>
    <t>Customer File Service</t>
  </si>
  <si>
    <t>File Service</t>
  </si>
  <si>
    <t>Network Service</t>
  </si>
  <si>
    <t>f5674126</t>
  </si>
  <si>
    <t>Principle</t>
  </si>
  <si>
    <t>Client Satisfaction Goal</t>
  </si>
  <si>
    <t>af0e8c76</t>
  </si>
  <si>
    <t>Component Principle</t>
  </si>
  <si>
    <t>b56d54a6</t>
  </si>
  <si>
    <t>Costs Goal</t>
  </si>
  <si>
    <t>3db08b5c</t>
  </si>
  <si>
    <t>Infrastructure Principle</t>
  </si>
  <si>
    <t>712d4eec</t>
  </si>
  <si>
    <t>Licence Principle</t>
  </si>
  <si>
    <t>3764dcef</t>
  </si>
  <si>
    <t>Occupancy Principle</t>
  </si>
  <si>
    <t>3938617c</t>
  </si>
  <si>
    <t>One Stop Principle</t>
  </si>
  <si>
    <t>66a2171b</t>
  </si>
  <si>
    <t>TCO Goal</t>
  </si>
  <si>
    <t>67316f1f</t>
  </si>
  <si>
    <t>Treatment Time Principle</t>
  </si>
  <si>
    <t>Value</t>
  </si>
  <si>
    <t>Be Insured</t>
  </si>
  <si>
    <t>create/ update</t>
  </si>
  <si>
    <t>crud</t>
  </si>
  <si>
    <t>read</t>
  </si>
  <si>
    <t>update</t>
  </si>
  <si>
    <t>81b9d07c</t>
  </si>
  <si>
    <t>2891eb9f</t>
  </si>
  <si>
    <t>4a214d41</t>
  </si>
  <si>
    <t>a2243077</t>
  </si>
  <si>
    <t>659978dc</t>
  </si>
  <si>
    <t>be2dbdfd</t>
  </si>
  <si>
    <t>58ee7df2</t>
  </si>
  <si>
    <t>4a4cdf33</t>
  </si>
  <si>
    <t>670aa5ed</t>
  </si>
  <si>
    <t>197b66d6</t>
  </si>
  <si>
    <t>e479d313</t>
  </si>
  <si>
    <t>2dd4031d</t>
  </si>
  <si>
    <t>3fb2a575</t>
  </si>
  <si>
    <t>7e50c753</t>
  </si>
  <si>
    <t>80c919e4</t>
  </si>
  <si>
    <t>ec3fef51</t>
  </si>
  <si>
    <t>dd9c00de</t>
  </si>
  <si>
    <t>asset info</t>
  </si>
  <si>
    <t>Claim form (electronic)</t>
  </si>
  <si>
    <t>claim form (paper)</t>
  </si>
  <si>
    <t>claim info</t>
  </si>
  <si>
    <t>claims</t>
  </si>
  <si>
    <t>confirm</t>
  </si>
  <si>
    <t>confirmation</t>
  </si>
  <si>
    <t>contract info</t>
  </si>
  <si>
    <t>contract info.</t>
  </si>
  <si>
    <t>cust. info</t>
  </si>
  <si>
    <t>Customer Information</t>
  </si>
  <si>
    <t>customer information</t>
  </si>
  <si>
    <t>electronic contracts</t>
  </si>
  <si>
    <t>Electronic Contracts</t>
  </si>
  <si>
    <t>insurance info</t>
  </si>
  <si>
    <t>Intermediary Contracts</t>
  </si>
  <si>
    <t>money</t>
  </si>
  <si>
    <t>paper contracts</t>
  </si>
  <si>
    <t>payment</t>
  </si>
  <si>
    <t>payment order</t>
  </si>
  <si>
    <t>product info.</t>
  </si>
  <si>
    <t>Product Information</t>
  </si>
  <si>
    <t>09da63b3</t>
  </si>
  <si>
    <t>8d85d21d</t>
  </si>
  <si>
    <t>b74a5ecd</t>
  </si>
  <si>
    <t>853128f7</t>
  </si>
  <si>
    <t>40e2692a</t>
  </si>
  <si>
    <t>63eeca37</t>
  </si>
  <si>
    <t>bc36ad29</t>
  </si>
  <si>
    <t>776f61b0</t>
  </si>
  <si>
    <t>f19393d1</t>
  </si>
  <si>
    <t>call</t>
  </si>
  <si>
    <t>7f9b43e9</t>
  </si>
  <si>
    <t>write</t>
  </si>
  <si>
    <t>16871b47</t>
  </si>
  <si>
    <t>2d89d4e7</t>
  </si>
  <si>
    <t>95f13189</t>
  </si>
  <si>
    <t>Application_Application</t>
  </si>
  <si>
    <t>Technology_Technology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</si>
</sst>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14" xfId="0" applyFont="1" applyBorder="1"/>
    <xf numFmtId="0" fontId="20" fillId="0" borderId="15" xfId="0" applyFont="1" applyBorder="1"/>
    <xf numFmtId="0" fontId="18" fillId="0" borderId="19" xfId="0" applyFont="1" applyBorder="1" applyAlignment="1">
      <alignment horizontal="center"/>
    </xf>
    <xf numFmtId="0" fontId="18" fillId="0" borderId="19" xfId="0" applyFont="1" applyBorder="1"/>
    <xf numFmtId="0" fontId="18" fillId="0" borderId="19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top" wrapText="1"/>
    </xf>
    <xf numFmtId="0" fontId="0" fillId="0" borderId="16" xfId="0" applyBorder="1"/>
    <xf numFmtId="0" fontId="16" fillId="0" borderId="16" xfId="0" applyFont="1" applyBorder="1"/>
    <xf numFmtId="0" fontId="16" fillId="0" borderId="16" xfId="0" applyFont="1" applyBorder="1" applyAlignment="1">
      <alignment horizontal="center" vertical="center"/>
    </xf>
    <xf numFmtId="0" fontId="16" fillId="0" borderId="0" xfId="0" applyFont="1"/>
    <xf numFmtId="0" fontId="0" fillId="0" borderId="17" xfId="0" applyBorder="1" applyAlignment="1">
      <alignment horizontal="center"/>
    </xf>
    <xf numFmtId="0" fontId="19" fillId="0" borderId="23" xfId="0" applyFont="1" applyBorder="1" applyAlignment="1">
      <alignment horizontal="center" vertical="center" textRotation="90"/>
    </xf>
    <xf numFmtId="0" fontId="19" fillId="0" borderId="24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 textRotation="90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20" fillId="0" borderId="14" xfId="0" applyFont="1" applyBorder="1"/>
    <xf numFmtId="0" fontId="20" fillId="0" borderId="15" xfId="0" applyFont="1" applyBorder="1"/>
    <xf numFmtId="0" fontId="20" fillId="0" borderId="11" xfId="0" applyFont="1" applyBorder="1"/>
    <xf numFmtId="0" fontId="20" fillId="0" borderId="12" xfId="0" applyFont="1" applyBorder="1"/>
    <xf numFmtId="0" fontId="20" fillId="0" borderId="0" xfId="0" applyFont="1"/>
    <xf numFmtId="0" fontId="20" fillId="0" borderId="18" xfId="0" applyFont="1" applyBorder="1"/>
    <xf numFmtId="0" fontId="20" fillId="0" borderId="20" xfId="0" applyFont="1" applyBorder="1"/>
    <xf numFmtId="0" fontId="20" fillId="0" borderId="21" xfId="0" applyFont="1" applyBorder="1"/>
    <xf numFmtId="0" fontId="20" fillId="0" borderId="22" xfId="0" applyFont="1" applyBorder="1"/>
    <xf numFmtId="0" fontId="20" fillId="0" borderId="24" xfId="0" applyFont="1" applyBorder="1"/>
    <xf numFmtId="0" fontId="20" fillId="0" borderId="25" xfId="0" applyFont="1" applyBorder="1"/>
    <xf numFmtId="0" fontId="21" fillId="0" borderId="10" xfId="0" applyFont="1" applyBorder="1" applyAlignment="1">
      <alignment horizontal="center" vertical="center"/>
    </xf>
    <xf numFmtId="0" fontId="22" fillId="0" borderId="11" xfId="0" applyFont="1" applyBorder="1"/>
    <xf numFmtId="0" fontId="22" fillId="0" borderId="12" xfId="0" applyFont="1" applyBorder="1"/>
    <xf numFmtId="0" fontId="21" fillId="0" borderId="13" xfId="0" applyFont="1" applyBorder="1" applyAlignment="1">
      <alignment horizontal="center"/>
    </xf>
    <xf numFmtId="0" fontId="22" fillId="0" borderId="14" xfId="0" applyFont="1" applyBorder="1"/>
    <xf numFmtId="0" fontId="22" fillId="0" borderId="15" xfId="0" applyFont="1" applyBorder="1"/>
    <xf numFmtId="0" fontId="21" fillId="0" borderId="17" xfId="0" applyFont="1" applyBorder="1" applyAlignment="1">
      <alignment horizontal="center" vertical="center"/>
    </xf>
    <xf numFmtId="0" fontId="22" fillId="0" borderId="0" xfId="0" applyFont="1"/>
    <xf numFmtId="0" fontId="22" fillId="0" borderId="18" xfId="0" applyFont="1" applyBorder="1"/>
    <xf numFmtId="0" fontId="22" fillId="0" borderId="20" xfId="0" applyFont="1" applyBorder="1"/>
    <xf numFmtId="0" fontId="22" fillId="0" borderId="21" xfId="0" applyFont="1" applyBorder="1"/>
    <xf numFmtId="0" fontId="22" fillId="0" borderId="22" xfId="0" applyFont="1" applyBorder="1"/>
    <xf numFmtId="0" fontId="21" fillId="0" borderId="23" xfId="0" applyFont="1" applyBorder="1" applyAlignment="1">
      <alignment horizontal="center" vertical="center" textRotation="90"/>
    </xf>
    <xf numFmtId="0" fontId="1" fillId="0" borderId="19" xfId="0" applyFont="1" applyBorder="1"/>
    <xf numFmtId="0" fontId="22" fillId="0" borderId="24" xfId="0" applyFont="1" applyBorder="1"/>
    <xf numFmtId="0" fontId="22" fillId="0" borderId="25" xfId="0" applyFont="1" applyBorder="1"/>
    <xf numFmtId="0" fontId="1" fillId="0" borderId="19" xfId="0" applyFont="1" applyBorder="1" applyAlignment="1">
      <alignment horizontal="center" vertical="top" wrapText="1"/>
    </xf>
    <xf numFmtId="0" fontId="0" fillId="0" borderId="16" xfId="0" applyBorder="1" applyAlignment="1">
      <alignment wrapText="1"/>
    </xf>
    <xf numFmtId="11" fontId="0" fillId="0" borderId="16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912161</xdr:colOff>
      <xdr:row>19</xdr:row>
      <xdr:rowOff>94130</xdr:rowOff>
    </xdr:from>
    <xdr:ext cx="1552575" cy="2171700"/>
    <xdr:pic>
      <xdr:nvPicPr>
        <xdr:cNvPr id="3" name="image23.png">
          <a:extLst>
            <a:ext uri="{FF2B5EF4-FFF2-40B4-BE49-F238E27FC236}">
              <a16:creationId xmlns:a16="http://schemas.microsoft.com/office/drawing/2014/main" id="{1971039D-26B2-450A-87D5-D3BE10777A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46261" y="4342280"/>
          <a:ext cx="1552575" cy="2171700"/>
        </a:xfrm>
        <a:prstGeom prst="rect">
          <a:avLst/>
        </a:prstGeom>
        <a:noFill/>
      </xdr:spPr>
    </xdr:pic>
    <xdr:clientData fLocksWithSheet="0"/>
  </xdr:oneCellAnchor>
</xdr:wsDr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workbookViewId="0">
      <selection activeCell="B13" sqref="B13"/>
    </sheetView>
  </sheetViews>
  <sheetFormatPr defaultRowHeight="15" x14ac:dyDescent="0.25"/>
  <cols>
    <col min="1" max="1" width="9.42578125" bestFit="1" customWidth="1"/>
    <col min="2" max="2" width="22.85546875" bestFit="1" customWidth="1"/>
    <col min="3" max="3" width="53.5703125" bestFit="1" customWidth="1"/>
    <col min="4" max="4" width="42.140625" hidden="1" customWidth="1"/>
    <col min="5" max="5" width="13.5703125" hidden="1" customWidth="1"/>
  </cols>
  <sheetData>
    <row r="1" spans="1:5" s="18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</v>
      </c>
    </row>
    <row r="2" spans="1:5" x14ac:dyDescent="0.25">
      <c r="A2" t="s">
        <v>104</v>
      </c>
      <c r="B2" t="s">
        <v>15</v>
      </c>
      <c r="C2" t="s">
        <v>105</v>
      </c>
      <c r="D2" s="15" t="s">
        <v>16</v>
      </c>
      <c r="E2" s="15"/>
    </row>
    <row r="3" spans="1:5" x14ac:dyDescent="0.25">
      <c r="A3">
        <v>275</v>
      </c>
      <c r="B3" t="s">
        <v>96</v>
      </c>
      <c r="C3" t="s">
        <v>105</v>
      </c>
      <c r="D3" s="15"/>
      <c r="E3" s="15"/>
    </row>
    <row r="4" spans="1:5" x14ac:dyDescent="0.25">
      <c r="A4">
        <v>324</v>
      </c>
      <c r="B4" t="s">
        <v>96</v>
      </c>
      <c r="C4" t="s">
        <v>106</v>
      </c>
      <c r="D4" s="15"/>
      <c r="E4" s="15"/>
    </row>
    <row r="5" spans="1:5" x14ac:dyDescent="0.25">
      <c r="A5">
        <v>402</v>
      </c>
      <c r="B5" t="s">
        <v>96</v>
      </c>
      <c r="C5" t="s">
        <v>107</v>
      </c>
      <c r="D5" s="15"/>
      <c r="E5" s="15"/>
    </row>
    <row r="6" spans="1:5" x14ac:dyDescent="0.25">
      <c r="A6">
        <v>310</v>
      </c>
      <c r="B6" t="s">
        <v>96</v>
      </c>
      <c r="C6" t="s">
        <v>108</v>
      </c>
      <c r="D6" s="15"/>
      <c r="E6" s="15"/>
    </row>
    <row r="7" spans="1:5" x14ac:dyDescent="0.25">
      <c r="A7">
        <v>1337</v>
      </c>
      <c r="B7" t="s">
        <v>96</v>
      </c>
      <c r="C7" t="s">
        <v>109</v>
      </c>
      <c r="D7" s="15"/>
      <c r="E7" s="15"/>
    </row>
    <row r="8" spans="1:5" x14ac:dyDescent="0.25">
      <c r="A8">
        <v>282</v>
      </c>
      <c r="B8" t="s">
        <v>96</v>
      </c>
      <c r="C8" t="s">
        <v>110</v>
      </c>
      <c r="D8" s="15"/>
      <c r="E8" s="15"/>
    </row>
    <row r="9" spans="1:5" x14ac:dyDescent="0.25">
      <c r="A9">
        <v>423</v>
      </c>
      <c r="B9" t="s">
        <v>96</v>
      </c>
      <c r="C9" t="s">
        <v>111</v>
      </c>
      <c r="D9" s="15"/>
      <c r="E9" s="15"/>
    </row>
    <row r="10" spans="1:5" x14ac:dyDescent="0.25">
      <c r="A10">
        <v>416</v>
      </c>
      <c r="B10" t="s">
        <v>96</v>
      </c>
      <c r="C10" t="s">
        <v>112</v>
      </c>
      <c r="D10" s="15"/>
      <c r="E10" s="15"/>
    </row>
    <row r="11" spans="1:5" x14ac:dyDescent="0.25">
      <c r="A11">
        <v>409</v>
      </c>
      <c r="B11" t="s">
        <v>96</v>
      </c>
      <c r="C11" t="s">
        <v>113</v>
      </c>
      <c r="D11" s="15"/>
      <c r="E11" s="15"/>
    </row>
    <row r="12" spans="1:5" x14ac:dyDescent="0.25">
      <c r="A12">
        <v>352</v>
      </c>
      <c r="B12" t="s">
        <v>96</v>
      </c>
      <c r="C12" t="s">
        <v>114</v>
      </c>
      <c r="D12" s="15"/>
      <c r="E12" s="15"/>
    </row>
    <row r="13" spans="1:5" x14ac:dyDescent="0.25">
      <c r="A13">
        <v>331</v>
      </c>
      <c r="B13" t="s">
        <v>96</v>
      </c>
      <c r="C13" t="s">
        <v>115</v>
      </c>
      <c r="D13" s="15"/>
      <c r="E13" s="15"/>
    </row>
    <row r="14" spans="1:5" x14ac:dyDescent="0.25">
      <c r="A14">
        <v>296</v>
      </c>
      <c r="B14" t="s">
        <v>96</v>
      </c>
      <c r="C14" t="s">
        <v>116</v>
      </c>
      <c r="D14" s="15"/>
      <c r="E14" s="15"/>
    </row>
    <row r="15" spans="1:5" x14ac:dyDescent="0.25">
      <c r="A15">
        <v>303</v>
      </c>
      <c r="B15" t="s">
        <v>96</v>
      </c>
      <c r="C15" t="s">
        <v>117</v>
      </c>
      <c r="D15" s="15"/>
      <c r="E15" s="15"/>
    </row>
    <row r="16" spans="1:5" x14ac:dyDescent="0.25">
      <c r="A16">
        <v>345</v>
      </c>
      <c r="B16" t="s">
        <v>96</v>
      </c>
      <c r="C16" t="s">
        <v>118</v>
      </c>
      <c r="D16" s="15"/>
      <c r="E16" s="15"/>
    </row>
    <row r="17" spans="1:5" x14ac:dyDescent="0.25">
      <c r="A17">
        <v>289</v>
      </c>
      <c r="B17" t="s">
        <v>96</v>
      </c>
      <c r="C17" t="s">
        <v>119</v>
      </c>
      <c r="D17" s="15"/>
      <c r="E17" s="15"/>
    </row>
    <row r="18" spans="1:5" x14ac:dyDescent="0.25">
      <c r="A18">
        <v>317</v>
      </c>
      <c r="B18" t="s">
        <v>96</v>
      </c>
      <c r="C18" t="s">
        <v>120</v>
      </c>
      <c r="D18" s="15"/>
      <c r="E18" s="15"/>
    </row>
    <row r="19" spans="1:5" x14ac:dyDescent="0.25">
      <c r="A19">
        <v>338</v>
      </c>
      <c r="B19" t="s">
        <v>96</v>
      </c>
      <c r="C19" t="s">
        <v>121</v>
      </c>
      <c r="D19" s="15"/>
      <c r="E19" s="15"/>
    </row>
    <row r="20" spans="1:5" x14ac:dyDescent="0.25">
      <c r="A20">
        <v>1546</v>
      </c>
      <c r="B20" t="s">
        <v>122</v>
      </c>
      <c r="C20" t="s">
        <v>123</v>
      </c>
      <c r="D20" s="15"/>
      <c r="E20" s="15"/>
    </row>
    <row r="21" spans="1:5" x14ac:dyDescent="0.25">
      <c r="A21">
        <v>740</v>
      </c>
      <c r="B21" t="s">
        <v>122</v>
      </c>
      <c r="C21" t="s">
        <v>124</v>
      </c>
      <c r="D21" s="15"/>
      <c r="E21" s="15"/>
    </row>
    <row r="22" spans="1:5" x14ac:dyDescent="0.25">
      <c r="A22">
        <v>733</v>
      </c>
      <c r="B22" t="s">
        <v>122</v>
      </c>
      <c r="C22" t="s">
        <v>125</v>
      </c>
      <c r="D22" s="15"/>
      <c r="E22" s="15"/>
    </row>
    <row r="23" spans="1:5" x14ac:dyDescent="0.25">
      <c r="A23">
        <v>651</v>
      </c>
      <c r="B23" t="s">
        <v>97</v>
      </c>
      <c r="C23" t="s">
        <v>126</v>
      </c>
      <c r="D23" s="15"/>
      <c r="E23" s="15"/>
    </row>
    <row r="24" spans="1:5" x14ac:dyDescent="0.25">
      <c r="A24">
        <v>650</v>
      </c>
      <c r="B24" t="s">
        <v>97</v>
      </c>
      <c r="C24" t="s">
        <v>127</v>
      </c>
      <c r="D24" s="15"/>
      <c r="E24" s="15"/>
    </row>
    <row r="25" spans="1:5" x14ac:dyDescent="0.25">
      <c r="A25">
        <v>495</v>
      </c>
      <c r="B25" t="s">
        <v>98</v>
      </c>
      <c r="C25" t="s">
        <v>128</v>
      </c>
      <c r="D25" s="15"/>
      <c r="E25" s="15"/>
    </row>
    <row r="26" spans="1:5" x14ac:dyDescent="0.25">
      <c r="A26">
        <v>489</v>
      </c>
      <c r="B26" t="s">
        <v>98</v>
      </c>
      <c r="C26" t="s">
        <v>129</v>
      </c>
      <c r="D26" s="15"/>
      <c r="E26" s="15"/>
    </row>
    <row r="27" spans="1:5" x14ac:dyDescent="0.25">
      <c r="A27">
        <v>483</v>
      </c>
      <c r="B27" t="s">
        <v>98</v>
      </c>
      <c r="C27" t="s">
        <v>124</v>
      </c>
      <c r="D27" s="15"/>
      <c r="E27" s="15"/>
    </row>
    <row r="28" spans="1:5" x14ac:dyDescent="0.25">
      <c r="A28">
        <v>501</v>
      </c>
      <c r="B28" t="s">
        <v>98</v>
      </c>
      <c r="C28" t="s">
        <v>130</v>
      </c>
      <c r="D28" s="15"/>
      <c r="E28" s="15"/>
    </row>
    <row r="29" spans="1:5" x14ac:dyDescent="0.25">
      <c r="A29">
        <v>477</v>
      </c>
      <c r="B29" t="s">
        <v>98</v>
      </c>
      <c r="C29" t="s">
        <v>131</v>
      </c>
      <c r="D29" s="15"/>
      <c r="E29" s="15"/>
    </row>
    <row r="30" spans="1:5" x14ac:dyDescent="0.25">
      <c r="A30">
        <v>471</v>
      </c>
      <c r="B30" t="s">
        <v>98</v>
      </c>
      <c r="C30" t="s">
        <v>132</v>
      </c>
      <c r="D30" s="15"/>
      <c r="E30" s="15"/>
    </row>
    <row r="31" spans="1:5" x14ac:dyDescent="0.25">
      <c r="A31">
        <v>722</v>
      </c>
      <c r="B31" t="s">
        <v>133</v>
      </c>
      <c r="C31" t="s">
        <v>134</v>
      </c>
      <c r="D31" s="15"/>
      <c r="E31" s="15"/>
    </row>
    <row r="32" spans="1:5" x14ac:dyDescent="0.25">
      <c r="A32">
        <v>721</v>
      </c>
      <c r="B32" t="s">
        <v>133</v>
      </c>
      <c r="C32" t="s">
        <v>135</v>
      </c>
      <c r="D32" s="15"/>
      <c r="E32" s="15"/>
    </row>
    <row r="33" spans="1:5" x14ac:dyDescent="0.25">
      <c r="A33">
        <v>1538</v>
      </c>
      <c r="B33" t="s">
        <v>136</v>
      </c>
      <c r="C33" t="s">
        <v>137</v>
      </c>
      <c r="D33" s="15"/>
      <c r="E33" s="15"/>
    </row>
    <row r="34" spans="1:5" x14ac:dyDescent="0.25">
      <c r="A34">
        <v>1542</v>
      </c>
      <c r="B34" t="s">
        <v>136</v>
      </c>
      <c r="C34" t="s">
        <v>138</v>
      </c>
      <c r="D34" s="15"/>
      <c r="E34" s="15"/>
    </row>
    <row r="35" spans="1:5" x14ac:dyDescent="0.25">
      <c r="A35">
        <v>1544</v>
      </c>
      <c r="B35" t="s">
        <v>136</v>
      </c>
      <c r="C35" t="s">
        <v>139</v>
      </c>
      <c r="D35" s="15"/>
      <c r="E35" s="15"/>
    </row>
    <row r="36" spans="1:5" x14ac:dyDescent="0.25">
      <c r="A36">
        <v>1540</v>
      </c>
      <c r="B36" t="s">
        <v>136</v>
      </c>
      <c r="C36" t="s">
        <v>140</v>
      </c>
      <c r="D36" s="15"/>
      <c r="E36" s="15"/>
    </row>
    <row r="37" spans="1:5" x14ac:dyDescent="0.25">
      <c r="A37">
        <v>1536</v>
      </c>
      <c r="B37" t="s">
        <v>136</v>
      </c>
      <c r="C37" t="s">
        <v>140</v>
      </c>
      <c r="D37" s="15"/>
      <c r="E37" s="15"/>
    </row>
    <row r="38" spans="1:5" x14ac:dyDescent="0.25">
      <c r="A38">
        <v>794</v>
      </c>
      <c r="B38" t="s">
        <v>101</v>
      </c>
      <c r="C38" t="s">
        <v>141</v>
      </c>
      <c r="D38" s="15"/>
      <c r="E38" s="15"/>
    </row>
    <row r="39" spans="1:5" x14ac:dyDescent="0.25">
      <c r="A39">
        <v>791</v>
      </c>
      <c r="B39" t="s">
        <v>101</v>
      </c>
      <c r="C39" t="s">
        <v>142</v>
      </c>
      <c r="D39" s="15"/>
      <c r="E39" s="15"/>
    </row>
    <row r="40" spans="1:5" x14ac:dyDescent="0.25">
      <c r="A40">
        <v>674</v>
      </c>
      <c r="B40" t="s">
        <v>101</v>
      </c>
      <c r="C40" t="s">
        <v>143</v>
      </c>
      <c r="D40" s="15"/>
      <c r="E40" s="15"/>
    </row>
    <row r="41" spans="1:5" x14ac:dyDescent="0.25">
      <c r="A41">
        <v>673</v>
      </c>
      <c r="B41" t="s">
        <v>101</v>
      </c>
      <c r="C41" t="s">
        <v>144</v>
      </c>
      <c r="D41" s="15"/>
      <c r="E41" s="15"/>
    </row>
    <row r="42" spans="1:5" x14ac:dyDescent="0.25">
      <c r="A42">
        <v>803</v>
      </c>
      <c r="B42" t="s">
        <v>101</v>
      </c>
      <c r="C42" t="s">
        <v>145</v>
      </c>
      <c r="D42" s="15"/>
      <c r="E42" s="15"/>
    </row>
    <row r="43" spans="1:5" x14ac:dyDescent="0.25">
      <c r="A43">
        <v>675</v>
      </c>
      <c r="B43" t="s">
        <v>101</v>
      </c>
      <c r="C43" t="s">
        <v>146</v>
      </c>
      <c r="D43" s="15"/>
      <c r="E43" s="15"/>
    </row>
    <row r="44" spans="1:5" x14ac:dyDescent="0.25">
      <c r="A44">
        <v>792</v>
      </c>
      <c r="B44" t="s">
        <v>101</v>
      </c>
      <c r="C44" t="s">
        <v>147</v>
      </c>
      <c r="D44" s="15"/>
      <c r="E44" s="15"/>
    </row>
    <row r="45" spans="1:5" x14ac:dyDescent="0.25">
      <c r="A45">
        <v>796</v>
      </c>
      <c r="B45" t="s">
        <v>101</v>
      </c>
      <c r="C45" t="s">
        <v>148</v>
      </c>
      <c r="D45" s="15"/>
      <c r="E45" s="15"/>
    </row>
    <row r="46" spans="1:5" x14ac:dyDescent="0.25">
      <c r="A46">
        <v>795</v>
      </c>
      <c r="B46" t="s">
        <v>101</v>
      </c>
      <c r="C46" t="s">
        <v>149</v>
      </c>
      <c r="D46" s="15"/>
      <c r="E46" s="15"/>
    </row>
    <row r="47" spans="1:5" x14ac:dyDescent="0.25">
      <c r="A47">
        <v>793</v>
      </c>
      <c r="B47" t="s">
        <v>101</v>
      </c>
      <c r="C47" t="s">
        <v>150</v>
      </c>
      <c r="D47" s="15"/>
      <c r="E47" s="15"/>
    </row>
    <row r="48" spans="1:5" x14ac:dyDescent="0.25">
      <c r="A48">
        <v>572</v>
      </c>
      <c r="B48" t="s">
        <v>99</v>
      </c>
      <c r="C48" t="s">
        <v>151</v>
      </c>
      <c r="D48" s="15"/>
      <c r="E48" s="15"/>
    </row>
    <row r="49" spans="1:5" x14ac:dyDescent="0.25">
      <c r="A49">
        <v>596</v>
      </c>
      <c r="B49" t="s">
        <v>99</v>
      </c>
      <c r="C49" t="s">
        <v>152</v>
      </c>
      <c r="D49" s="15"/>
      <c r="E49" s="15"/>
    </row>
    <row r="50" spans="1:5" x14ac:dyDescent="0.25">
      <c r="A50">
        <v>1311</v>
      </c>
      <c r="B50" t="s">
        <v>99</v>
      </c>
      <c r="C50" t="s">
        <v>153</v>
      </c>
      <c r="D50" s="15"/>
      <c r="E50" s="15"/>
    </row>
    <row r="51" spans="1:5" x14ac:dyDescent="0.25">
      <c r="A51">
        <v>612</v>
      </c>
      <c r="B51" t="s">
        <v>99</v>
      </c>
      <c r="C51" t="s">
        <v>154</v>
      </c>
      <c r="D51" s="15"/>
      <c r="E51" s="15"/>
    </row>
    <row r="52" spans="1:5" x14ac:dyDescent="0.25">
      <c r="A52">
        <v>556</v>
      </c>
      <c r="B52" t="s">
        <v>99</v>
      </c>
      <c r="C52" t="s">
        <v>155</v>
      </c>
      <c r="D52" s="15"/>
      <c r="E52" s="15"/>
    </row>
    <row r="53" spans="1:5" x14ac:dyDescent="0.25">
      <c r="A53">
        <v>1302</v>
      </c>
      <c r="B53" t="s">
        <v>99</v>
      </c>
      <c r="C53" t="s">
        <v>156</v>
      </c>
      <c r="D53" s="15"/>
      <c r="E53" s="15"/>
    </row>
    <row r="54" spans="1:5" x14ac:dyDescent="0.25">
      <c r="A54">
        <v>588</v>
      </c>
      <c r="B54" t="s">
        <v>99</v>
      </c>
      <c r="C54" t="s">
        <v>157</v>
      </c>
      <c r="D54" s="15"/>
      <c r="E54" s="15"/>
    </row>
    <row r="55" spans="1:5" x14ac:dyDescent="0.25">
      <c r="A55">
        <v>564</v>
      </c>
      <c r="B55" t="s">
        <v>99</v>
      </c>
      <c r="C55" t="s">
        <v>158</v>
      </c>
      <c r="D55" s="15"/>
      <c r="E55" s="15"/>
    </row>
    <row r="56" spans="1:5" x14ac:dyDescent="0.25">
      <c r="A56">
        <v>580</v>
      </c>
      <c r="B56" t="s">
        <v>99</v>
      </c>
      <c r="C56" t="s">
        <v>159</v>
      </c>
      <c r="D56" s="15"/>
      <c r="E56" s="15"/>
    </row>
    <row r="57" spans="1:5" x14ac:dyDescent="0.25">
      <c r="A57">
        <v>521</v>
      </c>
      <c r="B57" t="s">
        <v>160</v>
      </c>
      <c r="C57" t="s">
        <v>142</v>
      </c>
      <c r="D57" s="15"/>
      <c r="E57" s="15"/>
    </row>
    <row r="58" spans="1:5" x14ac:dyDescent="0.25">
      <c r="A58">
        <v>528</v>
      </c>
      <c r="B58" t="s">
        <v>160</v>
      </c>
      <c r="C58" t="s">
        <v>161</v>
      </c>
      <c r="D58" s="15"/>
      <c r="E58" s="15"/>
    </row>
    <row r="59" spans="1:5" x14ac:dyDescent="0.25">
      <c r="A59">
        <v>1368</v>
      </c>
      <c r="B59" t="s">
        <v>160</v>
      </c>
      <c r="C59" t="s">
        <v>162</v>
      </c>
      <c r="D59" s="15"/>
      <c r="E59" s="15"/>
    </row>
    <row r="60" spans="1:5" x14ac:dyDescent="0.25">
      <c r="A60">
        <v>514</v>
      </c>
      <c r="B60" t="s">
        <v>160</v>
      </c>
      <c r="C60" t="s">
        <v>163</v>
      </c>
      <c r="D60" s="15"/>
      <c r="E60" s="15"/>
    </row>
    <row r="61" spans="1:5" x14ac:dyDescent="0.25">
      <c r="A61">
        <v>507</v>
      </c>
      <c r="B61" t="s">
        <v>160</v>
      </c>
      <c r="C61" t="s">
        <v>164</v>
      </c>
      <c r="D61" s="15"/>
      <c r="E61" s="15"/>
    </row>
    <row r="62" spans="1:5" x14ac:dyDescent="0.25">
      <c r="A62">
        <v>1202</v>
      </c>
      <c r="B62" t="s">
        <v>165</v>
      </c>
      <c r="C62" t="s">
        <v>166</v>
      </c>
      <c r="D62" s="15"/>
      <c r="E62" s="15"/>
    </row>
    <row r="63" spans="1:5" x14ac:dyDescent="0.25">
      <c r="A63">
        <v>1226</v>
      </c>
      <c r="B63" t="s">
        <v>165</v>
      </c>
      <c r="C63" t="s">
        <v>167</v>
      </c>
      <c r="D63" s="15"/>
      <c r="E63" s="15"/>
    </row>
    <row r="64" spans="1:5" x14ac:dyDescent="0.25">
      <c r="A64">
        <v>1220</v>
      </c>
      <c r="B64" t="s">
        <v>165</v>
      </c>
      <c r="C64" t="s">
        <v>168</v>
      </c>
      <c r="D64" s="15"/>
      <c r="E64" s="15"/>
    </row>
    <row r="65" spans="1:3" x14ac:dyDescent="0.25">
      <c r="A65">
        <v>1214</v>
      </c>
      <c r="B65" t="s">
        <v>165</v>
      </c>
      <c r="C65" t="s">
        <v>17</v>
      </c>
    </row>
    <row r="66" spans="1:3" x14ac:dyDescent="0.25">
      <c r="A66">
        <v>1196</v>
      </c>
      <c r="B66" t="s">
        <v>165</v>
      </c>
      <c r="C66" t="s">
        <v>169</v>
      </c>
    </row>
    <row r="67" spans="1:3" x14ac:dyDescent="0.25">
      <c r="A67">
        <v>1208</v>
      </c>
      <c r="B67" t="s">
        <v>165</v>
      </c>
      <c r="C67" t="s">
        <v>170</v>
      </c>
    </row>
    <row r="68" spans="1:3" x14ac:dyDescent="0.25">
      <c r="A68">
        <v>1239</v>
      </c>
      <c r="B68" t="s">
        <v>171</v>
      </c>
      <c r="C68" t="s">
        <v>172</v>
      </c>
    </row>
    <row r="69" spans="1:3" x14ac:dyDescent="0.25">
      <c r="A69">
        <v>676</v>
      </c>
      <c r="B69" t="s">
        <v>173</v>
      </c>
      <c r="C69" t="s">
        <v>174</v>
      </c>
    </row>
    <row r="70" spans="1:3" x14ac:dyDescent="0.25">
      <c r="A70">
        <v>1813</v>
      </c>
      <c r="B70" t="s">
        <v>18</v>
      </c>
      <c r="C70" t="s">
        <v>175</v>
      </c>
    </row>
    <row r="71" spans="1:3" x14ac:dyDescent="0.25">
      <c r="A71">
        <v>1793</v>
      </c>
      <c r="B71" t="s">
        <v>18</v>
      </c>
      <c r="C71" t="s">
        <v>176</v>
      </c>
    </row>
    <row r="72" spans="1:3" x14ac:dyDescent="0.25">
      <c r="A72">
        <v>867</v>
      </c>
      <c r="B72" t="s">
        <v>18</v>
      </c>
      <c r="C72" t="s">
        <v>177</v>
      </c>
    </row>
    <row r="73" spans="1:3" x14ac:dyDescent="0.25">
      <c r="A73">
        <v>1393</v>
      </c>
      <c r="B73" t="s">
        <v>18</v>
      </c>
      <c r="C73" t="s">
        <v>178</v>
      </c>
    </row>
    <row r="74" spans="1:3" x14ac:dyDescent="0.25">
      <c r="A74">
        <v>855</v>
      </c>
      <c r="B74" t="s">
        <v>18</v>
      </c>
      <c r="C74" t="s">
        <v>179</v>
      </c>
    </row>
    <row r="75" spans="1:3" x14ac:dyDescent="0.25">
      <c r="A75">
        <v>1399</v>
      </c>
      <c r="B75" t="s">
        <v>18</v>
      </c>
      <c r="C75" t="s">
        <v>180</v>
      </c>
    </row>
    <row r="76" spans="1:3" x14ac:dyDescent="0.25">
      <c r="A76">
        <v>843</v>
      </c>
      <c r="B76" t="s">
        <v>18</v>
      </c>
      <c r="C76" t="s">
        <v>181</v>
      </c>
    </row>
    <row r="77" spans="1:3" x14ac:dyDescent="0.25">
      <c r="A77">
        <v>861</v>
      </c>
      <c r="B77" t="s">
        <v>18</v>
      </c>
      <c r="C77" t="s">
        <v>182</v>
      </c>
    </row>
    <row r="78" spans="1:3" x14ac:dyDescent="0.25">
      <c r="A78">
        <v>849</v>
      </c>
      <c r="B78" t="s">
        <v>18</v>
      </c>
      <c r="C78" t="s">
        <v>183</v>
      </c>
    </row>
    <row r="79" spans="1:3" x14ac:dyDescent="0.25">
      <c r="A79">
        <v>1800</v>
      </c>
      <c r="B79" t="s">
        <v>18</v>
      </c>
      <c r="C79" t="s">
        <v>184</v>
      </c>
    </row>
    <row r="80" spans="1:3" x14ac:dyDescent="0.25">
      <c r="A80">
        <v>897</v>
      </c>
      <c r="B80" t="s">
        <v>19</v>
      </c>
      <c r="C80" t="s">
        <v>185</v>
      </c>
    </row>
    <row r="81" spans="1:4" x14ac:dyDescent="0.25">
      <c r="A81">
        <v>891</v>
      </c>
      <c r="B81" t="s">
        <v>19</v>
      </c>
      <c r="C81" t="s">
        <v>186</v>
      </c>
    </row>
    <row r="82" spans="1:4" x14ac:dyDescent="0.25">
      <c r="A82">
        <v>903</v>
      </c>
      <c r="B82" t="s">
        <v>19</v>
      </c>
      <c r="C82" t="s">
        <v>187</v>
      </c>
    </row>
    <row r="83" spans="1:4" x14ac:dyDescent="0.25">
      <c r="A83">
        <v>885</v>
      </c>
      <c r="B83" t="s">
        <v>19</v>
      </c>
      <c r="C83" t="s">
        <v>188</v>
      </c>
    </row>
    <row r="84" spans="1:4" x14ac:dyDescent="0.25">
      <c r="A84">
        <v>909</v>
      </c>
      <c r="B84" t="s">
        <v>19</v>
      </c>
      <c r="C84" t="s">
        <v>189</v>
      </c>
    </row>
    <row r="85" spans="1:4" x14ac:dyDescent="0.25">
      <c r="A85">
        <v>1407</v>
      </c>
      <c r="B85" t="s">
        <v>190</v>
      </c>
      <c r="C85" t="s">
        <v>191</v>
      </c>
      <c r="D85" t="s">
        <v>17</v>
      </c>
    </row>
    <row r="86" spans="1:4" x14ac:dyDescent="0.25">
      <c r="A86">
        <v>1414</v>
      </c>
      <c r="B86" t="s">
        <v>190</v>
      </c>
      <c r="C86" t="s">
        <v>192</v>
      </c>
    </row>
    <row r="87" spans="1:4" x14ac:dyDescent="0.25">
      <c r="A87">
        <v>935</v>
      </c>
      <c r="B87" t="s">
        <v>190</v>
      </c>
      <c r="C87" t="s">
        <v>193</v>
      </c>
    </row>
    <row r="88" spans="1:4" x14ac:dyDescent="0.25">
      <c r="A88">
        <v>837</v>
      </c>
      <c r="B88" t="s">
        <v>102</v>
      </c>
      <c r="C88" t="s">
        <v>194</v>
      </c>
    </row>
    <row r="89" spans="1:4" x14ac:dyDescent="0.25">
      <c r="A89">
        <v>839</v>
      </c>
      <c r="B89" t="s">
        <v>102</v>
      </c>
      <c r="C89" t="s">
        <v>195</v>
      </c>
    </row>
    <row r="90" spans="1:4" x14ac:dyDescent="0.25">
      <c r="A90">
        <v>838</v>
      </c>
      <c r="B90" t="s">
        <v>102</v>
      </c>
      <c r="C90" t="s">
        <v>196</v>
      </c>
    </row>
    <row r="91" spans="1:4" x14ac:dyDescent="0.25">
      <c r="A91">
        <v>946</v>
      </c>
      <c r="B91" t="s">
        <v>102</v>
      </c>
      <c r="C91" t="s">
        <v>197</v>
      </c>
    </row>
    <row r="92" spans="1:4" x14ac:dyDescent="0.25">
      <c r="A92">
        <v>1095</v>
      </c>
      <c r="B92" t="s">
        <v>20</v>
      </c>
      <c r="C92" t="s">
        <v>198</v>
      </c>
    </row>
    <row r="93" spans="1:4" x14ac:dyDescent="0.25">
      <c r="A93">
        <v>1089</v>
      </c>
      <c r="B93" t="s">
        <v>20</v>
      </c>
      <c r="C93" t="s">
        <v>199</v>
      </c>
    </row>
    <row r="94" spans="1:4" x14ac:dyDescent="0.25">
      <c r="A94">
        <v>1101</v>
      </c>
      <c r="B94" t="s">
        <v>20</v>
      </c>
      <c r="C94" t="s">
        <v>199</v>
      </c>
    </row>
    <row r="95" spans="1:4" x14ac:dyDescent="0.25">
      <c r="A95">
        <v>1071</v>
      </c>
      <c r="B95" t="s">
        <v>21</v>
      </c>
      <c r="C95" t="s">
        <v>200</v>
      </c>
    </row>
    <row r="96" spans="1:4" x14ac:dyDescent="0.25">
      <c r="A96">
        <v>1882</v>
      </c>
      <c r="B96" t="s">
        <v>21</v>
      </c>
      <c r="C96" t="s">
        <v>201</v>
      </c>
    </row>
    <row r="97" spans="1:3" x14ac:dyDescent="0.25">
      <c r="A97">
        <v>1065</v>
      </c>
      <c r="B97" t="s">
        <v>21</v>
      </c>
      <c r="C97" t="s">
        <v>202</v>
      </c>
    </row>
    <row r="98" spans="1:3" x14ac:dyDescent="0.25">
      <c r="A98">
        <v>1053</v>
      </c>
      <c r="B98" t="s">
        <v>21</v>
      </c>
      <c r="C98" t="s">
        <v>203</v>
      </c>
    </row>
    <row r="99" spans="1:3" x14ac:dyDescent="0.25">
      <c r="A99">
        <v>1059</v>
      </c>
      <c r="B99" t="s">
        <v>21</v>
      </c>
      <c r="C99" t="s">
        <v>203</v>
      </c>
    </row>
    <row r="100" spans="1:3" x14ac:dyDescent="0.25">
      <c r="A100">
        <v>998</v>
      </c>
      <c r="B100" t="s">
        <v>22</v>
      </c>
      <c r="C100" t="s">
        <v>204</v>
      </c>
    </row>
    <row r="101" spans="1:3" x14ac:dyDescent="0.25">
      <c r="A101">
        <v>1004</v>
      </c>
      <c r="B101" t="s">
        <v>22</v>
      </c>
      <c r="C101" t="s">
        <v>204</v>
      </c>
    </row>
    <row r="102" spans="1:3" x14ac:dyDescent="0.25">
      <c r="A102">
        <v>986</v>
      </c>
      <c r="B102" t="s">
        <v>22</v>
      </c>
      <c r="C102" t="s">
        <v>100</v>
      </c>
    </row>
    <row r="103" spans="1:3" x14ac:dyDescent="0.25">
      <c r="A103">
        <v>992</v>
      </c>
      <c r="B103" t="s">
        <v>22</v>
      </c>
      <c r="C103" t="s">
        <v>205</v>
      </c>
    </row>
    <row r="104" spans="1:3" x14ac:dyDescent="0.25">
      <c r="A104">
        <v>1022</v>
      </c>
      <c r="B104" t="s">
        <v>23</v>
      </c>
      <c r="C104" t="s">
        <v>206</v>
      </c>
    </row>
    <row r="105" spans="1:3" x14ac:dyDescent="0.25">
      <c r="A105">
        <v>1016</v>
      </c>
      <c r="B105" t="s">
        <v>23</v>
      </c>
      <c r="C105" t="s">
        <v>24</v>
      </c>
    </row>
    <row r="106" spans="1:3" x14ac:dyDescent="0.25">
      <c r="A106">
        <v>1870</v>
      </c>
      <c r="B106" t="s">
        <v>23</v>
      </c>
      <c r="C106" t="s">
        <v>207</v>
      </c>
    </row>
    <row r="107" spans="1:3" x14ac:dyDescent="0.25">
      <c r="A107">
        <v>1010</v>
      </c>
      <c r="B107" t="s">
        <v>23</v>
      </c>
      <c r="C107" t="s">
        <v>208</v>
      </c>
    </row>
    <row r="108" spans="1:3" x14ac:dyDescent="0.25">
      <c r="A108">
        <v>1455</v>
      </c>
      <c r="B108" t="s">
        <v>25</v>
      </c>
      <c r="C108" t="s">
        <v>209</v>
      </c>
    </row>
    <row r="109" spans="1:3" x14ac:dyDescent="0.25">
      <c r="A109">
        <v>1462</v>
      </c>
      <c r="B109" t="s">
        <v>25</v>
      </c>
      <c r="C109" t="s">
        <v>210</v>
      </c>
    </row>
    <row r="110" spans="1:3" x14ac:dyDescent="0.25">
      <c r="A110">
        <v>1128</v>
      </c>
      <c r="B110" t="s">
        <v>25</v>
      </c>
      <c r="C110" t="s">
        <v>103</v>
      </c>
    </row>
    <row r="111" spans="1:3" x14ac:dyDescent="0.25">
      <c r="A111">
        <v>1110</v>
      </c>
      <c r="B111" t="s">
        <v>25</v>
      </c>
      <c r="C111" t="s">
        <v>211</v>
      </c>
    </row>
    <row r="112" spans="1:3" x14ac:dyDescent="0.25">
      <c r="A112">
        <v>1116</v>
      </c>
      <c r="B112" t="s">
        <v>25</v>
      </c>
      <c r="C112" t="s">
        <v>212</v>
      </c>
    </row>
    <row r="113" spans="1:3" x14ac:dyDescent="0.25">
      <c r="A113" t="s">
        <v>213</v>
      </c>
      <c r="B113" t="s">
        <v>214</v>
      </c>
      <c r="C113" t="s">
        <v>215</v>
      </c>
    </row>
    <row r="114" spans="1:3" x14ac:dyDescent="0.25">
      <c r="A114" t="s">
        <v>216</v>
      </c>
      <c r="B114" t="s">
        <v>214</v>
      </c>
      <c r="C114" t="s">
        <v>217</v>
      </c>
    </row>
    <row r="115" spans="1:3" x14ac:dyDescent="0.25">
      <c r="A115" t="s">
        <v>218</v>
      </c>
      <c r="B115" t="s">
        <v>214</v>
      </c>
      <c r="C115" t="s">
        <v>219</v>
      </c>
    </row>
    <row r="116" spans="1:3" x14ac:dyDescent="0.25">
      <c r="A116" t="s">
        <v>220</v>
      </c>
      <c r="B116" t="s">
        <v>214</v>
      </c>
      <c r="C116" t="s">
        <v>221</v>
      </c>
    </row>
    <row r="117" spans="1:3" x14ac:dyDescent="0.25">
      <c r="A117" t="s">
        <v>222</v>
      </c>
      <c r="B117" t="s">
        <v>214</v>
      </c>
      <c r="C117" t="s">
        <v>223</v>
      </c>
    </row>
    <row r="118" spans="1:3" x14ac:dyDescent="0.25">
      <c r="A118" t="s">
        <v>224</v>
      </c>
      <c r="B118" t="s">
        <v>214</v>
      </c>
      <c r="C118" t="s">
        <v>225</v>
      </c>
    </row>
    <row r="119" spans="1:3" x14ac:dyDescent="0.25">
      <c r="A119" t="s">
        <v>226</v>
      </c>
      <c r="B119" t="s">
        <v>214</v>
      </c>
      <c r="C119" t="s">
        <v>227</v>
      </c>
    </row>
    <row r="120" spans="1:3" x14ac:dyDescent="0.25">
      <c r="A120" t="s">
        <v>228</v>
      </c>
      <c r="B120" t="s">
        <v>214</v>
      </c>
      <c r="C120" t="s">
        <v>229</v>
      </c>
    </row>
    <row r="121" spans="1:3" x14ac:dyDescent="0.25">
      <c r="A121" t="s">
        <v>230</v>
      </c>
      <c r="B121" t="s">
        <v>214</v>
      </c>
      <c r="C121" t="s">
        <v>231</v>
      </c>
    </row>
    <row r="122" spans="1:3" x14ac:dyDescent="0.25">
      <c r="A122">
        <v>1250</v>
      </c>
      <c r="B122" t="s">
        <v>232</v>
      </c>
      <c r="C122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79"/>
  <sheetViews>
    <sheetView tabSelected="1" topLeftCell="H1" zoomScale="70" zoomScaleNormal="70" workbookViewId="0">
      <selection activeCell="M1" sqref="M1:BB73"/>
    </sheetView>
  </sheetViews>
  <sheetFormatPr defaultRowHeight="15" x14ac:dyDescent="0.25"/>
  <cols>
    <col min="1" max="1" width="9.42578125" bestFit="1" customWidth="1"/>
    <col min="2" max="2" width="25" bestFit="1" customWidth="1"/>
    <col min="3" max="3" width="21.7109375" hidden="1" customWidth="1"/>
    <col min="4" max="4" width="0" hidden="1" customWidth="1"/>
    <col min="5" max="5" width="13.7109375" style="1" bestFit="1" customWidth="1"/>
    <col min="6" max="6" width="13.28515625" style="1" bestFit="1" customWidth="1"/>
    <col min="7" max="7" width="22.85546875" bestFit="1" customWidth="1"/>
    <col min="8" max="8" width="32.85546875" customWidth="1"/>
    <col min="9" max="9" width="22.85546875" bestFit="1" customWidth="1"/>
    <col min="10" max="10" width="32.85546875" customWidth="1"/>
    <col min="11" max="11" width="33.140625" bestFit="1" customWidth="1"/>
    <col min="12" max="12" width="33.140625" customWidth="1"/>
    <col min="13" max="13" width="29.5703125" bestFit="1" customWidth="1"/>
    <col min="14" max="14" width="30.28515625" bestFit="1" customWidth="1"/>
  </cols>
  <sheetData>
    <row r="1" spans="1:57" s="18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26</v>
      </c>
      <c r="F1" s="17" t="s">
        <v>27</v>
      </c>
      <c r="G1" s="16" t="s">
        <v>28</v>
      </c>
      <c r="H1" s="16" t="s">
        <v>29</v>
      </c>
      <c r="I1" s="16" t="s">
        <v>30</v>
      </c>
      <c r="J1" s="16" t="s">
        <v>31</v>
      </c>
      <c r="K1" s="16" t="s">
        <v>94</v>
      </c>
      <c r="L1" s="16" t="s">
        <v>95</v>
      </c>
      <c r="M1" s="16" t="s">
        <v>292</v>
      </c>
      <c r="N1" s="16" t="s">
        <v>293</v>
      </c>
    </row>
    <row r="2" spans="1:57" x14ac:dyDescent="0.25">
      <c r="A2" s="15">
        <v>976</v>
      </c>
      <c r="B2" s="15" t="s">
        <v>4</v>
      </c>
      <c r="C2" s="15"/>
      <c r="D2" s="15"/>
      <c r="E2" s="15">
        <v>891</v>
      </c>
      <c r="F2" s="15">
        <v>946</v>
      </c>
      <c r="G2" s="15" t="str">
        <f>IFERROR(
    IF(
        ISNUMBER(MATCH(E2, Elements!$A$2:$A$200, 0)),
        IF(
            INDEX(Elements!$C$2:$C$200, MATCH(E2, Elements!$A$2:$A$200, 0)) &lt;&gt; "",
            INDEX(Elements!$B$2:$B$200, MATCH(E2, Elements!$A$2:$A$200, 0)),
            "kosong"
        ),
        "tidak ditemukan"
    ),
    "ID tidak ditemukan"
)</f>
        <v>ApplicationFunction</v>
      </c>
      <c r="H2" s="15" t="str">
        <f>IFERROR(
    IF(
        ISNUMBER(MATCH(E2, Elements!$A$2:$A$200, 0)),
        IF(
            INDEX(Elements!$C$2:$C$200, MATCH(E2, Elements!$A$2:$A$200, 0)) &lt;&gt; "",
            INDEX(Elements!$C$2:$C$200, MATCH(E2, Elements!$A$2:$A$200, 0)),
            "kosong"
        ),
        "tidak ditemukan"
    ),
    "ID tidak ditemukan"
)</f>
        <v>Calculate Risk</v>
      </c>
      <c r="I2" s="15" t="str">
        <f>IFERROR(
    IF(
        ISNUMBER(MATCH(F2, Elements!$A$2:$A$200, 0)),
        IF(
            INDEX(Elements!$C$2:$C$200, MATCH(F2, Elements!$A$2:$A$200, 0)) &lt;&gt; "",
            INDEX(Elements!$B$2:$B$200, MATCH(F2, Elements!$A$2:$A$200, 0)),
            "kosong"
        ),
        "tidak ditemukan"
    ),
    "ID tidak ditemukan"
)</f>
        <v>DataObject</v>
      </c>
      <c r="J2" s="15" t="str">
        <f>IFERROR(
    IF(
        ISNUMBER(MATCH(F2, Elements!$A$2:$A$200, 0)),
        IF(
            INDEX(Elements!$C$2:$C$200, MATCH(F2, Elements!$A$2:$A$200, 0)) &lt;&gt; "",
            INDEX(Elements!$C$2:$C$200, MATCH(F2, Elements!$A$2:$A$200, 0)),
            "kosong"
        ),
        "tidak ditemukan"
    ),
    "ID tidak ditemukan"
)</f>
        <v>Insurance Request Data</v>
      </c>
      <c r="K2" s="15" t="str" cm="1">
        <f t="array" aca="1" ref="K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SUBSTITUTE($AK$5:$AK$13, " ", ""), 0)),
        ISNUMBER(MATCH(SUBSTITUTE(I2, " ", ""), SUBSTITUTE($AL$4:$BB$4, " ", ""), 0))
    ),
    INDIRECT(
        ADDRESS(
            MATCH(SUBSTITUTE(G2, " ", ""), SUBSTITUTE($AK$5:$AK$13, " ", ""), 0) + ROW($AL$5) - 1,
            MATCH(SUBSTITUTE(I2, " ", ""), SUBSTITUTE($AL$4:$BB$4, " ", ""), 0) + COLUMN($AL$4)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SUBSTITUTE($AK$5:$AK$13, " ", ""), 0)),
            ISNUMBER(MATCH(SUBSTITUTE(I2, " ", ""), SUBSTITUTE($AL$4:$BB$4, " ", ""), 0))
        ),
        INDIRECT(
            ADDRESS(
                MATCH(SUBSTITUTE(G2, " ", ""), SUBSTITUTE($AK$5:$AK$13, " ", ""), 0) + ROW($AL$5) - 1,
                MATCH(SUBSTITUTE(I2, " ", ""), SUBSTITUTE($AL$4:$BB$4, " ", ""), 0) + COLUMN($AL$4) - 1
            )
        ),
        "NnN"
    )
)), "True", "False")</f>
        <v>a - NnN - False</v>
      </c>
      <c r="L2" s="15" t="str" cm="1">
        <f t="array" aca="1" ref="L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SUBSTITUTE($AK$19:$AK$35, " ", ""), 0)),
        ISNUMBER(MATCH(SUBSTITUTE(I2, " ", ""), SUBSTITUTE(AL$18:$AT$18, " ", ""), 0))
    ),
    INDIRECT(
        ADDRESS(
            MATCH(SUBSTITUTE(G2, " ", ""), SUBSTITUTE($AK$19:$AK$35, " ", ""), 0) + ROW($AL$19) - 1,
            MATCH(SUBSTITUTE(I2, " ", ""), SUBSTITUTE(AL$18:$AT$18, " ", ""), 0) + COLUMN($AL$18
            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SUBSTITUTE($AK$19:$AK$35, " ", ""), 0)),
            ISNUMBER(MATCH(SUBSTITUTE(I2, " ", ""), SUBSTITUTE(AL$18:$AT$18, " ", ""), 0))
        ),
        INDIRECT(
            ADDRESS(
                MATCH(SUBSTITUTE(G2, " ", ""), SUBSTITUTE($AK$19:$AK$35, " ", ""), 0) + ROW($AL$19) - 1,
                MATCH(SUBSTITUTE(I2, " ", ""), SUBSTITUTE(AL$18:$AT$18, " ", ""), 0) + COLUMN($AL$18
                ) - 1
            )
        ),
        "NnN"
    )
)), "True", "False")</f>
        <v>a - NnN - False</v>
      </c>
      <c r="M2" s="15" t="str" cm="1">
        <f t="array" aca="1" ref="M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SUBSTITUTE($AK$42:$AK$50, " ", ""), 0)),
        ISNUMBER(MATCH(SUBSTITUTE(I2, " ", ""), SUBSTITUTE($AL$41:$AT$41, " ", ""), 0))
    ),
    INDIRECT(
        ADDRESS(
            MATCH(SUBSTITUTE(G2, " ", ""), SUBSTITUTE($AK$42:$AK$50, " ", ""), 0) + ROW($AL$42) - 1,
            MATCH(SUBSTITUTE(I2, " ", ""), SUBSTITUTE($AL$41:$AT$41, " ", ""), 0) + COLUMN($AL$41)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SUBSTITUTE($AK$42:$AK$50, " ", ""), 0)),
            ISNUMBER(MATCH(SUBSTITUTE(I2, " ", ""), SUBSTITUTE($AL$41:$AT$41, " ", ""), 0))
        ),
        INDIRECT(
            ADDRESS(
                MATCH(SUBSTITUTE(G2, " ", ""), SUBSTITUTE($AK$42:$AK$50, " ", ""), 0) + ROW($AL$42) - 1,
                MATCH(SUBSTITUTE(I2, " ", ""), SUBSTITUTE($AL$41:$AT$41, " ", ""), 0) + COLUMN($AL$41) - 1
            )
        ),
        "NnN"
    )
)), "True", "False")</f>
        <v>a - ao - True</v>
      </c>
      <c r="N2" s="63" t="str" cm="1">
        <f t="array" aca="1" ref="N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SUBSTITUTE($AK$57:$AK$73, " ", ""), 0)),
        ISNUMBER(MATCH(SUBSTITUTE(I2, " ", ""), SUBSTITUTE($AL$56:$BB$56, " ", ""), 0))
    ),
    INDIRECT(
        ADDRESS(
            MATCH(SUBSTITUTE(G2, " ", ""), SUBSTITUTE($AK$57:$AK$73, " ", ""), 0) + ROW($AL$57) - 1,
            MATCH(SUBSTITUTE(I2, " ", ""), SUBSTITUTE($AL$56:$BB$56, " ", ""), 0) + COLUMN($AL$56)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SUBSTITUTE($AK$57:$AK$73, " ", ""), 0)),
            ISNUMBER(MATCH(SUBSTITUTE(I2, " ", ""), SUBSTITUTE($AL$56:$BB$56, " ", ""), 0))
        ),
        INDIRECT(
            ADDRESS(
                MATCH(SUBSTITUTE(G2, " ", ""), SUBSTITUTE($AK$57:$AK$74, " ", ""), 0) + ROW($AL$57) - 1,
                MATCH(SUBSTITUTE(I2, " ", ""), SUBSTITUTE($AL$56:$BB$56, " ", ""), 0) + COLUMN($AL$56) - 1
            )
        ),
        "NnN"
    )
)), "True", "False")</f>
        <v>a - NnN - False</v>
      </c>
      <c r="AI2" s="23" t="s">
        <v>32</v>
      </c>
      <c r="AJ2" s="24"/>
      <c r="AK2" s="25"/>
      <c r="AL2" s="32" t="s">
        <v>34</v>
      </c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4"/>
      <c r="BD2" s="2" t="s">
        <v>35</v>
      </c>
      <c r="BE2" s="2" t="s">
        <v>36</v>
      </c>
    </row>
    <row r="3" spans="1:57" ht="17.25" customHeight="1" x14ac:dyDescent="0.25">
      <c r="A3" s="15">
        <v>882</v>
      </c>
      <c r="B3" s="15" t="s">
        <v>4</v>
      </c>
      <c r="C3" s="15"/>
      <c r="D3" s="15"/>
      <c r="E3" s="15">
        <v>867</v>
      </c>
      <c r="F3" s="15">
        <v>839</v>
      </c>
      <c r="G3" s="15" t="str">
        <f>IFERROR(
    IF(
        ISNUMBER(MATCH(E3, Elements!$A$2:$A$200, 0)),
        IF(
            INDEX(Elements!$C$2:$C$200, MATCH(E3, Elements!$A$2:$A$200, 0)) &lt;&gt; "",
            INDEX(Elements!$B$2:$B$200, MATCH(E3, Elements!$A$2:$A$200, 0)),
            "kosong"
        ),
        "tidak ditemukan"
    ),
    "ID tidak ditemukan"
)</f>
        <v>ApplicationComponent</v>
      </c>
      <c r="H3" s="15" t="str">
        <f>IFERROR(
    IF(
        ISNUMBER(MATCH(E3, Elements!$A$2:$A$200, 0)),
        IF(
            INDEX(Elements!$C$2:$C$200, MATCH(E3, Elements!$A$2:$A$200, 0)) &lt;&gt; "",
            INDEX(Elements!$C$2:$C$200, MATCH(E3, Elements!$A$2:$A$200, 0)),
            "kosong"
        ),
        "tidak ditemukan"
    ),
    "ID tidak ditemukan"
)</f>
        <v>Claim Data Management</v>
      </c>
      <c r="I3" s="15" t="str">
        <f>IFERROR(
    IF(
        ISNUMBER(MATCH(F3, Elements!$A$2:$A$200, 0)),
        IF(
            INDEX(Elements!$C$2:$C$200, MATCH(F3, Elements!$A$2:$A$200, 0)) &lt;&gt; "",
            INDEX(Elements!$B$2:$B$200, MATCH(F3, Elements!$A$2:$A$200, 0)),
            "kosong"
        ),
        "tidak ditemukan"
    ),
    "ID tidak ditemukan"
)</f>
        <v>DataObject</v>
      </c>
      <c r="J3" s="15" t="str">
        <f>IFERROR(
    IF(
        ISNUMBER(MATCH(F3, Elements!$A$2:$A$200, 0)),
        IF(
            INDEX(Elements!$C$2:$C$200, MATCH(F3, Elements!$A$2:$A$200, 0)) &lt;&gt; "",
            INDEX(Elements!$C$2:$C$200, MATCH(F3, Elements!$A$2:$A$200, 0)),
            "kosong"
        ),
        "tidak ditemukan"
    ),
    "ID tidak ditemukan"
)</f>
        <v>Damage Claim Data</v>
      </c>
      <c r="K3" s="15" t="str" cm="1">
        <f t="array" aca="1" ref="K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SUBSTITUTE($AK$5:$AK$13, " ", ""), 0)),
        ISNUMBER(MATCH(SUBSTITUTE(I3, " ", ""), SUBSTITUTE($AL$4:$BB$4, " ", ""), 0))
    ),
    INDIRECT(
        ADDRESS(
            MATCH(SUBSTITUTE(G3, " ", ""), SUBSTITUTE($AK$5:$AK$13, " ", ""), 0) + ROW($AL$5) - 1,
            MATCH(SUBSTITUTE(I3, " ", ""), SUBSTITUTE($AL$4:$BB$4, " ", ""), 0) + COLUMN($AL$4)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SUBSTITUTE($AK$5:$AK$13, " ", ""), 0)),
            ISNUMBER(MATCH(SUBSTITUTE(I3, " ", ""), SUBSTITUTE($AL$4:$BB$4, " ", ""), 0))
        ),
        INDIRECT(
            ADDRESS(
                MATCH(SUBSTITUTE(G3, " ", ""), SUBSTITUTE($AK$5:$AK$13, " ", ""), 0) + ROW($AL$5) - 1,
                MATCH(SUBSTITUTE(I3, " ", ""), SUBSTITUTE($AL$4:$BB$4, " ", ""), 0) + COLUMN($AL$4) - 1
            )
        ),
        "NnN"
    )
)), "True", "False")</f>
        <v>a - NnN - False</v>
      </c>
      <c r="L3" s="15" t="str" cm="1">
        <f t="array" aca="1" ref="L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SUBSTITUTE($AK$19:$AK$35, " ", ""), 0)),
        ISNUMBER(MATCH(SUBSTITUTE(I3, " ", ""), SUBSTITUTE(AL$18:$AT$18, " ", ""), 0))
    ),
    INDIRECT(
        ADDRESS(
            MATCH(SUBSTITUTE(G3, " ", ""), SUBSTITUTE($AK$19:$AK$35, " ", ""), 0) + ROW($AL$19) - 1,
            MATCH(SUBSTITUTE(I3, " ", ""), SUBSTITUTE(AL$18:$AT$18, " ", ""), 0) + COLUMN($AL$18
            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SUBSTITUTE($AK$19:$AK$35, " ", ""), 0)),
            ISNUMBER(MATCH(SUBSTITUTE(I3, " ", ""), SUBSTITUTE(AL$18:$AT$18, " ", ""), 0))
        ),
        INDIRECT(
            ADDRESS(
                MATCH(SUBSTITUTE(G3, " ", ""), SUBSTITUTE($AK$19:$AK$35, " ", ""), 0) + ROW($AL$19) - 1,
                MATCH(SUBSTITUTE(I3, " ", ""), SUBSTITUTE(AL$18:$AT$18, " ", ""), 0) + COLUMN($AL$18
                ) - 1
            )
        ),
        "NnN"
    )
)), "True", "False")</f>
        <v>a - NnN - False</v>
      </c>
      <c r="M3" s="15" t="str" cm="1">
        <f t="array" aca="1" ref="M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SUBSTITUTE($AK$42:$AK$50, " ", ""), 0)),
        ISNUMBER(MATCH(SUBSTITUTE(I3, " ", ""), SUBSTITUTE($AL$41:$AT$41, " ", ""), 0))
    ),
    INDIRECT(
        ADDRESS(
            MATCH(SUBSTITUTE(G3, " ", ""), SUBSTITUTE($AK$42:$AK$50, " ", ""), 0) + ROW($AL$42) - 1,
            MATCH(SUBSTITUTE(I3, " ", ""), SUBSTITUTE($AL$41:$AT$41, " ", ""), 0) + COLUMN($AL$41)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SUBSTITUTE($AK$42:$AK$50, " ", ""), 0)),
            ISNUMBER(MATCH(SUBSTITUTE(I3, " ", ""), SUBSTITUTE($AL$41:$AT$41, " ", ""), 0))
        ),
        INDIRECT(
            ADDRESS(
                MATCH(SUBSTITUTE(G3, " ", ""), SUBSTITUTE($AK$42:$AK$50, " ", ""), 0) + ROW($AL$42) - 1,
                MATCH(SUBSTITUTE(I3, " ", ""), SUBSTITUTE($AL$41:$AT$41, " ", ""), 0) + COLUMN($AL$41) - 1
            )
        ),
        "NnN"
    )
)), "True", "False")</f>
        <v>a - ao - True</v>
      </c>
      <c r="N3" s="63" t="str" cm="1">
        <f t="array" aca="1" ref="N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SUBSTITUTE($AK$57:$AK$73, " ", ""), 0)),
        ISNUMBER(MATCH(SUBSTITUTE(I3, " ", ""), SUBSTITUTE($AL$56:$BB$56, " ", ""), 0))
    ),
    INDIRECT(
        ADDRESS(
            MATCH(SUBSTITUTE(G3, " ", ""), SUBSTITUTE($AK$57:$AK$73, " ", ""), 0) + ROW($AL$57) - 1,
            MATCH(SUBSTITUTE(I3, " ", ""), SUBSTITUTE($AL$56:$BB$56, " ", ""), 0) + COLUMN($AL$56)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SUBSTITUTE($AK$57:$AK$73, " ", ""), 0)),
            ISNUMBER(MATCH(SUBSTITUTE(I3, " ", ""), SUBSTITUTE($AL$56:$BB$56, " ", ""), 0))
        ),
        INDIRECT(
            ADDRESS(
                MATCH(SUBSTITUTE(G3, " ", ""), SUBSTITUTE($AK$57:$AK$74, " ", ""), 0) + ROW($AL$57) - 1,
                MATCH(SUBSTITUTE(I3, " ", ""), SUBSTITUTE($AL$56:$BB$56, " ", ""), 0) + COLUMN($AL$56) - 1
            )
        ),
        "NnN"
    )
)), "True", "False")</f>
        <v>a - NnN - False</v>
      </c>
      <c r="AI3" s="26"/>
      <c r="AJ3" s="27"/>
      <c r="AK3" s="28"/>
      <c r="AL3" s="11" t="e" vm="1">
        <v>#VALUE!</v>
      </c>
      <c r="AM3" s="11" t="e" vm="2">
        <v>#VALUE!</v>
      </c>
      <c r="AN3" s="11" t="e" vm="3">
        <v>#VALUE!</v>
      </c>
      <c r="AO3" s="11" t="e" vm="4">
        <v>#VALUE!</v>
      </c>
      <c r="AP3" s="11" t="e" vm="5">
        <v>#VALUE!</v>
      </c>
      <c r="AQ3" s="11" t="e" vm="6">
        <v>#VALUE!</v>
      </c>
      <c r="AR3" s="11" t="e" vm="7">
        <v>#VALUE!</v>
      </c>
      <c r="AS3" s="11" t="e" vm="8">
        <v>#VALUE!</v>
      </c>
      <c r="AT3" s="11" t="e" vm="9">
        <v>#VALUE!</v>
      </c>
      <c r="AU3" s="11" t="e" vm="10">
        <v>#VALUE!</v>
      </c>
      <c r="AV3" s="11" t="e" vm="11">
        <v>#VALUE!</v>
      </c>
      <c r="AW3" s="11" t="e" vm="12">
        <v>#VALUE!</v>
      </c>
      <c r="AX3" s="11" t="e" vm="13">
        <v>#VALUE!</v>
      </c>
      <c r="AY3" s="11" t="e" vm="14">
        <v>#VALUE!</v>
      </c>
      <c r="AZ3" s="11" t="e" vm="15">
        <v>#VALUE!</v>
      </c>
      <c r="BA3" s="11" t="e" vm="16">
        <v>#VALUE!</v>
      </c>
      <c r="BB3" s="11" t="e" vm="17">
        <v>#VALUE!</v>
      </c>
      <c r="BD3" s="2" t="s">
        <v>37</v>
      </c>
      <c r="BE3" s="4" t="s">
        <v>4</v>
      </c>
    </row>
    <row r="4" spans="1:57" ht="15.75" customHeight="1" x14ac:dyDescent="0.25">
      <c r="A4" s="15">
        <v>884</v>
      </c>
      <c r="B4" s="15" t="s">
        <v>4</v>
      </c>
      <c r="C4" s="15"/>
      <c r="D4" s="15"/>
      <c r="E4" s="15">
        <v>861</v>
      </c>
      <c r="F4" s="15">
        <v>838</v>
      </c>
      <c r="G4" s="15" t="str">
        <f>IFERROR(
    IF(
        ISNUMBER(MATCH(E4, Elements!$A$2:$A$200, 0)),
        IF(
            INDEX(Elements!$C$2:$C$200, MATCH(E4, Elements!$A$2:$A$200, 0)) &lt;&gt; "",
            INDEX(Elements!$B$2:$B$200, MATCH(E4, Elements!$A$2:$A$200, 0)),
            "kosong"
        ),
        "tidak ditemukan"
    ),
    "ID tidak ditemukan"
)</f>
        <v>ApplicationComponent</v>
      </c>
      <c r="H4" s="15" t="str">
        <f>IFERROR(
    IF(
        ISNUMBER(MATCH(E4, Elements!$A$2:$A$200, 0)),
        IF(
            INDEX(Elements!$C$2:$C$200, MATCH(E4, Elements!$A$2:$A$200, 0)) &lt;&gt; "",
            INDEX(Elements!$C$2:$C$200, MATCH(E4, Elements!$A$2:$A$200, 0)),
            "kosong"
        ),
        "tidak ditemukan"
    ),
    "ID tidak ditemukan"
)</f>
        <v>Policy Data Management</v>
      </c>
      <c r="I4" s="15" t="str">
        <f>IFERROR(
    IF(
        ISNUMBER(MATCH(F4, Elements!$A$2:$A$200, 0)),
        IF(
            INDEX(Elements!$C$2:$C$200, MATCH(F4, Elements!$A$2:$A$200, 0)) &lt;&gt; "",
            INDEX(Elements!$B$2:$B$200, MATCH(F4, Elements!$A$2:$A$200, 0)),
            "kosong"
        ),
        "tidak ditemukan"
    ),
    "ID tidak ditemukan"
)</f>
        <v>DataObject</v>
      </c>
      <c r="J4" s="15" t="str">
        <f>IFERROR(
    IF(
        ISNUMBER(MATCH(F4, Elements!$A$2:$A$200, 0)),
        IF(
            INDEX(Elements!$C$2:$C$200, MATCH(F4, Elements!$A$2:$A$200, 0)) &lt;&gt; "",
            INDEX(Elements!$C$2:$C$200, MATCH(F4, Elements!$A$2:$A$200, 0)),
            "kosong"
        ),
        "tidak ditemukan"
    ),
    "ID tidak ditemukan"
)</f>
        <v>Insurance Policy Data</v>
      </c>
      <c r="K4" s="15" t="str" cm="1">
        <f t="array" aca="1" ref="K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SUBSTITUTE($AK$5:$AK$13, " ", ""), 0)),
        ISNUMBER(MATCH(SUBSTITUTE(I4, " ", ""), SUBSTITUTE($AL$4:$BB$4, " ", ""), 0))
    ),
    INDIRECT(
        ADDRESS(
            MATCH(SUBSTITUTE(G4, " ", ""), SUBSTITUTE($AK$5:$AK$13, " ", ""), 0) + ROW($AL$5) - 1,
            MATCH(SUBSTITUTE(I4, " ", ""), SUBSTITUTE($AL$4:$BB$4, " ", ""), 0) + COLUMN($AL$4)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SUBSTITUTE($AK$5:$AK$13, " ", ""), 0)),
            ISNUMBER(MATCH(SUBSTITUTE(I4, " ", ""), SUBSTITUTE($AL$4:$BB$4, " ", ""), 0))
        ),
        INDIRECT(
            ADDRESS(
                MATCH(SUBSTITUTE(G4, " ", ""), SUBSTITUTE($AK$5:$AK$13, " ", ""), 0) + ROW($AL$5) - 1,
                MATCH(SUBSTITUTE(I4, " ", ""), SUBSTITUTE($AL$4:$BB$4, " ", ""), 0) + COLUMN($AL$4) - 1
            )
        ),
        "NnN"
    )
)), "True", "False")</f>
        <v>a - NnN - False</v>
      </c>
      <c r="L4" s="15" t="str" cm="1">
        <f t="array" aca="1" ref="L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SUBSTITUTE($AK$19:$AK$35, " ", ""), 0)),
        ISNUMBER(MATCH(SUBSTITUTE(I4, " ", ""), SUBSTITUTE(AL$18:$AT$18, " ", ""), 0))
    ),
    INDIRECT(
        ADDRESS(
            MATCH(SUBSTITUTE(G4, " ", ""), SUBSTITUTE($AK$19:$AK$35, " ", ""), 0) + ROW($AL$19) - 1,
            MATCH(SUBSTITUTE(I4, " ", ""), SUBSTITUTE(AL$18:$AT$18, " ", ""), 0) + COLUMN($AL$18
            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SUBSTITUTE($AK$19:$AK$35, " ", ""), 0)),
            ISNUMBER(MATCH(SUBSTITUTE(I4, " ", ""), SUBSTITUTE(AL$18:$AT$18, " ", ""), 0))
        ),
        INDIRECT(
            ADDRESS(
                MATCH(SUBSTITUTE(G4, " ", ""), SUBSTITUTE($AK$19:$AK$35, " ", ""), 0) + ROW($AL$19) - 1,
                MATCH(SUBSTITUTE(I4, " ", ""), SUBSTITUTE(AL$18:$AT$18, " ", ""), 0) + COLUMN($AL$18
                ) - 1
            )
        ),
        "NnN"
    )
)), "True", "False")</f>
        <v>a - NnN - False</v>
      </c>
      <c r="M4" s="15" t="str" cm="1">
        <f t="array" aca="1" ref="M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SUBSTITUTE($AK$42:$AK$50, " ", ""), 0)),
        ISNUMBER(MATCH(SUBSTITUTE(I4, " ", ""), SUBSTITUTE($AL$41:$AT$41, " ", ""), 0))
    ),
    INDIRECT(
        ADDRESS(
            MATCH(SUBSTITUTE(G4, " ", ""), SUBSTITUTE($AK$42:$AK$50, " ", ""), 0) + ROW($AL$42) - 1,
            MATCH(SUBSTITUTE(I4, " ", ""), SUBSTITUTE($AL$41:$AT$41, " ", ""), 0) + COLUMN($AL$41)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SUBSTITUTE($AK$42:$AK$50, " ", ""), 0)),
            ISNUMBER(MATCH(SUBSTITUTE(I4, " ", ""), SUBSTITUTE($AL$41:$AT$41, " ", ""), 0))
        ),
        INDIRECT(
            ADDRESS(
                MATCH(SUBSTITUTE(G4, " ", ""), SUBSTITUTE($AK$42:$AK$50, " ", ""), 0) + ROW($AL$42) - 1,
                MATCH(SUBSTITUTE(I4, " ", ""), SUBSTITUTE($AL$41:$AT$41, " ", ""), 0) + COLUMN($AL$41) - 1
            )
        ),
        "NnN"
    )
)), "True", "False")</f>
        <v>a - ao - True</v>
      </c>
      <c r="N4" s="63" t="str" cm="1">
        <f t="array" aca="1" ref="N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SUBSTITUTE($AK$57:$AK$73, " ", ""), 0)),
        ISNUMBER(MATCH(SUBSTITUTE(I4, " ", ""), SUBSTITUTE($AL$56:$BB$56, " ", ""), 0))
    ),
    INDIRECT(
        ADDRESS(
            MATCH(SUBSTITUTE(G4, " ", ""), SUBSTITUTE($AK$57:$AK$73, " ", ""), 0) + ROW($AL$57) - 1,
            MATCH(SUBSTITUTE(I4, " ", ""), SUBSTITUTE($AL$56:$BB$56, " ", ""), 0) + COLUMN($AL$56)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SUBSTITUTE($AK$57:$AK$73, " ", ""), 0)),
            ISNUMBER(MATCH(SUBSTITUTE(I4, " ", ""), SUBSTITUTE($AL$56:$BB$56, " ", ""), 0))
        ),
        INDIRECT(
            ADDRESS(
                MATCH(SUBSTITUTE(G4, " ", ""), SUBSTITUTE($AK$57:$AK$74, " ", ""), 0) + ROW($AL$57) - 1,
                MATCH(SUBSTITUTE(I4, " ", ""), SUBSTITUTE($AL$56:$BB$56, " ", ""), 0) + COLUMN($AL$56) - 1
            )
        ),
        "NnN"
    )
)), "True", "False")</f>
        <v>a - NnN - False</v>
      </c>
      <c r="P4" t="str" cm="1">
        <f t="array" aca="1" ref="P4" ca="1">IF(
    AND(
        ISNUMBER(MATCH(SUBSTITUTE(G126, " ", ""), SUBSTITUTE(Sheet2!$AK$5:$AK$13, " ", ""), 0)),
        ISNUMBER(MATCH(SUBSTITUTE(I126, " ", ""), SUBSTITUTE(Sheet2!$AL$4:$BB$4, " ", ""), 0))
    ),
    INDIRECT(
        ADDRESS(
            MATCH(SUBSTITUTE(G126, " ", ""), SUBSTITUTE(Sheet2!$AK$5:$AK$13, " ", ""), 0) + ROW(Sheet2!AL5) - 1,
            MATCH(SUBSTITUTE(I126, " ", ""), SUBSTITUTE(Sheet2!$AL$4:$BB$4, " ", ""), 0) + COLUMN(Sheet2!AL4) - 1
        )
    ),
    "NnN"
)</f>
        <v>NnN</v>
      </c>
      <c r="AI4" s="29"/>
      <c r="AJ4" s="30"/>
      <c r="AK4" s="31"/>
      <c r="AL4" s="13" t="s">
        <v>22</v>
      </c>
      <c r="AM4" s="13" t="s">
        <v>21</v>
      </c>
      <c r="AN4" s="13" t="s">
        <v>38</v>
      </c>
      <c r="AO4" s="13" t="s">
        <v>39</v>
      </c>
      <c r="AP4" s="13" t="s">
        <v>40</v>
      </c>
      <c r="AQ4" s="13" t="s">
        <v>41</v>
      </c>
      <c r="AR4" s="13" t="s">
        <v>42</v>
      </c>
      <c r="AS4" s="13" t="s">
        <v>43</v>
      </c>
      <c r="AT4" s="13" t="s">
        <v>44</v>
      </c>
      <c r="AU4" s="13" t="s">
        <v>45</v>
      </c>
      <c r="AV4" s="13" t="s">
        <v>46</v>
      </c>
      <c r="AW4" s="13" t="s">
        <v>47</v>
      </c>
      <c r="AX4" s="13" t="s">
        <v>48</v>
      </c>
      <c r="AY4" s="13" t="s">
        <v>49</v>
      </c>
      <c r="AZ4" s="13" t="s">
        <v>50</v>
      </c>
      <c r="BA4" s="13" t="s">
        <v>51</v>
      </c>
      <c r="BB4" s="13" t="s">
        <v>52</v>
      </c>
      <c r="BD4" s="2" t="s">
        <v>53</v>
      </c>
      <c r="BE4" s="5" t="s">
        <v>8</v>
      </c>
    </row>
    <row r="5" spans="1:57" ht="15" customHeight="1" x14ac:dyDescent="0.25">
      <c r="A5" s="15">
        <v>880</v>
      </c>
      <c r="B5" s="15" t="s">
        <v>4</v>
      </c>
      <c r="C5" s="15"/>
      <c r="D5" s="15"/>
      <c r="E5" s="15">
        <v>855</v>
      </c>
      <c r="F5" s="15">
        <v>837</v>
      </c>
      <c r="G5" s="15" t="str">
        <f>IFERROR(
    IF(
        ISNUMBER(MATCH(E5, Elements!$A$2:$A$200, 0)),
        IF(
            INDEX(Elements!$C$2:$C$200, MATCH(E5, Elements!$A$2:$A$200, 0)) &lt;&gt; "",
            INDEX(Elements!$B$2:$B$200, MATCH(E5, Elements!$A$2:$A$200, 0)),
            "kosong"
        ),
        "tidak ditemukan"
    ),
    "ID tidak ditemukan"
)</f>
        <v>ApplicationComponent</v>
      </c>
      <c r="H5" s="15" t="str">
        <f>IFERROR(
    IF(
        ISNUMBER(MATCH(E5, Elements!$A$2:$A$200, 0)),
        IF(
            INDEX(Elements!$C$2:$C$200, MATCH(E5, Elements!$A$2:$A$200, 0)) &lt;&gt; "",
            INDEX(Elements!$C$2:$C$200, MATCH(E5, Elements!$A$2:$A$200, 0)),
            "kosong"
        ),
        "tidak ditemukan"
    ),
    "ID tidak ditemukan"
)</f>
        <v>Customer Data  Access</v>
      </c>
      <c r="I5" s="15" t="str">
        <f>IFERROR(
    IF(
        ISNUMBER(MATCH(F5, Elements!$A$2:$A$200, 0)),
        IF(
            INDEX(Elements!$C$2:$C$200, MATCH(F5, Elements!$A$2:$A$200, 0)) &lt;&gt; "",
            INDEX(Elements!$B$2:$B$200, MATCH(F5, Elements!$A$2:$A$200, 0)),
            "kosong"
        ),
        "tidak ditemukan"
    ),
    "ID tidak ditemukan"
)</f>
        <v>DataObject</v>
      </c>
      <c r="J5" s="15" t="str">
        <f>IFERROR(
    IF(
        ISNUMBER(MATCH(F5, Elements!$A$2:$A$200, 0)),
        IF(
            INDEX(Elements!$C$2:$C$200, MATCH(F5, Elements!$A$2:$A$200, 0)) &lt;&gt; "",
            INDEX(Elements!$C$2:$C$200, MATCH(F5, Elements!$A$2:$A$200, 0)),
            "kosong"
        ),
        "tidak ditemukan"
    ),
    "ID tidak ditemukan"
)</f>
        <v>Customer File Data</v>
      </c>
      <c r="K5" s="15" t="str" cm="1">
        <f t="array" aca="1" ref="K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SUBSTITUTE($AK$5:$AK$13, " ", ""), 0)),
        ISNUMBER(MATCH(SUBSTITUTE(I5, " ", ""), SUBSTITUTE($AL$4:$BB$4, " ", ""), 0))
    ),
    INDIRECT(
        ADDRESS(
            MATCH(SUBSTITUTE(G5, " ", ""), SUBSTITUTE($AK$5:$AK$13, " ", ""), 0) + ROW($AL$5) - 1,
            MATCH(SUBSTITUTE(I5, " ", ""), SUBSTITUTE($AL$4:$BB$4, " ", ""), 0) + COLUMN($AL$4)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SUBSTITUTE($AK$5:$AK$13, " ", ""), 0)),
            ISNUMBER(MATCH(SUBSTITUTE(I5, " ", ""), SUBSTITUTE($AL$4:$BB$4, " ", ""), 0))
        ),
        INDIRECT(
            ADDRESS(
                MATCH(SUBSTITUTE(G5, " ", ""), SUBSTITUTE($AK$5:$AK$13, " ", ""), 0) + ROW($AL$5) - 1,
                MATCH(SUBSTITUTE(I5, " ", ""), SUBSTITUTE($AL$4:$BB$4, " ", ""), 0) + COLUMN($AL$4) - 1
            )
        ),
        "NnN"
    )
)), "True", "False")</f>
        <v>a - NnN - False</v>
      </c>
      <c r="L5" s="15" t="str" cm="1">
        <f t="array" aca="1" ref="L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SUBSTITUTE($AK$19:$AK$35, " ", ""), 0)),
        ISNUMBER(MATCH(SUBSTITUTE(I5, " ", ""), SUBSTITUTE(AL$18:$AT$18, " ", ""), 0))
    ),
    INDIRECT(
        ADDRESS(
            MATCH(SUBSTITUTE(G5, " ", ""), SUBSTITUTE($AK$19:$AK$35, " ", ""), 0) + ROW($AL$19) - 1,
            MATCH(SUBSTITUTE(I5, " ", ""), SUBSTITUTE(AL$18:$AT$18, " ", ""), 0) + COLUMN($AL$18
            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SUBSTITUTE($AK$19:$AK$35, " ", ""), 0)),
            ISNUMBER(MATCH(SUBSTITUTE(I5, " ", ""), SUBSTITUTE(AL$18:$AT$18, " ", ""), 0))
        ),
        INDIRECT(
            ADDRESS(
                MATCH(SUBSTITUTE(G5, " ", ""), SUBSTITUTE($AK$19:$AK$35, " ", ""), 0) + ROW($AL$19) - 1,
                MATCH(SUBSTITUTE(I5, " ", ""), SUBSTITUTE(AL$18:$AT$18, " ", ""), 0) + COLUMN($AL$18
                ) - 1
            )
        ),
        "NnN"
    )
)), "True", "False")</f>
        <v>a - NnN - False</v>
      </c>
      <c r="M5" s="15" t="str" cm="1">
        <f t="array" aca="1" ref="M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SUBSTITUTE($AK$42:$AK$50, " ", ""), 0)),
        ISNUMBER(MATCH(SUBSTITUTE(I5, " ", ""), SUBSTITUTE($AL$41:$AT$41, " ", ""), 0))
    ),
    INDIRECT(
        ADDRESS(
            MATCH(SUBSTITUTE(G5, " ", ""), SUBSTITUTE($AK$42:$AK$50, " ", ""), 0) + ROW($AL$42) - 1,
            MATCH(SUBSTITUTE(I5, " ", ""), SUBSTITUTE($AL$41:$AT$41, " ", ""), 0) + COLUMN($AL$41)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SUBSTITUTE($AK$42:$AK$50, " ", ""), 0)),
            ISNUMBER(MATCH(SUBSTITUTE(I5, " ", ""), SUBSTITUTE($AL$41:$AT$41, " ", ""), 0))
        ),
        INDIRECT(
            ADDRESS(
                MATCH(SUBSTITUTE(G5, " ", ""), SUBSTITUTE($AK$42:$AK$50, " ", ""), 0) + ROW($AL$42) - 1,
                MATCH(SUBSTITUTE(I5, " ", ""), SUBSTITUTE($AL$41:$AT$41, " ", ""), 0) + COLUMN($AL$41) - 1
            )
        ),
        "NnN"
    )
)), "True", "False")</f>
        <v>a - ao - True</v>
      </c>
      <c r="N5" s="63" t="str" cm="1">
        <f t="array" aca="1" ref="N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SUBSTITUTE($AK$57:$AK$73, " ", ""), 0)),
        ISNUMBER(MATCH(SUBSTITUTE(I5, " ", ""), SUBSTITUTE($AL$56:$BB$56, " ", ""), 0))
    ),
    INDIRECT(
        ADDRESS(
            MATCH(SUBSTITUTE(G5, " ", ""), SUBSTITUTE($AK$57:$AK$73, " ", ""), 0) + ROW($AL$57) - 1,
            MATCH(SUBSTITUTE(I5, " ", ""), SUBSTITUTE($AL$56:$BB$56, " ", ""), 0) + COLUMN($AL$56)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SUBSTITUTE($AK$57:$AK$73, " ", ""), 0)),
            ISNUMBER(MATCH(SUBSTITUTE(I5, " ", ""), SUBSTITUTE($AL$56:$BB$56, " ", ""), 0))
        ),
        INDIRECT(
            ADDRESS(
                MATCH(SUBSTITUTE(G5, " ", ""), SUBSTITUTE($AK$57:$AK$74, " ", ""), 0) + ROW($AL$57) - 1,
                MATCH(SUBSTITUTE(I5, " ", ""), SUBSTITUTE($AL$56:$BB$56, " ", ""), 0) + COLUMN($AL$56) - 1
            )
        ),
        "NnN"
    )
)), "True", "False")</f>
        <v>a - NnN - False</v>
      </c>
      <c r="AI5" s="20" t="s">
        <v>33</v>
      </c>
      <c r="AJ5" s="11" t="e" vm="18">
        <v>#VALUE!</v>
      </c>
      <c r="AK5" s="12" t="s">
        <v>54</v>
      </c>
      <c r="AL5" s="11" t="s">
        <v>56</v>
      </c>
      <c r="AM5" s="11" t="s">
        <v>56</v>
      </c>
      <c r="AN5" s="11" t="s">
        <v>56</v>
      </c>
      <c r="AO5" s="11" t="s">
        <v>56</v>
      </c>
      <c r="AP5" s="11" t="s">
        <v>56</v>
      </c>
      <c r="AQ5" s="11" t="s">
        <v>56</v>
      </c>
      <c r="AR5" s="11" t="s">
        <v>56</v>
      </c>
      <c r="AS5" s="11" t="s">
        <v>56</v>
      </c>
      <c r="AT5" s="11" t="s">
        <v>56</v>
      </c>
      <c r="AU5" s="11" t="s">
        <v>56</v>
      </c>
      <c r="AV5" s="11" t="s">
        <v>56</v>
      </c>
      <c r="AW5" s="11" t="s">
        <v>56</v>
      </c>
      <c r="AX5" s="11" t="s">
        <v>59</v>
      </c>
      <c r="AY5" s="11" t="s">
        <v>56</v>
      </c>
      <c r="AZ5" s="11" t="s">
        <v>56</v>
      </c>
      <c r="BA5" s="11" t="s">
        <v>56</v>
      </c>
      <c r="BB5" s="11" t="s">
        <v>59</v>
      </c>
      <c r="BD5" s="2" t="s">
        <v>60</v>
      </c>
      <c r="BE5" s="5" t="s">
        <v>9</v>
      </c>
    </row>
    <row r="6" spans="1:57" x14ac:dyDescent="0.25">
      <c r="A6" s="15">
        <v>974</v>
      </c>
      <c r="B6" s="15" t="s">
        <v>4</v>
      </c>
      <c r="C6" s="15"/>
      <c r="D6" s="15"/>
      <c r="E6" s="15">
        <v>909</v>
      </c>
      <c r="F6" s="15">
        <v>837</v>
      </c>
      <c r="G6" s="15" t="str">
        <f>IFERROR(
    IF(
        ISNUMBER(MATCH(E6, Elements!$A$2:$A$200, 0)),
        IF(
            INDEX(Elements!$C$2:$C$200, MATCH(E6, Elements!$A$2:$A$200, 0)) &lt;&gt; "",
            INDEX(Elements!$B$2:$B$200, MATCH(E6, Elements!$A$2:$A$200, 0)),
            "kosong"
        ),
        "tidak ditemukan"
    ),
    "ID tidak ditemukan"
)</f>
        <v>ApplicationFunction</v>
      </c>
      <c r="H6" s="15" t="str">
        <f>IFERROR(
    IF(
        ISNUMBER(MATCH(E6, Elements!$A$2:$A$200, 0)),
        IF(
            INDEX(Elements!$C$2:$C$200, MATCH(E6, Elements!$A$2:$A$200, 0)) &lt;&gt; "",
            INDEX(Elements!$C$2:$C$200, MATCH(E6, Elements!$A$2:$A$200, 0)),
            "kosong"
        ),
        "tidak ditemukan"
    ),
    "ID tidak ditemukan"
)</f>
        <v>Store Policy</v>
      </c>
      <c r="I6" s="15" t="str">
        <f>IFERROR(
    IF(
        ISNUMBER(MATCH(F6, Elements!$A$2:$A$200, 0)),
        IF(
            INDEX(Elements!$C$2:$C$200, MATCH(F6, Elements!$A$2:$A$200, 0)) &lt;&gt; "",
            INDEX(Elements!$B$2:$B$200, MATCH(F6, Elements!$A$2:$A$200, 0)),
            "kosong"
        ),
        "tidak ditemukan"
    ),
    "ID tidak ditemukan"
)</f>
        <v>DataObject</v>
      </c>
      <c r="J6" s="15" t="str">
        <f>IFERROR(
    IF(
        ISNUMBER(MATCH(F6, Elements!$A$2:$A$200, 0)),
        IF(
            INDEX(Elements!$C$2:$C$200, MATCH(F6, Elements!$A$2:$A$200, 0)) &lt;&gt; "",
            INDEX(Elements!$C$2:$C$200, MATCH(F6, Elements!$A$2:$A$200, 0)),
            "kosong"
        ),
        "tidak ditemukan"
    ),
    "ID tidak ditemukan"
)</f>
        <v>Customer File Data</v>
      </c>
      <c r="K6" s="15" t="str" cm="1">
        <f t="array" aca="1" ref="K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SUBSTITUTE($AK$5:$AK$13, " ", ""), 0)),
        ISNUMBER(MATCH(SUBSTITUTE(I6, " ", ""), SUBSTITUTE($AL$4:$BB$4, " ", ""), 0))
    ),
    INDIRECT(
        ADDRESS(
            MATCH(SUBSTITUTE(G6, " ", ""), SUBSTITUTE($AK$5:$AK$13, " ", ""), 0) + ROW($AL$5) - 1,
            MATCH(SUBSTITUTE(I6, " ", ""), SUBSTITUTE($AL$4:$BB$4, " ", ""), 0) + COLUMN($AL$4)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SUBSTITUTE($AK$5:$AK$13, " ", ""), 0)),
            ISNUMBER(MATCH(SUBSTITUTE(I6, " ", ""), SUBSTITUTE($AL$4:$BB$4, " ", ""), 0))
        ),
        INDIRECT(
            ADDRESS(
                MATCH(SUBSTITUTE(G6, " ", ""), SUBSTITUTE($AK$5:$AK$13, " ", ""), 0) + ROW($AL$5) - 1,
                MATCH(SUBSTITUTE(I6, " ", ""), SUBSTITUTE($AL$4:$BB$4, " ", ""), 0) + COLUMN($AL$4) - 1
            )
        ),
        "NnN"
    )
)), "True", "False")</f>
        <v>a - NnN - False</v>
      </c>
      <c r="L6" s="15" t="str" cm="1">
        <f t="array" aca="1" ref="L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SUBSTITUTE($AK$19:$AK$35, " ", ""), 0)),
        ISNUMBER(MATCH(SUBSTITUTE(I6, " ", ""), SUBSTITUTE(AL$18:$AT$18, " ", ""), 0))
    ),
    INDIRECT(
        ADDRESS(
            MATCH(SUBSTITUTE(G6, " ", ""), SUBSTITUTE($AK$19:$AK$35, " ", ""), 0) + ROW($AL$19) - 1,
            MATCH(SUBSTITUTE(I6, " ", ""), SUBSTITUTE(AL$18:$AT$18, " ", ""), 0) + COLUMN($AL$18
            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SUBSTITUTE($AK$19:$AK$35, " ", ""), 0)),
            ISNUMBER(MATCH(SUBSTITUTE(I6, " ", ""), SUBSTITUTE(AL$18:$AT$18, " ", ""), 0))
        ),
        INDIRECT(
            ADDRESS(
                MATCH(SUBSTITUTE(G6, " ", ""), SUBSTITUTE($AK$19:$AK$35, " ", ""), 0) + ROW($AL$19) - 1,
                MATCH(SUBSTITUTE(I6, " ", ""), SUBSTITUTE(AL$18:$AT$18, " ", ""), 0) + COLUMN($AL$18
                ) - 1
            )
        ),
        "NnN"
    )
)), "True", "False")</f>
        <v>a - NnN - False</v>
      </c>
      <c r="M6" s="15" t="str" cm="1">
        <f t="array" aca="1" ref="M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SUBSTITUTE($AK$42:$AK$50, " ", ""), 0)),
        ISNUMBER(MATCH(SUBSTITUTE(I6, " ", ""), SUBSTITUTE($AL$41:$AT$41, " ", ""), 0))
    ),
    INDIRECT(
        ADDRESS(
            MATCH(SUBSTITUTE(G6, " ", ""), SUBSTITUTE($AK$42:$AK$50, " ", ""), 0) + ROW($AL$42) - 1,
            MATCH(SUBSTITUTE(I6, " ", ""), SUBSTITUTE($AL$41:$AT$41, " ", ""), 0) + COLUMN($AL$41)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SUBSTITUTE($AK$42:$AK$50, " ", ""), 0)),
            ISNUMBER(MATCH(SUBSTITUTE(I6, " ", ""), SUBSTITUTE($AL$41:$AT$41, " ", ""), 0))
        ),
        INDIRECT(
            ADDRESS(
                MATCH(SUBSTITUTE(G6, " ", ""), SUBSTITUTE($AK$42:$AK$50, " ", ""), 0) + ROW($AL$42) - 1,
                MATCH(SUBSTITUTE(I6, " ", ""), SUBSTITUTE($AL$41:$AT$41, " ", ""), 0) + COLUMN($AL$41) - 1
            )
        ),
        "NnN"
    )
)), "True", "False")</f>
        <v>a - ao - True</v>
      </c>
      <c r="N6" s="63" t="str" cm="1">
        <f t="array" aca="1" ref="N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SUBSTITUTE($AK$57:$AK$73, " ", ""), 0)),
        ISNUMBER(MATCH(SUBSTITUTE(I6, " ", ""), SUBSTITUTE($AL$56:$BB$56, " ", ""), 0))
    ),
    INDIRECT(
        ADDRESS(
            MATCH(SUBSTITUTE(G6, " ", ""), SUBSTITUTE($AK$57:$AK$73, " ", ""), 0) + ROW($AL$57) - 1,
            MATCH(SUBSTITUTE(I6, " ", ""), SUBSTITUTE($AL$56:$BB$56, " ", ""), 0) + COLUMN($AL$56)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SUBSTITUTE($AK$57:$AK$73, " ", ""), 0)),
            ISNUMBER(MATCH(SUBSTITUTE(I6, " ", ""), SUBSTITUTE($AL$56:$BB$56, " ", ""), 0))
        ),
        INDIRECT(
            ADDRESS(
                MATCH(SUBSTITUTE(G6, " ", ""), SUBSTITUTE($AK$57:$AK$74, " ", ""), 0) + ROW($AL$57) - 1,
                MATCH(SUBSTITUTE(I6, " ", ""), SUBSTITUTE($AL$56:$BB$56, " ", ""), 0) + COLUMN($AL$56) - 1
            )
        ),
        "NnN"
    )
)), "True", "False")</f>
        <v>a - NnN - False</v>
      </c>
      <c r="AI6" s="21"/>
      <c r="AJ6" s="11" t="e" vm="19">
        <v>#VALUE!</v>
      </c>
      <c r="AK6" s="12" t="s">
        <v>61</v>
      </c>
      <c r="AL6" s="11" t="s">
        <v>56</v>
      </c>
      <c r="AM6" s="11" t="s">
        <v>56</v>
      </c>
      <c r="AN6" s="11" t="s">
        <v>56</v>
      </c>
      <c r="AO6" s="11" t="s">
        <v>56</v>
      </c>
      <c r="AP6" s="11" t="s">
        <v>56</v>
      </c>
      <c r="AQ6" s="11" t="s">
        <v>56</v>
      </c>
      <c r="AR6" s="11" t="s">
        <v>56</v>
      </c>
      <c r="AS6" s="11" t="s">
        <v>56</v>
      </c>
      <c r="AT6" s="11" t="s">
        <v>56</v>
      </c>
      <c r="AU6" s="11" t="s">
        <v>56</v>
      </c>
      <c r="AV6" s="11" t="s">
        <v>56</v>
      </c>
      <c r="AW6" s="11" t="s">
        <v>56</v>
      </c>
      <c r="AX6" s="11" t="s">
        <v>59</v>
      </c>
      <c r="AY6" s="11" t="s">
        <v>56</v>
      </c>
      <c r="AZ6" s="11" t="s">
        <v>56</v>
      </c>
      <c r="BA6" s="11" t="s">
        <v>56</v>
      </c>
      <c r="BB6" s="11" t="s">
        <v>59</v>
      </c>
      <c r="BD6" s="2" t="s">
        <v>64</v>
      </c>
      <c r="BE6" s="5" t="s">
        <v>5</v>
      </c>
    </row>
    <row r="7" spans="1:57" x14ac:dyDescent="0.25">
      <c r="A7" s="15">
        <v>972</v>
      </c>
      <c r="B7" s="15" t="s">
        <v>4</v>
      </c>
      <c r="C7" s="15"/>
      <c r="D7" s="15"/>
      <c r="E7" s="15">
        <v>903</v>
      </c>
      <c r="F7" s="15">
        <v>838</v>
      </c>
      <c r="G7" s="15" t="str">
        <f>IFERROR(
    IF(
        ISNUMBER(MATCH(E7, Elements!$A$2:$A$200, 0)),
        IF(
            INDEX(Elements!$C$2:$C$200, MATCH(E7, Elements!$A$2:$A$200, 0)) &lt;&gt; "",
            INDEX(Elements!$B$2:$B$200, MATCH(E7, Elements!$A$2:$A$200, 0)),
            "kosong"
        ),
        "tidak ditemukan"
    ),
    "ID tidak ditemukan"
)</f>
        <v>ApplicationFunction</v>
      </c>
      <c r="H7" s="15" t="str">
        <f>IFERROR(
    IF(
        ISNUMBER(MATCH(E7, Elements!$A$2:$A$200, 0)),
        IF(
            INDEX(Elements!$C$2:$C$200, MATCH(E7, Elements!$A$2:$A$200, 0)) &lt;&gt; "",
            INDEX(Elements!$C$2:$C$200, MATCH(E7, Elements!$A$2:$A$200, 0)),
            "kosong"
        ),
        "tidak ditemukan"
    ),
    "ID tidak ditemukan"
)</f>
        <v>Create Policy</v>
      </c>
      <c r="I7" s="15" t="str">
        <f>IFERROR(
    IF(
        ISNUMBER(MATCH(F7, Elements!$A$2:$A$200, 0)),
        IF(
            INDEX(Elements!$C$2:$C$200, MATCH(F7, Elements!$A$2:$A$200, 0)) &lt;&gt; "",
            INDEX(Elements!$B$2:$B$200, MATCH(F7, Elements!$A$2:$A$200, 0)),
            "kosong"
        ),
        "tidak ditemukan"
    ),
    "ID tidak ditemukan"
)</f>
        <v>DataObject</v>
      </c>
      <c r="J7" s="15" t="str">
        <f>IFERROR(
    IF(
        ISNUMBER(MATCH(F7, Elements!$A$2:$A$200, 0)),
        IF(
            INDEX(Elements!$C$2:$C$200, MATCH(F7, Elements!$A$2:$A$200, 0)) &lt;&gt; "",
            INDEX(Elements!$C$2:$C$200, MATCH(F7, Elements!$A$2:$A$200, 0)),
            "kosong"
        ),
        "tidak ditemukan"
    ),
    "ID tidak ditemukan"
)</f>
        <v>Insurance Policy Data</v>
      </c>
      <c r="K7" s="15" t="str" cm="1">
        <f t="array" aca="1" ref="K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SUBSTITUTE($AK$5:$AK$13, " ", ""), 0)),
        ISNUMBER(MATCH(SUBSTITUTE(I7, " ", ""), SUBSTITUTE($AL$4:$BB$4, " ", ""), 0))
    ),
    INDIRECT(
        ADDRESS(
            MATCH(SUBSTITUTE(G7, " ", ""), SUBSTITUTE($AK$5:$AK$13, " ", ""), 0) + ROW($AL$5) - 1,
            MATCH(SUBSTITUTE(I7, " ", ""), SUBSTITUTE($AL$4:$BB$4, " ", ""), 0) + COLUMN($AL$4)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SUBSTITUTE($AK$5:$AK$13, " ", ""), 0)),
            ISNUMBER(MATCH(SUBSTITUTE(I7, " ", ""), SUBSTITUTE($AL$4:$BB$4, " ", ""), 0))
        ),
        INDIRECT(
            ADDRESS(
                MATCH(SUBSTITUTE(G7, " ", ""), SUBSTITUTE($AK$5:$AK$13, " ", ""), 0) + ROW($AL$5) - 1,
                MATCH(SUBSTITUTE(I7, " ", ""), SUBSTITUTE($AL$4:$BB$4, " ", ""), 0) + COLUMN($AL$4) - 1
            )
        ),
        "NnN"
    )
)), "True", "False")</f>
        <v>a - NnN - False</v>
      </c>
      <c r="L7" s="15" t="str" cm="1">
        <f t="array" aca="1" ref="L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SUBSTITUTE($AK$19:$AK$35, " ", ""), 0)),
        ISNUMBER(MATCH(SUBSTITUTE(I7, " ", ""), SUBSTITUTE(AL$18:$AT$18, " ", ""), 0))
    ),
    INDIRECT(
        ADDRESS(
            MATCH(SUBSTITUTE(G7, " ", ""), SUBSTITUTE($AK$19:$AK$35, " ", ""), 0) + ROW($AL$19) - 1,
            MATCH(SUBSTITUTE(I7, " ", ""), SUBSTITUTE(AL$18:$AT$18, " ", ""), 0) + COLUMN($AL$18
            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SUBSTITUTE($AK$19:$AK$35, " ", ""), 0)),
            ISNUMBER(MATCH(SUBSTITUTE(I7, " ", ""), SUBSTITUTE(AL$18:$AT$18, " ", ""), 0))
        ),
        INDIRECT(
            ADDRESS(
                MATCH(SUBSTITUTE(G7, " ", ""), SUBSTITUTE($AK$19:$AK$35, " ", ""), 0) + ROW($AL$19) - 1,
                MATCH(SUBSTITUTE(I7, " ", ""), SUBSTITUTE(AL$18:$AT$18, " ", ""), 0) + COLUMN($AL$18
                ) - 1
            )
        ),
        "NnN"
    )
)), "True", "False")</f>
        <v>a - NnN - False</v>
      </c>
      <c r="M7" s="15" t="str" cm="1">
        <f t="array" aca="1" ref="M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SUBSTITUTE($AK$42:$AK$50, " ", ""), 0)),
        ISNUMBER(MATCH(SUBSTITUTE(I7, " ", ""), SUBSTITUTE($AL$41:$AT$41, " ", ""), 0))
    ),
    INDIRECT(
        ADDRESS(
            MATCH(SUBSTITUTE(G7, " ", ""), SUBSTITUTE($AK$42:$AK$50, " ", ""), 0) + ROW($AL$42) - 1,
            MATCH(SUBSTITUTE(I7, " ", ""), SUBSTITUTE($AL$41:$AT$41, " ", ""), 0) + COLUMN($AL$41)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SUBSTITUTE($AK$42:$AK$50, " ", ""), 0)),
            ISNUMBER(MATCH(SUBSTITUTE(I7, " ", ""), SUBSTITUTE($AL$41:$AT$41, " ", ""), 0))
        ),
        INDIRECT(
            ADDRESS(
                MATCH(SUBSTITUTE(G7, " ", ""), SUBSTITUTE($AK$42:$AK$50, " ", ""), 0) + ROW($AL$42) - 1,
                MATCH(SUBSTITUTE(I7, " ", ""), SUBSTITUTE($AL$41:$AT$41, " ", ""), 0) + COLUMN($AL$41) - 1
            )
        ),
        "NnN"
    )
)), "True", "False")</f>
        <v>a - ao - True</v>
      </c>
      <c r="N7" s="63" t="str" cm="1">
        <f t="array" aca="1" ref="N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SUBSTITUTE($AK$57:$AK$73, " ", ""), 0)),
        ISNUMBER(MATCH(SUBSTITUTE(I7, " ", ""), SUBSTITUTE($AL$56:$BB$56, " ", ""), 0))
    ),
    INDIRECT(
        ADDRESS(
            MATCH(SUBSTITUTE(G7, " ", ""), SUBSTITUTE($AK$57:$AK$73, " ", ""), 0) + ROW($AL$57) - 1,
            MATCH(SUBSTITUTE(I7, " ", ""), SUBSTITUTE($AL$56:$BB$56, " ", ""), 0) + COLUMN($AL$56)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SUBSTITUTE($AK$57:$AK$73, " ", ""), 0)),
            ISNUMBER(MATCH(SUBSTITUTE(I7, " ", ""), SUBSTITUTE($AL$56:$BB$56, " ", ""), 0))
        ),
        INDIRECT(
            ADDRESS(
                MATCH(SUBSTITUTE(G7, " ", ""), SUBSTITUTE($AK$57:$AK$74, " ", ""), 0) + ROW($AL$57) - 1,
                MATCH(SUBSTITUTE(I7, " ", ""), SUBSTITUTE($AL$56:$BB$56, " ", ""), 0) + COLUMN($AL$56) - 1
            )
        ),
        "NnN"
    )
)), "True", "False")</f>
        <v>a - NnN - False</v>
      </c>
      <c r="AI7" s="21"/>
      <c r="AJ7" s="11" t="e" vm="20">
        <v>#VALUE!</v>
      </c>
      <c r="AK7" s="12" t="s">
        <v>65</v>
      </c>
      <c r="AL7" s="11" t="s">
        <v>56</v>
      </c>
      <c r="AM7" s="11" t="s">
        <v>56</v>
      </c>
      <c r="AN7" s="11" t="s">
        <v>56</v>
      </c>
      <c r="AO7" s="11" t="s">
        <v>56</v>
      </c>
      <c r="AP7" s="11" t="s">
        <v>56</v>
      </c>
      <c r="AQ7" s="11" t="s">
        <v>56</v>
      </c>
      <c r="AR7" s="11" t="s">
        <v>56</v>
      </c>
      <c r="AS7" s="11" t="s">
        <v>56</v>
      </c>
      <c r="AT7" s="11" t="s">
        <v>56</v>
      </c>
      <c r="AU7" s="11" t="s">
        <v>56</v>
      </c>
      <c r="AV7" s="11" t="s">
        <v>56</v>
      </c>
      <c r="AW7" s="11" t="s">
        <v>56</v>
      </c>
      <c r="AX7" s="11" t="s">
        <v>59</v>
      </c>
      <c r="AY7" s="11" t="s">
        <v>56</v>
      </c>
      <c r="AZ7" s="11" t="s">
        <v>56</v>
      </c>
      <c r="BA7" s="11" t="s">
        <v>56</v>
      </c>
      <c r="BB7" s="11" t="s">
        <v>59</v>
      </c>
      <c r="BD7" s="2" t="s">
        <v>67</v>
      </c>
      <c r="BE7" s="5" t="s">
        <v>6</v>
      </c>
    </row>
    <row r="8" spans="1:57" x14ac:dyDescent="0.25">
      <c r="A8" s="15">
        <v>693</v>
      </c>
      <c r="B8" s="15" t="s">
        <v>4</v>
      </c>
      <c r="C8" s="15" t="s">
        <v>234</v>
      </c>
      <c r="D8" s="15"/>
      <c r="E8" s="15">
        <v>564</v>
      </c>
      <c r="F8" s="15">
        <v>674</v>
      </c>
      <c r="G8" s="15" t="str">
        <f>IFERROR(
    IF(
        ISNUMBER(MATCH(E8, Elements!$A$2:$A$200, 0)),
        IF(
            INDEX(Elements!$C$2:$C$200, MATCH(E8, Elements!$A$2:$A$200, 0)) &lt;&gt; "",
            INDEX(Elements!$B$2:$B$200, MATCH(E8, Elements!$A$2:$A$200, 0)),
            "kosong"
        ),
        "tidak ditemukan"
    ),
    "ID tidak ditemukan"
)</f>
        <v>BusinessProcess</v>
      </c>
      <c r="H8" s="15" t="str">
        <f>IFERROR(
    IF(
        ISNUMBER(MATCH(E8, Elements!$A$2:$A$200, 0)),
        IF(
            INDEX(Elements!$C$2:$C$200, MATCH(E8, Elements!$A$2:$A$200, 0)) &lt;&gt; "",
            INDEX(Elements!$C$2:$C$200, MATCH(E8, Elements!$A$2:$A$200, 0)),
            "kosong"
        ),
        "tidak ditemukan"
    ),
    "ID tidak ditemukan"
)</f>
        <v>Register</v>
      </c>
      <c r="I8" s="15" t="str">
        <f>IFERROR(
    IF(
        ISNUMBER(MATCH(F8, Elements!$A$2:$A$200, 0)),
        IF(
            INDEX(Elements!$C$2:$C$200, MATCH(F8, Elements!$A$2:$A$200, 0)) &lt;&gt; "",
            INDEX(Elements!$B$2:$B$200, MATCH(F8, Elements!$A$2:$A$200, 0)),
            "kosong"
        ),
        "tidak ditemukan"
    ),
    "ID tidak ditemukan"
)</f>
        <v>BusinessObject</v>
      </c>
      <c r="J8" s="15" t="str">
        <f>IFERROR(
    IF(
        ISNUMBER(MATCH(F8, Elements!$A$2:$A$200, 0)),
        IF(
            INDEX(Elements!$C$2:$C$200, MATCH(F8, Elements!$A$2:$A$200, 0)) &lt;&gt; "",
            INDEX(Elements!$C$2:$C$200, MATCH(F8, Elements!$A$2:$A$200, 0)),
            "kosong"
        ),
        "tidak ditemukan"
    ),
    "ID tidak ditemukan"
)</f>
        <v>Customer File</v>
      </c>
      <c r="K8" s="15" t="str" cm="1">
        <f t="array" aca="1" ref="K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SUBSTITUTE($AK$5:$AK$13, " ", ""), 0)),
        ISNUMBER(MATCH(SUBSTITUTE(I8, " ", ""), SUBSTITUTE($AL$4:$BB$4, " ", ""), 0))
    ),
    INDIRECT(
        ADDRESS(
            MATCH(SUBSTITUTE(G8, " ", ""), SUBSTITUTE($AK$5:$AK$13, " ", ""), 0) + ROW($AL$5) - 1,
            MATCH(SUBSTITUTE(I8, " ", ""), SUBSTITUTE($AL$4:$BB$4, " ", ""), 0) + COLUMN($AL$4)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SUBSTITUTE($AK$5:$AK$13, " ", ""), 0)),
            ISNUMBER(MATCH(SUBSTITUTE(I8, " ", ""), SUBSTITUTE($AL$4:$BB$4, " ", ""), 0))
        ),
        INDIRECT(
            ADDRESS(
                MATCH(SUBSTITUTE(G8, " ", ""), SUBSTITUTE($AK$5:$AK$13, " ", ""), 0) + ROW($AL$5) - 1,
                MATCH(SUBSTITUTE(I8, " ", ""), SUBSTITUTE($AL$4:$BB$4, " ", ""), 0) + COLUMN($AL$4) - 1
            )
        ),
        "NnN"
    )
)), "True", "False")</f>
        <v>a - NnN - False</v>
      </c>
      <c r="L8" s="15" t="str" cm="1">
        <f t="array" aca="1" ref="L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SUBSTITUTE($AK$19:$AK$35, " ", ""), 0)),
        ISNUMBER(MATCH(SUBSTITUTE(I8, " ", ""), SUBSTITUTE(AL$18:$AT$18, " ", ""), 0))
    ),
    INDIRECT(
        ADDRESS(
            MATCH(SUBSTITUTE(G8, " ", ""), SUBSTITUTE($AK$19:$AK$35, " ", ""), 0) + ROW($AL$19) - 1,
            MATCH(SUBSTITUTE(I8, " ", ""), SUBSTITUTE(AL$18:$AT$18, " ", ""), 0) + COLUMN($AL$18
            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SUBSTITUTE($AK$19:$AK$35, " ", ""), 0)),
            ISNUMBER(MATCH(SUBSTITUTE(I8, " ", ""), SUBSTITUTE(AL$18:$AT$18, " ", ""), 0))
        ),
        INDIRECT(
            ADDRESS(
                MATCH(SUBSTITUTE(G8, " ", ""), SUBSTITUTE($AK$19:$AK$35, " ", ""), 0) + ROW($AL$19) - 1,
                MATCH(SUBSTITUTE(I8, " ", ""), SUBSTITUTE(AL$18:$AT$18, " ", ""), 0) + COLUMN($AL$18
                ) - 1
            )
        ),
        "NnN"
    )
)), "True", "False")</f>
        <v>a - NnN - False</v>
      </c>
      <c r="M8" s="15" t="str" cm="1">
        <f t="array" aca="1" ref="M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SUBSTITUTE($AK$42:$AK$50, " ", ""), 0)),
        ISNUMBER(MATCH(SUBSTITUTE(I8, " ", ""), SUBSTITUTE($AL$41:$AT$41, " ", ""), 0))
    ),
    INDIRECT(
        ADDRESS(
            MATCH(SUBSTITUTE(G8, " ", ""), SUBSTITUTE($AK$42:$AK$50, " ", ""), 0) + ROW($AL$42) - 1,
            MATCH(SUBSTITUTE(I8, " ", ""), SUBSTITUTE($AL$41:$AT$41, " ", ""), 0) + COLUMN($AL$41)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SUBSTITUTE($AK$42:$AK$50, " ", ""), 0)),
            ISNUMBER(MATCH(SUBSTITUTE(I8, " ", ""), SUBSTITUTE($AL$41:$AT$41, " ", ""), 0))
        ),
        INDIRECT(
            ADDRESS(
                MATCH(SUBSTITUTE(G8, " ", ""), SUBSTITUTE($AK$42:$AK$50, " ", ""), 0) + ROW($AL$42) - 1,
                MATCH(SUBSTITUTE(I8, " ", ""), SUBSTITUTE($AL$41:$AT$41, " ", ""), 0) + COLUMN($AL$41) - 1
            )
        ),
        "NnN"
    )
)), "True", "False")</f>
        <v>a - NnN - False</v>
      </c>
      <c r="N8" s="63" t="str" cm="1">
        <f t="array" aca="1" ref="N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SUBSTITUTE($AK$57:$AK$73, " ", ""), 0)),
        ISNUMBER(MATCH(SUBSTITUTE(I8, " ", ""), SUBSTITUTE($AL$56:$BB$56, " ", ""), 0))
    ),
    INDIRECT(
        ADDRESS(
            MATCH(SUBSTITUTE(G8, " ", ""), SUBSTITUTE($AK$57:$AK$73, " ", ""), 0) + ROW($AL$57) - 1,
            MATCH(SUBSTITUTE(I8, " ", ""), SUBSTITUTE($AL$56:$BB$56, " ", ""), 0) + COLUMN($AL$56)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SUBSTITUTE($AK$57:$AK$73, " ", ""), 0)),
            ISNUMBER(MATCH(SUBSTITUTE(I8, " ", ""), SUBSTITUTE($AL$56:$BB$56, " ", ""), 0))
        ),
        INDIRECT(
            ADDRESS(
                MATCH(SUBSTITUTE(G8, " ", ""), SUBSTITUTE($AK$57:$AK$74, " ", ""), 0) + ROW($AL$57) - 1,
                MATCH(SUBSTITUTE(I8, " ", ""), SUBSTITUTE($AL$56:$BB$56, " ", ""), 0) + COLUMN($AL$56) - 1
            )
        ),
        "NnN"
    )
)), "True", "False")</f>
        <v>a - NnN - False</v>
      </c>
      <c r="AI8" s="21"/>
      <c r="AJ8" s="11" t="e" vm="21">
        <v>#VALUE!</v>
      </c>
      <c r="AK8" s="12" t="s">
        <v>68</v>
      </c>
      <c r="AL8" s="11" t="s">
        <v>56</v>
      </c>
      <c r="AM8" s="3" t="s">
        <v>56</v>
      </c>
      <c r="AN8" s="11" t="s">
        <v>56</v>
      </c>
      <c r="AO8" s="11" t="s">
        <v>56</v>
      </c>
      <c r="AP8" s="11" t="s">
        <v>56</v>
      </c>
      <c r="AQ8" s="11" t="s">
        <v>56</v>
      </c>
      <c r="AR8" s="11" t="s">
        <v>56</v>
      </c>
      <c r="AS8" s="11" t="s">
        <v>56</v>
      </c>
      <c r="AT8" s="11" t="s">
        <v>56</v>
      </c>
      <c r="AU8" s="11" t="s">
        <v>56</v>
      </c>
      <c r="AV8" s="11" t="s">
        <v>56</v>
      </c>
      <c r="AW8" s="11" t="s">
        <v>56</v>
      </c>
      <c r="AX8" s="11" t="s">
        <v>59</v>
      </c>
      <c r="AY8" s="11" t="s">
        <v>56</v>
      </c>
      <c r="AZ8" s="11" t="s">
        <v>56</v>
      </c>
      <c r="BA8" s="11" t="s">
        <v>56</v>
      </c>
      <c r="BB8" s="11" t="s">
        <v>59</v>
      </c>
      <c r="BD8" s="2" t="s">
        <v>70</v>
      </c>
      <c r="BE8" s="5" t="s">
        <v>71</v>
      </c>
    </row>
    <row r="9" spans="1:57" x14ac:dyDescent="0.25">
      <c r="A9" s="15">
        <v>697</v>
      </c>
      <c r="B9" s="15" t="s">
        <v>4</v>
      </c>
      <c r="C9" s="15" t="s">
        <v>234</v>
      </c>
      <c r="D9" s="15"/>
      <c r="E9" s="15">
        <v>564</v>
      </c>
      <c r="F9" s="15">
        <v>673</v>
      </c>
      <c r="G9" s="15" t="str">
        <f>IFERROR(
    IF(
        ISNUMBER(MATCH(E9, Elements!$A$2:$A$200, 0)),
        IF(
            INDEX(Elements!$C$2:$C$200, MATCH(E9, Elements!$A$2:$A$200, 0)) &lt;&gt; "",
            INDEX(Elements!$B$2:$B$200, MATCH(E9, Elements!$A$2:$A$200, 0)),
            "kosong"
        ),
        "tidak ditemukan"
    ),
    "ID tidak ditemukan"
)</f>
        <v>BusinessProcess</v>
      </c>
      <c r="H9" s="15" t="str">
        <f>IFERROR(
    IF(
        ISNUMBER(MATCH(E9, Elements!$A$2:$A$200, 0)),
        IF(
            INDEX(Elements!$C$2:$C$200, MATCH(E9, Elements!$A$2:$A$200, 0)) &lt;&gt; "",
            INDEX(Elements!$C$2:$C$200, MATCH(E9, Elements!$A$2:$A$200, 0)),
            "kosong"
        ),
        "tidak ditemukan"
    ),
    "ID tidak ditemukan"
)</f>
        <v>Register</v>
      </c>
      <c r="I9" s="15" t="str">
        <f>IFERROR(
    IF(
        ISNUMBER(MATCH(F9, Elements!$A$2:$A$200, 0)),
        IF(
            INDEX(Elements!$C$2:$C$200, MATCH(F9, Elements!$A$2:$A$200, 0)) &lt;&gt; "",
            INDEX(Elements!$B$2:$B$200, MATCH(F9, Elements!$A$2:$A$200, 0)),
            "kosong"
        ),
        "tidak ditemukan"
    ),
    "ID tidak ditemukan"
)</f>
        <v>BusinessObject</v>
      </c>
      <c r="J9" s="15" t="str">
        <f>IFERROR(
    IF(
        ISNUMBER(MATCH(F9, Elements!$A$2:$A$200, 0)),
        IF(
            INDEX(Elements!$C$2:$C$200, MATCH(F9, Elements!$A$2:$A$200, 0)) &lt;&gt; "",
            INDEX(Elements!$C$2:$C$200, MATCH(F9, Elements!$A$2:$A$200, 0)),
            "kosong"
        ),
        "tidak ditemukan"
    ),
    "ID tidak ditemukan"
)</f>
        <v>Damage Claim</v>
      </c>
      <c r="K9" s="15" t="str" cm="1">
        <f t="array" aca="1" ref="K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SUBSTITUTE($AK$5:$AK$13, " ", ""), 0)),
        ISNUMBER(MATCH(SUBSTITUTE(I9, " ", ""), SUBSTITUTE($AL$4:$BB$4, " ", ""), 0))
    ),
    INDIRECT(
        ADDRESS(
            MATCH(SUBSTITUTE(G9, " ", ""), SUBSTITUTE($AK$5:$AK$13, " ", ""), 0) + ROW($AL$5) - 1,
            MATCH(SUBSTITUTE(I9, " ", ""), SUBSTITUTE($AL$4:$BB$4, " ", ""), 0) + COLUMN($AL$4)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SUBSTITUTE($AK$5:$AK$13, " ", ""), 0)),
            ISNUMBER(MATCH(SUBSTITUTE(I9, " ", ""), SUBSTITUTE($AL$4:$BB$4, " ", ""), 0))
        ),
        INDIRECT(
            ADDRESS(
                MATCH(SUBSTITUTE(G9, " ", ""), SUBSTITUTE($AK$5:$AK$13, " ", ""), 0) + ROW($AL$5) - 1,
                MATCH(SUBSTITUTE(I9, " ", ""), SUBSTITUTE($AL$4:$BB$4, " ", ""), 0) + COLUMN($AL$4) - 1
            )
        ),
        "NnN"
    )
)), "True", "False")</f>
        <v>a - NnN - False</v>
      </c>
      <c r="L9" s="15" t="str" cm="1">
        <f t="array" aca="1" ref="L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SUBSTITUTE($AK$19:$AK$35, " ", ""), 0)),
        ISNUMBER(MATCH(SUBSTITUTE(I9, " ", ""), SUBSTITUTE(AL$18:$AT$18, " ", ""), 0))
    ),
    INDIRECT(
        ADDRESS(
            MATCH(SUBSTITUTE(G9, " ", ""), SUBSTITUTE($AK$19:$AK$35, " ", ""), 0) + ROW($AL$19) - 1,
            MATCH(SUBSTITUTE(I9, " ", ""), SUBSTITUTE(AL$18:$AT$18, " ", ""), 0) + COLUMN($AL$18
            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SUBSTITUTE($AK$19:$AK$35, " ", ""), 0)),
            ISNUMBER(MATCH(SUBSTITUTE(I9, " ", ""), SUBSTITUTE(AL$18:$AT$18, " ", ""), 0))
        ),
        INDIRECT(
            ADDRESS(
                MATCH(SUBSTITUTE(G9, " ", ""), SUBSTITUTE($AK$19:$AK$35, " ", ""), 0) + ROW($AL$19) - 1,
                MATCH(SUBSTITUTE(I9, " ", ""), SUBSTITUTE(AL$18:$AT$18, " ", ""), 0) + COLUMN($AL$18
                ) - 1
            )
        ),
        "NnN"
    )
)), "True", "False")</f>
        <v>a - NnN - False</v>
      </c>
      <c r="M9" s="15" t="str" cm="1">
        <f t="array" aca="1" ref="M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SUBSTITUTE($AK$42:$AK$50, " ", ""), 0)),
        ISNUMBER(MATCH(SUBSTITUTE(I9, " ", ""), SUBSTITUTE($AL$41:$AT$41, " ", ""), 0))
    ),
    INDIRECT(
        ADDRESS(
            MATCH(SUBSTITUTE(G9, " ", ""), SUBSTITUTE($AK$42:$AK$50, " ", ""), 0) + ROW($AL$42) - 1,
            MATCH(SUBSTITUTE(I9, " ", ""), SUBSTITUTE($AL$41:$AT$41, " ", ""), 0) + COLUMN($AL$41)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SUBSTITUTE($AK$42:$AK$50, " ", ""), 0)),
            ISNUMBER(MATCH(SUBSTITUTE(I9, " ", ""), SUBSTITUTE($AL$41:$AT$41, " ", ""), 0))
        ),
        INDIRECT(
            ADDRESS(
                MATCH(SUBSTITUTE(G9, " ", ""), SUBSTITUTE($AK$42:$AK$50, " ", ""), 0) + ROW($AL$42) - 1,
                MATCH(SUBSTITUTE(I9, " ", ""), SUBSTITUTE($AL$41:$AT$41, " ", ""), 0) + COLUMN($AL$41) - 1
            )
        ),
        "NnN"
    )
)), "True", "False")</f>
        <v>a - NnN - False</v>
      </c>
      <c r="N9" s="63" t="str" cm="1">
        <f t="array" aca="1" ref="N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SUBSTITUTE($AK$57:$AK$73, " ", ""), 0)),
        ISNUMBER(MATCH(SUBSTITUTE(I9, " ", ""), SUBSTITUTE($AL$56:$BB$56, " ", ""), 0))
    ),
    INDIRECT(
        ADDRESS(
            MATCH(SUBSTITUTE(G9, " ", ""), SUBSTITUTE($AK$57:$AK$73, " ", ""), 0) + ROW($AL$57) - 1,
            MATCH(SUBSTITUTE(I9, " ", ""), SUBSTITUTE($AL$56:$BB$56, " ", ""), 0) + COLUMN($AL$56)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SUBSTITUTE($AK$57:$AK$73, " ", ""), 0)),
            ISNUMBER(MATCH(SUBSTITUTE(I9, " ", ""), SUBSTITUTE($AL$56:$BB$56, " ", ""), 0))
        ),
        INDIRECT(
            ADDRESS(
                MATCH(SUBSTITUTE(G9, " ", ""), SUBSTITUTE($AK$57:$AK$74, " ", ""), 0) + ROW($AL$57) - 1,
                MATCH(SUBSTITUTE(I9, " ", ""), SUBSTITUTE($AL$56:$BB$56, " ", ""), 0) + COLUMN($AL$56) - 1
            )
        ),
        "NnN"
    )
)), "True", "False")</f>
        <v>a - NnN - False</v>
      </c>
      <c r="AI9" s="21"/>
      <c r="AJ9" s="11" t="e" vm="22">
        <v>#VALUE!</v>
      </c>
      <c r="AK9" s="12" t="s">
        <v>72</v>
      </c>
      <c r="AL9" s="11" t="s">
        <v>56</v>
      </c>
      <c r="AM9" s="11" t="s">
        <v>56</v>
      </c>
      <c r="AN9" s="11" t="s">
        <v>56</v>
      </c>
      <c r="AO9" s="11" t="s">
        <v>56</v>
      </c>
      <c r="AP9" s="11" t="s">
        <v>56</v>
      </c>
      <c r="AQ9" s="11" t="s">
        <v>56</v>
      </c>
      <c r="AR9" s="11" t="s">
        <v>56</v>
      </c>
      <c r="AS9" s="11" t="s">
        <v>56</v>
      </c>
      <c r="AT9" s="11" t="s">
        <v>56</v>
      </c>
      <c r="AU9" s="11" t="s">
        <v>56</v>
      </c>
      <c r="AV9" s="11" t="s">
        <v>56</v>
      </c>
      <c r="AW9" s="11" t="s">
        <v>56</v>
      </c>
      <c r="AX9" s="11" t="s">
        <v>59</v>
      </c>
      <c r="AY9" s="11" t="s">
        <v>56</v>
      </c>
      <c r="AZ9" s="11" t="s">
        <v>56</v>
      </c>
      <c r="BA9" s="11" t="s">
        <v>56</v>
      </c>
      <c r="BB9" s="11" t="s">
        <v>59</v>
      </c>
      <c r="BD9" s="2" t="s">
        <v>73</v>
      </c>
      <c r="BE9" s="5" t="s">
        <v>7</v>
      </c>
    </row>
    <row r="10" spans="1:57" x14ac:dyDescent="0.25">
      <c r="A10" s="15">
        <v>708</v>
      </c>
      <c r="B10" s="15" t="s">
        <v>4</v>
      </c>
      <c r="C10" s="15" t="s">
        <v>235</v>
      </c>
      <c r="D10" s="15"/>
      <c r="E10" s="15">
        <v>580</v>
      </c>
      <c r="F10" s="15">
        <v>673</v>
      </c>
      <c r="G10" s="15" t="str">
        <f>IFERROR(
    IF(
        ISNUMBER(MATCH(E10, Elements!$A$2:$A$200, 0)),
        IF(
            INDEX(Elements!$C$2:$C$200, MATCH(E10, Elements!$A$2:$A$200, 0)) &lt;&gt; "",
            INDEX(Elements!$B$2:$B$200, MATCH(E10, Elements!$A$2:$A$200, 0)),
            "kosong"
        ),
        "tidak ditemukan"
    ),
    "ID tidak ditemukan"
)</f>
        <v>BusinessProcess</v>
      </c>
      <c r="H10" s="15" t="str">
        <f>IFERROR(
    IF(
        ISNUMBER(MATCH(E10, Elements!$A$2:$A$200, 0)),
        IF(
            INDEX(Elements!$C$2:$C$200, MATCH(E10, Elements!$A$2:$A$200, 0)) &lt;&gt; "",
            INDEX(Elements!$C$2:$C$200, MATCH(E10, Elements!$A$2:$A$200, 0)),
            "kosong"
        ),
        "tidak ditemukan"
    ),
    "ID tidak ditemukan"
)</f>
        <v>Valuate</v>
      </c>
      <c r="I10" s="15" t="str">
        <f>IFERROR(
    IF(
        ISNUMBER(MATCH(F10, Elements!$A$2:$A$200, 0)),
        IF(
            INDEX(Elements!$C$2:$C$200, MATCH(F10, Elements!$A$2:$A$200, 0)) &lt;&gt; "",
            INDEX(Elements!$B$2:$B$200, MATCH(F10, Elements!$A$2:$A$200, 0)),
            "kosong"
        ),
        "tidak ditemukan"
    ),
    "ID tidak ditemukan"
)</f>
        <v>BusinessObject</v>
      </c>
      <c r="J10" s="15" t="str">
        <f>IFERROR(
    IF(
        ISNUMBER(MATCH(F10, Elements!$A$2:$A$200, 0)),
        IF(
            INDEX(Elements!$C$2:$C$200, MATCH(F10, Elements!$A$2:$A$200, 0)) &lt;&gt; "",
            INDEX(Elements!$C$2:$C$200, MATCH(F10, Elements!$A$2:$A$200, 0)),
            "kosong"
        ),
        "tidak ditemukan"
    ),
    "ID tidak ditemukan"
)</f>
        <v>Damage Claim</v>
      </c>
      <c r="K10" s="15" t="str" cm="1">
        <f t="array" aca="1" ref="K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SUBSTITUTE($AK$5:$AK$13, " ", ""), 0)),
        ISNUMBER(MATCH(SUBSTITUTE(I10, " ", ""), SUBSTITUTE($AL$4:$BB$4, " ", ""), 0))
    ),
    INDIRECT(
        ADDRESS(
            MATCH(SUBSTITUTE(G10, " ", ""), SUBSTITUTE($AK$5:$AK$13, " ", ""), 0) + ROW($AL$5) - 1,
            MATCH(SUBSTITUTE(I10, " ", ""), SUBSTITUTE($AL$4:$BB$4, " ", ""), 0) + COLUMN($AL$4)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SUBSTITUTE($AK$5:$AK$13, " ", ""), 0)),
            ISNUMBER(MATCH(SUBSTITUTE(I10, " ", ""), SUBSTITUTE($AL$4:$BB$4, " ", ""), 0))
        ),
        INDIRECT(
            ADDRESS(
                MATCH(SUBSTITUTE(G10, " ", ""), SUBSTITUTE($AK$5:$AK$13, " ", ""), 0) + ROW($AL$5) - 1,
                MATCH(SUBSTITUTE(I10, " ", ""), SUBSTITUTE($AL$4:$BB$4, " ", ""), 0) + COLUMN($AL$4) - 1
            )
        ),
        "NnN"
    )
)), "True", "False")</f>
        <v>a - NnN - False</v>
      </c>
      <c r="L10" s="15" t="str" cm="1">
        <f t="array" aca="1" ref="L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SUBSTITUTE($AK$19:$AK$35, " ", ""), 0)),
        ISNUMBER(MATCH(SUBSTITUTE(I10, " ", ""), SUBSTITUTE(AL$18:$AT$18, " ", ""), 0))
    ),
    INDIRECT(
        ADDRESS(
            MATCH(SUBSTITUTE(G10, " ", ""), SUBSTITUTE($AK$19:$AK$35, " ", ""), 0) + ROW($AL$19) - 1,
            MATCH(SUBSTITUTE(I10, " ", ""), SUBSTITUTE(AL$18:$AT$18, " ", ""), 0) + COLUMN($AL$18
            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SUBSTITUTE($AK$19:$AK$35, " ", ""), 0)),
            ISNUMBER(MATCH(SUBSTITUTE(I10, " ", ""), SUBSTITUTE(AL$18:$AT$18, " ", ""), 0))
        ),
        INDIRECT(
            ADDRESS(
                MATCH(SUBSTITUTE(G10, " ", ""), SUBSTITUTE($AK$19:$AK$35, " ", ""), 0) + ROW($AL$19) - 1,
                MATCH(SUBSTITUTE(I10, " ", ""), SUBSTITUTE(AL$18:$AT$18, " ", ""), 0) + COLUMN($AL$18
                ) - 1
            )
        ),
        "NnN"
    )
)), "True", "False")</f>
        <v>a - NnN - False</v>
      </c>
      <c r="M10" s="15" t="str" cm="1">
        <f t="array" aca="1" ref="M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SUBSTITUTE($AK$42:$AK$50, " ", ""), 0)),
        ISNUMBER(MATCH(SUBSTITUTE(I10, " ", ""), SUBSTITUTE($AL$41:$AT$41, " ", ""), 0))
    ),
    INDIRECT(
        ADDRESS(
            MATCH(SUBSTITUTE(G10, " ", ""), SUBSTITUTE($AK$42:$AK$50, " ", ""), 0) + ROW($AL$42) - 1,
            MATCH(SUBSTITUTE(I10, " ", ""), SUBSTITUTE($AL$41:$AT$41, " ", ""), 0) + COLUMN($AL$41)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SUBSTITUTE($AK$42:$AK$50, " ", ""), 0)),
            ISNUMBER(MATCH(SUBSTITUTE(I10, " ", ""), SUBSTITUTE($AL$41:$AT$41, " ", ""), 0))
        ),
        INDIRECT(
            ADDRESS(
                MATCH(SUBSTITUTE(G10, " ", ""), SUBSTITUTE($AK$42:$AK$50, " ", ""), 0) + ROW($AL$42) - 1,
                MATCH(SUBSTITUTE(I10, " ", ""), SUBSTITUTE($AL$41:$AT$41, " ", ""), 0) + COLUMN($AL$41) - 1
            )
        ),
        "NnN"
    )
)), "True", "False")</f>
        <v>a - NnN - False</v>
      </c>
      <c r="N10" s="63" t="str" cm="1">
        <f t="array" aca="1" ref="N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SUBSTITUTE($AK$57:$AK$73, " ", ""), 0)),
        ISNUMBER(MATCH(SUBSTITUTE(I10, " ", ""), SUBSTITUTE($AL$56:$BB$56, " ", ""), 0))
    ),
    INDIRECT(
        ADDRESS(
            MATCH(SUBSTITUTE(G10, " ", ""), SUBSTITUTE($AK$57:$AK$73, " ", ""), 0) + ROW($AL$57) - 1,
            MATCH(SUBSTITUTE(I10, " ", ""), SUBSTITUTE($AL$56:$BB$56, " ", ""), 0) + COLUMN($AL$56)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SUBSTITUTE($AK$57:$AK$73, " ", ""), 0)),
            ISNUMBER(MATCH(SUBSTITUTE(I10, " ", ""), SUBSTITUTE($AL$56:$BB$56, " ", ""), 0))
        ),
        INDIRECT(
            ADDRESS(
                MATCH(SUBSTITUTE(G10, " ", ""), SUBSTITUTE($AK$57:$AK$74, " ", ""), 0) + ROW($AL$57) - 1,
                MATCH(SUBSTITUTE(I10, " ", ""), SUBSTITUTE($AL$56:$BB$56, " ", ""), 0) + COLUMN($AL$56) - 1
            )
        ),
        "NnN"
    )
)), "True", "False")</f>
        <v>a - NnN - False</v>
      </c>
      <c r="AI10" s="21"/>
      <c r="AJ10" s="11" t="e" vm="23">
        <v>#VALUE!</v>
      </c>
      <c r="AK10" s="12" t="s">
        <v>74</v>
      </c>
      <c r="AL10" s="11" t="s">
        <v>56</v>
      </c>
      <c r="AM10" s="11" t="s">
        <v>56</v>
      </c>
      <c r="AN10" s="11" t="s">
        <v>56</v>
      </c>
      <c r="AO10" s="11" t="s">
        <v>56</v>
      </c>
      <c r="AP10" s="11" t="s">
        <v>56</v>
      </c>
      <c r="AQ10" s="11" t="s">
        <v>56</v>
      </c>
      <c r="AR10" s="11" t="s">
        <v>56</v>
      </c>
      <c r="AS10" s="11" t="s">
        <v>56</v>
      </c>
      <c r="AT10" s="11" t="s">
        <v>56</v>
      </c>
      <c r="AU10" s="11" t="s">
        <v>56</v>
      </c>
      <c r="AV10" s="11" t="s">
        <v>56</v>
      </c>
      <c r="AW10" s="11" t="s">
        <v>56</v>
      </c>
      <c r="AX10" s="11" t="s">
        <v>59</v>
      </c>
      <c r="AY10" s="11" t="s">
        <v>56</v>
      </c>
      <c r="AZ10" s="11" t="s">
        <v>56</v>
      </c>
      <c r="BA10" s="11" t="s">
        <v>56</v>
      </c>
      <c r="BB10" s="11" t="s">
        <v>59</v>
      </c>
      <c r="BD10" s="2" t="s">
        <v>75</v>
      </c>
      <c r="BE10" s="5" t="s">
        <v>10</v>
      </c>
    </row>
    <row r="11" spans="1:57" ht="15" customHeight="1" x14ac:dyDescent="0.25">
      <c r="A11" s="15">
        <v>706</v>
      </c>
      <c r="B11" s="15" t="s">
        <v>4</v>
      </c>
      <c r="C11" s="15" t="s">
        <v>236</v>
      </c>
      <c r="D11" s="15"/>
      <c r="E11" s="15">
        <v>572</v>
      </c>
      <c r="F11" s="15">
        <v>675</v>
      </c>
      <c r="G11" s="15" t="str">
        <f>IFERROR(
    IF(
        ISNUMBER(MATCH(E11, Elements!$A$2:$A$200, 0)),
        IF(
            INDEX(Elements!$C$2:$C$200, MATCH(E11, Elements!$A$2:$A$200, 0)) &lt;&gt; "",
            INDEX(Elements!$B$2:$B$200, MATCH(E11, Elements!$A$2:$A$200, 0)),
            "kosong"
        ),
        "tidak ditemukan"
    ),
    "ID tidak ditemukan"
)</f>
        <v>BusinessProcess</v>
      </c>
      <c r="H11" s="15" t="str">
        <f>IFERROR(
    IF(
        ISNUMBER(MATCH(E11, Elements!$A$2:$A$200, 0)),
        IF(
            INDEX(Elements!$C$2:$C$200, MATCH(E11, Elements!$A$2:$A$200, 0)) &lt;&gt; "",
            INDEX(Elements!$C$2:$C$200, MATCH(E11, Elements!$A$2:$A$200, 0)),
            "kosong"
        ),
        "tidak ditemukan"
    ),
    "ID tidak ditemukan"
)</f>
        <v>Accept</v>
      </c>
      <c r="I11" s="15" t="str">
        <f>IFERROR(
    IF(
        ISNUMBER(MATCH(F11, Elements!$A$2:$A$200, 0)),
        IF(
            INDEX(Elements!$C$2:$C$200, MATCH(F11, Elements!$A$2:$A$200, 0)) &lt;&gt; "",
            INDEX(Elements!$B$2:$B$200, MATCH(F11, Elements!$A$2:$A$200, 0)),
            "kosong"
        ),
        "tidak ditemukan"
    ),
    "ID tidak ditemukan"
)</f>
        <v>BusinessObject</v>
      </c>
      <c r="J11" s="15" t="str">
        <f>IFERROR(
    IF(
        ISNUMBER(MATCH(F11, Elements!$A$2:$A$200, 0)),
        IF(
            INDEX(Elements!$C$2:$C$200, MATCH(F11, Elements!$A$2:$A$200, 0)) &lt;&gt; "",
            INDEX(Elements!$C$2:$C$200, MATCH(F11, Elements!$A$2:$A$200, 0)),
            "kosong"
        ),
        "tidak ditemukan"
    ),
    "ID tidak ditemukan"
)</f>
        <v>Insurance Policy</v>
      </c>
      <c r="K11" s="15" t="str" cm="1">
        <f t="array" aca="1" ref="K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SUBSTITUTE($AK$5:$AK$13, " ", ""), 0)),
        ISNUMBER(MATCH(SUBSTITUTE(I11, " ", ""), SUBSTITUTE($AL$4:$BB$4, " ", ""), 0))
    ),
    INDIRECT(
        ADDRESS(
            MATCH(SUBSTITUTE(G11, " ", ""), SUBSTITUTE($AK$5:$AK$13, " ", ""), 0) + ROW($AL$5) - 1,
            MATCH(SUBSTITUTE(I11, " ", ""), SUBSTITUTE($AL$4:$BB$4, " ", ""), 0) + COLUMN($AL$4)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SUBSTITUTE($AK$5:$AK$13, " ", ""), 0)),
            ISNUMBER(MATCH(SUBSTITUTE(I11, " ", ""), SUBSTITUTE($AL$4:$BB$4, " ", ""), 0))
        ),
        INDIRECT(
            ADDRESS(
                MATCH(SUBSTITUTE(G11, " ", ""), SUBSTITUTE($AK$5:$AK$13, " ", ""), 0) + ROW($AL$5) - 1,
                MATCH(SUBSTITUTE(I11, " ", ""), SUBSTITUTE($AL$4:$BB$4, " ", ""), 0) + COLUMN($AL$4) - 1
            )
        ),
        "NnN"
    )
)), "True", "False")</f>
        <v>a - NnN - False</v>
      </c>
      <c r="L11" s="15" t="str" cm="1">
        <f t="array" aca="1" ref="L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SUBSTITUTE($AK$19:$AK$35, " ", ""), 0)),
        ISNUMBER(MATCH(SUBSTITUTE(I11, " ", ""), SUBSTITUTE(AL$18:$AT$18, " ", ""), 0))
    ),
    INDIRECT(
        ADDRESS(
            MATCH(SUBSTITUTE(G11, " ", ""), SUBSTITUTE($AK$19:$AK$35, " ", ""), 0) + ROW($AL$19) - 1,
            MATCH(SUBSTITUTE(I11, " ", ""), SUBSTITUTE(AL$18:$AT$18, " ", ""), 0) + COLUMN($AL$18
            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SUBSTITUTE($AK$19:$AK$35, " ", ""), 0)),
            ISNUMBER(MATCH(SUBSTITUTE(I11, " ", ""), SUBSTITUTE(AL$18:$AT$18, " ", ""), 0))
        ),
        INDIRECT(
            ADDRESS(
                MATCH(SUBSTITUTE(G11, " ", ""), SUBSTITUTE($AK$19:$AK$35, " ", ""), 0) + ROW($AL$19) - 1,
                MATCH(SUBSTITUTE(I11, " ", ""), SUBSTITUTE(AL$18:$AT$18, " ", ""), 0) + COLUMN($AL$18
                ) - 1
            )
        ),
        "NnN"
    )
)), "True", "False")</f>
        <v>a - NnN - False</v>
      </c>
      <c r="M11" s="15" t="str" cm="1">
        <f t="array" aca="1" ref="M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SUBSTITUTE($AK$42:$AK$50, " ", ""), 0)),
        ISNUMBER(MATCH(SUBSTITUTE(I11, " ", ""), SUBSTITUTE($AL$41:$AT$41, " ", ""), 0))
    ),
    INDIRECT(
        ADDRESS(
            MATCH(SUBSTITUTE(G11, " ", ""), SUBSTITUTE($AK$42:$AK$50, " ", ""), 0) + ROW($AL$42) - 1,
            MATCH(SUBSTITUTE(I11, " ", ""), SUBSTITUTE($AL$41:$AT$41, " ", ""), 0) + COLUMN($AL$41)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SUBSTITUTE($AK$42:$AK$50, " ", ""), 0)),
            ISNUMBER(MATCH(SUBSTITUTE(I11, " ", ""), SUBSTITUTE($AL$41:$AT$41, " ", ""), 0))
        ),
        INDIRECT(
            ADDRESS(
                MATCH(SUBSTITUTE(G11, " ", ""), SUBSTITUTE($AK$42:$AK$50, " ", ""), 0) + ROW($AL$42) - 1,
                MATCH(SUBSTITUTE(I11, " ", ""), SUBSTITUTE($AL$41:$AT$41, " ", ""), 0) + COLUMN($AL$41) - 1
            )
        ),
        "NnN"
    )
)), "True", "False")</f>
        <v>a - NnN - False</v>
      </c>
      <c r="N11" s="63" t="str" cm="1">
        <f t="array" aca="1" ref="N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SUBSTITUTE($AK$57:$AK$73, " ", ""), 0)),
        ISNUMBER(MATCH(SUBSTITUTE(I11, " ", ""), SUBSTITUTE($AL$56:$BB$56, " ", ""), 0))
    ),
    INDIRECT(
        ADDRESS(
            MATCH(SUBSTITUTE(G11, " ", ""), SUBSTITUTE($AK$57:$AK$73, " ", ""), 0) + ROW($AL$57) - 1,
            MATCH(SUBSTITUTE(I11, " ", ""), SUBSTITUTE($AL$56:$BB$56, " ", ""), 0) + COLUMN($AL$56)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SUBSTITUTE($AK$57:$AK$73, " ", ""), 0)),
            ISNUMBER(MATCH(SUBSTITUTE(I11, " ", ""), SUBSTITUTE($AL$56:$BB$56, " ", ""), 0))
        ),
        INDIRECT(
            ADDRESS(
                MATCH(SUBSTITUTE(G11, " ", ""), SUBSTITUTE($AK$57:$AK$74, " ", ""), 0) + ROW($AL$57) - 1,
                MATCH(SUBSTITUTE(I11, " ", ""), SUBSTITUTE($AL$56:$BB$56, " ", ""), 0) + COLUMN($AL$56) - 1
            )
        ),
        "NnN"
    )
)), "True", "False")</f>
        <v>a - NnN - False</v>
      </c>
      <c r="AI11" s="21"/>
      <c r="AJ11" s="11" t="e" vm="24">
        <v>#VALUE!</v>
      </c>
      <c r="AK11" s="12" t="s">
        <v>76</v>
      </c>
      <c r="AL11" s="11" t="s">
        <v>56</v>
      </c>
      <c r="AM11" s="11" t="s">
        <v>56</v>
      </c>
      <c r="AN11" s="11" t="s">
        <v>56</v>
      </c>
      <c r="AO11" s="11" t="s">
        <v>56</v>
      </c>
      <c r="AP11" s="11" t="s">
        <v>56</v>
      </c>
      <c r="AQ11" s="11" t="s">
        <v>56</v>
      </c>
      <c r="AR11" s="11" t="s">
        <v>56</v>
      </c>
      <c r="AS11" s="11" t="s">
        <v>56</v>
      </c>
      <c r="AT11" s="11" t="s">
        <v>56</v>
      </c>
      <c r="AU11" s="11" t="s">
        <v>56</v>
      </c>
      <c r="AV11" s="11" t="s">
        <v>56</v>
      </c>
      <c r="AW11" s="11" t="s">
        <v>56</v>
      </c>
      <c r="AX11" s="11" t="s">
        <v>59</v>
      </c>
      <c r="AY11" s="11" t="s">
        <v>56</v>
      </c>
      <c r="AZ11" s="11" t="s">
        <v>56</v>
      </c>
      <c r="BA11" s="11" t="s">
        <v>56</v>
      </c>
      <c r="BB11" s="11" t="s">
        <v>59</v>
      </c>
      <c r="BD11" s="2" t="s">
        <v>77</v>
      </c>
      <c r="BE11" s="5" t="s">
        <v>12</v>
      </c>
    </row>
    <row r="12" spans="1:57" x14ac:dyDescent="0.25">
      <c r="A12" s="15">
        <v>704</v>
      </c>
      <c r="B12" s="15" t="s">
        <v>4</v>
      </c>
      <c r="C12" s="15" t="s">
        <v>236</v>
      </c>
      <c r="D12" s="15"/>
      <c r="E12" s="15">
        <v>572</v>
      </c>
      <c r="F12" s="15">
        <v>673</v>
      </c>
      <c r="G12" s="15" t="str">
        <f>IFERROR(
    IF(
        ISNUMBER(MATCH(E12, Elements!$A$2:$A$200, 0)),
        IF(
            INDEX(Elements!$C$2:$C$200, MATCH(E12, Elements!$A$2:$A$200, 0)) &lt;&gt; "",
            INDEX(Elements!$B$2:$B$200, MATCH(E12, Elements!$A$2:$A$200, 0)),
            "kosong"
        ),
        "tidak ditemukan"
    ),
    "ID tidak ditemukan"
)</f>
        <v>BusinessProcess</v>
      </c>
      <c r="H12" s="15" t="str">
        <f>IFERROR(
    IF(
        ISNUMBER(MATCH(E12, Elements!$A$2:$A$200, 0)),
        IF(
            INDEX(Elements!$C$2:$C$200, MATCH(E12, Elements!$A$2:$A$200, 0)) &lt;&gt; "",
            INDEX(Elements!$C$2:$C$200, MATCH(E12, Elements!$A$2:$A$200, 0)),
            "kosong"
        ),
        "tidak ditemukan"
    ),
    "ID tidak ditemukan"
)</f>
        <v>Accept</v>
      </c>
      <c r="I12" s="15" t="str">
        <f>IFERROR(
    IF(
        ISNUMBER(MATCH(F12, Elements!$A$2:$A$200, 0)),
        IF(
            INDEX(Elements!$C$2:$C$200, MATCH(F12, Elements!$A$2:$A$200, 0)) &lt;&gt; "",
            INDEX(Elements!$B$2:$B$200, MATCH(F12, Elements!$A$2:$A$200, 0)),
            "kosong"
        ),
        "tidak ditemukan"
    ),
    "ID tidak ditemukan"
)</f>
        <v>BusinessObject</v>
      </c>
      <c r="J12" s="15" t="str">
        <f>IFERROR(
    IF(
        ISNUMBER(MATCH(F12, Elements!$A$2:$A$200, 0)),
        IF(
            INDEX(Elements!$C$2:$C$200, MATCH(F12, Elements!$A$2:$A$200, 0)) &lt;&gt; "",
            INDEX(Elements!$C$2:$C$200, MATCH(F12, Elements!$A$2:$A$200, 0)),
            "kosong"
        ),
        "tidak ditemukan"
    ),
    "ID tidak ditemukan"
)</f>
        <v>Damage Claim</v>
      </c>
      <c r="K12" s="15" t="str" cm="1">
        <f t="array" aca="1" ref="K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SUBSTITUTE($AK$5:$AK$13, " ", ""), 0)),
        ISNUMBER(MATCH(SUBSTITUTE(I12, " ", ""), SUBSTITUTE($AL$4:$BB$4, " ", ""), 0))
    ),
    INDIRECT(
        ADDRESS(
            MATCH(SUBSTITUTE(G12, " ", ""), SUBSTITUTE($AK$5:$AK$13, " ", ""), 0) + ROW($AL$5) - 1,
            MATCH(SUBSTITUTE(I12, " ", ""), SUBSTITUTE($AL$4:$BB$4, " ", ""), 0) + COLUMN($AL$4)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SUBSTITUTE($AK$5:$AK$13, " ", ""), 0)),
            ISNUMBER(MATCH(SUBSTITUTE(I12, " ", ""), SUBSTITUTE($AL$4:$BB$4, " ", ""), 0))
        ),
        INDIRECT(
            ADDRESS(
                MATCH(SUBSTITUTE(G12, " ", ""), SUBSTITUTE($AK$5:$AK$13, " ", ""), 0) + ROW($AL$5) - 1,
                MATCH(SUBSTITUTE(I12, " ", ""), SUBSTITUTE($AL$4:$BB$4, " ", ""), 0) + COLUMN($AL$4) - 1
            )
        ),
        "NnN"
    )
)), "True", "False")</f>
        <v>a - NnN - False</v>
      </c>
      <c r="L12" s="15" t="str" cm="1">
        <f t="array" aca="1" ref="L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SUBSTITUTE($AK$19:$AK$35, " ", ""), 0)),
        ISNUMBER(MATCH(SUBSTITUTE(I12, " ", ""), SUBSTITUTE(AL$18:$AT$18, " ", ""), 0))
    ),
    INDIRECT(
        ADDRESS(
            MATCH(SUBSTITUTE(G12, " ", ""), SUBSTITUTE($AK$19:$AK$35, " ", ""), 0) + ROW($AL$19) - 1,
            MATCH(SUBSTITUTE(I12, " ", ""), SUBSTITUTE(AL$18:$AT$18, " ", ""), 0) + COLUMN($AL$18
            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SUBSTITUTE($AK$19:$AK$35, " ", ""), 0)),
            ISNUMBER(MATCH(SUBSTITUTE(I12, " ", ""), SUBSTITUTE(AL$18:$AT$18, " ", ""), 0))
        ),
        INDIRECT(
            ADDRESS(
                MATCH(SUBSTITUTE(G12, " ", ""), SUBSTITUTE($AK$19:$AK$35, " ", ""), 0) + ROW($AL$19) - 1,
                MATCH(SUBSTITUTE(I12, " ", ""), SUBSTITUTE(AL$18:$AT$18, " ", ""), 0) + COLUMN($AL$18
                ) - 1
            )
        ),
        "NnN"
    )
)), "True", "False")</f>
        <v>a - NnN - False</v>
      </c>
      <c r="M12" s="15" t="str" cm="1">
        <f t="array" aca="1" ref="M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SUBSTITUTE($AK$42:$AK$50, " ", ""), 0)),
        ISNUMBER(MATCH(SUBSTITUTE(I12, " ", ""), SUBSTITUTE($AL$41:$AT$41, " ", ""), 0))
    ),
    INDIRECT(
        ADDRESS(
            MATCH(SUBSTITUTE(G12, " ", ""), SUBSTITUTE($AK$42:$AK$50, " ", ""), 0) + ROW($AL$42) - 1,
            MATCH(SUBSTITUTE(I12, " ", ""), SUBSTITUTE($AL$41:$AT$41, " ", ""), 0) + COLUMN($AL$41)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SUBSTITUTE($AK$42:$AK$50, " ", ""), 0)),
            ISNUMBER(MATCH(SUBSTITUTE(I12, " ", ""), SUBSTITUTE($AL$41:$AT$41, " ", ""), 0))
        ),
        INDIRECT(
            ADDRESS(
                MATCH(SUBSTITUTE(G12, " ", ""), SUBSTITUTE($AK$42:$AK$50, " ", ""), 0) + ROW($AL$42) - 1,
                MATCH(SUBSTITUTE(I12, " ", ""), SUBSTITUTE($AL$41:$AT$41, " ", ""), 0) + COLUMN($AL$41) - 1
            )
        ),
        "NnN"
    )
)), "True", "False")</f>
        <v>a - NnN - False</v>
      </c>
      <c r="N12" s="63" t="str" cm="1">
        <f t="array" aca="1" ref="N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SUBSTITUTE($AK$57:$AK$73, " ", ""), 0)),
        ISNUMBER(MATCH(SUBSTITUTE(I12, " ", ""), SUBSTITUTE($AL$56:$BB$56, " ", ""), 0))
    ),
    INDIRECT(
        ADDRESS(
            MATCH(SUBSTITUTE(G12, " ", ""), SUBSTITUTE($AK$57:$AK$73, " ", ""), 0) + ROW($AL$57) - 1,
            MATCH(SUBSTITUTE(I12, " ", ""), SUBSTITUTE($AL$56:$BB$56, " ", ""), 0) + COLUMN($AL$56)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SUBSTITUTE($AK$57:$AK$73, " ", ""), 0)),
            ISNUMBER(MATCH(SUBSTITUTE(I12, " ", ""), SUBSTITUTE($AL$56:$BB$56, " ", ""), 0))
        ),
        INDIRECT(
            ADDRESS(
                MATCH(SUBSTITUTE(G12, " ", ""), SUBSTITUTE($AK$57:$AK$74, " ", ""), 0) + ROW($AL$57) - 1,
                MATCH(SUBSTITUTE(I12, " ", ""), SUBSTITUTE($AL$56:$BB$56, " ", ""), 0) + COLUMN($AL$56) - 1
            )
        ),
        "NnN"
    )
)), "True", "False")</f>
        <v>a - NnN - False</v>
      </c>
      <c r="AI12" s="21"/>
      <c r="AJ12" s="11" t="e" vm="25">
        <v>#VALUE!</v>
      </c>
      <c r="AK12" s="12" t="s">
        <v>78</v>
      </c>
      <c r="AL12" s="11" t="s">
        <v>56</v>
      </c>
      <c r="AM12" s="11" t="s">
        <v>56</v>
      </c>
      <c r="AN12" s="11" t="s">
        <v>56</v>
      </c>
      <c r="AO12" s="11" t="s">
        <v>56</v>
      </c>
      <c r="AP12" s="11" t="s">
        <v>56</v>
      </c>
      <c r="AQ12" s="11" t="s">
        <v>56</v>
      </c>
      <c r="AR12" s="11" t="s">
        <v>56</v>
      </c>
      <c r="AS12" s="11" t="s">
        <v>56</v>
      </c>
      <c r="AT12" s="11" t="s">
        <v>56</v>
      </c>
      <c r="AU12" s="11" t="s">
        <v>56</v>
      </c>
      <c r="AV12" s="11" t="s">
        <v>56</v>
      </c>
      <c r="AW12" s="11" t="s">
        <v>56</v>
      </c>
      <c r="AX12" s="11" t="s">
        <v>59</v>
      </c>
      <c r="AY12" s="11" t="s">
        <v>56</v>
      </c>
      <c r="AZ12" s="11" t="s">
        <v>56</v>
      </c>
      <c r="BA12" s="11" t="s">
        <v>56</v>
      </c>
      <c r="BB12" s="11" t="s">
        <v>59</v>
      </c>
      <c r="BD12" s="2" t="s">
        <v>79</v>
      </c>
      <c r="BE12" s="5" t="s">
        <v>13</v>
      </c>
    </row>
    <row r="13" spans="1:57" x14ac:dyDescent="0.25">
      <c r="A13" s="15">
        <v>695</v>
      </c>
      <c r="B13" s="15" t="s">
        <v>4</v>
      </c>
      <c r="C13" s="15" t="s">
        <v>236</v>
      </c>
      <c r="D13" s="15"/>
      <c r="E13" s="15">
        <v>572</v>
      </c>
      <c r="F13" s="15">
        <v>674</v>
      </c>
      <c r="G13" s="15" t="str">
        <f>IFERROR(
    IF(
        ISNUMBER(MATCH(E13, Elements!$A$2:$A$200, 0)),
        IF(
            INDEX(Elements!$C$2:$C$200, MATCH(E13, Elements!$A$2:$A$200, 0)) &lt;&gt; "",
            INDEX(Elements!$B$2:$B$200, MATCH(E13, Elements!$A$2:$A$200, 0)),
            "kosong"
        ),
        "tidak ditemukan"
    ),
    "ID tidak ditemukan"
)</f>
        <v>BusinessProcess</v>
      </c>
      <c r="H13" s="15" t="str">
        <f>IFERROR(
    IF(
        ISNUMBER(MATCH(E13, Elements!$A$2:$A$200, 0)),
        IF(
            INDEX(Elements!$C$2:$C$200, MATCH(E13, Elements!$A$2:$A$200, 0)) &lt;&gt; "",
            INDEX(Elements!$C$2:$C$200, MATCH(E13, Elements!$A$2:$A$200, 0)),
            "kosong"
        ),
        "tidak ditemukan"
    ),
    "ID tidak ditemukan"
)</f>
        <v>Accept</v>
      </c>
      <c r="I13" s="15" t="str">
        <f>IFERROR(
    IF(
        ISNUMBER(MATCH(F13, Elements!$A$2:$A$200, 0)),
        IF(
            INDEX(Elements!$C$2:$C$200, MATCH(F13, Elements!$A$2:$A$200, 0)) &lt;&gt; "",
            INDEX(Elements!$B$2:$B$200, MATCH(F13, Elements!$A$2:$A$200, 0)),
            "kosong"
        ),
        "tidak ditemukan"
    ),
    "ID tidak ditemukan"
)</f>
        <v>BusinessObject</v>
      </c>
      <c r="J13" s="15" t="str">
        <f>IFERROR(
    IF(
        ISNUMBER(MATCH(F13, Elements!$A$2:$A$200, 0)),
        IF(
            INDEX(Elements!$C$2:$C$200, MATCH(F13, Elements!$A$2:$A$200, 0)) &lt;&gt; "",
            INDEX(Elements!$C$2:$C$200, MATCH(F13, Elements!$A$2:$A$200, 0)),
            "kosong"
        ),
        "tidak ditemukan"
    ),
    "ID tidak ditemukan"
)</f>
        <v>Customer File</v>
      </c>
      <c r="K13" s="15" t="str" cm="1">
        <f t="array" aca="1" ref="K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SUBSTITUTE($AK$5:$AK$13, " ", ""), 0)),
        ISNUMBER(MATCH(SUBSTITUTE(I13, " ", ""), SUBSTITUTE($AL$4:$BB$4, " ", ""), 0))
    ),
    INDIRECT(
        ADDRESS(
            MATCH(SUBSTITUTE(G13, " ", ""), SUBSTITUTE($AK$5:$AK$13, " ", ""), 0) + ROW($AL$5) - 1,
            MATCH(SUBSTITUTE(I13, " ", ""), SUBSTITUTE($AL$4:$BB$4, " ", ""), 0) + COLUMN($AL$4)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SUBSTITUTE($AK$5:$AK$13, " ", ""), 0)),
            ISNUMBER(MATCH(SUBSTITUTE(I13, " ", ""), SUBSTITUTE($AL$4:$BB$4, " ", ""), 0))
        ),
        INDIRECT(
            ADDRESS(
                MATCH(SUBSTITUTE(G13, " ", ""), SUBSTITUTE($AK$5:$AK$13, " ", ""), 0) + ROW($AL$5) - 1,
                MATCH(SUBSTITUTE(I13, " ", ""), SUBSTITUTE($AL$4:$BB$4, " ", ""), 0) + COLUMN($AL$4) - 1
            )
        ),
        "NnN"
    )
)), "True", "False")</f>
        <v>a - NnN - False</v>
      </c>
      <c r="L13" s="15" t="str" cm="1">
        <f t="array" aca="1" ref="L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SUBSTITUTE($AK$19:$AK$35, " ", ""), 0)),
        ISNUMBER(MATCH(SUBSTITUTE(I13, " ", ""), SUBSTITUTE(AL$18:$AT$18, " ", ""), 0))
    ),
    INDIRECT(
        ADDRESS(
            MATCH(SUBSTITUTE(G13, " ", ""), SUBSTITUTE($AK$19:$AK$35, " ", ""), 0) + ROW($AL$19) - 1,
            MATCH(SUBSTITUTE(I13, " ", ""), SUBSTITUTE(AL$18:$AT$18, " ", ""), 0) + COLUMN($AL$18
            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SUBSTITUTE($AK$19:$AK$35, " ", ""), 0)),
            ISNUMBER(MATCH(SUBSTITUTE(I13, " ", ""), SUBSTITUTE(AL$18:$AT$18, " ", ""), 0))
        ),
        INDIRECT(
            ADDRESS(
                MATCH(SUBSTITUTE(G13, " ", ""), SUBSTITUTE($AK$19:$AK$35, " ", ""), 0) + ROW($AL$19) - 1,
                MATCH(SUBSTITUTE(I13, " ", ""), SUBSTITUTE(AL$18:$AT$18, " ", ""), 0) + COLUMN($AL$18
                ) - 1
            )
        ),
        "NnN"
    )
)), "True", "False")</f>
        <v>a - NnN - False</v>
      </c>
      <c r="M13" s="15" t="str" cm="1">
        <f t="array" aca="1" ref="M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SUBSTITUTE($AK$42:$AK$50, " ", ""), 0)),
        ISNUMBER(MATCH(SUBSTITUTE(I13, " ", ""), SUBSTITUTE($AL$41:$AT$41, " ", ""), 0))
    ),
    INDIRECT(
        ADDRESS(
            MATCH(SUBSTITUTE(G13, " ", ""), SUBSTITUTE($AK$42:$AK$50, " ", ""), 0) + ROW($AL$42) - 1,
            MATCH(SUBSTITUTE(I13, " ", ""), SUBSTITUTE($AL$41:$AT$41, " ", ""), 0) + COLUMN($AL$41)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SUBSTITUTE($AK$42:$AK$50, " ", ""), 0)),
            ISNUMBER(MATCH(SUBSTITUTE(I13, " ", ""), SUBSTITUTE($AL$41:$AT$41, " ", ""), 0))
        ),
        INDIRECT(
            ADDRESS(
                MATCH(SUBSTITUTE(G13, " ", ""), SUBSTITUTE($AK$42:$AK$50, " ", ""), 0) + ROW($AL$42) - 1,
                MATCH(SUBSTITUTE(I13, " ", ""), SUBSTITUTE($AL$41:$AT$41, " ", ""), 0) + COLUMN($AL$41) - 1
            )
        ),
        "NnN"
    )
)), "True", "False")</f>
        <v>a - NnN - False</v>
      </c>
      <c r="N13" s="63" t="str" cm="1">
        <f t="array" aca="1" ref="N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SUBSTITUTE($AK$57:$AK$73, " ", ""), 0)),
        ISNUMBER(MATCH(SUBSTITUTE(I13, " ", ""), SUBSTITUTE($AL$56:$BB$56, " ", ""), 0))
    ),
    INDIRECT(
        ADDRESS(
            MATCH(SUBSTITUTE(G13, " ", ""), SUBSTITUTE($AK$57:$AK$73, " ", ""), 0) + ROW($AL$57) - 1,
            MATCH(SUBSTITUTE(I13, " ", ""), SUBSTITUTE($AL$56:$BB$56, " ", ""), 0) + COLUMN($AL$56)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SUBSTITUTE($AK$57:$AK$73, " ", ""), 0)),
            ISNUMBER(MATCH(SUBSTITUTE(I13, " ", ""), SUBSTITUTE($AL$56:$BB$56, " ", ""), 0))
        ),
        INDIRECT(
            ADDRESS(
                MATCH(SUBSTITUTE(G13, " ", ""), SUBSTITUTE($AK$57:$AK$74, " ", ""), 0) + ROW($AL$57) - 1,
                MATCH(SUBSTITUTE(I13, " ", ""), SUBSTITUTE($AL$56:$BB$56, " ", ""), 0) + COLUMN($AL$56) - 1
            )
        ),
        "NnN"
    )
)), "True", "False")</f>
        <v>a - NnN - False</v>
      </c>
      <c r="AI13" s="22"/>
      <c r="AJ13" s="11" t="e" vm="26">
        <v>#VALUE!</v>
      </c>
      <c r="AK13" s="12" t="s">
        <v>80</v>
      </c>
      <c r="AL13" s="11" t="s">
        <v>73</v>
      </c>
      <c r="AM13" s="11" t="s">
        <v>73</v>
      </c>
      <c r="AN13" s="11" t="s">
        <v>73</v>
      </c>
      <c r="AO13" s="11" t="s">
        <v>73</v>
      </c>
      <c r="AP13" s="11" t="s">
        <v>73</v>
      </c>
      <c r="AQ13" s="11" t="s">
        <v>73</v>
      </c>
      <c r="AR13" s="11" t="s">
        <v>73</v>
      </c>
      <c r="AS13" s="11" t="s">
        <v>73</v>
      </c>
      <c r="AT13" s="11" t="s">
        <v>73</v>
      </c>
      <c r="AU13" s="11" t="s">
        <v>73</v>
      </c>
      <c r="AV13" s="11" t="s">
        <v>73</v>
      </c>
      <c r="AW13" s="11" t="s">
        <v>73</v>
      </c>
      <c r="AX13" s="11" t="s">
        <v>73</v>
      </c>
      <c r="AY13" s="11" t="s">
        <v>73</v>
      </c>
      <c r="AZ13" s="11" t="s">
        <v>73</v>
      </c>
      <c r="BA13" s="11" t="s">
        <v>73</v>
      </c>
      <c r="BB13" s="11" t="s">
        <v>73</v>
      </c>
      <c r="BD13" s="2" t="s">
        <v>82</v>
      </c>
      <c r="BE13" s="5" t="s">
        <v>11</v>
      </c>
    </row>
    <row r="14" spans="1:57" x14ac:dyDescent="0.25">
      <c r="A14" s="15">
        <v>90702769</v>
      </c>
      <c r="B14" s="15" t="s">
        <v>4</v>
      </c>
      <c r="C14" s="15" t="s">
        <v>237</v>
      </c>
      <c r="D14" s="15"/>
      <c r="E14" s="15">
        <v>588</v>
      </c>
      <c r="F14" s="15">
        <v>674</v>
      </c>
      <c r="G14" s="15" t="str">
        <f>IFERROR(
    IF(
        ISNUMBER(MATCH(E14, Elements!$A$2:$A$200, 0)),
        IF(
            INDEX(Elements!$C$2:$C$200, MATCH(E14, Elements!$A$2:$A$200, 0)) &lt;&gt; "",
            INDEX(Elements!$B$2:$B$200, MATCH(E14, Elements!$A$2:$A$200, 0)),
            "kosong"
        ),
        "tidak ditemukan"
    ),
    "ID tidak ditemukan"
)</f>
        <v>BusinessProcess</v>
      </c>
      <c r="H14" s="15" t="str">
        <f>IFERROR(
    IF(
        ISNUMBER(MATCH(E14, Elements!$A$2:$A$200, 0)),
        IF(
            INDEX(Elements!$C$2:$C$200, MATCH(E14, Elements!$A$2:$A$200, 0)) &lt;&gt; "",
            INDEX(Elements!$C$2:$C$200, MATCH(E14, Elements!$A$2:$A$200, 0)),
            "kosong"
        ),
        "tidak ditemukan"
    ),
    "ID tidak ditemukan"
)</f>
        <v>Pay</v>
      </c>
      <c r="I14" s="15" t="str">
        <f>IFERROR(
    IF(
        ISNUMBER(MATCH(F14, Elements!$A$2:$A$200, 0)),
        IF(
            INDEX(Elements!$C$2:$C$200, MATCH(F14, Elements!$A$2:$A$200, 0)) &lt;&gt; "",
            INDEX(Elements!$B$2:$B$200, MATCH(F14, Elements!$A$2:$A$200, 0)),
            "kosong"
        ),
        "tidak ditemukan"
    ),
    "ID tidak ditemukan"
)</f>
        <v>BusinessObject</v>
      </c>
      <c r="J14" s="15" t="str">
        <f>IFERROR(
    IF(
        ISNUMBER(MATCH(F14, Elements!$A$2:$A$200, 0)),
        IF(
            INDEX(Elements!$C$2:$C$200, MATCH(F14, Elements!$A$2:$A$200, 0)) &lt;&gt; "",
            INDEX(Elements!$C$2:$C$200, MATCH(F14, Elements!$A$2:$A$200, 0)),
            "kosong"
        ),
        "tidak ditemukan"
    ),
    "ID tidak ditemukan"
)</f>
        <v>Customer File</v>
      </c>
      <c r="K14" s="15" t="str" cm="1">
        <f t="array" aca="1" ref="K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SUBSTITUTE($AK$5:$AK$13, " ", ""), 0)),
        ISNUMBER(MATCH(SUBSTITUTE(I14, " ", ""), SUBSTITUTE($AL$4:$BB$4, " ", ""), 0))
    ),
    INDIRECT(
        ADDRESS(
            MATCH(SUBSTITUTE(G14, " ", ""), SUBSTITUTE($AK$5:$AK$13, " ", ""), 0) + ROW($AL$5) - 1,
            MATCH(SUBSTITUTE(I14, " ", ""), SUBSTITUTE($AL$4:$BB$4, " ", ""), 0) + COLUMN($AL$4)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SUBSTITUTE($AK$5:$AK$13, " ", ""), 0)),
            ISNUMBER(MATCH(SUBSTITUTE(I14, " ", ""), SUBSTITUTE($AL$4:$BB$4, " ", ""), 0))
        ),
        INDIRECT(
            ADDRESS(
                MATCH(SUBSTITUTE(G14, " ", ""), SUBSTITUTE($AK$5:$AK$13, " ", ""), 0) + ROW($AL$5) - 1,
                MATCH(SUBSTITUTE(I14, " ", ""), SUBSTITUTE($AL$4:$BB$4, " ", ""), 0) + COLUMN($AL$4) - 1
            )
        ),
        "NnN"
    )
)), "True", "False")</f>
        <v>a - NnN - False</v>
      </c>
      <c r="L14" s="15" t="str" cm="1">
        <f t="array" aca="1" ref="L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SUBSTITUTE($AK$19:$AK$35, " ", ""), 0)),
        ISNUMBER(MATCH(SUBSTITUTE(I14, " ", ""), SUBSTITUTE(AL$18:$AT$18, " ", ""), 0))
    ),
    INDIRECT(
        ADDRESS(
            MATCH(SUBSTITUTE(G14, " ", ""), SUBSTITUTE($AK$19:$AK$35, " ", ""), 0) + ROW($AL$19) - 1,
            MATCH(SUBSTITUTE(I14, " ", ""), SUBSTITUTE(AL$18:$AT$18, " ", ""), 0) + COLUMN($AL$18
            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SUBSTITUTE($AK$19:$AK$35, " ", ""), 0)),
            ISNUMBER(MATCH(SUBSTITUTE(I14, " ", ""), SUBSTITUTE(AL$18:$AT$18, " ", ""), 0))
        ),
        INDIRECT(
            ADDRESS(
                MATCH(SUBSTITUTE(G14, " ", ""), SUBSTITUTE($AK$19:$AK$35, " ", ""), 0) + ROW($AL$19) - 1,
                MATCH(SUBSTITUTE(I14, " ", ""), SUBSTITUTE(AL$18:$AT$18, " ", ""), 0) + COLUMN($AL$18
                ) - 1
            )
        ),
        "NnN"
    )
)), "True", "False")</f>
        <v>a - NnN - False</v>
      </c>
      <c r="M14" s="15" t="str" cm="1">
        <f t="array" aca="1" ref="M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SUBSTITUTE($AK$42:$AK$50, " ", ""), 0)),
        ISNUMBER(MATCH(SUBSTITUTE(I14, " ", ""), SUBSTITUTE($AL$41:$AT$41, " ", ""), 0))
    ),
    INDIRECT(
        ADDRESS(
            MATCH(SUBSTITUTE(G14, " ", ""), SUBSTITUTE($AK$42:$AK$50, " ", ""), 0) + ROW($AL$42) - 1,
            MATCH(SUBSTITUTE(I14, " ", ""), SUBSTITUTE($AL$41:$AT$41, " ", ""), 0) + COLUMN($AL$41)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SUBSTITUTE($AK$42:$AK$50, " ", ""), 0)),
            ISNUMBER(MATCH(SUBSTITUTE(I14, " ", ""), SUBSTITUTE($AL$41:$AT$41, " ", ""), 0))
        ),
        INDIRECT(
            ADDRESS(
                MATCH(SUBSTITUTE(G14, " ", ""), SUBSTITUTE($AK$42:$AK$50, " ", ""), 0) + ROW($AL$42) - 1,
                MATCH(SUBSTITUTE(I14, " ", ""), SUBSTITUTE($AL$41:$AT$41, " ", ""), 0) + COLUMN($AL$41) - 1
            )
        ),
        "NnN"
    )
)), "True", "False")</f>
        <v>a - NnN - False</v>
      </c>
      <c r="N14" s="63" t="str" cm="1">
        <f t="array" aca="1" ref="N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SUBSTITUTE($AK$57:$AK$73, " ", ""), 0)),
        ISNUMBER(MATCH(SUBSTITUTE(I14, " ", ""), SUBSTITUTE($AL$56:$BB$56, " ", ""), 0))
    ),
    INDIRECT(
        ADDRESS(
            MATCH(SUBSTITUTE(G14, " ", ""), SUBSTITUTE($AK$57:$AK$73, " ", ""), 0) + ROW($AL$57) - 1,
            MATCH(SUBSTITUTE(I14, " ", ""), SUBSTITUTE($AL$56:$BB$56, " ", ""), 0) + COLUMN($AL$56)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SUBSTITUTE($AK$57:$AK$73, " ", ""), 0)),
            ISNUMBER(MATCH(SUBSTITUTE(I14, " ", ""), SUBSTITUTE($AL$56:$BB$56, " ", ""), 0))
        ),
        INDIRECT(
            ADDRESS(
                MATCH(SUBSTITUTE(G14, " ", ""), SUBSTITUTE($AK$57:$AK$74, " ", ""), 0) + ROW($AL$57) - 1,
                MATCH(SUBSTITUTE(I14, " ", ""), SUBSTITUTE($AL$56:$BB$56, " ", ""), 0) + COLUMN($AL$56) - 1
            )
        ),
        "NnN"
    )
)), "True", "False")</f>
        <v>a - NnN - False</v>
      </c>
    </row>
    <row r="15" spans="1:57" x14ac:dyDescent="0.25">
      <c r="A15" s="15">
        <v>756</v>
      </c>
      <c r="B15" s="15" t="s">
        <v>5</v>
      </c>
      <c r="C15" s="15"/>
      <c r="D15" s="15"/>
      <c r="E15" s="15">
        <v>733</v>
      </c>
      <c r="F15" s="15">
        <v>521</v>
      </c>
      <c r="G15" s="15" t="str">
        <f>IFERROR(
    IF(
        ISNUMBER(MATCH(E15, Elements!$A$2:$A$200, 0)),
        IF(
            INDEX(Elements!$C$2:$C$200, MATCH(E15, Elements!$A$2:$A$200, 0)) &lt;&gt; "",
            INDEX(Elements!$B$2:$B$200, MATCH(E15, Elements!$A$2:$A$200, 0)),
            "kosong"
        ),
        "tidak ditemukan"
    ),
    "ID tidak ditemukan"
)</f>
        <v>BusinessCollaboration</v>
      </c>
      <c r="H15" s="15" t="str">
        <f>IFERROR(
    IF(
        ISNUMBER(MATCH(E15, Elements!$A$2:$A$200, 0)),
        IF(
            INDEX(Elements!$C$2:$C$200, MATCH(E15, Elements!$A$2:$A$200, 0)) &lt;&gt; "",
            INDEX(Elements!$C$2:$C$200, MATCH(E15, Elements!$A$2:$A$200, 0)),
            "kosong"
        ),
        "tidak ditemukan"
    ),
    "ID tidak ditemukan"
)</f>
        <v>Negotiation</v>
      </c>
      <c r="I15" s="15" t="str">
        <f>IFERROR(
    IF(
        ISNUMBER(MATCH(F15, Elements!$A$2:$A$200, 0)),
        IF(
            INDEX(Elements!$C$2:$C$200, MATCH(F15, Elements!$A$2:$A$200, 0)) &lt;&gt; "",
            INDEX(Elements!$B$2:$B$200, MATCH(F15, Elements!$A$2:$A$200, 0)),
            "kosong"
        ),
        "tidak ditemukan"
    ),
    "ID tidak ditemukan"
)</f>
        <v>BusinessRole</v>
      </c>
      <c r="J15" s="15" t="str">
        <f>IFERROR(
    IF(
        ISNUMBER(MATCH(F15, Elements!$A$2:$A$200, 0)),
        IF(
            INDEX(Elements!$C$2:$C$200, MATCH(F15, Elements!$A$2:$A$200, 0)) &lt;&gt; "",
            INDEX(Elements!$C$2:$C$200, MATCH(F15, Elements!$A$2:$A$200, 0)),
            "kosong"
        ),
        "tidak ditemukan"
    ),
    "ID tidak ditemukan"
)</f>
        <v>Customer</v>
      </c>
      <c r="K15" s="15" t="str" cm="1">
        <f t="array" aca="1" ref="K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SUBSTITUTE($AK$5:$AK$13, " ", ""), 0)),
        ISNUMBER(MATCH(SUBSTITUTE(I15, " ", ""), SUBSTITUTE($AL$4:$BB$4, " ", ""), 0))
    ),
    INDIRECT(
        ADDRESS(
            MATCH(SUBSTITUTE(G15, " ", ""), SUBSTITUTE($AK$5:$AK$13, " ", ""), 0) + ROW($AL$5) - 1,
            MATCH(SUBSTITUTE(I15, " ", ""), SUBSTITUTE($AL$4:$BB$4, " ", ""), 0) + COLUMN($AL$4)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SUBSTITUTE($AK$5:$AK$13, " ", ""), 0)),
            ISNUMBER(MATCH(SUBSTITUTE(I15, " ", ""), SUBSTITUTE($AL$4:$BB$4, " ", ""), 0))
        ),
        INDIRECT(
            ADDRESS(
                MATCH(SUBSTITUTE(G15, " ", ""), SUBSTITUTE($AK$5:$AK$13, " ", ""), 0) + ROW($AL$5) - 1,
                MATCH(SUBSTITUTE(I15, " ", ""), SUBSTITUTE($AL$4:$BB$4, " ", ""), 0) + COLUMN($AL$4) - 1
            )
        ),
        "NnN"
    )
)), "True", "False")</f>
        <v>g - NnN - False</v>
      </c>
      <c r="L15" s="15" t="str" cm="1">
        <f t="array" aca="1" ref="L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SUBSTITUTE($AK$19:$AK$35, " ", ""), 0)),
        ISNUMBER(MATCH(SUBSTITUTE(I15, " ", ""), SUBSTITUTE(AL$18:$AT$18, " ", ""), 0))
    ),
    INDIRECT(
        ADDRESS(
            MATCH(SUBSTITUTE(G15, " ", ""), SUBSTITUTE($AK$19:$AK$35, " ", ""), 0) + ROW($AL$19) - 1,
            MATCH(SUBSTITUTE(I15, " ", ""), SUBSTITUTE(AL$18:$AT$18, " ", ""), 0) + COLUMN($AL$18
            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SUBSTITUTE($AK$19:$AK$35, " ", ""), 0)),
            ISNUMBER(MATCH(SUBSTITUTE(I15, " ", ""), SUBSTITUTE(AL$18:$AT$18, " ", ""), 0))
        ),
        INDIRECT(
            ADDRESS(
                MATCH(SUBSTITUTE(G15, " ", ""), SUBSTITUTE($AK$19:$AK$35, " ", ""), 0) + ROW($AL$19) - 1,
                MATCH(SUBSTITUTE(I15, " ", ""), SUBSTITUTE(AL$18:$AT$18, " ", ""), 0) + COLUMN($AL$18
                ) - 1
            )
        ),
        "NnN"
    )
)), "True", "False")</f>
        <v>g - NnN - False</v>
      </c>
      <c r="M15" s="15" t="str" cm="1">
        <f t="array" aca="1" ref="M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SUBSTITUTE($AK$42:$AK$50, " ", ""), 0)),
        ISNUMBER(MATCH(SUBSTITUTE(I15, " ", ""), SUBSTITUTE($AL$41:$AT$41, " ", ""), 0))
    ),
    INDIRECT(
        ADDRESS(
            MATCH(SUBSTITUTE(G15, " ", ""), SUBSTITUTE($AK$42:$AK$50, " ", ""), 0) + ROW($AL$42) - 1,
            MATCH(SUBSTITUTE(I15, " ", ""), SUBSTITUTE($AL$41:$AT$41, " ", ""), 0) + COLUMN($AL$41)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SUBSTITUTE($AK$42:$AK$50, " ", ""), 0)),
            ISNUMBER(MATCH(SUBSTITUTE(I15, " ", ""), SUBSTITUTE($AL$41:$AT$41, " ", ""), 0))
        ),
        INDIRECT(
            ADDRESS(
                MATCH(SUBSTITUTE(G15, " ", ""), SUBSTITUTE($AK$42:$AK$50, " ", ""), 0) + ROW($AL$42) - 1,
                MATCH(SUBSTITUTE(I15, " ", ""), SUBSTITUTE($AL$41:$AT$41, " ", ""), 0) + COLUMN($AL$41) - 1
            )
        ),
        "NnN"
    )
)), "True", "False")</f>
        <v>g - NnN - False</v>
      </c>
      <c r="N15" s="63" t="str" cm="1">
        <f t="array" aca="1" ref="N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SUBSTITUTE($AK$57:$AK$73, " ", ""), 0)),
        ISNUMBER(MATCH(SUBSTITUTE(I15, " ", ""), SUBSTITUTE($AL$56:$BB$56, " ", ""), 0))
    ),
    INDIRECT(
        ADDRESS(
            MATCH(SUBSTITUTE(G15, " ", ""), SUBSTITUTE($AK$57:$AK$73, " ", ""), 0) + ROW($AL$57) - 1,
            MATCH(SUBSTITUTE(I15, " ", ""), SUBSTITUTE($AL$56:$BB$56, " ", ""), 0) + COLUMN($AL$56)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SUBSTITUTE($AK$57:$AK$73, " ", ""), 0)),
            ISNUMBER(MATCH(SUBSTITUTE(I15, " ", ""), SUBSTITUTE($AL$56:$BB$56, " ", ""), 0))
        ),
        INDIRECT(
            ADDRESS(
                MATCH(SUBSTITUTE(G15, " ", ""), SUBSTITUTE($AK$57:$AK$74, " ", ""), 0) + ROW($AL$57) - 1,
                MATCH(SUBSTITUTE(I15, " ", ""), SUBSTITUTE($AL$56:$BB$56, " ", ""), 0) + COLUMN($AL$56) - 1
            )
        ),
        "NnN"
    )
)), "True", "False")</f>
        <v>g - NnN - False</v>
      </c>
    </row>
    <row r="16" spans="1:57" x14ac:dyDescent="0.25">
      <c r="A16" s="15">
        <v>760</v>
      </c>
      <c r="B16" s="15" t="s">
        <v>5</v>
      </c>
      <c r="C16" s="15"/>
      <c r="D16" s="15"/>
      <c r="E16" s="15">
        <v>733</v>
      </c>
      <c r="F16" s="15">
        <v>507</v>
      </c>
      <c r="G16" s="15" t="str">
        <f>IFERROR(
    IF(
        ISNUMBER(MATCH(E16, Elements!$A$2:$A$200, 0)),
        IF(
            INDEX(Elements!$C$2:$C$200, MATCH(E16, Elements!$A$2:$A$200, 0)) &lt;&gt; "",
            INDEX(Elements!$B$2:$B$200, MATCH(E16, Elements!$A$2:$A$200, 0)),
            "kosong"
        ),
        "tidak ditemukan"
    ),
    "ID tidak ditemukan"
)</f>
        <v>BusinessCollaboration</v>
      </c>
      <c r="H16" s="15" t="str">
        <f>IFERROR(
    IF(
        ISNUMBER(MATCH(E16, Elements!$A$2:$A$200, 0)),
        IF(
            INDEX(Elements!$C$2:$C$200, MATCH(E16, Elements!$A$2:$A$200, 0)) &lt;&gt; "",
            INDEX(Elements!$C$2:$C$200, MATCH(E16, Elements!$A$2:$A$200, 0)),
            "kosong"
        ),
        "tidak ditemukan"
    ),
    "ID tidak ditemukan"
)</f>
        <v>Negotiation</v>
      </c>
      <c r="I16" s="15" t="str">
        <f>IFERROR(
    IF(
        ISNUMBER(MATCH(F16, Elements!$A$2:$A$200, 0)),
        IF(
            INDEX(Elements!$C$2:$C$200, MATCH(F16, Elements!$A$2:$A$200, 0)) &lt;&gt; "",
            INDEX(Elements!$B$2:$B$200, MATCH(F16, Elements!$A$2:$A$200, 0)),
            "kosong"
        ),
        "tidak ditemukan"
    ),
    "ID tidak ditemukan"
)</f>
        <v>BusinessRole</v>
      </c>
      <c r="J16" s="15" t="str">
        <f>IFERROR(
    IF(
        ISNUMBER(MATCH(F16, Elements!$A$2:$A$200, 0)),
        IF(
            INDEX(Elements!$C$2:$C$200, MATCH(F16, Elements!$A$2:$A$200, 0)) &lt;&gt; "",
            INDEX(Elements!$C$2:$C$200, MATCH(F16, Elements!$A$2:$A$200, 0)),
            "kosong"
        ),
        "tidak ditemukan"
    ),
    "ID tidak ditemukan"
)</f>
        <v>Intermediary</v>
      </c>
      <c r="K16" s="15" t="str" cm="1">
        <f t="array" aca="1" ref="K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SUBSTITUTE($AK$5:$AK$13, " ", ""), 0)),
        ISNUMBER(MATCH(SUBSTITUTE(I16, " ", ""), SUBSTITUTE($AL$4:$BB$4, " ", ""), 0))
    ),
    INDIRECT(
        ADDRESS(
            MATCH(SUBSTITUTE(G16, " ", ""), SUBSTITUTE($AK$5:$AK$13, " ", ""), 0) + ROW($AL$5) - 1,
            MATCH(SUBSTITUTE(I16, " ", ""), SUBSTITUTE($AL$4:$BB$4, " ", ""), 0) + COLUMN($AL$4)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SUBSTITUTE($AK$5:$AK$13, " ", ""), 0)),
            ISNUMBER(MATCH(SUBSTITUTE(I16, " ", ""), SUBSTITUTE($AL$4:$BB$4, " ", ""), 0))
        ),
        INDIRECT(
            ADDRESS(
                MATCH(SUBSTITUTE(G16, " ", ""), SUBSTITUTE($AK$5:$AK$13, " ", ""), 0) + ROW($AL$5) - 1,
                MATCH(SUBSTITUTE(I16, " ", ""), SUBSTITUTE($AL$4:$BB$4, " ", ""), 0) + COLUMN($AL$4) - 1
            )
        ),
        "NnN"
    )
)), "True", "False")</f>
        <v>g - NnN - False</v>
      </c>
      <c r="L16" s="15" t="str" cm="1">
        <f t="array" aca="1" ref="L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SUBSTITUTE($AK$19:$AK$35, " ", ""), 0)),
        ISNUMBER(MATCH(SUBSTITUTE(I16, " ", ""), SUBSTITUTE(AL$18:$AT$18, " ", ""), 0))
    ),
    INDIRECT(
        ADDRESS(
            MATCH(SUBSTITUTE(G16, " ", ""), SUBSTITUTE($AK$19:$AK$35, " ", ""), 0) + ROW($AL$19) - 1,
            MATCH(SUBSTITUTE(I16, " ", ""), SUBSTITUTE(AL$18:$AT$18, " ", ""), 0) + COLUMN($AL$18
            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SUBSTITUTE($AK$19:$AK$35, " ", ""), 0)),
            ISNUMBER(MATCH(SUBSTITUTE(I16, " ", ""), SUBSTITUTE(AL$18:$AT$18, " ", ""), 0))
        ),
        INDIRECT(
            ADDRESS(
                MATCH(SUBSTITUTE(G16, " ", ""), SUBSTITUTE($AK$19:$AK$35, " ", ""), 0) + ROW($AL$19) - 1,
                MATCH(SUBSTITUTE(I16, " ", ""), SUBSTITUTE(AL$18:$AT$18, " ", ""), 0) + COLUMN($AL$18
                ) - 1
            )
        ),
        "NnN"
    )
)), "True", "False")</f>
        <v>g - NnN - False</v>
      </c>
      <c r="M16" s="15" t="str" cm="1">
        <f t="array" aca="1" ref="M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SUBSTITUTE($AK$42:$AK$50, " ", ""), 0)),
        ISNUMBER(MATCH(SUBSTITUTE(I16, " ", ""), SUBSTITUTE($AL$41:$AT$41, " ", ""), 0))
    ),
    INDIRECT(
        ADDRESS(
            MATCH(SUBSTITUTE(G16, " ", ""), SUBSTITUTE($AK$42:$AK$50, " ", ""), 0) + ROW($AL$42) - 1,
            MATCH(SUBSTITUTE(I16, " ", ""), SUBSTITUTE($AL$41:$AT$41, " ", ""), 0) + COLUMN($AL$41)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SUBSTITUTE($AK$42:$AK$50, " ", ""), 0)),
            ISNUMBER(MATCH(SUBSTITUTE(I16, " ", ""), SUBSTITUTE($AL$41:$AT$41, " ", ""), 0))
        ),
        INDIRECT(
            ADDRESS(
                MATCH(SUBSTITUTE(G16, " ", ""), SUBSTITUTE($AK$42:$AK$50, " ", ""), 0) + ROW($AL$42) - 1,
                MATCH(SUBSTITUTE(I16, " ", ""), SUBSTITUTE($AL$41:$AT$41, " ", ""), 0) + COLUMN($AL$41) - 1
            )
        ),
        "NnN"
    )
)), "True", "False")</f>
        <v>g - NnN - False</v>
      </c>
      <c r="N16" s="63" t="str" cm="1">
        <f t="array" aca="1" ref="N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SUBSTITUTE($AK$57:$AK$73, " ", ""), 0)),
        ISNUMBER(MATCH(SUBSTITUTE(I16, " ", ""), SUBSTITUTE($AL$56:$BB$56, " ", ""), 0))
    ),
    INDIRECT(
        ADDRESS(
            MATCH(SUBSTITUTE(G16, " ", ""), SUBSTITUTE($AK$57:$AK$73, " ", ""), 0) + ROW($AL$57) - 1,
            MATCH(SUBSTITUTE(I16, " ", ""), SUBSTITUTE($AL$56:$BB$56, " ", ""), 0) + COLUMN($AL$56)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SUBSTITUTE($AK$57:$AK$73, " ", ""), 0)),
            ISNUMBER(MATCH(SUBSTITUTE(I16, " ", ""), SUBSTITUTE($AL$56:$BB$56, " ", ""), 0))
        ),
        INDIRECT(
            ADDRESS(
                MATCH(SUBSTITUTE(G16, " ", ""), SUBSTITUTE($AK$57:$AK$74, " ", ""), 0) + ROW($AL$57) - 1,
                MATCH(SUBSTITUTE(I16, " ", ""), SUBSTITUTE($AL$56:$BB$56, " ", ""), 0) + COLUMN($AL$56) - 1
            )
        ),
        "NnN"
    )
)), "True", "False")</f>
        <v>g - NnN - False</v>
      </c>
      <c r="AI16" s="23" t="s">
        <v>32</v>
      </c>
      <c r="AJ16" s="24"/>
      <c r="AK16" s="25"/>
      <c r="AL16" s="32" t="s">
        <v>33</v>
      </c>
      <c r="AM16" s="33"/>
      <c r="AN16" s="33"/>
      <c r="AO16" s="33"/>
      <c r="AP16" s="33"/>
      <c r="AQ16" s="33"/>
      <c r="AR16" s="33"/>
      <c r="AS16" s="33"/>
      <c r="AT16" s="34"/>
    </row>
    <row r="17" spans="1:46" x14ac:dyDescent="0.25">
      <c r="A17" s="15">
        <v>758</v>
      </c>
      <c r="B17" s="15" t="s">
        <v>5</v>
      </c>
      <c r="C17" s="15"/>
      <c r="D17" s="15"/>
      <c r="E17" s="15">
        <v>733</v>
      </c>
      <c r="F17" s="15">
        <v>514</v>
      </c>
      <c r="G17" s="15" t="str">
        <f>IFERROR(
    IF(
        ISNUMBER(MATCH(E17, Elements!$A$2:$A$200, 0)),
        IF(
            INDEX(Elements!$C$2:$C$200, MATCH(E17, Elements!$A$2:$A$200, 0)) &lt;&gt; "",
            INDEX(Elements!$B$2:$B$200, MATCH(E17, Elements!$A$2:$A$200, 0)),
            "kosong"
        ),
        "tidak ditemukan"
    ),
    "ID tidak ditemukan"
)</f>
        <v>BusinessCollaboration</v>
      </c>
      <c r="H17" s="15" t="str">
        <f>IFERROR(
    IF(
        ISNUMBER(MATCH(E17, Elements!$A$2:$A$200, 0)),
        IF(
            INDEX(Elements!$C$2:$C$200, MATCH(E17, Elements!$A$2:$A$200, 0)) &lt;&gt; "",
            INDEX(Elements!$C$2:$C$200, MATCH(E17, Elements!$A$2:$A$200, 0)),
            "kosong"
        ),
        "tidak ditemukan"
    ),
    "ID tidak ditemukan"
)</f>
        <v>Negotiation</v>
      </c>
      <c r="I17" s="15" t="str">
        <f>IFERROR(
    IF(
        ISNUMBER(MATCH(F17, Elements!$A$2:$A$200, 0)),
        IF(
            INDEX(Elements!$C$2:$C$200, MATCH(F17, Elements!$A$2:$A$200, 0)) &lt;&gt; "",
            INDEX(Elements!$B$2:$B$200, MATCH(F17, Elements!$A$2:$A$200, 0)),
            "kosong"
        ),
        "tidak ditemukan"
    ),
    "ID tidak ditemukan"
)</f>
        <v>BusinessRole</v>
      </c>
      <c r="J17" s="15" t="str">
        <f>IFERROR(
    IF(
        ISNUMBER(MATCH(F17, Elements!$A$2:$A$200, 0)),
        IF(
            INDEX(Elements!$C$2:$C$200, MATCH(F17, Elements!$A$2:$A$200, 0)) &lt;&gt; "",
            INDEX(Elements!$C$2:$C$200, MATCH(F17, Elements!$A$2:$A$200, 0)),
            "kosong"
        ),
        "tidak ditemukan"
    ),
    "ID tidak ditemukan"
)</f>
        <v>Insurer</v>
      </c>
      <c r="K17" s="15" t="str" cm="1">
        <f t="array" aca="1" ref="K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SUBSTITUTE($AK$5:$AK$13, " ", ""), 0)),
        ISNUMBER(MATCH(SUBSTITUTE(I17, " ", ""), SUBSTITUTE($AL$4:$BB$4, " ", ""), 0))
    ),
    INDIRECT(
        ADDRESS(
            MATCH(SUBSTITUTE(G17, " ", ""), SUBSTITUTE($AK$5:$AK$13, " ", ""), 0) + ROW($AL$5) - 1,
            MATCH(SUBSTITUTE(I17, " ", ""), SUBSTITUTE($AL$4:$BB$4, " ", ""), 0) + COLUMN($AL$4)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SUBSTITUTE($AK$5:$AK$13, " ", ""), 0)),
            ISNUMBER(MATCH(SUBSTITUTE(I17, " ", ""), SUBSTITUTE($AL$4:$BB$4, " ", ""), 0))
        ),
        INDIRECT(
            ADDRESS(
                MATCH(SUBSTITUTE(G17, " ", ""), SUBSTITUTE($AK$5:$AK$13, " ", ""), 0) + ROW($AL$5) - 1,
                MATCH(SUBSTITUTE(I17, " ", ""), SUBSTITUTE($AL$4:$BB$4, " ", ""), 0) + COLUMN($AL$4) - 1
            )
        ),
        "NnN"
    )
)), "True", "False")</f>
        <v>g - NnN - False</v>
      </c>
      <c r="L17" s="15" t="str" cm="1">
        <f t="array" aca="1" ref="L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SUBSTITUTE($AK$19:$AK$35, " ", ""), 0)),
        ISNUMBER(MATCH(SUBSTITUTE(I17, " ", ""), SUBSTITUTE(AL$18:$AT$18, " ", ""), 0))
    ),
    INDIRECT(
        ADDRESS(
            MATCH(SUBSTITUTE(G17, " ", ""), SUBSTITUTE($AK$19:$AK$35, " ", ""), 0) + ROW($AL$19) - 1,
            MATCH(SUBSTITUTE(I17, " ", ""), SUBSTITUTE(AL$18:$AT$18, " ", ""), 0) + COLUMN($AL$18
            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SUBSTITUTE($AK$19:$AK$35, " ", ""), 0)),
            ISNUMBER(MATCH(SUBSTITUTE(I17, " ", ""), SUBSTITUTE(AL$18:$AT$18, " ", ""), 0))
        ),
        INDIRECT(
            ADDRESS(
                MATCH(SUBSTITUTE(G17, " ", ""), SUBSTITUTE($AK$19:$AK$35, " ", ""), 0) + ROW($AL$19) - 1,
                MATCH(SUBSTITUTE(I17, " ", ""), SUBSTITUTE(AL$18:$AT$18, " ", ""), 0) + COLUMN($AL$18
                ) - 1
            )
        ),
        "NnN"
    )
)), "True", "False")</f>
        <v>g - NnN - False</v>
      </c>
      <c r="M17" s="15" t="str" cm="1">
        <f t="array" aca="1" ref="M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SUBSTITUTE($AK$42:$AK$50, " ", ""), 0)),
        ISNUMBER(MATCH(SUBSTITUTE(I17, " ", ""), SUBSTITUTE($AL$41:$AT$41, " ", ""), 0))
    ),
    INDIRECT(
        ADDRESS(
            MATCH(SUBSTITUTE(G17, " ", ""), SUBSTITUTE($AK$42:$AK$50, " ", ""), 0) + ROW($AL$42) - 1,
            MATCH(SUBSTITUTE(I17, " ", ""), SUBSTITUTE($AL$41:$AT$41, " ", ""), 0) + COLUMN($AL$41)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SUBSTITUTE($AK$42:$AK$50, " ", ""), 0)),
            ISNUMBER(MATCH(SUBSTITUTE(I17, " ", ""), SUBSTITUTE($AL$41:$AT$41, " ", ""), 0))
        ),
        INDIRECT(
            ADDRESS(
                MATCH(SUBSTITUTE(G17, " ", ""), SUBSTITUTE($AK$42:$AK$50, " ", ""), 0) + ROW($AL$42) - 1,
                MATCH(SUBSTITUTE(I17, " ", ""), SUBSTITUTE($AL$41:$AT$41, " ", ""), 0) + COLUMN($AL$41) - 1
            )
        ),
        "NnN"
    )
)), "True", "False")</f>
        <v>g - NnN - False</v>
      </c>
      <c r="N17" s="63" t="str" cm="1">
        <f t="array" aca="1" ref="N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SUBSTITUTE($AK$57:$AK$73, " ", ""), 0)),
        ISNUMBER(MATCH(SUBSTITUTE(I17, " ", ""), SUBSTITUTE($AL$56:$BB$56, " ", ""), 0))
    ),
    INDIRECT(
        ADDRESS(
            MATCH(SUBSTITUTE(G17, " ", ""), SUBSTITUTE($AK$57:$AK$73, " ", ""), 0) + ROW($AL$57) - 1,
            MATCH(SUBSTITUTE(I17, " ", ""), SUBSTITUTE($AL$56:$BB$56, " ", ""), 0) + COLUMN($AL$56)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SUBSTITUTE($AK$57:$AK$73, " ", ""), 0)),
            ISNUMBER(MATCH(SUBSTITUTE(I17, " ", ""), SUBSTITUTE($AL$56:$BB$56, " ", ""), 0))
        ),
        INDIRECT(
            ADDRESS(
                MATCH(SUBSTITUTE(G17, " ", ""), SUBSTITUTE($AK$57:$AK$74, " ", ""), 0) + ROW($AL$57) - 1,
                MATCH(SUBSTITUTE(I17, " ", ""), SUBSTITUTE($AL$56:$BB$56, " ", ""), 0) + COLUMN($AL$56) - 1
            )
        ),
        "NnN"
    )
)), "True", "False")</f>
        <v>g - NnN - False</v>
      </c>
      <c r="AI17" s="26"/>
      <c r="AJ17" s="27"/>
      <c r="AK17" s="28"/>
      <c r="AL17" s="11" t="e" vm="27">
        <v>#VALUE!</v>
      </c>
      <c r="AM17" s="11" t="e" vm="28">
        <v>#VALUE!</v>
      </c>
      <c r="AN17" s="11" t="e" vm="29">
        <v>#VALUE!</v>
      </c>
      <c r="AO17" s="11" t="e" vm="30">
        <v>#VALUE!</v>
      </c>
      <c r="AP17" s="11" t="e" vm="28">
        <v>#VALUE!</v>
      </c>
      <c r="AQ17" s="11" t="e" vm="31">
        <v>#VALUE!</v>
      </c>
      <c r="AR17" s="11" t="e" vm="32">
        <v>#VALUE!</v>
      </c>
      <c r="AS17" s="11" t="e" vm="33">
        <v>#VALUE!</v>
      </c>
      <c r="AT17" s="11" t="e" vm="34">
        <v>#VALUE!</v>
      </c>
    </row>
    <row r="18" spans="1:46" ht="15" customHeight="1" x14ac:dyDescent="0.25">
      <c r="A18" s="15">
        <v>762</v>
      </c>
      <c r="B18" s="15" t="s">
        <v>5</v>
      </c>
      <c r="C18" s="15"/>
      <c r="D18" s="15"/>
      <c r="E18" s="15">
        <v>740</v>
      </c>
      <c r="F18" s="15">
        <v>507</v>
      </c>
      <c r="G18" s="15" t="str">
        <f>IFERROR(
    IF(
        ISNUMBER(MATCH(E18, Elements!$A$2:$A$200, 0)),
        IF(
            INDEX(Elements!$C$2:$C$200, MATCH(E18, Elements!$A$2:$A$200, 0)) &lt;&gt; "",
            INDEX(Elements!$B$2:$B$200, MATCH(E18, Elements!$A$2:$A$200, 0)),
            "kosong"
        ),
        "tidak ditemukan"
    ),
    "ID tidak ditemukan"
)</f>
        <v>BusinessCollaboration</v>
      </c>
      <c r="H18" s="15" t="str">
        <f>IFERROR(
    IF(
        ISNUMBER(MATCH(E18, Elements!$A$2:$A$200, 0)),
        IF(
            INDEX(Elements!$C$2:$C$200, MATCH(E18, Elements!$A$2:$A$200, 0)) &lt;&gt; "",
            INDEX(Elements!$C$2:$C$200, MATCH(E18, Elements!$A$2:$A$200, 0)),
            "kosong"
        ),
        "tidak ditemukan"
    ),
    "ID tidak ditemukan"
)</f>
        <v>Contracting</v>
      </c>
      <c r="I18" s="15" t="str">
        <f>IFERROR(
    IF(
        ISNUMBER(MATCH(F18, Elements!$A$2:$A$200, 0)),
        IF(
            INDEX(Elements!$C$2:$C$200, MATCH(F18, Elements!$A$2:$A$200, 0)) &lt;&gt; "",
            INDEX(Elements!$B$2:$B$200, MATCH(F18, Elements!$A$2:$A$200, 0)),
            "kosong"
        ),
        "tidak ditemukan"
    ),
    "ID tidak ditemukan"
)</f>
        <v>BusinessRole</v>
      </c>
      <c r="J18" s="15" t="str">
        <f>IFERROR(
    IF(
        ISNUMBER(MATCH(F18, Elements!$A$2:$A$200, 0)),
        IF(
            INDEX(Elements!$C$2:$C$200, MATCH(F18, Elements!$A$2:$A$200, 0)) &lt;&gt; "",
            INDEX(Elements!$C$2:$C$200, MATCH(F18, Elements!$A$2:$A$200, 0)),
            "kosong"
        ),
        "tidak ditemukan"
    ),
    "ID tidak ditemukan"
)</f>
        <v>Intermediary</v>
      </c>
      <c r="K18" s="15" t="str" cm="1">
        <f t="array" aca="1" ref="K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SUBSTITUTE($AK$5:$AK$13, " ", ""), 0)),
        ISNUMBER(MATCH(SUBSTITUTE(I18, " ", ""), SUBSTITUTE($AL$4:$BB$4, " ", ""), 0))
    ),
    INDIRECT(
        ADDRESS(
            MATCH(SUBSTITUTE(G18, " ", ""), SUBSTITUTE($AK$5:$AK$13, " ", ""), 0) + ROW($AL$5) - 1,
            MATCH(SUBSTITUTE(I18, " ", ""), SUBSTITUTE($AL$4:$BB$4, " ", ""), 0) + COLUMN($AL$4)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SUBSTITUTE($AK$5:$AK$13, " ", ""), 0)),
            ISNUMBER(MATCH(SUBSTITUTE(I18, " ", ""), SUBSTITUTE($AL$4:$BB$4, " ", ""), 0))
        ),
        INDIRECT(
            ADDRESS(
                MATCH(SUBSTITUTE(G18, " ", ""), SUBSTITUTE($AK$5:$AK$13, " ", ""), 0) + ROW($AL$5) - 1,
                MATCH(SUBSTITUTE(I18, " ", ""), SUBSTITUTE($AL$4:$BB$4, " ", ""), 0) + COLUMN($AL$4) - 1
            )
        ),
        "NnN"
    )
)), "True", "False")</f>
        <v>g - NnN - False</v>
      </c>
      <c r="L18" s="15" t="str" cm="1">
        <f t="array" aca="1" ref="L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SUBSTITUTE($AK$19:$AK$35, " ", ""), 0)),
        ISNUMBER(MATCH(SUBSTITUTE(I18, " ", ""), SUBSTITUTE(AL$18:$AT$18, " ", ""), 0))
    ),
    INDIRECT(
        ADDRESS(
            MATCH(SUBSTITUTE(G18, " ", ""), SUBSTITUTE($AK$19:$AK$35, " ", ""), 0) + ROW($AL$19) - 1,
            MATCH(SUBSTITUTE(I18, " ", ""), SUBSTITUTE(AL$18:$AT$18, " ", ""), 0) + COLUMN($AL$18
            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SUBSTITUTE($AK$19:$AK$35, " ", ""), 0)),
            ISNUMBER(MATCH(SUBSTITUTE(I18, " ", ""), SUBSTITUTE(AL$18:$AT$18, " ", ""), 0))
        ),
        INDIRECT(
            ADDRESS(
                MATCH(SUBSTITUTE(G18, " ", ""), SUBSTITUTE($AK$19:$AK$35, " ", ""), 0) + ROW($AL$19) - 1,
                MATCH(SUBSTITUTE(I18, " ", ""), SUBSTITUTE(AL$18:$AT$18, " ", ""), 0) + COLUMN($AL$18
                ) - 1
            )
        ),
        "NnN"
    )
)), "True", "False")</f>
        <v>g - NnN - False</v>
      </c>
      <c r="M18" s="15" t="str" cm="1">
        <f t="array" aca="1" ref="M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SUBSTITUTE($AK$42:$AK$50, " ", ""), 0)),
        ISNUMBER(MATCH(SUBSTITUTE(I18, " ", ""), SUBSTITUTE($AL$41:$AT$41, " ", ""), 0))
    ),
    INDIRECT(
        ADDRESS(
            MATCH(SUBSTITUTE(G18, " ", ""), SUBSTITUTE($AK$42:$AK$50, " ", ""), 0) + ROW($AL$42) - 1,
            MATCH(SUBSTITUTE(I18, " ", ""), SUBSTITUTE($AL$41:$AT$41, " ", ""), 0) + COLUMN($AL$41)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SUBSTITUTE($AK$42:$AK$50, " ", ""), 0)),
            ISNUMBER(MATCH(SUBSTITUTE(I18, " ", ""), SUBSTITUTE($AL$41:$AT$41, " ", ""), 0))
        ),
        INDIRECT(
            ADDRESS(
                MATCH(SUBSTITUTE(G18, " ", ""), SUBSTITUTE($AK$42:$AK$50, " ", ""), 0) + ROW($AL$42) - 1,
                MATCH(SUBSTITUTE(I18, " ", ""), SUBSTITUTE($AL$41:$AT$41, " ", ""), 0) + COLUMN($AL$41) - 1
            )
        ),
        "NnN"
    )
)), "True", "False")</f>
        <v>g - NnN - False</v>
      </c>
      <c r="N18" s="63" t="str" cm="1">
        <f t="array" aca="1" ref="N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SUBSTITUTE($AK$57:$AK$73, " ", ""), 0)),
        ISNUMBER(MATCH(SUBSTITUTE(I18, " ", ""), SUBSTITUTE($AL$56:$BB$56, " ", ""), 0))
    ),
    INDIRECT(
        ADDRESS(
            MATCH(SUBSTITUTE(G18, " ", ""), SUBSTITUTE($AK$57:$AK$73, " ", ""), 0) + ROW($AL$57) - 1,
            MATCH(SUBSTITUTE(I18, " ", ""), SUBSTITUTE($AL$56:$BB$56, " ", ""), 0) + COLUMN($AL$56)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SUBSTITUTE($AK$57:$AK$73, " ", ""), 0)),
            ISNUMBER(MATCH(SUBSTITUTE(I18, " ", ""), SUBSTITUTE($AL$56:$BB$56, " ", ""), 0))
        ),
        INDIRECT(
            ADDRESS(
                MATCH(SUBSTITUTE(G18, " ", ""), SUBSTITUTE($AK$57:$AK$74, " ", ""), 0) + ROW($AL$57) - 1,
                MATCH(SUBSTITUTE(I18, " ", ""), SUBSTITUTE($AL$56:$BB$56, " ", ""), 0) + COLUMN($AL$56) - 1
            )
        ),
        "NnN"
    )
)), "True", "False")</f>
        <v>g - NnN - False</v>
      </c>
      <c r="AI18" s="29"/>
      <c r="AJ18" s="30"/>
      <c r="AK18" s="31"/>
      <c r="AL18" s="13" t="s">
        <v>54</v>
      </c>
      <c r="AM18" s="13" t="s">
        <v>61</v>
      </c>
      <c r="AN18" s="13" t="s">
        <v>65</v>
      </c>
      <c r="AO18" s="13" t="s">
        <v>68</v>
      </c>
      <c r="AP18" s="13" t="s">
        <v>72</v>
      </c>
      <c r="AQ18" s="13" t="s">
        <v>74</v>
      </c>
      <c r="AR18" s="13" t="s">
        <v>76</v>
      </c>
      <c r="AS18" s="13" t="s">
        <v>78</v>
      </c>
      <c r="AT18" s="13" t="s">
        <v>80</v>
      </c>
    </row>
    <row r="19" spans="1:46" x14ac:dyDescent="0.25">
      <c r="A19" s="15">
        <v>764</v>
      </c>
      <c r="B19" s="15" t="s">
        <v>5</v>
      </c>
      <c r="C19" s="15"/>
      <c r="D19" s="15"/>
      <c r="E19" s="15">
        <v>740</v>
      </c>
      <c r="F19" s="15">
        <v>514</v>
      </c>
      <c r="G19" s="15" t="str">
        <f>IFERROR(
    IF(
        ISNUMBER(MATCH(E19, Elements!$A$2:$A$200, 0)),
        IF(
            INDEX(Elements!$C$2:$C$200, MATCH(E19, Elements!$A$2:$A$200, 0)) &lt;&gt; "",
            INDEX(Elements!$B$2:$B$200, MATCH(E19, Elements!$A$2:$A$200, 0)),
            "kosong"
        ),
        "tidak ditemukan"
    ),
    "ID tidak ditemukan"
)</f>
        <v>BusinessCollaboration</v>
      </c>
      <c r="H19" s="15" t="str">
        <f>IFERROR(
    IF(
        ISNUMBER(MATCH(E19, Elements!$A$2:$A$200, 0)),
        IF(
            INDEX(Elements!$C$2:$C$200, MATCH(E19, Elements!$A$2:$A$200, 0)) &lt;&gt; "",
            INDEX(Elements!$C$2:$C$200, MATCH(E19, Elements!$A$2:$A$200, 0)),
            "kosong"
        ),
        "tidak ditemukan"
    ),
    "ID tidak ditemukan"
)</f>
        <v>Contracting</v>
      </c>
      <c r="I19" s="15" t="str">
        <f>IFERROR(
    IF(
        ISNUMBER(MATCH(F19, Elements!$A$2:$A$200, 0)),
        IF(
            INDEX(Elements!$C$2:$C$200, MATCH(F19, Elements!$A$2:$A$200, 0)) &lt;&gt; "",
            INDEX(Elements!$B$2:$B$200, MATCH(F19, Elements!$A$2:$A$200, 0)),
            "kosong"
        ),
        "tidak ditemukan"
    ),
    "ID tidak ditemukan"
)</f>
        <v>BusinessRole</v>
      </c>
      <c r="J19" s="15" t="str">
        <f>IFERROR(
    IF(
        ISNUMBER(MATCH(F19, Elements!$A$2:$A$200, 0)),
        IF(
            INDEX(Elements!$C$2:$C$200, MATCH(F19, Elements!$A$2:$A$200, 0)) &lt;&gt; "",
            INDEX(Elements!$C$2:$C$200, MATCH(F19, Elements!$A$2:$A$200, 0)),
            "kosong"
        ),
        "tidak ditemukan"
    ),
    "ID tidak ditemukan"
)</f>
        <v>Insurer</v>
      </c>
      <c r="K19" s="15" t="str" cm="1">
        <f t="array" aca="1" ref="K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SUBSTITUTE($AK$5:$AK$13, " ", ""), 0)),
        ISNUMBER(MATCH(SUBSTITUTE(I19, " ", ""), SUBSTITUTE($AL$4:$BB$4, " ", ""), 0))
    ),
    INDIRECT(
        ADDRESS(
            MATCH(SUBSTITUTE(G19, " ", ""), SUBSTITUTE($AK$5:$AK$13, " ", ""), 0) + ROW($AL$5) - 1,
            MATCH(SUBSTITUTE(I19, " ", ""), SUBSTITUTE($AL$4:$BB$4, " ", ""), 0) + COLUMN($AL$4)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SUBSTITUTE($AK$5:$AK$13, " ", ""), 0)),
            ISNUMBER(MATCH(SUBSTITUTE(I19, " ", ""), SUBSTITUTE($AL$4:$BB$4, " ", ""), 0))
        ),
        INDIRECT(
            ADDRESS(
                MATCH(SUBSTITUTE(G19, " ", ""), SUBSTITUTE($AK$5:$AK$13, " ", ""), 0) + ROW($AL$5) - 1,
                MATCH(SUBSTITUTE(I19, " ", ""), SUBSTITUTE($AL$4:$BB$4, " ", ""), 0) + COLUMN($AL$4) - 1
            )
        ),
        "NnN"
    )
)), "True", "False")</f>
        <v>g - NnN - False</v>
      </c>
      <c r="L19" s="15" t="str" cm="1">
        <f t="array" aca="1" ref="L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SUBSTITUTE($AK$19:$AK$35, " ", ""), 0)),
        ISNUMBER(MATCH(SUBSTITUTE(I19, " ", ""), SUBSTITUTE(AL$18:$AT$18, " ", ""), 0))
    ),
    INDIRECT(
        ADDRESS(
            MATCH(SUBSTITUTE(G19, " ", ""), SUBSTITUTE($AK$19:$AK$35, " ", ""), 0) + ROW($AL$19) - 1,
            MATCH(SUBSTITUTE(I19, " ", ""), SUBSTITUTE(AL$18:$AT$18, " ", ""), 0) + COLUMN($AL$18
            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SUBSTITUTE($AK$19:$AK$35, " ", ""), 0)),
            ISNUMBER(MATCH(SUBSTITUTE(I19, " ", ""), SUBSTITUTE(AL$18:$AT$18, " ", ""), 0))
        ),
        INDIRECT(
            ADDRESS(
                MATCH(SUBSTITUTE(G19, " ", ""), SUBSTITUTE($AK$19:$AK$35, " ", ""), 0) + ROW($AL$19) - 1,
                MATCH(SUBSTITUTE(I19, " ", ""), SUBSTITUTE(AL$18:$AT$18, " ", ""), 0) + COLUMN($AL$18
                ) - 1
            )
        ),
        "NnN"
    )
)), "True", "False")</f>
        <v>g - NnN - False</v>
      </c>
      <c r="M19" s="15" t="str" cm="1">
        <f t="array" aca="1" ref="M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SUBSTITUTE($AK$42:$AK$50, " ", ""), 0)),
        ISNUMBER(MATCH(SUBSTITUTE(I19, " ", ""), SUBSTITUTE($AL$41:$AT$41, " ", ""), 0))
    ),
    INDIRECT(
        ADDRESS(
            MATCH(SUBSTITUTE(G19, " ", ""), SUBSTITUTE($AK$42:$AK$50, " ", ""), 0) + ROW($AL$42) - 1,
            MATCH(SUBSTITUTE(I19, " ", ""), SUBSTITUTE($AL$41:$AT$41, " ", ""), 0) + COLUMN($AL$41)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SUBSTITUTE($AK$42:$AK$50, " ", ""), 0)),
            ISNUMBER(MATCH(SUBSTITUTE(I19, " ", ""), SUBSTITUTE($AL$41:$AT$41, " ", ""), 0))
        ),
        INDIRECT(
            ADDRESS(
                MATCH(SUBSTITUTE(G19, " ", ""), SUBSTITUTE($AK$42:$AK$50, " ", ""), 0) + ROW($AL$42) - 1,
                MATCH(SUBSTITUTE(I19, " ", ""), SUBSTITUTE($AL$41:$AT$41, " ", ""), 0) + COLUMN($AL$41) - 1
            )
        ),
        "NnN"
    )
)), "True", "False")</f>
        <v>g - NnN - False</v>
      </c>
      <c r="N19" s="63" t="str" cm="1">
        <f t="array" aca="1" ref="N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SUBSTITUTE($AK$57:$AK$73, " ", ""), 0)),
        ISNUMBER(MATCH(SUBSTITUTE(I19, " ", ""), SUBSTITUTE($AL$56:$BB$56, " ", ""), 0))
    ),
    INDIRECT(
        ADDRESS(
            MATCH(SUBSTITUTE(G19, " ", ""), SUBSTITUTE($AK$57:$AK$73, " ", ""), 0) + ROW($AL$57) - 1,
            MATCH(SUBSTITUTE(I19, " ", ""), SUBSTITUTE($AL$56:$BB$56, " ", ""), 0) + COLUMN($AL$56)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SUBSTITUTE($AK$57:$AK$73, " ", ""), 0)),
            ISNUMBER(MATCH(SUBSTITUTE(I19, " ", ""), SUBSTITUTE($AL$56:$BB$56, " ", ""), 0))
        ),
        INDIRECT(
            ADDRESS(
                MATCH(SUBSTITUTE(G19, " ", ""), SUBSTITUTE($AK$57:$AK$74, " ", ""), 0) + ROW($AL$57) - 1,
                MATCH(SUBSTITUTE(I19, " ", ""), SUBSTITUTE($AL$56:$BB$56, " ", ""), 0) + COLUMN($AL$56) - 1
            )
        ),
        "NnN"
    )
)), "True", "False")</f>
        <v>g - NnN - False</v>
      </c>
      <c r="AI19" s="20" t="s">
        <v>34</v>
      </c>
      <c r="AJ19" s="11" t="e" vm="35">
        <v>#VALUE!</v>
      </c>
      <c r="AK19" s="12" t="s">
        <v>22</v>
      </c>
      <c r="AL19" s="11" t="s">
        <v>87</v>
      </c>
      <c r="AM19" s="11" t="s">
        <v>87</v>
      </c>
      <c r="AN19" s="11" t="s">
        <v>87</v>
      </c>
      <c r="AO19" s="11" t="s">
        <v>87</v>
      </c>
      <c r="AP19" s="11" t="s">
        <v>87</v>
      </c>
      <c r="AQ19" s="11" t="s">
        <v>87</v>
      </c>
      <c r="AR19" s="11" t="s">
        <v>87</v>
      </c>
      <c r="AS19" s="11" t="s">
        <v>87</v>
      </c>
      <c r="AT19" s="11" t="s">
        <v>59</v>
      </c>
    </row>
    <row r="20" spans="1:46" x14ac:dyDescent="0.25">
      <c r="A20" s="15">
        <v>768</v>
      </c>
      <c r="B20" s="15" t="s">
        <v>5</v>
      </c>
      <c r="C20" s="15"/>
      <c r="D20" s="15"/>
      <c r="E20" s="15">
        <v>740</v>
      </c>
      <c r="F20" s="15">
        <v>521</v>
      </c>
      <c r="G20" s="15" t="str">
        <f>IFERROR(
    IF(
        ISNUMBER(MATCH(E20, Elements!$A$2:$A$200, 0)),
        IF(
            INDEX(Elements!$C$2:$C$200, MATCH(E20, Elements!$A$2:$A$200, 0)) &lt;&gt; "",
            INDEX(Elements!$B$2:$B$200, MATCH(E20, Elements!$A$2:$A$200, 0)),
            "kosong"
        ),
        "tidak ditemukan"
    ),
    "ID tidak ditemukan"
)</f>
        <v>BusinessCollaboration</v>
      </c>
      <c r="H20" s="15" t="str">
        <f>IFERROR(
    IF(
        ISNUMBER(MATCH(E20, Elements!$A$2:$A$200, 0)),
        IF(
            INDEX(Elements!$C$2:$C$200, MATCH(E20, Elements!$A$2:$A$200, 0)) &lt;&gt; "",
            INDEX(Elements!$C$2:$C$200, MATCH(E20, Elements!$A$2:$A$200, 0)),
            "kosong"
        ),
        "tidak ditemukan"
    ),
    "ID tidak ditemukan"
)</f>
        <v>Contracting</v>
      </c>
      <c r="I20" s="15" t="str">
        <f>IFERROR(
    IF(
        ISNUMBER(MATCH(F20, Elements!$A$2:$A$200, 0)),
        IF(
            INDEX(Elements!$C$2:$C$200, MATCH(F20, Elements!$A$2:$A$200, 0)) &lt;&gt; "",
            INDEX(Elements!$B$2:$B$200, MATCH(F20, Elements!$A$2:$A$200, 0)),
            "kosong"
        ),
        "tidak ditemukan"
    ),
    "ID tidak ditemukan"
)</f>
        <v>BusinessRole</v>
      </c>
      <c r="J20" s="15" t="str">
        <f>IFERROR(
    IF(
        ISNUMBER(MATCH(F20, Elements!$A$2:$A$200, 0)),
        IF(
            INDEX(Elements!$C$2:$C$200, MATCH(F20, Elements!$A$2:$A$200, 0)) &lt;&gt; "",
            INDEX(Elements!$C$2:$C$200, MATCH(F20, Elements!$A$2:$A$200, 0)),
            "kosong"
        ),
        "tidak ditemukan"
    ),
    "ID tidak ditemukan"
)</f>
        <v>Customer</v>
      </c>
      <c r="K20" s="15" t="str" cm="1">
        <f t="array" aca="1" ref="K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SUBSTITUTE($AK$5:$AK$13, " ", ""), 0)),
        ISNUMBER(MATCH(SUBSTITUTE(I20, " ", ""), SUBSTITUTE($AL$4:$BB$4, " ", ""), 0))
    ),
    INDIRECT(
        ADDRESS(
            MATCH(SUBSTITUTE(G20, " ", ""), SUBSTITUTE($AK$5:$AK$13, " ", ""), 0) + ROW($AL$5) - 1,
            MATCH(SUBSTITUTE(I20, " ", ""), SUBSTITUTE($AL$4:$BB$4, " ", ""), 0) + COLUMN($AL$4)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SUBSTITUTE($AK$5:$AK$13, " ", ""), 0)),
            ISNUMBER(MATCH(SUBSTITUTE(I20, " ", ""), SUBSTITUTE($AL$4:$BB$4, " ", ""), 0))
        ),
        INDIRECT(
            ADDRESS(
                MATCH(SUBSTITUTE(G20, " ", ""), SUBSTITUTE($AK$5:$AK$13, " ", ""), 0) + ROW($AL$5) - 1,
                MATCH(SUBSTITUTE(I20, " ", ""), SUBSTITUTE($AL$4:$BB$4, " ", ""), 0) + COLUMN($AL$4) - 1
            )
        ),
        "NnN"
    )
)), "True", "False")</f>
        <v>g - NnN - False</v>
      </c>
      <c r="L20" s="15" t="str" cm="1">
        <f t="array" aca="1" ref="L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SUBSTITUTE($AK$19:$AK$35, " ", ""), 0)),
        ISNUMBER(MATCH(SUBSTITUTE(I20, " ", ""), SUBSTITUTE(AL$18:$AT$18, " ", ""), 0))
    ),
    INDIRECT(
        ADDRESS(
            MATCH(SUBSTITUTE(G20, " ", ""), SUBSTITUTE($AK$19:$AK$35, " ", ""), 0) + ROW($AL$19) - 1,
            MATCH(SUBSTITUTE(I20, " ", ""), SUBSTITUTE(AL$18:$AT$18, " ", ""), 0) + COLUMN($AL$18
            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SUBSTITUTE($AK$19:$AK$35, " ", ""), 0)),
            ISNUMBER(MATCH(SUBSTITUTE(I20, " ", ""), SUBSTITUTE(AL$18:$AT$18, " ", ""), 0))
        ),
        INDIRECT(
            ADDRESS(
                MATCH(SUBSTITUTE(G20, " ", ""), SUBSTITUTE($AK$19:$AK$35, " ", ""), 0) + ROW($AL$19) - 1,
                MATCH(SUBSTITUTE(I20, " ", ""), SUBSTITUTE(AL$18:$AT$18, " ", ""), 0) + COLUMN($AL$18
                ) - 1
            )
        ),
        "NnN"
    )
)), "True", "False")</f>
        <v>g - NnN - False</v>
      </c>
      <c r="M20" s="15" t="str" cm="1">
        <f t="array" aca="1" ref="M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SUBSTITUTE($AK$42:$AK$50, " ", ""), 0)),
        ISNUMBER(MATCH(SUBSTITUTE(I20, " ", ""), SUBSTITUTE($AL$41:$AT$41, " ", ""), 0))
    ),
    INDIRECT(
        ADDRESS(
            MATCH(SUBSTITUTE(G20, " ", ""), SUBSTITUTE($AK$42:$AK$50, " ", ""), 0) + ROW($AL$42) - 1,
            MATCH(SUBSTITUTE(I20, " ", ""), SUBSTITUTE($AL$41:$AT$41, " ", ""), 0) + COLUMN($AL$41)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SUBSTITUTE($AK$42:$AK$50, " ", ""), 0)),
            ISNUMBER(MATCH(SUBSTITUTE(I20, " ", ""), SUBSTITUTE($AL$41:$AT$41, " ", ""), 0))
        ),
        INDIRECT(
            ADDRESS(
                MATCH(SUBSTITUTE(G20, " ", ""), SUBSTITUTE($AK$42:$AK$50, " ", ""), 0) + ROW($AL$42) - 1,
                MATCH(SUBSTITUTE(I20, " ", ""), SUBSTITUTE($AL$41:$AT$41, " ", ""), 0) + COLUMN($AL$41) - 1
            )
        ),
        "NnN"
    )
)), "True", "False")</f>
        <v>g - NnN - False</v>
      </c>
      <c r="N20" s="63" t="str" cm="1">
        <f t="array" aca="1" ref="N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SUBSTITUTE($AK$57:$AK$73, " ", ""), 0)),
        ISNUMBER(MATCH(SUBSTITUTE(I20, " ", ""), SUBSTITUTE($AL$56:$BB$56, " ", ""), 0))
    ),
    INDIRECT(
        ADDRESS(
            MATCH(SUBSTITUTE(G20, " ", ""), SUBSTITUTE($AK$57:$AK$73, " ", ""), 0) + ROW($AL$57) - 1,
            MATCH(SUBSTITUTE(I20, " ", ""), SUBSTITUTE($AL$56:$BB$56, " ", ""), 0) + COLUMN($AL$56)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SUBSTITUTE($AK$57:$AK$73, " ", ""), 0)),
            ISNUMBER(MATCH(SUBSTITUTE(I20, " ", ""), SUBSTITUTE($AL$56:$BB$56, " ", ""), 0))
        ),
        INDIRECT(
            ADDRESS(
                MATCH(SUBSTITUTE(G20, " ", ""), SUBSTITUTE($AK$57:$AK$74, " ", ""), 0) + ROW($AL$57) - 1,
                MATCH(SUBSTITUTE(I20, " ", ""), SUBSTITUTE($AL$56:$BB$56, " ", ""), 0) + COLUMN($AL$56) - 1
            )
        ),
        "NnN"
    )
)), "True", "False")</f>
        <v>g - NnN - False</v>
      </c>
      <c r="AI20" s="21"/>
      <c r="AJ20" s="11" t="e" vm="36">
        <v>#VALUE!</v>
      </c>
      <c r="AK20" s="12" t="s">
        <v>21</v>
      </c>
      <c r="AL20" s="11" t="s">
        <v>87</v>
      </c>
      <c r="AM20" s="11" t="s">
        <v>87</v>
      </c>
      <c r="AN20" s="11" t="s">
        <v>87</v>
      </c>
      <c r="AO20" s="11" t="s">
        <v>87</v>
      </c>
      <c r="AP20" s="11" t="s">
        <v>87</v>
      </c>
      <c r="AQ20" s="11" t="s">
        <v>87</v>
      </c>
      <c r="AR20" s="11" t="s">
        <v>87</v>
      </c>
      <c r="AS20" s="11" t="s">
        <v>87</v>
      </c>
      <c r="AT20" s="11" t="s">
        <v>59</v>
      </c>
    </row>
    <row r="21" spans="1:46" x14ac:dyDescent="0.25">
      <c r="A21" s="15" t="s">
        <v>238</v>
      </c>
      <c r="B21" s="15" t="s">
        <v>5</v>
      </c>
      <c r="C21" s="15"/>
      <c r="D21" s="15"/>
      <c r="E21" s="15">
        <v>1546</v>
      </c>
      <c r="F21" s="15">
        <v>352</v>
      </c>
      <c r="G21" s="15" t="str">
        <f>IFERROR(
    IF(
        ISNUMBER(MATCH(E21, Elements!$A$2:$A$200, 0)),
        IF(
            INDEX(Elements!$C$2:$C$200, MATCH(E21, Elements!$A$2:$A$200, 0)) &lt;&gt; "",
            INDEX(Elements!$B$2:$B$200, MATCH(E21, Elements!$A$2:$A$200, 0)),
            "kosong"
        ),
        "tidak ditemukan"
    ),
    "ID tidak ditemukan"
)</f>
        <v>BusinessCollaboration</v>
      </c>
      <c r="H21" s="15" t="str">
        <f>IFERROR(
    IF(
        ISNUMBER(MATCH(E21, Elements!$A$2:$A$200, 0)),
        IF(
            INDEX(Elements!$C$2:$C$200, MATCH(E21, Elements!$A$2:$A$200, 0)) &lt;&gt; "",
            INDEX(Elements!$C$2:$C$200, MATCH(E21, Elements!$A$2:$A$200, 0)),
            "kosong"
        ),
        "tidak ditemukan"
    ),
    "ID tidak ditemukan"
)</f>
        <v>collaboration</v>
      </c>
      <c r="I21" s="15" t="str">
        <f>IFERROR(
    IF(
        ISNUMBER(MATCH(F21, Elements!$A$2:$A$200, 0)),
        IF(
            INDEX(Elements!$C$2:$C$200, MATCH(F21, Elements!$A$2:$A$200, 0)) &lt;&gt; "",
            INDEX(Elements!$B$2:$B$200, MATCH(F21, Elements!$A$2:$A$200, 0)),
            "kosong"
        ),
        "tidak ditemukan"
    ),
    "ID tidak ditemukan"
)</f>
        <v>BusinessActor</v>
      </c>
      <c r="J21" s="15" t="str">
        <f>IFERROR(
    IF(
        ISNUMBER(MATCH(F21, Elements!$A$2:$A$200, 0)),
        IF(
            INDEX(Elements!$C$2:$C$200, MATCH(F21, Elements!$A$2:$A$200, 0)) &lt;&gt; "",
            INDEX(Elements!$C$2:$C$200, MATCH(F21, Elements!$A$2:$A$200, 0)),
            "kosong"
        ),
        "tidak ditemukan"
    ),
    "ID tidak ditemukan"
)</f>
        <v>Document Processing SSC</v>
      </c>
      <c r="K21" s="15" t="str" cm="1">
        <f t="array" aca="1" ref="K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SUBSTITUTE($AK$5:$AK$13, " ", ""), 0)),
        ISNUMBER(MATCH(SUBSTITUTE(I21, " ", ""), SUBSTITUTE($AL$4:$BB$4, " ", ""), 0))
    ),
    INDIRECT(
        ADDRESS(
            MATCH(SUBSTITUTE(G21, " ", ""), SUBSTITUTE($AK$5:$AK$13, " ", ""), 0) + ROW($AL$5) - 1,
            MATCH(SUBSTITUTE(I21, " ", ""), SUBSTITUTE($AL$4:$BB$4, " ", ""), 0) + COLUMN($AL$4)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SUBSTITUTE($AK$5:$AK$13, " ", ""), 0)),
            ISNUMBER(MATCH(SUBSTITUTE(I21, " ", ""), SUBSTITUTE($AL$4:$BB$4, " ", ""), 0))
        ),
        INDIRECT(
            ADDRESS(
                MATCH(SUBSTITUTE(G21, " ", ""), SUBSTITUTE($AK$5:$AK$13, " ", ""), 0) + ROW($AL$5) - 1,
                MATCH(SUBSTITUTE(I21, " ", ""), SUBSTITUTE($AL$4:$BB$4, " ", ""), 0) + COLUMN($AL$4) - 1
            )
        ),
        "NnN"
    )
)), "True", "False")</f>
        <v>g - NnN - False</v>
      </c>
      <c r="L21" s="15" t="str" cm="1">
        <f t="array" aca="1" ref="L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SUBSTITUTE($AK$19:$AK$35, " ", ""), 0)),
        ISNUMBER(MATCH(SUBSTITUTE(I21, " ", ""), SUBSTITUTE(AL$18:$AT$18, " ", ""), 0))
    ),
    INDIRECT(
        ADDRESS(
            MATCH(SUBSTITUTE(G21, " ", ""), SUBSTITUTE($AK$19:$AK$35, " ", ""), 0) + ROW($AL$19) - 1,
            MATCH(SUBSTITUTE(I21, " ", ""), SUBSTITUTE(AL$18:$AT$18, " ", ""), 0) + COLUMN($AL$18
            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SUBSTITUTE($AK$19:$AK$35, " ", ""), 0)),
            ISNUMBER(MATCH(SUBSTITUTE(I21, " ", ""), SUBSTITUTE(AL$18:$AT$18, " ", ""), 0))
        ),
        INDIRECT(
            ADDRESS(
                MATCH(SUBSTITUTE(G21, " ", ""), SUBSTITUTE($AK$19:$AK$35, " ", ""), 0) + ROW($AL$19) - 1,
                MATCH(SUBSTITUTE(I21, " ", ""), SUBSTITUTE(AL$18:$AT$18, " ", ""), 0) + COLUMN($AL$18
                ) - 1
            )
        ),
        "NnN"
    )
)), "True", "False")</f>
        <v>g - NnN - False</v>
      </c>
      <c r="M21" s="15" t="str" cm="1">
        <f t="array" aca="1" ref="M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SUBSTITUTE($AK$42:$AK$50, " ", ""), 0)),
        ISNUMBER(MATCH(SUBSTITUTE(I21, " ", ""), SUBSTITUTE($AL$41:$AT$41, " ", ""), 0))
    ),
    INDIRECT(
        ADDRESS(
            MATCH(SUBSTITUTE(G21, " ", ""), SUBSTITUTE($AK$42:$AK$50, " ", ""), 0) + ROW($AL$42) - 1,
            MATCH(SUBSTITUTE(I21, " ", ""), SUBSTITUTE($AL$41:$AT$41, " ", ""), 0) + COLUMN($AL$41)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SUBSTITUTE($AK$42:$AK$50, " ", ""), 0)),
            ISNUMBER(MATCH(SUBSTITUTE(I21, " ", ""), SUBSTITUTE($AL$41:$AT$41, " ", ""), 0))
        ),
        INDIRECT(
            ADDRESS(
                MATCH(SUBSTITUTE(G21, " ", ""), SUBSTITUTE($AK$42:$AK$50, " ", ""), 0) + ROW($AL$42) - 1,
                MATCH(SUBSTITUTE(I21, " ", ""), SUBSTITUTE($AL$41:$AT$41, " ", ""), 0) + COLUMN($AL$41) - 1
            )
        ),
        "NnN"
    )
)), "True", "False")</f>
        <v>g - NnN - False</v>
      </c>
      <c r="N21" s="63" t="str" cm="1">
        <f t="array" aca="1" ref="N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SUBSTITUTE($AK$57:$AK$73, " ", ""), 0)),
        ISNUMBER(MATCH(SUBSTITUTE(I21, " ", ""), SUBSTITUTE($AL$56:$BB$56, " ", ""), 0))
    ),
    INDIRECT(
        ADDRESS(
            MATCH(SUBSTITUTE(G21, " ", ""), SUBSTITUTE($AK$57:$AK$73, " ", ""), 0) + ROW($AL$57) - 1,
            MATCH(SUBSTITUTE(I21, " ", ""), SUBSTITUTE($AL$56:$BB$56, " ", ""), 0) + COLUMN($AL$56)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SUBSTITUTE($AK$57:$AK$73, " ", ""), 0)),
            ISNUMBER(MATCH(SUBSTITUTE(I21, " ", ""), SUBSTITUTE($AL$56:$BB$56, " ", ""), 0))
        ),
        INDIRECT(
            ADDRESS(
                MATCH(SUBSTITUTE(G21, " ", ""), SUBSTITUTE($AK$57:$AK$74, " ", ""), 0) + ROW($AL$57) - 1,
                MATCH(SUBSTITUTE(I21, " ", ""), SUBSTITUTE($AL$56:$BB$56, " ", ""), 0) + COLUMN($AL$56) - 1
            )
        ),
        "NnN"
    )
)), "True", "False")</f>
        <v>g - NnN - False</v>
      </c>
      <c r="AI21" s="21"/>
      <c r="AJ21" s="11" t="e" vm="37">
        <v>#VALUE!</v>
      </c>
      <c r="AK21" s="12" t="s">
        <v>38</v>
      </c>
      <c r="AL21" s="11" t="s">
        <v>87</v>
      </c>
      <c r="AM21" s="11" t="s">
        <v>87</v>
      </c>
      <c r="AN21" s="11" t="s">
        <v>87</v>
      </c>
      <c r="AO21" s="11" t="s">
        <v>87</v>
      </c>
      <c r="AP21" s="11" t="s">
        <v>87</v>
      </c>
      <c r="AQ21" s="11" t="s">
        <v>87</v>
      </c>
      <c r="AR21" s="11" t="s">
        <v>87</v>
      </c>
      <c r="AS21" s="11" t="s">
        <v>87</v>
      </c>
      <c r="AT21" s="11" t="s">
        <v>59</v>
      </c>
    </row>
    <row r="22" spans="1:46" x14ac:dyDescent="0.25">
      <c r="A22" s="15" t="s">
        <v>239</v>
      </c>
      <c r="B22" s="15" t="s">
        <v>5</v>
      </c>
      <c r="C22" s="15"/>
      <c r="D22" s="15"/>
      <c r="E22" s="15">
        <v>1546</v>
      </c>
      <c r="F22" s="15">
        <v>528</v>
      </c>
      <c r="G22" s="15" t="str">
        <f>IFERROR(
    IF(
        ISNUMBER(MATCH(E22, Elements!$A$2:$A$200, 0)),
        IF(
            INDEX(Elements!$C$2:$C$200, MATCH(E22, Elements!$A$2:$A$200, 0)) &lt;&gt; "",
            INDEX(Elements!$B$2:$B$200, MATCH(E22, Elements!$A$2:$A$200, 0)),
            "kosong"
        ),
        "tidak ditemukan"
    ),
    "ID tidak ditemukan"
)</f>
        <v>BusinessCollaboration</v>
      </c>
      <c r="H22" s="15" t="str">
        <f>IFERROR(
    IF(
        ISNUMBER(MATCH(E22, Elements!$A$2:$A$200, 0)),
        IF(
            INDEX(Elements!$C$2:$C$200, MATCH(E22, Elements!$A$2:$A$200, 0)) &lt;&gt; "",
            INDEX(Elements!$C$2:$C$200, MATCH(E22, Elements!$A$2:$A$200, 0)),
            "kosong"
        ),
        "tidak ditemukan"
    ),
    "ID tidak ditemukan"
)</f>
        <v>collaboration</v>
      </c>
      <c r="I22" s="15" t="str">
        <f>IFERROR(
    IF(
        ISNUMBER(MATCH(F22, Elements!$A$2:$A$200, 0)),
        IF(
            INDEX(Elements!$C$2:$C$200, MATCH(F22, Elements!$A$2:$A$200, 0)) &lt;&gt; "",
            INDEX(Elements!$B$2:$B$200, MATCH(F22, Elements!$A$2:$A$200, 0)),
            "kosong"
        ),
        "tidak ditemukan"
    ),
    "ID tidak ditemukan"
)</f>
        <v>BusinessRole</v>
      </c>
      <c r="J22" s="15" t="str">
        <f>IFERROR(
    IF(
        ISNUMBER(MATCH(F22, Elements!$A$2:$A$200, 0)),
        IF(
            INDEX(Elements!$C$2:$C$200, MATCH(F22, Elements!$A$2:$A$200, 0)) &lt;&gt; "",
            INDEX(Elements!$C$2:$C$200, MATCH(F22, Elements!$A$2:$A$200, 0)),
            "kosong"
        ),
        "tidak ditemukan"
    ),
    "ID tidak ditemukan"
)</f>
        <v>Customer's Bank</v>
      </c>
      <c r="K22" s="15" t="str" cm="1">
        <f t="array" aca="1" ref="K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SUBSTITUTE($AK$5:$AK$13, " ", ""), 0)),
        ISNUMBER(MATCH(SUBSTITUTE(I22, " ", ""), SUBSTITUTE($AL$4:$BB$4, " ", ""), 0))
    ),
    INDIRECT(
        ADDRESS(
            MATCH(SUBSTITUTE(G22, " ", ""), SUBSTITUTE($AK$5:$AK$13, " ", ""), 0) + ROW($AL$5) - 1,
            MATCH(SUBSTITUTE(I22, " ", ""), SUBSTITUTE($AL$4:$BB$4, " ", ""), 0) + COLUMN($AL$4)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SUBSTITUTE($AK$5:$AK$13, " ", ""), 0)),
            ISNUMBER(MATCH(SUBSTITUTE(I22, " ", ""), SUBSTITUTE($AL$4:$BB$4, " ", ""), 0))
        ),
        INDIRECT(
            ADDRESS(
                MATCH(SUBSTITUTE(G22, " ", ""), SUBSTITUTE($AK$5:$AK$13, " ", ""), 0) + ROW($AL$5) - 1,
                MATCH(SUBSTITUTE(I22, " ", ""), SUBSTITUTE($AL$4:$BB$4, " ", ""), 0) + COLUMN($AL$4) - 1
            )
        ),
        "NnN"
    )
)), "True", "False")</f>
        <v>g - NnN - False</v>
      </c>
      <c r="L22" s="15" t="str" cm="1">
        <f t="array" aca="1" ref="L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SUBSTITUTE($AK$19:$AK$35, " ", ""), 0)),
        ISNUMBER(MATCH(SUBSTITUTE(I22, " ", ""), SUBSTITUTE(AL$18:$AT$18, " ", ""), 0))
    ),
    INDIRECT(
        ADDRESS(
            MATCH(SUBSTITUTE(G22, " ", ""), SUBSTITUTE($AK$19:$AK$35, " ", ""), 0) + ROW($AL$19) - 1,
            MATCH(SUBSTITUTE(I22, " ", ""), SUBSTITUTE(AL$18:$AT$18, " ", ""), 0) + COLUMN($AL$18
            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SUBSTITUTE($AK$19:$AK$35, " ", ""), 0)),
            ISNUMBER(MATCH(SUBSTITUTE(I22, " ", ""), SUBSTITUTE(AL$18:$AT$18, " ", ""), 0))
        ),
        INDIRECT(
            ADDRESS(
                MATCH(SUBSTITUTE(G22, " ", ""), SUBSTITUTE($AK$19:$AK$35, " ", ""), 0) + ROW($AL$19) - 1,
                MATCH(SUBSTITUTE(I22, " ", ""), SUBSTITUTE(AL$18:$AT$18, " ", ""), 0) + COLUMN($AL$18
                ) - 1
            )
        ),
        "NnN"
    )
)), "True", "False")</f>
        <v>g - NnN - False</v>
      </c>
      <c r="M22" s="15" t="str" cm="1">
        <f t="array" aca="1" ref="M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SUBSTITUTE($AK$42:$AK$50, " ", ""), 0)),
        ISNUMBER(MATCH(SUBSTITUTE(I22, " ", ""), SUBSTITUTE($AL$41:$AT$41, " ", ""), 0))
    ),
    INDIRECT(
        ADDRESS(
            MATCH(SUBSTITUTE(G22, " ", ""), SUBSTITUTE($AK$42:$AK$50, " ", ""), 0) + ROW($AL$42) - 1,
            MATCH(SUBSTITUTE(I22, " ", ""), SUBSTITUTE($AL$41:$AT$41, " ", ""), 0) + COLUMN($AL$41)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SUBSTITUTE($AK$42:$AK$50, " ", ""), 0)),
            ISNUMBER(MATCH(SUBSTITUTE(I22, " ", ""), SUBSTITUTE($AL$41:$AT$41, " ", ""), 0))
        ),
        INDIRECT(
            ADDRESS(
                MATCH(SUBSTITUTE(G22, " ", ""), SUBSTITUTE($AK$42:$AK$50, " ", ""), 0) + ROW($AL$42) - 1,
                MATCH(SUBSTITUTE(I22, " ", ""), SUBSTITUTE($AL$41:$AT$41, " ", ""), 0) + COLUMN($AL$41) - 1
            )
        ),
        "NnN"
    )
)), "True", "False")</f>
        <v>g - NnN - False</v>
      </c>
      <c r="N22" s="63" t="str" cm="1">
        <f t="array" aca="1" ref="N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SUBSTITUTE($AK$57:$AK$73, " ", ""), 0)),
        ISNUMBER(MATCH(SUBSTITUTE(I22, " ", ""), SUBSTITUTE($AL$56:$BB$56, " ", ""), 0))
    ),
    INDIRECT(
        ADDRESS(
            MATCH(SUBSTITUTE(G22, " ", ""), SUBSTITUTE($AK$57:$AK$73, " ", ""), 0) + ROW($AL$57) - 1,
            MATCH(SUBSTITUTE(I22, " ", ""), SUBSTITUTE($AL$56:$BB$56, " ", ""), 0) + COLUMN($AL$56)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SUBSTITUTE($AK$57:$AK$73, " ", ""), 0)),
            ISNUMBER(MATCH(SUBSTITUTE(I22, " ", ""), SUBSTITUTE($AL$56:$BB$56, " ", ""), 0))
        ),
        INDIRECT(
            ADDRESS(
                MATCH(SUBSTITUTE(G22, " ", ""), SUBSTITUTE($AK$57:$AK$74, " ", ""), 0) + ROW($AL$57) - 1,
                MATCH(SUBSTITUTE(I22, " ", ""), SUBSTITUTE($AL$56:$BB$56, " ", ""), 0) + COLUMN($AL$56) - 1
            )
        ),
        "NnN"
    )
)), "True", "False")</f>
        <v>g - NnN - False</v>
      </c>
      <c r="AI22" s="21"/>
      <c r="AJ22" s="11" t="e" vm="38">
        <v>#VALUE!</v>
      </c>
      <c r="AK22" s="12" t="s">
        <v>39</v>
      </c>
      <c r="AL22" s="11" t="s">
        <v>87</v>
      </c>
      <c r="AM22" s="11" t="s">
        <v>87</v>
      </c>
      <c r="AN22" s="11" t="s">
        <v>87</v>
      </c>
      <c r="AO22" s="11" t="s">
        <v>87</v>
      </c>
      <c r="AP22" s="11" t="s">
        <v>87</v>
      </c>
      <c r="AQ22" s="11" t="s">
        <v>87</v>
      </c>
      <c r="AR22" s="11" t="s">
        <v>87</v>
      </c>
      <c r="AS22" s="11" t="s">
        <v>87</v>
      </c>
      <c r="AT22" s="11" t="s">
        <v>59</v>
      </c>
    </row>
    <row r="23" spans="1:46" x14ac:dyDescent="0.25">
      <c r="A23" s="15">
        <v>806</v>
      </c>
      <c r="B23" s="15" t="s">
        <v>5</v>
      </c>
      <c r="C23" s="15"/>
      <c r="D23" s="15"/>
      <c r="E23" s="15">
        <v>791</v>
      </c>
      <c r="F23" s="15">
        <v>674</v>
      </c>
      <c r="G23" s="15" t="str">
        <f>IFERROR(
    IF(
        ISNUMBER(MATCH(E23, Elements!$A$2:$A$200, 0)),
        IF(
            INDEX(Elements!$C$2:$C$200, MATCH(E23, Elements!$A$2:$A$200, 0)) &lt;&gt; "",
            INDEX(Elements!$B$2:$B$200, MATCH(E23, Elements!$A$2:$A$200, 0)),
            "kosong"
        ),
        "tidak ditemukan"
    ),
    "ID tidak ditemukan"
)</f>
        <v>BusinessObject</v>
      </c>
      <c r="H23" s="15" t="str">
        <f>IFERROR(
    IF(
        ISNUMBER(MATCH(E23, Elements!$A$2:$A$200, 0)),
        IF(
            INDEX(Elements!$C$2:$C$200, MATCH(E23, Elements!$A$2:$A$200, 0)) &lt;&gt; "",
            INDEX(Elements!$C$2:$C$200, MATCH(E23, Elements!$A$2:$A$200, 0)),
            "kosong"
        ),
        "tidak ditemukan"
    ),
    "ID tidak ditemukan"
)</f>
        <v>Customer</v>
      </c>
      <c r="I23" s="15" t="str">
        <f>IFERROR(
    IF(
        ISNUMBER(MATCH(F23, Elements!$A$2:$A$200, 0)),
        IF(
            INDEX(Elements!$C$2:$C$200, MATCH(F23, Elements!$A$2:$A$200, 0)) &lt;&gt; "",
            INDEX(Elements!$B$2:$B$200, MATCH(F23, Elements!$A$2:$A$200, 0)),
            "kosong"
        ),
        "tidak ditemukan"
    ),
    "ID tidak ditemukan"
)</f>
        <v>BusinessObject</v>
      </c>
      <c r="J23" s="15" t="str">
        <f>IFERROR(
    IF(
        ISNUMBER(MATCH(F23, Elements!$A$2:$A$200, 0)),
        IF(
            INDEX(Elements!$C$2:$C$200, MATCH(F23, Elements!$A$2:$A$200, 0)) &lt;&gt; "",
            INDEX(Elements!$C$2:$C$200, MATCH(F23, Elements!$A$2:$A$200, 0)),
            "kosong"
        ),
        "tidak ditemukan"
    ),
    "ID tidak ditemukan"
)</f>
        <v>Customer File</v>
      </c>
      <c r="K23" s="15" t="str" cm="1">
        <f t="array" aca="1" ref="K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SUBSTITUTE($AK$5:$AK$13, " ", ""), 0)),
        ISNUMBER(MATCH(SUBSTITUTE(I23, " ", ""), SUBSTITUTE($AL$4:$BB$4, " ", ""), 0))
    ),
    INDIRECT(
        ADDRESS(
            MATCH(SUBSTITUTE(G23, " ", ""), SUBSTITUTE($AK$5:$AK$13, " ", ""), 0) + ROW($AL$5) - 1,
            MATCH(SUBSTITUTE(I23, " ", ""), SUBSTITUTE($AL$4:$BB$4, " ", ""), 0) + COLUMN($AL$4)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SUBSTITUTE($AK$5:$AK$13, " ", ""), 0)),
            ISNUMBER(MATCH(SUBSTITUTE(I23, " ", ""), SUBSTITUTE($AL$4:$BB$4, " ", ""), 0))
        ),
        INDIRECT(
            ADDRESS(
                MATCH(SUBSTITUTE(G23, " ", ""), SUBSTITUTE($AK$5:$AK$13, " ", ""), 0) + ROW($AL$5) - 1,
                MATCH(SUBSTITUTE(I23, " ", ""), SUBSTITUTE($AL$4:$BB$4, " ", ""), 0) + COLUMN($AL$4) - 1
            )
        ),
        "NnN"
    )
)), "True", "False")</f>
        <v>g - NnN - False</v>
      </c>
      <c r="L23" s="15" t="str" cm="1">
        <f t="array" aca="1" ref="L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SUBSTITUTE($AK$19:$AK$35, " ", ""), 0)),
        ISNUMBER(MATCH(SUBSTITUTE(I23, " ", ""), SUBSTITUTE(AL$18:$AT$18, " ", ""), 0))
    ),
    INDIRECT(
        ADDRESS(
            MATCH(SUBSTITUTE(G23, " ", ""), SUBSTITUTE($AK$19:$AK$35, " ", ""), 0) + ROW($AL$19) - 1,
            MATCH(SUBSTITUTE(I23, " ", ""), SUBSTITUTE(AL$18:$AT$18, " ", ""), 0) + COLUMN($AL$18
            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SUBSTITUTE($AK$19:$AK$35, " ", ""), 0)),
            ISNUMBER(MATCH(SUBSTITUTE(I23, " ", ""), SUBSTITUTE(AL$18:$AT$18, " ", ""), 0))
        ),
        INDIRECT(
            ADDRESS(
                MATCH(SUBSTITUTE(G23, " ", ""), SUBSTITUTE($AK$19:$AK$35, " ", ""), 0) + ROW($AL$19) - 1,
                MATCH(SUBSTITUTE(I23, " ", ""), SUBSTITUTE(AL$18:$AT$18, " ", ""), 0) + COLUMN($AL$18
                ) - 1
            )
        ),
        "NnN"
    )
)), "True", "False")</f>
        <v>g - NnN - False</v>
      </c>
      <c r="M23" s="15" t="str" cm="1">
        <f t="array" aca="1" ref="M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SUBSTITUTE($AK$42:$AK$50, " ", ""), 0)),
        ISNUMBER(MATCH(SUBSTITUTE(I23, " ", ""), SUBSTITUTE($AL$41:$AT$41, " ", ""), 0))
    ),
    INDIRECT(
        ADDRESS(
            MATCH(SUBSTITUTE(G23, " ", ""), SUBSTITUTE($AK$42:$AK$50, " ", ""), 0) + ROW($AL$42) - 1,
            MATCH(SUBSTITUTE(I23, " ", ""), SUBSTITUTE($AL$41:$AT$41, " ", ""), 0) + COLUMN($AL$41)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SUBSTITUTE($AK$42:$AK$50, " ", ""), 0)),
            ISNUMBER(MATCH(SUBSTITUTE(I23, " ", ""), SUBSTITUTE($AL$41:$AT$41, " ", ""), 0))
        ),
        INDIRECT(
            ADDRESS(
                MATCH(SUBSTITUTE(G23, " ", ""), SUBSTITUTE($AK$42:$AK$50, " ", ""), 0) + ROW($AL$42) - 1,
                MATCH(SUBSTITUTE(I23, " ", ""), SUBSTITUTE($AL$41:$AT$41, " ", ""), 0) + COLUMN($AL$41) - 1
            )
        ),
        "NnN"
    )
)), "True", "False")</f>
        <v>g - NnN - False</v>
      </c>
      <c r="N23" s="63" t="str" cm="1">
        <f t="array" aca="1" ref="N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SUBSTITUTE($AK$57:$AK$73, " ", ""), 0)),
        ISNUMBER(MATCH(SUBSTITUTE(I23, " ", ""), SUBSTITUTE($AL$56:$BB$56, " ", ""), 0))
    ),
    INDIRECT(
        ADDRESS(
            MATCH(SUBSTITUTE(G23, " ", ""), SUBSTITUTE($AK$57:$AK$73, " ", ""), 0) + ROW($AL$57) - 1,
            MATCH(SUBSTITUTE(I23, " ", ""), SUBSTITUTE($AL$56:$BB$56, " ", ""), 0) + COLUMN($AL$56)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SUBSTITUTE($AK$57:$AK$73, " ", ""), 0)),
            ISNUMBER(MATCH(SUBSTITUTE(I23, " ", ""), SUBSTITUTE($AL$56:$BB$56, " ", ""), 0))
        ),
        INDIRECT(
            ADDRESS(
                MATCH(SUBSTITUTE(G23, " ", ""), SUBSTITUTE($AK$57:$AK$74, " ", ""), 0) + ROW($AL$57) - 1,
                MATCH(SUBSTITUTE(I23, " ", ""), SUBSTITUTE($AL$56:$BB$56, " ", ""), 0) + COLUMN($AL$56) - 1
            )
        ),
        "NnN"
    )
)), "True", "False")</f>
        <v>g - NnN - False</v>
      </c>
      <c r="AI23" s="21"/>
      <c r="AJ23" s="11" t="e" vm="39">
        <v>#VALUE!</v>
      </c>
      <c r="AK23" s="12" t="s">
        <v>40</v>
      </c>
      <c r="AL23" s="11" t="s">
        <v>56</v>
      </c>
      <c r="AM23" s="11" t="s">
        <v>56</v>
      </c>
      <c r="AN23" s="11" t="s">
        <v>87</v>
      </c>
      <c r="AO23" s="11" t="s">
        <v>56</v>
      </c>
      <c r="AP23" s="11" t="s">
        <v>56</v>
      </c>
      <c r="AQ23" s="11" t="s">
        <v>56</v>
      </c>
      <c r="AR23" s="11" t="s">
        <v>56</v>
      </c>
      <c r="AS23" s="11" t="s">
        <v>87</v>
      </c>
      <c r="AT23" s="11" t="s">
        <v>59</v>
      </c>
    </row>
    <row r="24" spans="1:46" x14ac:dyDescent="0.25">
      <c r="A24" s="15">
        <v>816</v>
      </c>
      <c r="B24" s="15" t="s">
        <v>5</v>
      </c>
      <c r="C24" s="15"/>
      <c r="D24" s="15"/>
      <c r="E24" s="15">
        <v>675</v>
      </c>
      <c r="F24" s="15">
        <v>792</v>
      </c>
      <c r="G24" s="15" t="str">
        <f>IFERROR(
    IF(
        ISNUMBER(MATCH(E24, Elements!$A$2:$A$200, 0)),
        IF(
            INDEX(Elements!$C$2:$C$200, MATCH(E24, Elements!$A$2:$A$200, 0)) &lt;&gt; "",
            INDEX(Elements!$B$2:$B$200, MATCH(E24, Elements!$A$2:$A$200, 0)),
            "kosong"
        ),
        "tidak ditemukan"
    ),
    "ID tidak ditemukan"
)</f>
        <v>BusinessObject</v>
      </c>
      <c r="H24" s="15" t="str">
        <f>IFERROR(
    IF(
        ISNUMBER(MATCH(E24, Elements!$A$2:$A$200, 0)),
        IF(
            INDEX(Elements!$C$2:$C$200, MATCH(E24, Elements!$A$2:$A$200, 0)) &lt;&gt; "",
            INDEX(Elements!$C$2:$C$200, MATCH(E24, Elements!$A$2:$A$200, 0)),
            "kosong"
        ),
        "tidak ditemukan"
    ),
    "ID tidak ditemukan"
)</f>
        <v>Insurance Policy</v>
      </c>
      <c r="I24" s="15" t="str">
        <f>IFERROR(
    IF(
        ISNUMBER(MATCH(F24, Elements!$A$2:$A$200, 0)),
        IF(
            INDEX(Elements!$C$2:$C$200, MATCH(F24, Elements!$A$2:$A$200, 0)) &lt;&gt; "",
            INDEX(Elements!$B$2:$B$200, MATCH(F24, Elements!$A$2:$A$200, 0)),
            "kosong"
        ),
        "tidak ditemukan"
    ),
    "ID tidak ditemukan"
)</f>
        <v>BusinessObject</v>
      </c>
      <c r="J24" s="15" t="str">
        <f>IFERROR(
    IF(
        ISNUMBER(MATCH(F24, Elements!$A$2:$A$200, 0)),
        IF(
            INDEX(Elements!$C$2:$C$200, MATCH(F24, Elements!$A$2:$A$200, 0)) &lt;&gt; "",
            INDEX(Elements!$C$2:$C$200, MATCH(F24, Elements!$A$2:$A$200, 0)),
            "kosong"
        ),
        "tidak ditemukan"
    ),
    "ID tidak ditemukan"
)</f>
        <v>Insurance Request</v>
      </c>
      <c r="K24" s="15" t="str" cm="1">
        <f t="array" aca="1" ref="K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SUBSTITUTE($AK$5:$AK$13, " ", ""), 0)),
        ISNUMBER(MATCH(SUBSTITUTE(I24, " ", ""), SUBSTITUTE($AL$4:$BB$4, " ", ""), 0))
    ),
    INDIRECT(
        ADDRESS(
            MATCH(SUBSTITUTE(G24, " ", ""), SUBSTITUTE($AK$5:$AK$13, " ", ""), 0) + ROW($AL$5) - 1,
            MATCH(SUBSTITUTE(I24, " ", ""), SUBSTITUTE($AL$4:$BB$4, " ", ""), 0) + COLUMN($AL$4)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SUBSTITUTE($AK$5:$AK$13, " ", ""), 0)),
            ISNUMBER(MATCH(SUBSTITUTE(I24, " ", ""), SUBSTITUTE($AL$4:$BB$4, " ", ""), 0))
        ),
        INDIRECT(
            ADDRESS(
                MATCH(SUBSTITUTE(G24, " ", ""), SUBSTITUTE($AK$5:$AK$13, " ", ""), 0) + ROW($AL$5) - 1,
                MATCH(SUBSTITUTE(I24, " ", ""), SUBSTITUTE($AL$4:$BB$4, " ", ""), 0) + COLUMN($AL$4) - 1
            )
        ),
        "NnN"
    )
)), "True", "False")</f>
        <v>g - NnN - False</v>
      </c>
      <c r="L24" s="15" t="str" cm="1">
        <f t="array" aca="1" ref="L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SUBSTITUTE($AK$19:$AK$35, " ", ""), 0)),
        ISNUMBER(MATCH(SUBSTITUTE(I24, " ", ""), SUBSTITUTE(AL$18:$AT$18, " ", ""), 0))
    ),
    INDIRECT(
        ADDRESS(
            MATCH(SUBSTITUTE(G24, " ", ""), SUBSTITUTE($AK$19:$AK$35, " ", ""), 0) + ROW($AL$19) - 1,
            MATCH(SUBSTITUTE(I24, " ", ""), SUBSTITUTE(AL$18:$AT$18, " ", ""), 0) + COLUMN($AL$18
            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SUBSTITUTE($AK$19:$AK$35, " ", ""), 0)),
            ISNUMBER(MATCH(SUBSTITUTE(I24, " ", ""), SUBSTITUTE(AL$18:$AT$18, " ", ""), 0))
        ),
        INDIRECT(
            ADDRESS(
                MATCH(SUBSTITUTE(G24, " ", ""), SUBSTITUTE($AK$19:$AK$35, " ", ""), 0) + ROW($AL$19) - 1,
                MATCH(SUBSTITUTE(I24, " ", ""), SUBSTITUTE(AL$18:$AT$18, " ", ""), 0) + COLUMN($AL$18
                ) - 1
            )
        ),
        "NnN"
    )
)), "True", "False")</f>
        <v>g - NnN - False</v>
      </c>
      <c r="M24" s="15" t="str" cm="1">
        <f t="array" aca="1" ref="M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SUBSTITUTE($AK$42:$AK$50, " ", ""), 0)),
        ISNUMBER(MATCH(SUBSTITUTE(I24, " ", ""), SUBSTITUTE($AL$41:$AT$41, " ", ""), 0))
    ),
    INDIRECT(
        ADDRESS(
            MATCH(SUBSTITUTE(G24, " ", ""), SUBSTITUTE($AK$42:$AK$50, " ", ""), 0) + ROW($AL$42) - 1,
            MATCH(SUBSTITUTE(I24, " ", ""), SUBSTITUTE($AL$41:$AT$41, " ", ""), 0) + COLUMN($AL$41)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SUBSTITUTE($AK$42:$AK$50, " ", ""), 0)),
            ISNUMBER(MATCH(SUBSTITUTE(I24, " ", ""), SUBSTITUTE($AL$41:$AT$41, " ", ""), 0))
        ),
        INDIRECT(
            ADDRESS(
                MATCH(SUBSTITUTE(G24, " ", ""), SUBSTITUTE($AK$42:$AK$50, " ", ""), 0) + ROW($AL$42) - 1,
                MATCH(SUBSTITUTE(I24, " ", ""), SUBSTITUTE($AL$41:$AT$41, " ", ""), 0) + COLUMN($AL$41) - 1
            )
        ),
        "NnN"
    )
)), "True", "False")</f>
        <v>g - NnN - False</v>
      </c>
      <c r="N24" s="63" t="str" cm="1">
        <f t="array" aca="1" ref="N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SUBSTITUTE($AK$57:$AK$73, " ", ""), 0)),
        ISNUMBER(MATCH(SUBSTITUTE(I24, " ", ""), SUBSTITUTE($AL$56:$BB$56, " ", ""), 0))
    ),
    INDIRECT(
        ADDRESS(
            MATCH(SUBSTITUTE(G24, " ", ""), SUBSTITUTE($AK$57:$AK$73, " ", ""), 0) + ROW($AL$57) - 1,
            MATCH(SUBSTITUTE(I24, " ", ""), SUBSTITUTE($AL$56:$BB$56, " ", ""), 0) + COLUMN($AL$56)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SUBSTITUTE($AK$57:$AK$73, " ", ""), 0)),
            ISNUMBER(MATCH(SUBSTITUTE(I24, " ", ""), SUBSTITUTE($AL$56:$BB$56, " ", ""), 0))
        ),
        INDIRECT(
            ADDRESS(
                MATCH(SUBSTITUTE(G24, " ", ""), SUBSTITUTE($AK$57:$AK$74, " ", ""), 0) + ROW($AL$57) - 1,
                MATCH(SUBSTITUTE(I24, " ", ""), SUBSTITUTE($AL$56:$BB$56, " ", ""), 0) + COLUMN($AL$56) - 1
            )
        ),
        "NnN"
    )
)), "True", "False")</f>
        <v>g - NnN - False</v>
      </c>
      <c r="AI24" s="21"/>
      <c r="AJ24" s="11" t="e" vm="40">
        <v>#VALUE!</v>
      </c>
      <c r="AK24" s="12" t="s">
        <v>41</v>
      </c>
      <c r="AL24" s="11" t="s">
        <v>87</v>
      </c>
      <c r="AM24" s="11" t="s">
        <v>87</v>
      </c>
      <c r="AN24" s="11" t="s">
        <v>87</v>
      </c>
      <c r="AO24" s="11" t="s">
        <v>87</v>
      </c>
      <c r="AP24" s="11" t="s">
        <v>87</v>
      </c>
      <c r="AQ24" s="11" t="s">
        <v>87</v>
      </c>
      <c r="AR24" s="11" t="s">
        <v>87</v>
      </c>
      <c r="AS24" s="11" t="s">
        <v>87</v>
      </c>
      <c r="AT24" s="11" t="s">
        <v>59</v>
      </c>
    </row>
    <row r="25" spans="1:46" ht="15" customHeight="1" x14ac:dyDescent="0.25">
      <c r="A25" s="15">
        <v>814</v>
      </c>
      <c r="B25" s="15" t="s">
        <v>5</v>
      </c>
      <c r="C25" s="15"/>
      <c r="D25" s="15"/>
      <c r="E25" s="15">
        <v>675</v>
      </c>
      <c r="F25" s="15">
        <v>673</v>
      </c>
      <c r="G25" s="15" t="str">
        <f>IFERROR(
    IF(
        ISNUMBER(MATCH(E25, Elements!$A$2:$A$200, 0)),
        IF(
            INDEX(Elements!$C$2:$C$200, MATCH(E25, Elements!$A$2:$A$200, 0)) &lt;&gt; "",
            INDEX(Elements!$B$2:$B$200, MATCH(E25, Elements!$A$2:$A$200, 0)),
            "kosong"
        ),
        "tidak ditemukan"
    ),
    "ID tidak ditemukan"
)</f>
        <v>BusinessObject</v>
      </c>
      <c r="H25" s="15" t="str">
        <f>IFERROR(
    IF(
        ISNUMBER(MATCH(E25, Elements!$A$2:$A$200, 0)),
        IF(
            INDEX(Elements!$C$2:$C$200, MATCH(E25, Elements!$A$2:$A$200, 0)) &lt;&gt; "",
            INDEX(Elements!$C$2:$C$200, MATCH(E25, Elements!$A$2:$A$200, 0)),
            "kosong"
        ),
        "tidak ditemukan"
    ),
    "ID tidak ditemukan"
)</f>
        <v>Insurance Policy</v>
      </c>
      <c r="I25" s="15" t="str">
        <f>IFERROR(
    IF(
        ISNUMBER(MATCH(F25, Elements!$A$2:$A$200, 0)),
        IF(
            INDEX(Elements!$C$2:$C$200, MATCH(F25, Elements!$A$2:$A$200, 0)) &lt;&gt; "",
            INDEX(Elements!$B$2:$B$200, MATCH(F25, Elements!$A$2:$A$200, 0)),
            "kosong"
        ),
        "tidak ditemukan"
    ),
    "ID tidak ditemukan"
)</f>
        <v>BusinessObject</v>
      </c>
      <c r="J25" s="15" t="str">
        <f>IFERROR(
    IF(
        ISNUMBER(MATCH(F25, Elements!$A$2:$A$200, 0)),
        IF(
            INDEX(Elements!$C$2:$C$200, MATCH(F25, Elements!$A$2:$A$200, 0)) &lt;&gt; "",
            INDEX(Elements!$C$2:$C$200, MATCH(F25, Elements!$A$2:$A$200, 0)),
            "kosong"
        ),
        "tidak ditemukan"
    ),
    "ID tidak ditemukan"
)</f>
        <v>Damage Claim</v>
      </c>
      <c r="K25" s="15" t="str" cm="1">
        <f t="array" aca="1" ref="K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SUBSTITUTE($AK$5:$AK$13, " ", ""), 0)),
        ISNUMBER(MATCH(SUBSTITUTE(I25, " ", ""), SUBSTITUTE($AL$4:$BB$4, " ", ""), 0))
    ),
    INDIRECT(
        ADDRESS(
            MATCH(SUBSTITUTE(G25, " ", ""), SUBSTITUTE($AK$5:$AK$13, " ", ""), 0) + ROW($AL$5) - 1,
            MATCH(SUBSTITUTE(I25, " ", ""), SUBSTITUTE($AL$4:$BB$4, " ", ""), 0) + COLUMN($AL$4)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SUBSTITUTE($AK$5:$AK$13, " ", ""), 0)),
            ISNUMBER(MATCH(SUBSTITUTE(I25, " ", ""), SUBSTITUTE($AL$4:$BB$4, " ", ""), 0))
        ),
        INDIRECT(
            ADDRESS(
                MATCH(SUBSTITUTE(G25, " ", ""), SUBSTITUTE($AK$5:$AK$13, " ", ""), 0) + ROW($AL$5) - 1,
                MATCH(SUBSTITUTE(I25, " ", ""), SUBSTITUTE($AL$4:$BB$4, " ", ""), 0) + COLUMN($AL$4) - 1
            )
        ),
        "NnN"
    )
)), "True", "False")</f>
        <v>g - NnN - False</v>
      </c>
      <c r="L25" s="15" t="str" cm="1">
        <f t="array" aca="1" ref="L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SUBSTITUTE($AK$19:$AK$35, " ", ""), 0)),
        ISNUMBER(MATCH(SUBSTITUTE(I25, " ", ""), SUBSTITUTE(AL$18:$AT$18, " ", ""), 0))
    ),
    INDIRECT(
        ADDRESS(
            MATCH(SUBSTITUTE(G25, " ", ""), SUBSTITUTE($AK$19:$AK$35, " ", ""), 0) + ROW($AL$19) - 1,
            MATCH(SUBSTITUTE(I25, " ", ""), SUBSTITUTE(AL$18:$AT$18, " ", ""), 0) + COLUMN($AL$18
            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SUBSTITUTE($AK$19:$AK$35, " ", ""), 0)),
            ISNUMBER(MATCH(SUBSTITUTE(I25, " ", ""), SUBSTITUTE(AL$18:$AT$18, " ", ""), 0))
        ),
        INDIRECT(
            ADDRESS(
                MATCH(SUBSTITUTE(G25, " ", ""), SUBSTITUTE($AK$19:$AK$35, " ", ""), 0) + ROW($AL$19) - 1,
                MATCH(SUBSTITUTE(I25, " ", ""), SUBSTITUTE(AL$18:$AT$18, " ", ""), 0) + COLUMN($AL$18
                ) - 1
            )
        ),
        "NnN"
    )
)), "True", "False")</f>
        <v>g - NnN - False</v>
      </c>
      <c r="M25" s="15" t="str" cm="1">
        <f t="array" aca="1" ref="M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SUBSTITUTE($AK$42:$AK$50, " ", ""), 0)),
        ISNUMBER(MATCH(SUBSTITUTE(I25, " ", ""), SUBSTITUTE($AL$41:$AT$41, " ", ""), 0))
    ),
    INDIRECT(
        ADDRESS(
            MATCH(SUBSTITUTE(G25, " ", ""), SUBSTITUTE($AK$42:$AK$50, " ", ""), 0) + ROW($AL$42) - 1,
            MATCH(SUBSTITUTE(I25, " ", ""), SUBSTITUTE($AL$41:$AT$41, " ", ""), 0) + COLUMN($AL$41)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SUBSTITUTE($AK$42:$AK$50, " ", ""), 0)),
            ISNUMBER(MATCH(SUBSTITUTE(I25, " ", ""), SUBSTITUTE($AL$41:$AT$41, " ", ""), 0))
        ),
        INDIRECT(
            ADDRESS(
                MATCH(SUBSTITUTE(G25, " ", ""), SUBSTITUTE($AK$42:$AK$50, " ", ""), 0) + ROW($AL$42) - 1,
                MATCH(SUBSTITUTE(I25, " ", ""), SUBSTITUTE($AL$41:$AT$41, " ", ""), 0) + COLUMN($AL$41) - 1
            )
        ),
        "NnN"
    )
)), "True", "False")</f>
        <v>g - NnN - False</v>
      </c>
      <c r="N25" s="63" t="str" cm="1">
        <f t="array" aca="1" ref="N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SUBSTITUTE($AK$57:$AK$73, " ", ""), 0)),
        ISNUMBER(MATCH(SUBSTITUTE(I25, " ", ""), SUBSTITUTE($AL$56:$BB$56, " ", ""), 0))
    ),
    INDIRECT(
        ADDRESS(
            MATCH(SUBSTITUTE(G25, " ", ""), SUBSTITUTE($AK$57:$AK$73, " ", ""), 0) + ROW($AL$57) - 1,
            MATCH(SUBSTITUTE(I25, " ", ""), SUBSTITUTE($AL$56:$BB$56, " ", ""), 0) + COLUMN($AL$56)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SUBSTITUTE($AK$57:$AK$73, " ", ""), 0)),
            ISNUMBER(MATCH(SUBSTITUTE(I25, " ", ""), SUBSTITUTE($AL$56:$BB$56, " ", ""), 0))
        ),
        INDIRECT(
            ADDRESS(
                MATCH(SUBSTITUTE(G25, " ", ""), SUBSTITUTE($AK$57:$AK$74, " ", ""), 0) + ROW($AL$57) - 1,
                MATCH(SUBSTITUTE(I25, " ", ""), SUBSTITUTE($AL$56:$BB$56, " ", ""), 0) + COLUMN($AL$56) - 1
            )
        ),
        "NnN"
    )
)), "True", "False")</f>
        <v>g - NnN - False</v>
      </c>
      <c r="AI25" s="21"/>
      <c r="AJ25" s="11" t="e" vm="41">
        <v>#VALUE!</v>
      </c>
      <c r="AK25" s="12" t="s">
        <v>42</v>
      </c>
      <c r="AL25" s="11" t="s">
        <v>87</v>
      </c>
      <c r="AM25" s="11" t="s">
        <v>87</v>
      </c>
      <c r="AN25" s="11" t="s">
        <v>87</v>
      </c>
      <c r="AO25" s="11" t="s">
        <v>87</v>
      </c>
      <c r="AP25" s="11" t="s">
        <v>87</v>
      </c>
      <c r="AQ25" s="11" t="s">
        <v>87</v>
      </c>
      <c r="AR25" s="11" t="s">
        <v>87</v>
      </c>
      <c r="AS25" s="11" t="s">
        <v>87</v>
      </c>
      <c r="AT25" s="11" t="s">
        <v>59</v>
      </c>
    </row>
    <row r="26" spans="1:46" x14ac:dyDescent="0.25">
      <c r="A26" s="15">
        <v>1386</v>
      </c>
      <c r="B26" s="15" t="s">
        <v>6</v>
      </c>
      <c r="C26" s="15"/>
      <c r="D26" s="15"/>
      <c r="E26" s="15">
        <v>275</v>
      </c>
      <c r="F26" s="15">
        <v>514</v>
      </c>
      <c r="G26" s="15" t="str">
        <f>IFERROR(
    IF(
        ISNUMBER(MATCH(E26, Elements!$A$2:$A$200, 0)),
        IF(
            INDEX(Elements!$C$2:$C$200, MATCH(E26, Elements!$A$2:$A$200, 0)) &lt;&gt; "",
            INDEX(Elements!$B$2:$B$200, MATCH(E26, Elements!$A$2:$A$200, 0)),
            "kosong"
        ),
        "tidak ditemukan"
    ),
    "ID tidak ditemukan"
)</f>
        <v>BusinessActor</v>
      </c>
      <c r="H26" s="15" t="str">
        <f>IFERROR(
    IF(
        ISNUMBER(MATCH(E26, Elements!$A$2:$A$200, 0)),
        IF(
            INDEX(Elements!$C$2:$C$200, MATCH(E26, Elements!$A$2:$A$200, 0)) &lt;&gt; "",
            INDEX(Elements!$C$2:$C$200, MATCH(E26, Elements!$A$2:$A$200, 0)),
            "kosong"
        ),
        "tidak ditemukan"
    ),
    "ID tidak ditemukan"
)</f>
        <v>Archisurance</v>
      </c>
      <c r="I26" s="15" t="str">
        <f>IFERROR(
    IF(
        ISNUMBER(MATCH(F26, Elements!$A$2:$A$200, 0)),
        IF(
            INDEX(Elements!$C$2:$C$200, MATCH(F26, Elements!$A$2:$A$200, 0)) &lt;&gt; "",
            INDEX(Elements!$B$2:$B$200, MATCH(F26, Elements!$A$2:$A$200, 0)),
            "kosong"
        ),
        "tidak ditemukan"
    ),
    "ID tidak ditemukan"
)</f>
        <v>BusinessRole</v>
      </c>
      <c r="J26" s="15" t="str">
        <f>IFERROR(
    IF(
        ISNUMBER(MATCH(F26, Elements!$A$2:$A$200, 0)),
        IF(
            INDEX(Elements!$C$2:$C$200, MATCH(F26, Elements!$A$2:$A$200, 0)) &lt;&gt; "",
            INDEX(Elements!$C$2:$C$200, MATCH(F26, Elements!$A$2:$A$200, 0)),
            "kosong"
        ),
        "tidak ditemukan"
    ),
    "ID tidak ditemukan"
)</f>
        <v>Insurer</v>
      </c>
      <c r="K26" s="15" t="str" cm="1">
        <f t="array" aca="1" ref="K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SUBSTITUTE($AK$5:$AK$13, " ", ""), 0)),
        ISNUMBER(MATCH(SUBSTITUTE(I26, " ", ""), SUBSTITUTE($AL$4:$BB$4, " ", ""), 0))
    ),
    INDIRECT(
        ADDRESS(
            MATCH(SUBSTITUTE(G26, " ", ""), SUBSTITUTE($AK$5:$AK$13, " ", ""), 0) + ROW($AL$5) - 1,
            MATCH(SUBSTITUTE(I26, " ", ""), SUBSTITUTE($AL$4:$BB$4, " ", ""), 0) + COLUMN($AL$4)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SUBSTITUTE($AK$5:$AK$13, " ", ""), 0)),
            ISNUMBER(MATCH(SUBSTITUTE(I26, " ", ""), SUBSTITUTE($AL$4:$BB$4, " ", ""), 0))
        ),
        INDIRECT(
            ADDRESS(
                MATCH(SUBSTITUTE(G26, " ", ""), SUBSTITUTE($AK$5:$AK$13, " ", ""), 0) + ROW($AL$5) - 1,
                MATCH(SUBSTITUTE(I26, " ", ""), SUBSTITUTE($AL$4:$BB$4, " ", ""), 0) + COLUMN($AL$4) - 1
            )
        ),
        "NnN"
    )
)), "True", "False")</f>
        <v>i - NnN - False</v>
      </c>
      <c r="L26" s="15" t="str" cm="1">
        <f t="array" aca="1" ref="L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SUBSTITUTE($AK$19:$AK$35, " ", ""), 0)),
        ISNUMBER(MATCH(SUBSTITUTE(I26, " ", ""), SUBSTITUTE(AL$18:$AT$18, " ", ""), 0))
    ),
    INDIRECT(
        ADDRESS(
            MATCH(SUBSTITUTE(G26, " ", ""), SUBSTITUTE($AK$19:$AK$35, " ", ""), 0) + ROW($AL$19) - 1,
            MATCH(SUBSTITUTE(I26, " ", ""), SUBSTITUTE(AL$18:$AT$18, " ", ""), 0) + COLUMN($AL$18
            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SUBSTITUTE($AK$19:$AK$35, " ", ""), 0)),
            ISNUMBER(MATCH(SUBSTITUTE(I26, " ", ""), SUBSTITUTE(AL$18:$AT$18, " ", ""), 0))
        ),
        INDIRECT(
            ADDRESS(
                MATCH(SUBSTITUTE(G26, " ", ""), SUBSTITUTE($AK$19:$AK$35, " ", ""), 0) + ROW($AL$19) - 1,
                MATCH(SUBSTITUTE(I26, " ", ""), SUBSTITUTE(AL$18:$AT$18, " ", ""), 0) + COLUMN($AL$18
                ) - 1
            )
        ),
        "NnN"
    )
)), "True", "False")</f>
        <v>i - NnN - False</v>
      </c>
      <c r="M26" s="15" t="str" cm="1">
        <f t="array" aca="1" ref="M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SUBSTITUTE($AK$42:$AK$50, " ", ""), 0)),
        ISNUMBER(MATCH(SUBSTITUTE(I26, " ", ""), SUBSTITUTE($AL$41:$AT$41, " ", ""), 0))
    ),
    INDIRECT(
        ADDRESS(
            MATCH(SUBSTITUTE(G26, " ", ""), SUBSTITUTE($AK$42:$AK$50, " ", ""), 0) + ROW($AL$42) - 1,
            MATCH(SUBSTITUTE(I26, " ", ""), SUBSTITUTE($AL$41:$AT$41, " ", ""), 0) + COLUMN($AL$41)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SUBSTITUTE($AK$42:$AK$50, " ", ""), 0)),
            ISNUMBER(MATCH(SUBSTITUTE(I26, " ", ""), SUBSTITUTE($AL$41:$AT$41, " ", ""), 0))
        ),
        INDIRECT(
            ADDRESS(
                MATCH(SUBSTITUTE(G26, " ", ""), SUBSTITUTE($AK$42:$AK$50, " ", ""), 0) + ROW($AL$42) - 1,
                MATCH(SUBSTITUTE(I26, " ", ""), SUBSTITUTE($AL$41:$AT$41, " ", ""), 0) + COLUMN($AL$41) - 1
            )
        ),
        "NnN"
    )
)), "True", "False")</f>
        <v>i - NnN - False</v>
      </c>
      <c r="N26" s="63" t="str" cm="1">
        <f t="array" aca="1" ref="N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SUBSTITUTE($AK$57:$AK$73, " ", ""), 0)),
        ISNUMBER(MATCH(SUBSTITUTE(I26, " ", ""), SUBSTITUTE($AL$56:$BB$56, " ", ""), 0))
    ),
    INDIRECT(
        ADDRESS(
            MATCH(SUBSTITUTE(G26, " ", ""), SUBSTITUTE($AK$57:$AK$73, " ", ""), 0) + ROW($AL$57) - 1,
            MATCH(SUBSTITUTE(I26, " ", ""), SUBSTITUTE($AL$56:$BB$56, " ", ""), 0) + COLUMN($AL$56)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SUBSTITUTE($AK$57:$AK$73, " ", ""), 0)),
            ISNUMBER(MATCH(SUBSTITUTE(I26, " ", ""), SUBSTITUTE($AL$56:$BB$56, " ", ""), 0))
        ),
        INDIRECT(
            ADDRESS(
                MATCH(SUBSTITUTE(G26, " ", ""), SUBSTITUTE($AK$57:$AK$74, " ", ""), 0) + ROW($AL$57) - 1,
                MATCH(SUBSTITUTE(I26, " ", ""), SUBSTITUTE($AL$56:$BB$56, " ", ""), 0) + COLUMN($AL$56) - 1
            )
        ),
        "NnN"
    )
)), "True", "False")</f>
        <v>i - NnN - False</v>
      </c>
      <c r="AI26" s="21"/>
      <c r="AJ26" s="11" t="e" vm="42">
        <v>#VALUE!</v>
      </c>
      <c r="AK26" s="12" t="s">
        <v>43</v>
      </c>
      <c r="AL26" s="11" t="s">
        <v>56</v>
      </c>
      <c r="AM26" s="11" t="s">
        <v>56</v>
      </c>
      <c r="AN26" s="11" t="s">
        <v>56</v>
      </c>
      <c r="AO26" s="11" t="s">
        <v>87</v>
      </c>
      <c r="AP26" s="11" t="s">
        <v>87</v>
      </c>
      <c r="AQ26" s="11" t="s">
        <v>87</v>
      </c>
      <c r="AR26" s="11" t="s">
        <v>56</v>
      </c>
      <c r="AS26" s="11" t="s">
        <v>87</v>
      </c>
      <c r="AT26" s="11" t="s">
        <v>59</v>
      </c>
    </row>
    <row r="27" spans="1:46" x14ac:dyDescent="0.25">
      <c r="A27" s="15">
        <v>774</v>
      </c>
      <c r="B27" s="15" t="s">
        <v>6</v>
      </c>
      <c r="C27" s="15"/>
      <c r="D27" s="15"/>
      <c r="E27" s="15">
        <v>514</v>
      </c>
      <c r="F27" s="15">
        <v>612</v>
      </c>
      <c r="G27" s="15" t="str">
        <f>IFERROR(
    IF(
        ISNUMBER(MATCH(E27, Elements!$A$2:$A$200, 0)),
        IF(
            INDEX(Elements!$C$2:$C$200, MATCH(E27, Elements!$A$2:$A$200, 0)) &lt;&gt; "",
            INDEX(Elements!$B$2:$B$200, MATCH(E27, Elements!$A$2:$A$200, 0)),
            "kosong"
        ),
        "tidak ditemukan"
    ),
    "ID tidak ditemukan"
)</f>
        <v>BusinessRole</v>
      </c>
      <c r="H27" s="15" t="str">
        <f>IFERROR(
    IF(
        ISNUMBER(MATCH(E27, Elements!$A$2:$A$200, 0)),
        IF(
            INDEX(Elements!$C$2:$C$200, MATCH(E27, Elements!$A$2:$A$200, 0)) &lt;&gt; "",
            INDEX(Elements!$C$2:$C$200, MATCH(E27, Elements!$A$2:$A$200, 0)),
            "kosong"
        ),
        "tidak ditemukan"
    ),
    "ID tidak ditemukan"
)</f>
        <v>Insurer</v>
      </c>
      <c r="I27" s="15" t="str">
        <f>IFERROR(
    IF(
        ISNUMBER(MATCH(F27, Elements!$A$2:$A$200, 0)),
        IF(
            INDEX(Elements!$C$2:$C$200, MATCH(F27, Elements!$A$2:$A$200, 0)) &lt;&gt; "",
            INDEX(Elements!$B$2:$B$200, MATCH(F27, Elements!$A$2:$A$200, 0)),
            "kosong"
        ),
        "tidak ditemukan"
    ),
    "ID tidak ditemukan"
)</f>
        <v>BusinessProcess</v>
      </c>
      <c r="J27" s="15" t="str">
        <f>IFERROR(
    IF(
        ISNUMBER(MATCH(F27, Elements!$A$2:$A$200, 0)),
        IF(
            INDEX(Elements!$C$2:$C$200, MATCH(F27, Elements!$A$2:$A$200, 0)) &lt;&gt; "",
            INDEX(Elements!$C$2:$C$200, MATCH(F27, Elements!$A$2:$A$200, 0)),
            "kosong"
        ),
        "tidak ditemukan"
    ),
    "ID tidak ditemukan"
)</f>
        <v>Create Contract</v>
      </c>
      <c r="K27" s="15" t="str" cm="1">
        <f t="array" aca="1" ref="K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SUBSTITUTE($AK$5:$AK$13, " ", ""), 0)),
        ISNUMBER(MATCH(SUBSTITUTE(I27, " ", ""), SUBSTITUTE($AL$4:$BB$4, " ", ""), 0))
    ),
    INDIRECT(
        ADDRESS(
            MATCH(SUBSTITUTE(G27, " ", ""), SUBSTITUTE($AK$5:$AK$13, " ", ""), 0) + ROW($AL$5) - 1,
            MATCH(SUBSTITUTE(I27, " ", ""), SUBSTITUTE($AL$4:$BB$4, " ", ""), 0) + COLUMN($AL$4)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SUBSTITUTE($AK$5:$AK$13, " ", ""), 0)),
            ISNUMBER(MATCH(SUBSTITUTE(I27, " ", ""), SUBSTITUTE($AL$4:$BB$4, " ", ""), 0))
        ),
        INDIRECT(
            ADDRESS(
                MATCH(SUBSTITUTE(G27, " ", ""), SUBSTITUTE($AK$5:$AK$13, " ", ""), 0) + ROW($AL$5) - 1,
                MATCH(SUBSTITUTE(I27, " ", ""), SUBSTITUTE($AL$4:$BB$4, " ", ""), 0) + COLUMN($AL$4) - 1
            )
        ),
        "NnN"
    )
)), "True", "False")</f>
        <v>i - NnN - False</v>
      </c>
      <c r="L27" s="15" t="str" cm="1">
        <f t="array" aca="1" ref="L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SUBSTITUTE($AK$19:$AK$35, " ", ""), 0)),
        ISNUMBER(MATCH(SUBSTITUTE(I27, " ", ""), SUBSTITUTE(AL$18:$AT$18, " ", ""), 0))
    ),
    INDIRECT(
        ADDRESS(
            MATCH(SUBSTITUTE(G27, " ", ""), SUBSTITUTE($AK$19:$AK$35, " ", ""), 0) + ROW($AL$19) - 1,
            MATCH(SUBSTITUTE(I27, " ", ""), SUBSTITUTE(AL$18:$AT$18, " ", ""), 0) + COLUMN($AL$18
            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SUBSTITUTE($AK$19:$AK$35, " ", ""), 0)),
            ISNUMBER(MATCH(SUBSTITUTE(I27, " ", ""), SUBSTITUTE(AL$18:$AT$18, " ", ""), 0))
        ),
        INDIRECT(
            ADDRESS(
                MATCH(SUBSTITUTE(G27, " ", ""), SUBSTITUTE($AK$19:$AK$35, " ", ""), 0) + ROW($AL$19) - 1,
                MATCH(SUBSTITUTE(I27, " ", ""), SUBSTITUTE(AL$18:$AT$18, " ", ""), 0) + COLUMN($AL$18
                ) - 1
            )
        ),
        "NnN"
    )
)), "True", "False")</f>
        <v>i - NnN - False</v>
      </c>
      <c r="M27" s="15" t="str" cm="1">
        <f t="array" aca="1" ref="M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SUBSTITUTE($AK$42:$AK$50, " ", ""), 0)),
        ISNUMBER(MATCH(SUBSTITUTE(I27, " ", ""), SUBSTITUTE($AL$41:$AT$41, " ", ""), 0))
    ),
    INDIRECT(
        ADDRESS(
            MATCH(SUBSTITUTE(G27, " ", ""), SUBSTITUTE($AK$42:$AK$50, " ", ""), 0) + ROW($AL$42) - 1,
            MATCH(SUBSTITUTE(I27, " ", ""), SUBSTITUTE($AL$41:$AT$41, " ", ""), 0) + COLUMN($AL$41)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SUBSTITUTE($AK$42:$AK$50, " ", ""), 0)),
            ISNUMBER(MATCH(SUBSTITUTE(I27, " ", ""), SUBSTITUTE($AL$41:$AT$41, " ", ""), 0))
        ),
        INDIRECT(
            ADDRESS(
                MATCH(SUBSTITUTE(G27, " ", ""), SUBSTITUTE($AK$42:$AK$50, " ", ""), 0) + ROW($AL$42) - 1,
                MATCH(SUBSTITUTE(I27, " ", ""), SUBSTITUTE($AL$41:$AT$41, " ", ""), 0) + COLUMN($AL$41) - 1
            )
        ),
        "NnN"
    )
)), "True", "False")</f>
        <v>i - NnN - False</v>
      </c>
      <c r="N27" s="63" t="str" cm="1">
        <f t="array" aca="1" ref="N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SUBSTITUTE($AK$57:$AK$73, " ", ""), 0)),
        ISNUMBER(MATCH(SUBSTITUTE(I27, " ", ""), SUBSTITUTE($AL$56:$BB$56, " ", ""), 0))
    ),
    INDIRECT(
        ADDRESS(
            MATCH(SUBSTITUTE(G27, " ", ""), SUBSTITUTE($AK$57:$AK$73, " ", ""), 0) + ROW($AL$57) - 1,
            MATCH(SUBSTITUTE(I27, " ", ""), SUBSTITUTE($AL$56:$BB$56, " ", ""), 0) + COLUMN($AL$56)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SUBSTITUTE($AK$57:$AK$73, " ", ""), 0)),
            ISNUMBER(MATCH(SUBSTITUTE(I27, " ", ""), SUBSTITUTE($AL$56:$BB$56, " ", ""), 0))
        ),
        INDIRECT(
            ADDRESS(
                MATCH(SUBSTITUTE(G27, " ", ""), SUBSTITUTE($AK$57:$AK$74, " ", ""), 0) + ROW($AL$57) - 1,
                MATCH(SUBSTITUTE(I27, " ", ""), SUBSTITUTE($AL$56:$BB$56, " ", ""), 0) + COLUMN($AL$56) - 1
            )
        ),
        "NnN"
    )
)), "True", "False")</f>
        <v>i - NnN - False</v>
      </c>
      <c r="AI27" s="21"/>
      <c r="AJ27" s="11" t="e" vm="43">
        <v>#VALUE!</v>
      </c>
      <c r="AK27" s="12" t="s">
        <v>44</v>
      </c>
      <c r="AL27" s="11" t="s">
        <v>56</v>
      </c>
      <c r="AM27" s="11" t="s">
        <v>56</v>
      </c>
      <c r="AN27" s="11" t="s">
        <v>56</v>
      </c>
      <c r="AO27" s="11" t="s">
        <v>87</v>
      </c>
      <c r="AP27" s="11" t="s">
        <v>87</v>
      </c>
      <c r="AQ27" s="11" t="s">
        <v>87</v>
      </c>
      <c r="AR27" s="11" t="s">
        <v>56</v>
      </c>
      <c r="AS27" s="11" t="s">
        <v>87</v>
      </c>
      <c r="AT27" s="11" t="s">
        <v>59</v>
      </c>
    </row>
    <row r="28" spans="1:46" x14ac:dyDescent="0.25">
      <c r="A28" s="15">
        <v>772</v>
      </c>
      <c r="B28" s="15" t="s">
        <v>6</v>
      </c>
      <c r="C28" s="15"/>
      <c r="D28" s="15"/>
      <c r="E28" s="15">
        <v>733</v>
      </c>
      <c r="F28" s="15">
        <v>721</v>
      </c>
      <c r="G28" s="15" t="str">
        <f>IFERROR(
    IF(
        ISNUMBER(MATCH(E28, Elements!$A$2:$A$200, 0)),
        IF(
            INDEX(Elements!$C$2:$C$200, MATCH(E28, Elements!$A$2:$A$200, 0)) &lt;&gt; "",
            INDEX(Elements!$B$2:$B$200, MATCH(E28, Elements!$A$2:$A$200, 0)),
            "kosong"
        ),
        "tidak ditemukan"
    ),
    "ID tidak ditemukan"
)</f>
        <v>BusinessCollaboration</v>
      </c>
      <c r="H28" s="15" t="str">
        <f>IFERROR(
    IF(
        ISNUMBER(MATCH(E28, Elements!$A$2:$A$200, 0)),
        IF(
            INDEX(Elements!$C$2:$C$200, MATCH(E28, Elements!$A$2:$A$200, 0)) &lt;&gt; "",
            INDEX(Elements!$C$2:$C$200, MATCH(E28, Elements!$A$2:$A$200, 0)),
            "kosong"
        ),
        "tidak ditemukan"
    ),
    "ID tidak ditemukan"
)</f>
        <v>Negotiation</v>
      </c>
      <c r="I28" s="15" t="str">
        <f>IFERROR(
    IF(
        ISNUMBER(MATCH(F28, Elements!$A$2:$A$200, 0)),
        IF(
            INDEX(Elements!$C$2:$C$200, MATCH(F28, Elements!$A$2:$A$200, 0)) &lt;&gt; "",
            INDEX(Elements!$B$2:$B$200, MATCH(F28, Elements!$A$2:$A$200, 0)),
            "kosong"
        ),
        "tidak ditemukan"
    ),
    "ID tidak ditemukan"
)</f>
        <v>BusinessInteraction</v>
      </c>
      <c r="J28" s="15" t="str">
        <f>IFERROR(
    IF(
        ISNUMBER(MATCH(F28, Elements!$A$2:$A$200, 0)),
        IF(
            INDEX(Elements!$C$2:$C$200, MATCH(F28, Elements!$A$2:$A$200, 0)) &lt;&gt; "",
            INDEX(Elements!$C$2:$C$200, MATCH(F28, Elements!$A$2:$A$200, 0)),
            "kosong"
        ),
        "tidak ditemukan"
    ),
    "ID tidak ditemukan"
)</f>
        <v>Formalise Request</v>
      </c>
      <c r="K28" s="15" t="str" cm="1">
        <f t="array" aca="1" ref="K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SUBSTITUTE($AK$5:$AK$13, " ", ""), 0)),
        ISNUMBER(MATCH(SUBSTITUTE(I28, " ", ""), SUBSTITUTE($AL$4:$BB$4, " ", ""), 0))
    ),
    INDIRECT(
        ADDRESS(
            MATCH(SUBSTITUTE(G28, " ", ""), SUBSTITUTE($AK$5:$AK$13, " ", ""), 0) + ROW($AL$5) - 1,
            MATCH(SUBSTITUTE(I28, " ", ""), SUBSTITUTE($AL$4:$BB$4, " ", ""), 0) + COLUMN($AL$4)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SUBSTITUTE($AK$5:$AK$13, " ", ""), 0)),
            ISNUMBER(MATCH(SUBSTITUTE(I28, " ", ""), SUBSTITUTE($AL$4:$BB$4, " ", ""), 0))
        ),
        INDIRECT(
            ADDRESS(
                MATCH(SUBSTITUTE(G28, " ", ""), SUBSTITUTE($AK$5:$AK$13, " ", ""), 0) + ROW($AL$5) - 1,
                MATCH(SUBSTITUTE(I28, " ", ""), SUBSTITUTE($AL$4:$BB$4, " ", ""), 0) + COLUMN($AL$4) - 1
            )
        ),
        "NnN"
    )
)), "True", "False")</f>
        <v>i - NnN - False</v>
      </c>
      <c r="L28" s="15" t="str" cm="1">
        <f t="array" aca="1" ref="L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SUBSTITUTE($AK$19:$AK$35, " ", ""), 0)),
        ISNUMBER(MATCH(SUBSTITUTE(I28, " ", ""), SUBSTITUTE(AL$18:$AT$18, " ", ""), 0))
    ),
    INDIRECT(
        ADDRESS(
            MATCH(SUBSTITUTE(G28, " ", ""), SUBSTITUTE($AK$19:$AK$35, " ", ""), 0) + ROW($AL$19) - 1,
            MATCH(SUBSTITUTE(I28, " ", ""), SUBSTITUTE(AL$18:$AT$18, " ", ""), 0) + COLUMN($AL$18
            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SUBSTITUTE($AK$19:$AK$35, " ", ""), 0)),
            ISNUMBER(MATCH(SUBSTITUTE(I28, " ", ""), SUBSTITUTE(AL$18:$AT$18, " ", ""), 0))
        ),
        INDIRECT(
            ADDRESS(
                MATCH(SUBSTITUTE(G28, " ", ""), SUBSTITUTE($AK$19:$AK$35, " ", ""), 0) + ROW($AL$19) - 1,
                MATCH(SUBSTITUTE(I28, " ", ""), SUBSTITUTE(AL$18:$AT$18, " ", ""), 0) + COLUMN($AL$18
                ) - 1
            )
        ),
        "NnN"
    )
)), "True", "False")</f>
        <v>i - NnN - False</v>
      </c>
      <c r="M28" s="15" t="str" cm="1">
        <f t="array" aca="1" ref="M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SUBSTITUTE($AK$42:$AK$50, " ", ""), 0)),
        ISNUMBER(MATCH(SUBSTITUTE(I28, " ", ""), SUBSTITUTE($AL$41:$AT$41, " ", ""), 0))
    ),
    INDIRECT(
        ADDRESS(
            MATCH(SUBSTITUTE(G28, " ", ""), SUBSTITUTE($AK$42:$AK$50, " ", ""), 0) + ROW($AL$42) - 1,
            MATCH(SUBSTITUTE(I28, " ", ""), SUBSTITUTE($AL$41:$AT$41, " ", ""), 0) + COLUMN($AL$41)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SUBSTITUTE($AK$42:$AK$50, " ", ""), 0)),
            ISNUMBER(MATCH(SUBSTITUTE(I28, " ", ""), SUBSTITUTE($AL$41:$AT$41, " ", ""), 0))
        ),
        INDIRECT(
            ADDRESS(
                MATCH(SUBSTITUTE(G28, " ", ""), SUBSTITUTE($AK$42:$AK$50, " ", ""), 0) + ROW($AL$42) - 1,
                MATCH(SUBSTITUTE(I28, " ", ""), SUBSTITUTE($AL$41:$AT$41, " ", ""), 0) + COLUMN($AL$41) - 1
            )
        ),
        "NnN"
    )
)), "True", "False")</f>
        <v>i - NnN - False</v>
      </c>
      <c r="N28" s="63" t="str" cm="1">
        <f t="array" aca="1" ref="N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SUBSTITUTE($AK$57:$AK$73, " ", ""), 0)),
        ISNUMBER(MATCH(SUBSTITUTE(I28, " ", ""), SUBSTITUTE($AL$56:$BB$56, " ", ""), 0))
    ),
    INDIRECT(
        ADDRESS(
            MATCH(SUBSTITUTE(G28, " ", ""), SUBSTITUTE($AK$57:$AK$73, " ", ""), 0) + ROW($AL$57) - 1,
            MATCH(SUBSTITUTE(I28, " ", ""), SUBSTITUTE($AL$56:$BB$56, " ", ""), 0) + COLUMN($AL$56)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SUBSTITUTE($AK$57:$AK$73, " ", ""), 0)),
            ISNUMBER(MATCH(SUBSTITUTE(I28, " ", ""), SUBSTITUTE($AL$56:$BB$56, " ", ""), 0))
        ),
        INDIRECT(
            ADDRESS(
                MATCH(SUBSTITUTE(G28, " ", ""), SUBSTITUTE($AK$57:$AK$74, " ", ""), 0) + ROW($AL$57) - 1,
                MATCH(SUBSTITUTE(I28, " ", ""), SUBSTITUTE($AL$56:$BB$56, " ", ""), 0) + COLUMN($AL$56) - 1
            )
        ),
        "NnN"
    )
)), "True", "False")</f>
        <v>i - NnN - False</v>
      </c>
      <c r="AI28" s="21"/>
      <c r="AJ28" s="11" t="e" vm="44">
        <v>#VALUE!</v>
      </c>
      <c r="AK28" s="12" t="s">
        <v>45</v>
      </c>
      <c r="AL28" s="11" t="s">
        <v>56</v>
      </c>
      <c r="AM28" s="11" t="s">
        <v>56</v>
      </c>
      <c r="AN28" s="11" t="s">
        <v>56</v>
      </c>
      <c r="AO28" s="11" t="s">
        <v>87</v>
      </c>
      <c r="AP28" s="11" t="s">
        <v>87</v>
      </c>
      <c r="AQ28" s="11" t="s">
        <v>87</v>
      </c>
      <c r="AR28" s="11" t="s">
        <v>56</v>
      </c>
      <c r="AS28" s="11" t="s">
        <v>87</v>
      </c>
      <c r="AT28" s="11" t="s">
        <v>59</v>
      </c>
    </row>
    <row r="29" spans="1:46" x14ac:dyDescent="0.25">
      <c r="A29" s="15">
        <v>1388</v>
      </c>
      <c r="B29" s="15" t="s">
        <v>6</v>
      </c>
      <c r="C29" s="15"/>
      <c r="D29" s="15"/>
      <c r="E29" s="15">
        <v>514</v>
      </c>
      <c r="F29" s="15">
        <v>556</v>
      </c>
      <c r="G29" s="15" t="str">
        <f>IFERROR(
    IF(
        ISNUMBER(MATCH(E29, Elements!$A$2:$A$200, 0)),
        IF(
            INDEX(Elements!$C$2:$C$200, MATCH(E29, Elements!$A$2:$A$200, 0)) &lt;&gt; "",
            INDEX(Elements!$B$2:$B$200, MATCH(E29, Elements!$A$2:$A$200, 0)),
            "kosong"
        ),
        "tidak ditemukan"
    ),
    "ID tidak ditemukan"
)</f>
        <v>BusinessRole</v>
      </c>
      <c r="H29" s="15" t="str">
        <f>IFERROR(
    IF(
        ISNUMBER(MATCH(E29, Elements!$A$2:$A$200, 0)),
        IF(
            INDEX(Elements!$C$2:$C$200, MATCH(E29, Elements!$A$2:$A$200, 0)) &lt;&gt; "",
            INDEX(Elements!$C$2:$C$200, MATCH(E29, Elements!$A$2:$A$200, 0)),
            "kosong"
        ),
        "tidak ditemukan"
    ),
    "ID tidak ditemukan"
)</f>
        <v>Insurer</v>
      </c>
      <c r="I29" s="15" t="str">
        <f>IFERROR(
    IF(
        ISNUMBER(MATCH(F29, Elements!$A$2:$A$200, 0)),
        IF(
            INDEX(Elements!$C$2:$C$200, MATCH(F29, Elements!$A$2:$A$200, 0)) &lt;&gt; "",
            INDEX(Elements!$B$2:$B$200, MATCH(F29, Elements!$A$2:$A$200, 0)),
            "kosong"
        ),
        "tidak ditemukan"
    ),
    "ID tidak ditemukan"
)</f>
        <v>BusinessProcess</v>
      </c>
      <c r="J29" s="15" t="str">
        <f>IFERROR(
    IF(
        ISNUMBER(MATCH(F29, Elements!$A$2:$A$200, 0)),
        IF(
            INDEX(Elements!$C$2:$C$200, MATCH(F29, Elements!$A$2:$A$200, 0)) &lt;&gt; "",
            INDEX(Elements!$C$2:$C$200, MATCH(F29, Elements!$A$2:$A$200, 0)),
            "kosong"
        ),
        "tidak ditemukan"
    ),
    "ID tidak ditemukan"
)</f>
        <v>Handle Claim</v>
      </c>
      <c r="K29" s="15" t="str" cm="1">
        <f t="array" aca="1" ref="K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SUBSTITUTE($AK$5:$AK$13, " ", ""), 0)),
        ISNUMBER(MATCH(SUBSTITUTE(I29, " ", ""), SUBSTITUTE($AL$4:$BB$4, " ", ""), 0))
    ),
    INDIRECT(
        ADDRESS(
            MATCH(SUBSTITUTE(G29, " ", ""), SUBSTITUTE($AK$5:$AK$13, " ", ""), 0) + ROW($AL$5) - 1,
            MATCH(SUBSTITUTE(I29, " ", ""), SUBSTITUTE($AL$4:$BB$4, " ", ""), 0) + COLUMN($AL$4)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SUBSTITUTE($AK$5:$AK$13, " ", ""), 0)),
            ISNUMBER(MATCH(SUBSTITUTE(I29, " ", ""), SUBSTITUTE($AL$4:$BB$4, " ", ""), 0))
        ),
        INDIRECT(
            ADDRESS(
                MATCH(SUBSTITUTE(G29, " ", ""), SUBSTITUTE($AK$5:$AK$13, " ", ""), 0) + ROW($AL$5) - 1,
                MATCH(SUBSTITUTE(I29, " ", ""), SUBSTITUTE($AL$4:$BB$4, " ", ""), 0) + COLUMN($AL$4) - 1
            )
        ),
        "NnN"
    )
)), "True", "False")</f>
        <v>i - NnN - False</v>
      </c>
      <c r="L29" s="15" t="str" cm="1">
        <f t="array" aca="1" ref="L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SUBSTITUTE($AK$19:$AK$35, " ", ""), 0)),
        ISNUMBER(MATCH(SUBSTITUTE(I29, " ", ""), SUBSTITUTE(AL$18:$AT$18, " ", ""), 0))
    ),
    INDIRECT(
        ADDRESS(
            MATCH(SUBSTITUTE(G29, " ", ""), SUBSTITUTE($AK$19:$AK$35, " ", ""), 0) + ROW($AL$19) - 1,
            MATCH(SUBSTITUTE(I29, " ", ""), SUBSTITUTE(AL$18:$AT$18, " ", ""), 0) + COLUMN($AL$18
            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SUBSTITUTE($AK$19:$AK$35, " ", ""), 0)),
            ISNUMBER(MATCH(SUBSTITUTE(I29, " ", ""), SUBSTITUTE(AL$18:$AT$18, " ", ""), 0))
        ),
        INDIRECT(
            ADDRESS(
                MATCH(SUBSTITUTE(G29, " ", ""), SUBSTITUTE($AK$19:$AK$35, " ", ""), 0) + ROW($AL$19) - 1,
                MATCH(SUBSTITUTE(I29, " ", ""), SUBSTITUTE(AL$18:$AT$18, " ", ""), 0) + COLUMN($AL$18
                ) - 1
            )
        ),
        "NnN"
    )
)), "True", "False")</f>
        <v>i - NnN - False</v>
      </c>
      <c r="M29" s="15" t="str" cm="1">
        <f t="array" aca="1" ref="M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SUBSTITUTE($AK$42:$AK$50, " ", ""), 0)),
        ISNUMBER(MATCH(SUBSTITUTE(I29, " ", ""), SUBSTITUTE($AL$41:$AT$41, " ", ""), 0))
    ),
    INDIRECT(
        ADDRESS(
            MATCH(SUBSTITUTE(G29, " ", ""), SUBSTITUTE($AK$42:$AK$50, " ", ""), 0) + ROW($AL$42) - 1,
            MATCH(SUBSTITUTE(I29, " ", ""), SUBSTITUTE($AL$41:$AT$41, " ", ""), 0) + COLUMN($AL$41)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SUBSTITUTE($AK$42:$AK$50, " ", ""), 0)),
            ISNUMBER(MATCH(SUBSTITUTE(I29, " ", ""), SUBSTITUTE($AL$41:$AT$41, " ", ""), 0))
        ),
        INDIRECT(
            ADDRESS(
                MATCH(SUBSTITUTE(G29, " ", ""), SUBSTITUTE($AK$42:$AK$50, " ", ""), 0) + ROW($AL$42) - 1,
                MATCH(SUBSTITUTE(I29, " ", ""), SUBSTITUTE($AL$41:$AT$41, " ", ""), 0) + COLUMN($AL$41) - 1
            )
        ),
        "NnN"
    )
)), "True", "False")</f>
        <v>i - NnN - False</v>
      </c>
      <c r="N29" s="63" t="str" cm="1">
        <f t="array" aca="1" ref="N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SUBSTITUTE($AK$57:$AK$73, " ", ""), 0)),
        ISNUMBER(MATCH(SUBSTITUTE(I29, " ", ""), SUBSTITUTE($AL$56:$BB$56, " ", ""), 0))
    ),
    INDIRECT(
        ADDRESS(
            MATCH(SUBSTITUTE(G29, " ", ""), SUBSTITUTE($AK$57:$AK$73, " ", ""), 0) + ROW($AL$57) - 1,
            MATCH(SUBSTITUTE(I29, " ", ""), SUBSTITUTE($AL$56:$BB$56, " ", ""), 0) + COLUMN($AL$56)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SUBSTITUTE($AK$57:$AK$73, " ", ""), 0)),
            ISNUMBER(MATCH(SUBSTITUTE(I29, " ", ""), SUBSTITUTE($AL$56:$BB$56, " ", ""), 0))
        ),
        INDIRECT(
            ADDRESS(
                MATCH(SUBSTITUTE(G29, " ", ""), SUBSTITUTE($AK$57:$AK$74, " ", ""), 0) + ROW($AL$57) - 1,
                MATCH(SUBSTITUTE(I29, " ", ""), SUBSTITUTE($AL$56:$BB$56, " ", ""), 0) + COLUMN($AL$56) - 1
            )
        ),
        "NnN"
    )
)), "True", "False")</f>
        <v>i - NnN - False</v>
      </c>
      <c r="AI29" s="21"/>
      <c r="AJ29" s="11" t="e" vm="45">
        <v>#VALUE!</v>
      </c>
      <c r="AK29" s="12" t="s">
        <v>46</v>
      </c>
      <c r="AL29" s="11" t="s">
        <v>56</v>
      </c>
      <c r="AM29" s="11" t="s">
        <v>56</v>
      </c>
      <c r="AN29" s="11" t="s">
        <v>56</v>
      </c>
      <c r="AO29" s="11" t="s">
        <v>56</v>
      </c>
      <c r="AP29" s="11" t="s">
        <v>56</v>
      </c>
      <c r="AQ29" s="11" t="s">
        <v>56</v>
      </c>
      <c r="AR29" s="11" t="s">
        <v>87</v>
      </c>
      <c r="AS29" s="11" t="s">
        <v>56</v>
      </c>
      <c r="AT29" s="11" t="s">
        <v>59</v>
      </c>
    </row>
    <row r="30" spans="1:46" x14ac:dyDescent="0.25">
      <c r="A30" s="15">
        <v>1381</v>
      </c>
      <c r="B30" s="15" t="s">
        <v>6</v>
      </c>
      <c r="C30" s="15"/>
      <c r="D30" s="15"/>
      <c r="E30" s="15">
        <v>1337</v>
      </c>
      <c r="F30" s="15">
        <v>1368</v>
      </c>
      <c r="G30" s="15" t="str">
        <f>IFERROR(
    IF(
        ISNUMBER(MATCH(E30, Elements!$A$2:$A$200, 0)),
        IF(
            INDEX(Elements!$C$2:$C$200, MATCH(E30, Elements!$A$2:$A$200, 0)) &lt;&gt; "",
            INDEX(Elements!$B$2:$B$200, MATCH(E30, Elements!$A$2:$A$200, 0)),
            "kosong"
        ),
        "tidak ditemukan"
    ),
    "ID tidak ditemukan"
)</f>
        <v>BusinessActor</v>
      </c>
      <c r="H30" s="15" t="str">
        <f>IFERROR(
    IF(
        ISNUMBER(MATCH(E30, Elements!$A$2:$A$200, 0)),
        IF(
            INDEX(Elements!$C$2:$C$200, MATCH(E30, Elements!$A$2:$A$200, 0)) &lt;&gt; "",
            INDEX(Elements!$C$2:$C$200, MATCH(E30, Elements!$A$2:$A$200, 0)),
            "kosong"
        ),
        "tidak ditemukan"
    ),
    "ID tidak ditemukan"
)</f>
        <v>Client</v>
      </c>
      <c r="I30" s="15" t="str">
        <f>IFERROR(
    IF(
        ISNUMBER(MATCH(F30, Elements!$A$2:$A$200, 0)),
        IF(
            INDEX(Elements!$C$2:$C$200, MATCH(F30, Elements!$A$2:$A$200, 0)) &lt;&gt; "",
            INDEX(Elements!$B$2:$B$200, MATCH(F30, Elements!$A$2:$A$200, 0)),
            "kosong"
        ),
        "tidak ditemukan"
    ),
    "ID tidak ditemukan"
)</f>
        <v>BusinessRole</v>
      </c>
      <c r="J30" s="15" t="str">
        <f>IFERROR(
    IF(
        ISNUMBER(MATCH(F30, Elements!$A$2:$A$200, 0)),
        IF(
            INDEX(Elements!$C$2:$C$200, MATCH(F30, Elements!$A$2:$A$200, 0)) &lt;&gt; "",
            INDEX(Elements!$C$2:$C$200, MATCH(F30, Elements!$A$2:$A$200, 0)),
            "kosong"
        ),
        "tidak ditemukan"
    ),
    "ID tidak ditemukan"
)</f>
        <v>Insurant</v>
      </c>
      <c r="K30" s="15" t="str" cm="1">
        <f t="array" aca="1" ref="K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SUBSTITUTE($AK$5:$AK$13, " ", ""), 0)),
        ISNUMBER(MATCH(SUBSTITUTE(I30, " ", ""), SUBSTITUTE($AL$4:$BB$4, " ", ""), 0))
    ),
    INDIRECT(
        ADDRESS(
            MATCH(SUBSTITUTE(G30, " ", ""), SUBSTITUTE($AK$5:$AK$13, " ", ""), 0) + ROW($AL$5) - 1,
            MATCH(SUBSTITUTE(I30, " ", ""), SUBSTITUTE($AL$4:$BB$4, " ", ""), 0) + COLUMN($AL$4)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SUBSTITUTE($AK$5:$AK$13, " ", ""), 0)),
            ISNUMBER(MATCH(SUBSTITUTE(I30, " ", ""), SUBSTITUTE($AL$4:$BB$4, " ", ""), 0))
        ),
        INDIRECT(
            ADDRESS(
                MATCH(SUBSTITUTE(G30, " ", ""), SUBSTITUTE($AK$5:$AK$13, " ", ""), 0) + ROW($AL$5) - 1,
                MATCH(SUBSTITUTE(I30, " ", ""), SUBSTITUTE($AL$4:$BB$4, " ", ""), 0) + COLUMN($AL$4) - 1
            )
        ),
        "NnN"
    )
)), "True", "False")</f>
        <v>i - NnN - False</v>
      </c>
      <c r="L30" s="15" t="str" cm="1">
        <f t="array" aca="1" ref="L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SUBSTITUTE($AK$19:$AK$35, " ", ""), 0)),
        ISNUMBER(MATCH(SUBSTITUTE(I30, " ", ""), SUBSTITUTE(AL$18:$AT$18, " ", ""), 0))
    ),
    INDIRECT(
        ADDRESS(
            MATCH(SUBSTITUTE(G30, " ", ""), SUBSTITUTE($AK$19:$AK$35, " ", ""), 0) + ROW($AL$19) - 1,
            MATCH(SUBSTITUTE(I30, " ", ""), SUBSTITUTE(AL$18:$AT$18, " ", ""), 0) + COLUMN($AL$18
            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SUBSTITUTE($AK$19:$AK$35, " ", ""), 0)),
            ISNUMBER(MATCH(SUBSTITUTE(I30, " ", ""), SUBSTITUTE(AL$18:$AT$18, " ", ""), 0))
        ),
        INDIRECT(
            ADDRESS(
                MATCH(SUBSTITUTE(G30, " ", ""), SUBSTITUTE($AK$19:$AK$35, " ", ""), 0) + ROW($AL$19) - 1,
                MATCH(SUBSTITUTE(I30, " ", ""), SUBSTITUTE(AL$18:$AT$18, " ", ""), 0) + COLUMN($AL$18
                ) - 1
            )
        ),
        "NnN"
    )
)), "True", "False")</f>
        <v>i - NnN - False</v>
      </c>
      <c r="M30" s="15" t="str" cm="1">
        <f t="array" aca="1" ref="M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SUBSTITUTE($AK$42:$AK$50, " ", ""), 0)),
        ISNUMBER(MATCH(SUBSTITUTE(I30, " ", ""), SUBSTITUTE($AL$41:$AT$41, " ", ""), 0))
    ),
    INDIRECT(
        ADDRESS(
            MATCH(SUBSTITUTE(G30, " ", ""), SUBSTITUTE($AK$42:$AK$50, " ", ""), 0) + ROW($AL$42) - 1,
            MATCH(SUBSTITUTE(I30, " ", ""), SUBSTITUTE($AL$41:$AT$41, " ", ""), 0) + COLUMN($AL$41)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SUBSTITUTE($AK$42:$AK$50, " ", ""), 0)),
            ISNUMBER(MATCH(SUBSTITUTE(I30, " ", ""), SUBSTITUTE($AL$41:$AT$41, " ", ""), 0))
        ),
        INDIRECT(
            ADDRESS(
                MATCH(SUBSTITUTE(G30, " ", ""), SUBSTITUTE($AK$42:$AK$50, " ", ""), 0) + ROW($AL$42) - 1,
                MATCH(SUBSTITUTE(I30, " ", ""), SUBSTITUTE($AL$41:$AT$41, " ", ""), 0) + COLUMN($AL$41) - 1
            )
        ),
        "NnN"
    )
)), "True", "False")</f>
        <v>i - NnN - False</v>
      </c>
      <c r="N30" s="63" t="str" cm="1">
        <f t="array" aca="1" ref="N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SUBSTITUTE($AK$57:$AK$73, " ", ""), 0)),
        ISNUMBER(MATCH(SUBSTITUTE(I30, " ", ""), SUBSTITUTE($AL$56:$BB$56, " ", ""), 0))
    ),
    INDIRECT(
        ADDRESS(
            MATCH(SUBSTITUTE(G30, " ", ""), SUBSTITUTE($AK$57:$AK$73, " ", ""), 0) + ROW($AL$57) - 1,
            MATCH(SUBSTITUTE(I30, " ", ""), SUBSTITUTE($AL$56:$BB$56, " ", ""), 0) + COLUMN($AL$56)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SUBSTITUTE($AK$57:$AK$73, " ", ""), 0)),
            ISNUMBER(MATCH(SUBSTITUTE(I30, " ", ""), SUBSTITUTE($AL$56:$BB$56, " ", ""), 0))
        ),
        INDIRECT(
            ADDRESS(
                MATCH(SUBSTITUTE(G30, " ", ""), SUBSTITUTE($AK$57:$AK$74, " ", ""), 0) + ROW($AL$57) - 1,
                MATCH(SUBSTITUTE(I30, " ", ""), SUBSTITUTE($AL$56:$BB$56, " ", ""), 0) + COLUMN($AL$56) - 1
            )
        ),
        "NnN"
    )
)), "True", "False")</f>
        <v>i - NnN - False</v>
      </c>
      <c r="AI30" s="21"/>
      <c r="AJ30" s="11" t="e" vm="46">
        <v>#VALUE!</v>
      </c>
      <c r="AK30" s="12" t="s">
        <v>47</v>
      </c>
      <c r="AL30" s="11" t="s">
        <v>56</v>
      </c>
      <c r="AM30" s="11" t="s">
        <v>56</v>
      </c>
      <c r="AN30" s="11" t="s">
        <v>56</v>
      </c>
      <c r="AO30" s="11" t="s">
        <v>56</v>
      </c>
      <c r="AP30" s="11" t="s">
        <v>56</v>
      </c>
      <c r="AQ30" s="11" t="s">
        <v>56</v>
      </c>
      <c r="AR30" s="11" t="s">
        <v>56</v>
      </c>
      <c r="AS30" s="11" t="s">
        <v>87</v>
      </c>
      <c r="AT30" s="11" t="s">
        <v>59</v>
      </c>
    </row>
    <row r="31" spans="1:46" x14ac:dyDescent="0.25">
      <c r="A31" s="15" t="s">
        <v>240</v>
      </c>
      <c r="B31" s="15" t="s">
        <v>6</v>
      </c>
      <c r="C31" s="15"/>
      <c r="D31" s="15"/>
      <c r="E31" s="15">
        <v>740</v>
      </c>
      <c r="F31" s="15">
        <v>722</v>
      </c>
      <c r="G31" s="15" t="str">
        <f>IFERROR(
    IF(
        ISNUMBER(MATCH(E31, Elements!$A$2:$A$200, 0)),
        IF(
            INDEX(Elements!$C$2:$C$200, MATCH(E31, Elements!$A$2:$A$200, 0)) &lt;&gt; "",
            INDEX(Elements!$B$2:$B$200, MATCH(E31, Elements!$A$2:$A$200, 0)),
            "kosong"
        ),
        "tidak ditemukan"
    ),
    "ID tidak ditemukan"
)</f>
        <v>BusinessCollaboration</v>
      </c>
      <c r="H31" s="15" t="str">
        <f>IFERROR(
    IF(
        ISNUMBER(MATCH(E31, Elements!$A$2:$A$200, 0)),
        IF(
            INDEX(Elements!$C$2:$C$200, MATCH(E31, Elements!$A$2:$A$200, 0)) &lt;&gt; "",
            INDEX(Elements!$C$2:$C$200, MATCH(E31, Elements!$A$2:$A$200, 0)),
            "kosong"
        ),
        "tidak ditemukan"
    ),
    "ID tidak ditemukan"
)</f>
        <v>Contracting</v>
      </c>
      <c r="I31" s="15" t="str">
        <f>IFERROR(
    IF(
        ISNUMBER(MATCH(F31, Elements!$A$2:$A$200, 0)),
        IF(
            INDEX(Elements!$C$2:$C$200, MATCH(F31, Elements!$A$2:$A$200, 0)) &lt;&gt; "",
            INDEX(Elements!$B$2:$B$200, MATCH(F31, Elements!$A$2:$A$200, 0)),
            "kosong"
        ),
        "tidak ditemukan"
    ),
    "ID tidak ditemukan"
)</f>
        <v>BusinessInteraction</v>
      </c>
      <c r="J31" s="15" t="str">
        <f>IFERROR(
    IF(
        ISNUMBER(MATCH(F31, Elements!$A$2:$A$200, 0)),
        IF(
            INDEX(Elements!$C$2:$C$200, MATCH(F31, Elements!$A$2:$A$200, 0)) &lt;&gt; "",
            INDEX(Elements!$C$2:$C$200, MATCH(F31, Elements!$A$2:$A$200, 0)),
            "kosong"
        ),
        "tidak ditemukan"
    ),
    "ID tidak ditemukan"
)</f>
        <v>Check and  Sign Contract</v>
      </c>
      <c r="K31" s="15" t="str" cm="1">
        <f t="array" aca="1" ref="K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SUBSTITUTE($AK$5:$AK$13, " ", ""), 0)),
        ISNUMBER(MATCH(SUBSTITUTE(I31, " ", ""), SUBSTITUTE($AL$4:$BB$4, " ", ""), 0))
    ),
    INDIRECT(
        ADDRESS(
            MATCH(SUBSTITUTE(G31, " ", ""), SUBSTITUTE($AK$5:$AK$13, " ", ""), 0) + ROW($AL$5) - 1,
            MATCH(SUBSTITUTE(I31, " ", ""), SUBSTITUTE($AL$4:$BB$4, " ", ""), 0) + COLUMN($AL$4)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SUBSTITUTE($AK$5:$AK$13, " ", ""), 0)),
            ISNUMBER(MATCH(SUBSTITUTE(I31, " ", ""), SUBSTITUTE($AL$4:$BB$4, " ", ""), 0))
        ),
        INDIRECT(
            ADDRESS(
                MATCH(SUBSTITUTE(G31, " ", ""), SUBSTITUTE($AK$5:$AK$13, " ", ""), 0) + ROW($AL$5) - 1,
                MATCH(SUBSTITUTE(I31, " ", ""), SUBSTITUTE($AL$4:$BB$4, " ", ""), 0) + COLUMN($AL$4) - 1
            )
        ),
        "NnN"
    )
)), "True", "False")</f>
        <v>i - NnN - False</v>
      </c>
      <c r="L31" s="15" t="str" cm="1">
        <f t="array" aca="1" ref="L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SUBSTITUTE($AK$19:$AK$35, " ", ""), 0)),
        ISNUMBER(MATCH(SUBSTITUTE(I31, " ", ""), SUBSTITUTE(AL$18:$AT$18, " ", ""), 0))
    ),
    INDIRECT(
        ADDRESS(
            MATCH(SUBSTITUTE(G31, " ", ""), SUBSTITUTE($AK$19:$AK$35, " ", ""), 0) + ROW($AL$19) - 1,
            MATCH(SUBSTITUTE(I31, " ", ""), SUBSTITUTE(AL$18:$AT$18, " ", ""), 0) + COLUMN($AL$18
            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SUBSTITUTE($AK$19:$AK$35, " ", ""), 0)),
            ISNUMBER(MATCH(SUBSTITUTE(I31, " ", ""), SUBSTITUTE(AL$18:$AT$18, " ", ""), 0))
        ),
        INDIRECT(
            ADDRESS(
                MATCH(SUBSTITUTE(G31, " ", ""), SUBSTITUTE($AK$19:$AK$35, " ", ""), 0) + ROW($AL$19) - 1,
                MATCH(SUBSTITUTE(I31, " ", ""), SUBSTITUTE(AL$18:$AT$18, " ", ""), 0) + COLUMN($AL$18
                ) - 1
            )
        ),
        "NnN"
    )
)), "True", "False")</f>
        <v>i - NnN - False</v>
      </c>
      <c r="M31" s="15" t="str" cm="1">
        <f t="array" aca="1" ref="M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SUBSTITUTE($AK$42:$AK$50, " ", ""), 0)),
        ISNUMBER(MATCH(SUBSTITUTE(I31, " ", ""), SUBSTITUTE($AL$41:$AT$41, " ", ""), 0))
    ),
    INDIRECT(
        ADDRESS(
            MATCH(SUBSTITUTE(G31, " ", ""), SUBSTITUTE($AK$42:$AK$50, " ", ""), 0) + ROW($AL$42) - 1,
            MATCH(SUBSTITUTE(I31, " ", ""), SUBSTITUTE($AL$41:$AT$41, " ", ""), 0) + COLUMN($AL$41)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SUBSTITUTE($AK$42:$AK$50, " ", ""), 0)),
            ISNUMBER(MATCH(SUBSTITUTE(I31, " ", ""), SUBSTITUTE($AL$41:$AT$41, " ", ""), 0))
        ),
        INDIRECT(
            ADDRESS(
                MATCH(SUBSTITUTE(G31, " ", ""), SUBSTITUTE($AK$42:$AK$50, " ", ""), 0) + ROW($AL$42) - 1,
                MATCH(SUBSTITUTE(I31, " ", ""), SUBSTITUTE($AL$41:$AT$41, " ", ""), 0) + COLUMN($AL$41) - 1
            )
        ),
        "NnN"
    )
)), "True", "False")</f>
        <v>i - NnN - False</v>
      </c>
      <c r="N31" s="63" t="str" cm="1">
        <f t="array" aca="1" ref="N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SUBSTITUTE($AK$57:$AK$73, " ", ""), 0)),
        ISNUMBER(MATCH(SUBSTITUTE(I31, " ", ""), SUBSTITUTE($AL$56:$BB$56, " ", ""), 0))
    ),
    INDIRECT(
        ADDRESS(
            MATCH(SUBSTITUTE(G31, " ", ""), SUBSTITUTE($AK$57:$AK$73, " ", ""), 0) + ROW($AL$57) - 1,
            MATCH(SUBSTITUTE(I31, " ", ""), SUBSTITUTE($AL$56:$BB$56, " ", ""), 0) + COLUMN($AL$56)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SUBSTITUTE($AK$57:$AK$73, " ", ""), 0)),
            ISNUMBER(MATCH(SUBSTITUTE(I31, " ", ""), SUBSTITUTE($AL$56:$BB$56, " ", ""), 0))
        ),
        INDIRECT(
            ADDRESS(
                MATCH(SUBSTITUTE(G31, " ", ""), SUBSTITUTE($AK$57:$AK$74, " ", ""), 0) + ROW($AL$57) - 1,
                MATCH(SUBSTITUTE(I31, " ", ""), SUBSTITUTE($AL$56:$BB$56, " ", ""), 0) + COLUMN($AL$56) - 1
            )
        ),
        "NnN"
    )
)), "True", "False")</f>
        <v>i - NnN - False</v>
      </c>
      <c r="AI31" s="21"/>
      <c r="AJ31" s="11" t="e" vm="47">
        <v>#VALUE!</v>
      </c>
      <c r="AK31" s="12" t="s">
        <v>48</v>
      </c>
      <c r="AL31" s="11" t="s">
        <v>92</v>
      </c>
      <c r="AM31" s="11" t="s">
        <v>92</v>
      </c>
      <c r="AN31" s="11" t="s">
        <v>92</v>
      </c>
      <c r="AO31" s="11" t="s">
        <v>92</v>
      </c>
      <c r="AP31" s="11" t="s">
        <v>92</v>
      </c>
      <c r="AQ31" s="11" t="s">
        <v>92</v>
      </c>
      <c r="AR31" s="11" t="s">
        <v>92</v>
      </c>
      <c r="AS31" s="11" t="s">
        <v>92</v>
      </c>
      <c r="AT31" s="11" t="s">
        <v>92</v>
      </c>
    </row>
    <row r="32" spans="1:46" x14ac:dyDescent="0.25">
      <c r="A32" s="15">
        <v>464</v>
      </c>
      <c r="B32" s="15" t="s">
        <v>7</v>
      </c>
      <c r="C32" s="15"/>
      <c r="D32" s="15"/>
      <c r="E32" s="15">
        <v>416</v>
      </c>
      <c r="F32" s="15">
        <v>310</v>
      </c>
      <c r="G32" s="15" t="str">
        <f>IFERROR(
    IF(
        ISNUMBER(MATCH(E32, Elements!$A$2:$A$200, 0)),
        IF(
            INDEX(Elements!$C$2:$C$200, MATCH(E32, Elements!$A$2:$A$200, 0)) &lt;&gt; "",
            INDEX(Elements!$B$2:$B$200, MATCH(E32, Elements!$A$2:$A$200, 0)),
            "kosong"
        ),
        "tidak ditemukan"
    ),
    "ID tidak ditemukan"
)</f>
        <v>BusinessActor</v>
      </c>
      <c r="H32" s="15" t="str">
        <f>IFERROR(
    IF(
        ISNUMBER(MATCH(E32, Elements!$A$2:$A$200, 0)),
        IF(
            INDEX(Elements!$C$2:$C$200, MATCH(E32, Elements!$A$2:$A$200, 0)) &lt;&gt; "",
            INDEX(Elements!$C$2:$C$200, MATCH(E32, Elements!$A$2:$A$200, 0)),
            "kosong"
        ),
        "tidak ditemukan"
    ),
    "ID tidak ditemukan"
)</f>
        <v>Director of Operations</v>
      </c>
      <c r="I32" s="15" t="str">
        <f>IFERROR(
    IF(
        ISNUMBER(MATCH(F32, Elements!$A$2:$A$200, 0)),
        IF(
            INDEX(Elements!$C$2:$C$200, MATCH(F32, Elements!$A$2:$A$200, 0)) &lt;&gt; "",
            INDEX(Elements!$B$2:$B$200, MATCH(F32, Elements!$A$2:$A$200, 0)),
            "kosong"
        ),
        "tidak ditemukan"
    ),
    "ID tidak ditemukan"
)</f>
        <v>BusinessActor</v>
      </c>
      <c r="J32" s="15" t="str">
        <f>IFERROR(
    IF(
        ISNUMBER(MATCH(F32, Elements!$A$2:$A$200, 0)),
        IF(
            INDEX(Elements!$C$2:$C$200, MATCH(F32, Elements!$A$2:$A$200, 0)) &lt;&gt; "",
            INDEX(Elements!$C$2:$C$200, MATCH(F32, Elements!$A$2:$A$200, 0)),
            "kosong"
        ),
        "tidak ditemukan"
    ),
    "ID tidak ditemukan"
)</f>
        <v>Car</v>
      </c>
      <c r="K32" s="15" t="str" cm="1">
        <f t="array" aca="1" ref="K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SUBSTITUTE($AK$5:$AK$13, " ", ""), 0)),
        ISNUMBER(MATCH(SUBSTITUTE(I32, " ", ""), SUBSTITUTE($AL$4:$BB$4, " ", ""), 0))
    ),
    INDIRECT(
        ADDRESS(
            MATCH(SUBSTITUTE(G32, " ", ""), SUBSTITUTE($AK$5:$AK$13, " ", ""), 0) + ROW($AL$5) - 1,
            MATCH(SUBSTITUTE(I32, " ", ""), SUBSTITUTE($AL$4:$BB$4, " ", ""), 0) + COLUMN($AL$4)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SUBSTITUTE($AK$5:$AK$13, " ", ""), 0)),
            ISNUMBER(MATCH(SUBSTITUTE(I32, " ", ""), SUBSTITUTE($AL$4:$BB$4, " ", ""), 0))
        ),
        INDIRECT(
            ADDRESS(
                MATCH(SUBSTITUTE(G32, " ", ""), SUBSTITUTE($AK$5:$AK$13, " ", ""), 0) + ROW($AL$5) - 1,
                MATCH(SUBSTITUTE(I32, " ", ""), SUBSTITUTE($AL$4:$BB$4, " ", ""), 0) + COLUMN($AL$4) - 1
            )
        ),
        "NnN"
    )
)), "True", "False")</f>
        <v>o - NnN - False</v>
      </c>
      <c r="L32" s="15" t="str" cm="1">
        <f t="array" aca="1" ref="L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SUBSTITUTE($AK$19:$AK$35, " ", ""), 0)),
        ISNUMBER(MATCH(SUBSTITUTE(I32, " ", ""), SUBSTITUTE(AL$18:$AT$18, " ", ""), 0))
    ),
    INDIRECT(
        ADDRESS(
            MATCH(SUBSTITUTE(G32, " ", ""), SUBSTITUTE($AK$19:$AK$35, " ", ""), 0) + ROW($AL$19) - 1,
            MATCH(SUBSTITUTE(I32, " ", ""), SUBSTITUTE(AL$18:$AT$18, " ", ""), 0) + COLUMN($AL$18
            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SUBSTITUTE($AK$19:$AK$35, " ", ""), 0)),
            ISNUMBER(MATCH(SUBSTITUTE(I32, " ", ""), SUBSTITUTE(AL$18:$AT$18, " ", ""), 0))
        ),
        INDIRECT(
            ADDRESS(
                MATCH(SUBSTITUTE(G32, " ", ""), SUBSTITUTE($AK$19:$AK$35, " ", ""), 0) + ROW($AL$19) - 1,
                MATCH(SUBSTITUTE(I32, " ", ""), SUBSTITUTE(AL$18:$AT$18, " ", ""), 0) + COLUMN($AL$18
                ) - 1
            )
        ),
        "NnN"
    )
)), "True", "False")</f>
        <v>o - NnN - False</v>
      </c>
      <c r="M32" s="15" t="str" cm="1">
        <f t="array" aca="1" ref="M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SUBSTITUTE($AK$42:$AK$50, " ", ""), 0)),
        ISNUMBER(MATCH(SUBSTITUTE(I32, " ", ""), SUBSTITUTE($AL$41:$AT$41, " ", ""), 0))
    ),
    INDIRECT(
        ADDRESS(
            MATCH(SUBSTITUTE(G32, " ", ""), SUBSTITUTE($AK$42:$AK$50, " ", ""), 0) + ROW($AL$42) - 1,
            MATCH(SUBSTITUTE(I32, " ", ""), SUBSTITUTE($AL$41:$AT$41, " ", ""), 0) + COLUMN($AL$41)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SUBSTITUTE($AK$42:$AK$50, " ", ""), 0)),
            ISNUMBER(MATCH(SUBSTITUTE(I32, " ", ""), SUBSTITUTE($AL$41:$AT$41, " ", ""), 0))
        ),
        INDIRECT(
            ADDRESS(
                MATCH(SUBSTITUTE(G32, " ", ""), SUBSTITUTE($AK$42:$AK$50, " ", ""), 0) + ROW($AL$42) - 1,
                MATCH(SUBSTITUTE(I32, " ", ""), SUBSTITUTE($AL$41:$AT$41, " ", ""), 0) + COLUMN($AL$41) - 1
            )
        ),
        "NnN"
    )
)), "True", "False")</f>
        <v>o - NnN - False</v>
      </c>
      <c r="N32" s="63" t="str" cm="1">
        <f t="array" aca="1" ref="N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SUBSTITUTE($AK$57:$AK$73, " ", ""), 0)),
        ISNUMBER(MATCH(SUBSTITUTE(I32, " ", ""), SUBSTITUTE($AL$56:$BB$56, " ", ""), 0))
    ),
    INDIRECT(
        ADDRESS(
            MATCH(SUBSTITUTE(G32, " ", ""), SUBSTITUTE($AK$57:$AK$73, " ", ""), 0) + ROW($AL$57) - 1,
            MATCH(SUBSTITUTE(I32, " ", ""), SUBSTITUTE($AL$56:$BB$56, " ", ""), 0) + COLUMN($AL$56)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SUBSTITUTE($AK$57:$AK$73, " ", ""), 0)),
            ISNUMBER(MATCH(SUBSTITUTE(I32, " ", ""), SUBSTITUTE($AL$56:$BB$56, " ", ""), 0))
        ),
        INDIRECT(
            ADDRESS(
                MATCH(SUBSTITUTE(G32, " ", ""), SUBSTITUTE($AK$57:$AK$74, " ", ""), 0) + ROW($AL$57) - 1,
                MATCH(SUBSTITUTE(I32, " ", ""), SUBSTITUTE($AL$56:$BB$56, " ", ""), 0) + COLUMN($AL$56) - 1
            )
        ),
        "NnN"
    )
)), "True", "False")</f>
        <v>o - NnN - False</v>
      </c>
      <c r="AI32" s="21"/>
      <c r="AJ32" s="11" t="e" vm="48">
        <v>#VALUE!</v>
      </c>
      <c r="AK32" s="12" t="s">
        <v>49</v>
      </c>
      <c r="AL32" s="11" t="s">
        <v>87</v>
      </c>
      <c r="AM32" s="11" t="s">
        <v>87</v>
      </c>
      <c r="AN32" s="11" t="s">
        <v>87</v>
      </c>
      <c r="AO32" s="11" t="s">
        <v>87</v>
      </c>
      <c r="AP32" s="11" t="s">
        <v>87</v>
      </c>
      <c r="AQ32" s="11" t="s">
        <v>87</v>
      </c>
      <c r="AR32" s="11" t="s">
        <v>87</v>
      </c>
      <c r="AS32" s="11" t="s">
        <v>87</v>
      </c>
      <c r="AT32" s="11" t="s">
        <v>59</v>
      </c>
    </row>
    <row r="33" spans="1:46" x14ac:dyDescent="0.25">
      <c r="A33" s="15">
        <v>466</v>
      </c>
      <c r="B33" s="15" t="s">
        <v>7</v>
      </c>
      <c r="C33" s="15"/>
      <c r="D33" s="15"/>
      <c r="E33" s="15">
        <v>416</v>
      </c>
      <c r="F33" s="15">
        <v>317</v>
      </c>
      <c r="G33" s="15" t="str">
        <f>IFERROR(
    IF(
        ISNUMBER(MATCH(E33, Elements!$A$2:$A$200, 0)),
        IF(
            INDEX(Elements!$C$2:$C$200, MATCH(E33, Elements!$A$2:$A$200, 0)) &lt;&gt; "",
            INDEX(Elements!$B$2:$B$200, MATCH(E33, Elements!$A$2:$A$200, 0)),
            "kosong"
        ),
        "tidak ditemukan"
    ),
    "ID tidak ditemukan"
)</f>
        <v>BusinessActor</v>
      </c>
      <c r="H33" s="15" t="str">
        <f>IFERROR(
    IF(
        ISNUMBER(MATCH(E33, Elements!$A$2:$A$200, 0)),
        IF(
            INDEX(Elements!$C$2:$C$200, MATCH(E33, Elements!$A$2:$A$200, 0)) &lt;&gt; "",
            INDEX(Elements!$C$2:$C$200, MATCH(E33, Elements!$A$2:$A$200, 0)),
            "kosong"
        ),
        "tidak ditemukan"
    ),
    "ID tidak ditemukan"
)</f>
        <v>Director of Operations</v>
      </c>
      <c r="I33" s="15" t="str">
        <f>IFERROR(
    IF(
        ISNUMBER(MATCH(F33, Elements!$A$2:$A$200, 0)),
        IF(
            INDEX(Elements!$C$2:$C$200, MATCH(F33, Elements!$A$2:$A$200, 0)) &lt;&gt; "",
            INDEX(Elements!$B$2:$B$200, MATCH(F33, Elements!$A$2:$A$200, 0)),
            "kosong"
        ),
        "tidak ditemukan"
    ),
    "ID tidak ditemukan"
)</f>
        <v>BusinessActor</v>
      </c>
      <c r="J33" s="15" t="str">
        <f>IFERROR(
    IF(
        ISNUMBER(MATCH(F33, Elements!$A$2:$A$200, 0)),
        IF(
            INDEX(Elements!$C$2:$C$200, MATCH(F33, Elements!$A$2:$A$200, 0)) &lt;&gt; "",
            INDEX(Elements!$C$2:$C$200, MATCH(F33, Elements!$A$2:$A$200, 0)),
            "kosong"
        ),
        "tidak ditemukan"
    ),
    "ID tidak ditemukan"
)</f>
        <v>Legal Aid</v>
      </c>
      <c r="K33" s="15" t="str" cm="1">
        <f t="array" aca="1" ref="K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SUBSTITUTE($AK$5:$AK$13, " ", ""), 0)),
        ISNUMBER(MATCH(SUBSTITUTE(I33, " ", ""), SUBSTITUTE($AL$4:$BB$4, " ", ""), 0))
    ),
    INDIRECT(
        ADDRESS(
            MATCH(SUBSTITUTE(G33, " ", ""), SUBSTITUTE($AK$5:$AK$13, " ", ""), 0) + ROW($AL$5) - 1,
            MATCH(SUBSTITUTE(I33, " ", ""), SUBSTITUTE($AL$4:$BB$4, " ", ""), 0) + COLUMN($AL$4)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SUBSTITUTE($AK$5:$AK$13, " ", ""), 0)),
            ISNUMBER(MATCH(SUBSTITUTE(I33, " ", ""), SUBSTITUTE($AL$4:$BB$4, " ", ""), 0))
        ),
        INDIRECT(
            ADDRESS(
                MATCH(SUBSTITUTE(G33, " ", ""), SUBSTITUTE($AK$5:$AK$13, " ", ""), 0) + ROW($AL$5) - 1,
                MATCH(SUBSTITUTE(I33, " ", ""), SUBSTITUTE($AL$4:$BB$4, " ", ""), 0) + COLUMN($AL$4) - 1
            )
        ),
        "NnN"
    )
)), "True", "False")</f>
        <v>o - NnN - False</v>
      </c>
      <c r="L33" s="15" t="str" cm="1">
        <f t="array" aca="1" ref="L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SUBSTITUTE($AK$19:$AK$35, " ", ""), 0)),
        ISNUMBER(MATCH(SUBSTITUTE(I33, " ", ""), SUBSTITUTE(AL$18:$AT$18, " ", ""), 0))
    ),
    INDIRECT(
        ADDRESS(
            MATCH(SUBSTITUTE(G33, " ", ""), SUBSTITUTE($AK$19:$AK$35, " ", ""), 0) + ROW($AL$19) - 1,
            MATCH(SUBSTITUTE(I33, " ", ""), SUBSTITUTE(AL$18:$AT$18, " ", ""), 0) + COLUMN($AL$18
            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SUBSTITUTE($AK$19:$AK$35, " ", ""), 0)),
            ISNUMBER(MATCH(SUBSTITUTE(I33, " ", ""), SUBSTITUTE(AL$18:$AT$18, " ", ""), 0))
        ),
        INDIRECT(
            ADDRESS(
                MATCH(SUBSTITUTE(G33, " ", ""), SUBSTITUTE($AK$19:$AK$35, " ", ""), 0) + ROW($AL$19) - 1,
                MATCH(SUBSTITUTE(I33, " ", ""), SUBSTITUTE(AL$18:$AT$18, " ", ""), 0) + COLUMN($AL$18
                ) - 1
            )
        ),
        "NnN"
    )
)), "True", "False")</f>
        <v>o - NnN - False</v>
      </c>
      <c r="M33" s="15" t="str" cm="1">
        <f t="array" aca="1" ref="M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SUBSTITUTE($AK$42:$AK$50, " ", ""), 0)),
        ISNUMBER(MATCH(SUBSTITUTE(I33, " ", ""), SUBSTITUTE($AL$41:$AT$41, " ", ""), 0))
    ),
    INDIRECT(
        ADDRESS(
            MATCH(SUBSTITUTE(G33, " ", ""), SUBSTITUTE($AK$42:$AK$50, " ", ""), 0) + ROW($AL$42) - 1,
            MATCH(SUBSTITUTE(I33, " ", ""), SUBSTITUTE($AL$41:$AT$41, " ", ""), 0) + COLUMN($AL$41)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SUBSTITUTE($AK$42:$AK$50, " ", ""), 0)),
            ISNUMBER(MATCH(SUBSTITUTE(I33, " ", ""), SUBSTITUTE($AL$41:$AT$41, " ", ""), 0))
        ),
        INDIRECT(
            ADDRESS(
                MATCH(SUBSTITUTE(G33, " ", ""), SUBSTITUTE($AK$42:$AK$50, " ", ""), 0) + ROW($AL$42) - 1,
                MATCH(SUBSTITUTE(I33, " ", ""), SUBSTITUTE($AL$41:$AT$41, " ", ""), 0) + COLUMN($AL$41) - 1
            )
        ),
        "NnN"
    )
)), "True", "False")</f>
        <v>o - NnN - False</v>
      </c>
      <c r="N33" s="63" t="str" cm="1">
        <f t="array" aca="1" ref="N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SUBSTITUTE($AK$57:$AK$73, " ", ""), 0)),
        ISNUMBER(MATCH(SUBSTITUTE(I33, " ", ""), SUBSTITUTE($AL$56:$BB$56, " ", ""), 0))
    ),
    INDIRECT(
        ADDRESS(
            MATCH(SUBSTITUTE(G33, " ", ""), SUBSTITUTE($AK$57:$AK$73, " ", ""), 0) + ROW($AL$57) - 1,
            MATCH(SUBSTITUTE(I33, " ", ""), SUBSTITUTE($AL$56:$BB$56, " ", ""), 0) + COLUMN($AL$56)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SUBSTITUTE($AK$57:$AK$73, " ", ""), 0)),
            ISNUMBER(MATCH(SUBSTITUTE(I33, " ", ""), SUBSTITUTE($AL$56:$BB$56, " ", ""), 0))
        ),
        INDIRECT(
            ADDRESS(
                MATCH(SUBSTITUTE(G33, " ", ""), SUBSTITUTE($AK$57:$AK$74, " ", ""), 0) + ROW($AL$57) - 1,
                MATCH(SUBSTITUTE(I33, " ", ""), SUBSTITUTE($AL$56:$BB$56, " ", ""), 0) + COLUMN($AL$56) - 1
            )
        ),
        "NnN"
    )
)), "True", "False")</f>
        <v>o - NnN - False</v>
      </c>
      <c r="AI33" s="21"/>
      <c r="AJ33" s="11" t="e" vm="49">
        <v>#VALUE!</v>
      </c>
      <c r="AK33" s="12" t="s">
        <v>50</v>
      </c>
      <c r="AL33" s="11" t="s">
        <v>87</v>
      </c>
      <c r="AM33" s="11" t="s">
        <v>87</v>
      </c>
      <c r="AN33" s="11" t="s">
        <v>87</v>
      </c>
      <c r="AO33" s="11" t="s">
        <v>87</v>
      </c>
      <c r="AP33" s="11" t="s">
        <v>87</v>
      </c>
      <c r="AQ33" s="11" t="s">
        <v>87</v>
      </c>
      <c r="AR33" s="11" t="s">
        <v>87</v>
      </c>
      <c r="AS33" s="11" t="s">
        <v>87</v>
      </c>
      <c r="AT33" s="11" t="s">
        <v>59</v>
      </c>
    </row>
    <row r="34" spans="1:46" x14ac:dyDescent="0.25">
      <c r="A34" s="15">
        <v>468</v>
      </c>
      <c r="B34" s="15" t="s">
        <v>7</v>
      </c>
      <c r="C34" s="15"/>
      <c r="D34" s="15"/>
      <c r="E34" s="15">
        <v>416</v>
      </c>
      <c r="F34" s="15">
        <v>352</v>
      </c>
      <c r="G34" s="15" t="str">
        <f>IFERROR(
    IF(
        ISNUMBER(MATCH(E34, Elements!$A$2:$A$200, 0)),
        IF(
            INDEX(Elements!$C$2:$C$200, MATCH(E34, Elements!$A$2:$A$200, 0)) &lt;&gt; "",
            INDEX(Elements!$B$2:$B$200, MATCH(E34, Elements!$A$2:$A$200, 0)),
            "kosong"
        ),
        "tidak ditemukan"
    ),
    "ID tidak ditemukan"
)</f>
        <v>BusinessActor</v>
      </c>
      <c r="H34" s="15" t="str">
        <f>IFERROR(
    IF(
        ISNUMBER(MATCH(E34, Elements!$A$2:$A$200, 0)),
        IF(
            INDEX(Elements!$C$2:$C$200, MATCH(E34, Elements!$A$2:$A$200, 0)) &lt;&gt; "",
            INDEX(Elements!$C$2:$C$200, MATCH(E34, Elements!$A$2:$A$200, 0)),
            "kosong"
        ),
        "tidak ditemukan"
    ),
    "ID tidak ditemukan"
)</f>
        <v>Director of Operations</v>
      </c>
      <c r="I34" s="15" t="str">
        <f>IFERROR(
    IF(
        ISNUMBER(MATCH(F34, Elements!$A$2:$A$200, 0)),
        IF(
            INDEX(Elements!$C$2:$C$200, MATCH(F34, Elements!$A$2:$A$200, 0)) &lt;&gt; "",
            INDEX(Elements!$B$2:$B$200, MATCH(F34, Elements!$A$2:$A$200, 0)),
            "kosong"
        ),
        "tidak ditemukan"
    ),
    "ID tidak ditemukan"
)</f>
        <v>BusinessActor</v>
      </c>
      <c r="J34" s="15" t="str">
        <f>IFERROR(
    IF(
        ISNUMBER(MATCH(F34, Elements!$A$2:$A$200, 0)),
        IF(
            INDEX(Elements!$C$2:$C$200, MATCH(F34, Elements!$A$2:$A$200, 0)) &lt;&gt; "",
            INDEX(Elements!$C$2:$C$200, MATCH(F34, Elements!$A$2:$A$200, 0)),
            "kosong"
        ),
        "tidak ditemukan"
    ),
    "ID tidak ditemukan"
)</f>
        <v>Document Processing SSC</v>
      </c>
      <c r="K34" s="15" t="str" cm="1">
        <f t="array" aca="1" ref="K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SUBSTITUTE($AK$5:$AK$13, " ", ""), 0)),
        ISNUMBER(MATCH(SUBSTITUTE(I34, " ", ""), SUBSTITUTE($AL$4:$BB$4, " ", ""), 0))
    ),
    INDIRECT(
        ADDRESS(
            MATCH(SUBSTITUTE(G34, " ", ""), SUBSTITUTE($AK$5:$AK$13, " ", ""), 0) + ROW($AL$5) - 1,
            MATCH(SUBSTITUTE(I34, " ", ""), SUBSTITUTE($AL$4:$BB$4, " ", ""), 0) + COLUMN($AL$4)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SUBSTITUTE($AK$5:$AK$13, " ", ""), 0)),
            ISNUMBER(MATCH(SUBSTITUTE(I34, " ", ""), SUBSTITUTE($AL$4:$BB$4, " ", ""), 0))
        ),
        INDIRECT(
            ADDRESS(
                MATCH(SUBSTITUTE(G34, " ", ""), SUBSTITUTE($AK$5:$AK$13, " ", ""), 0) + ROW($AL$5) - 1,
                MATCH(SUBSTITUTE(I34, " ", ""), SUBSTITUTE($AL$4:$BB$4, " ", ""), 0) + COLUMN($AL$4) - 1
            )
        ),
        "NnN"
    )
)), "True", "False")</f>
        <v>o - NnN - False</v>
      </c>
      <c r="L34" s="15" t="str" cm="1">
        <f t="array" aca="1" ref="L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SUBSTITUTE($AK$19:$AK$35, " ", ""), 0)),
        ISNUMBER(MATCH(SUBSTITUTE(I34, " ", ""), SUBSTITUTE(AL$18:$AT$18, " ", ""), 0))
    ),
    INDIRECT(
        ADDRESS(
            MATCH(SUBSTITUTE(G34, " ", ""), SUBSTITUTE($AK$19:$AK$35, " ", ""), 0) + ROW($AL$19) - 1,
            MATCH(SUBSTITUTE(I34, " ", ""), SUBSTITUTE(AL$18:$AT$18, " ", ""), 0) + COLUMN($AL$18
            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SUBSTITUTE($AK$19:$AK$35, " ", ""), 0)),
            ISNUMBER(MATCH(SUBSTITUTE(I34, " ", ""), SUBSTITUTE(AL$18:$AT$18, " ", ""), 0))
        ),
        INDIRECT(
            ADDRESS(
                MATCH(SUBSTITUTE(G34, " ", ""), SUBSTITUTE($AK$19:$AK$35, " ", ""), 0) + ROW($AL$19) - 1,
                MATCH(SUBSTITUTE(I34, " ", ""), SUBSTITUTE(AL$18:$AT$18, " ", ""), 0) + COLUMN($AL$18
                ) - 1
            )
        ),
        "NnN"
    )
)), "True", "False")</f>
        <v>o - NnN - False</v>
      </c>
      <c r="M34" s="15" t="str" cm="1">
        <f t="array" aca="1" ref="M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SUBSTITUTE($AK$42:$AK$50, " ", ""), 0)),
        ISNUMBER(MATCH(SUBSTITUTE(I34, " ", ""), SUBSTITUTE($AL$41:$AT$41, " ", ""), 0))
    ),
    INDIRECT(
        ADDRESS(
            MATCH(SUBSTITUTE(G34, " ", ""), SUBSTITUTE($AK$42:$AK$50, " ", ""), 0) + ROW($AL$42) - 1,
            MATCH(SUBSTITUTE(I34, " ", ""), SUBSTITUTE($AL$41:$AT$41, " ", ""), 0) + COLUMN($AL$41)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SUBSTITUTE($AK$42:$AK$50, " ", ""), 0)),
            ISNUMBER(MATCH(SUBSTITUTE(I34, " ", ""), SUBSTITUTE($AL$41:$AT$41, " ", ""), 0))
        ),
        INDIRECT(
            ADDRESS(
                MATCH(SUBSTITUTE(G34, " ", ""), SUBSTITUTE($AK$42:$AK$50, " ", ""), 0) + ROW($AL$42) - 1,
                MATCH(SUBSTITUTE(I34, " ", ""), SUBSTITUTE($AL$41:$AT$41, " ", ""), 0) + COLUMN($AL$41) - 1
            )
        ),
        "NnN"
    )
)), "True", "False")</f>
        <v>o - NnN - False</v>
      </c>
      <c r="N34" s="63" t="str" cm="1">
        <f t="array" aca="1" ref="N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SUBSTITUTE($AK$57:$AK$73, " ", ""), 0)),
        ISNUMBER(MATCH(SUBSTITUTE(I34, " ", ""), SUBSTITUTE($AL$56:$BB$56, " ", ""), 0))
    ),
    INDIRECT(
        ADDRESS(
            MATCH(SUBSTITUTE(G34, " ", ""), SUBSTITUTE($AK$57:$AK$73, " ", ""), 0) + ROW($AL$57) - 1,
            MATCH(SUBSTITUTE(I34, " ", ""), SUBSTITUTE($AL$56:$BB$56, " ", ""), 0) + COLUMN($AL$56)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SUBSTITUTE($AK$57:$AK$73, " ", ""), 0)),
            ISNUMBER(MATCH(SUBSTITUTE(I34, " ", ""), SUBSTITUTE($AL$56:$BB$56, " ", ""), 0))
        ),
        INDIRECT(
            ADDRESS(
                MATCH(SUBSTITUTE(G34, " ", ""), SUBSTITUTE($AK$57:$AK$74, " ", ""), 0) + ROW($AL$57) - 1,
                MATCH(SUBSTITUTE(I34, " ", ""), SUBSTITUTE($AL$56:$BB$56, " ", ""), 0) + COLUMN($AL$56) - 1
            )
        ),
        "NnN"
    )
)), "True", "False")</f>
        <v>o - NnN - False</v>
      </c>
      <c r="AI34" s="21"/>
      <c r="AJ34" s="11" t="e" vm="50">
        <v>#VALUE!</v>
      </c>
      <c r="AK34" s="12" t="s">
        <v>51</v>
      </c>
      <c r="AL34" s="11" t="s">
        <v>87</v>
      </c>
      <c r="AM34" s="11" t="s">
        <v>87</v>
      </c>
      <c r="AN34" s="11" t="s">
        <v>87</v>
      </c>
      <c r="AO34" s="11" t="s">
        <v>87</v>
      </c>
      <c r="AP34" s="11" t="s">
        <v>87</v>
      </c>
      <c r="AQ34" s="11" t="s">
        <v>87</v>
      </c>
      <c r="AR34" s="11" t="s">
        <v>87</v>
      </c>
      <c r="AS34" s="11" t="s">
        <v>87</v>
      </c>
      <c r="AT34" s="11" t="s">
        <v>59</v>
      </c>
    </row>
    <row r="35" spans="1:46" x14ac:dyDescent="0.25">
      <c r="A35" s="15">
        <v>458</v>
      </c>
      <c r="B35" s="15" t="s">
        <v>7</v>
      </c>
      <c r="C35" s="15"/>
      <c r="D35" s="15"/>
      <c r="E35" s="15">
        <v>409</v>
      </c>
      <c r="F35" s="15">
        <v>282</v>
      </c>
      <c r="G35" s="15" t="str">
        <f>IFERROR(
    IF(
        ISNUMBER(MATCH(E35, Elements!$A$2:$A$200, 0)),
        IF(
            INDEX(Elements!$C$2:$C$200, MATCH(E35, Elements!$A$2:$A$200, 0)) &lt;&gt; "",
            INDEX(Elements!$B$2:$B$200, MATCH(E35, Elements!$A$2:$A$200, 0)),
            "kosong"
        ),
        "tidak ditemukan"
    ),
    "ID tidak ditemukan"
)</f>
        <v>BusinessActor</v>
      </c>
      <c r="H35" s="15" t="str">
        <f>IFERROR(
    IF(
        ISNUMBER(MATCH(E35, Elements!$A$2:$A$200, 0)),
        IF(
            INDEX(Elements!$C$2:$C$200, MATCH(E35, Elements!$A$2:$A$200, 0)) &lt;&gt; "",
            INDEX(Elements!$C$2:$C$200, MATCH(E35, Elements!$A$2:$A$200, 0)),
            "kosong"
        ),
        "tidak ditemukan"
    ),
    "ID tidak ditemukan"
)</f>
        <v>Director of Sales</v>
      </c>
      <c r="I35" s="15" t="str">
        <f>IFERROR(
    IF(
        ISNUMBER(MATCH(F35, Elements!$A$2:$A$200, 0)),
        IF(
            INDEX(Elements!$C$2:$C$200, MATCH(F35, Elements!$A$2:$A$200, 0)) &lt;&gt; "",
            INDEX(Elements!$B$2:$B$200, MATCH(F35, Elements!$A$2:$A$200, 0)),
            "kosong"
        ),
        "tidak ditemukan"
    ),
    "ID tidak ditemukan"
)</f>
        <v>BusinessActor</v>
      </c>
      <c r="J35" s="15" t="str">
        <f>IFERROR(
    IF(
        ISNUMBER(MATCH(F35, Elements!$A$2:$A$200, 0)),
        IF(
            INDEX(Elements!$C$2:$C$200, MATCH(F35, Elements!$A$2:$A$200, 0)) &lt;&gt; "",
            INDEX(Elements!$C$2:$C$200, MATCH(F35, Elements!$A$2:$A$200, 0)),
            "kosong"
        ),
        "tidak ditemukan"
    ),
    "ID tidak ditemukan"
)</f>
        <v>Customer Relations</v>
      </c>
      <c r="K35" s="15" t="str" cm="1">
        <f t="array" aca="1" ref="K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SUBSTITUTE($AK$5:$AK$13, " ", ""), 0)),
        ISNUMBER(MATCH(SUBSTITUTE(I35, " ", ""), SUBSTITUTE($AL$4:$BB$4, " ", ""), 0))
    ),
    INDIRECT(
        ADDRESS(
            MATCH(SUBSTITUTE(G35, " ", ""), SUBSTITUTE($AK$5:$AK$13, " ", ""), 0) + ROW($AL$5) - 1,
            MATCH(SUBSTITUTE(I35, " ", ""), SUBSTITUTE($AL$4:$BB$4, " ", ""), 0) + COLUMN($AL$4)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SUBSTITUTE($AK$5:$AK$13, " ", ""), 0)),
            ISNUMBER(MATCH(SUBSTITUTE(I35, " ", ""), SUBSTITUTE($AL$4:$BB$4, " ", ""), 0))
        ),
        INDIRECT(
            ADDRESS(
                MATCH(SUBSTITUTE(G35, " ", ""), SUBSTITUTE($AK$5:$AK$13, " ", ""), 0) + ROW($AL$5) - 1,
                MATCH(SUBSTITUTE(I35, " ", ""), SUBSTITUTE($AL$4:$BB$4, " ", ""), 0) + COLUMN($AL$4) - 1
            )
        ),
        "NnN"
    )
)), "True", "False")</f>
        <v>o - NnN - False</v>
      </c>
      <c r="L35" s="15" t="str" cm="1">
        <f t="array" aca="1" ref="L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SUBSTITUTE($AK$19:$AK$35, " ", ""), 0)),
        ISNUMBER(MATCH(SUBSTITUTE(I35, " ", ""), SUBSTITUTE(AL$18:$AT$18, " ", ""), 0))
    ),
    INDIRECT(
        ADDRESS(
            MATCH(SUBSTITUTE(G35, " ", ""), SUBSTITUTE($AK$19:$AK$35, " ", ""), 0) + ROW($AL$19) - 1,
            MATCH(SUBSTITUTE(I35, " ", ""), SUBSTITUTE(AL$18:$AT$18, " ", ""), 0) + COLUMN($AL$18
            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SUBSTITUTE($AK$19:$AK$35, " ", ""), 0)),
            ISNUMBER(MATCH(SUBSTITUTE(I35, " ", ""), SUBSTITUTE(AL$18:$AT$18, " ", ""), 0))
        ),
        INDIRECT(
            ADDRESS(
                MATCH(SUBSTITUTE(G35, " ", ""), SUBSTITUTE($AK$19:$AK$35, " ", ""), 0) + ROW($AL$19) - 1,
                MATCH(SUBSTITUTE(I35, " ", ""), SUBSTITUTE(AL$18:$AT$18, " ", ""), 0) + COLUMN($AL$18
                ) - 1
            )
        ),
        "NnN"
    )
)), "True", "False")</f>
        <v>o - NnN - False</v>
      </c>
      <c r="M35" s="15" t="str" cm="1">
        <f t="array" aca="1" ref="M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SUBSTITUTE($AK$42:$AK$50, " ", ""), 0)),
        ISNUMBER(MATCH(SUBSTITUTE(I35, " ", ""), SUBSTITUTE($AL$41:$AT$41, " ", ""), 0))
    ),
    INDIRECT(
        ADDRESS(
            MATCH(SUBSTITUTE(G35, " ", ""), SUBSTITUTE($AK$42:$AK$50, " ", ""), 0) + ROW($AL$42) - 1,
            MATCH(SUBSTITUTE(I35, " ", ""), SUBSTITUTE($AL$41:$AT$41, " ", ""), 0) + COLUMN($AL$41)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SUBSTITUTE($AK$42:$AK$50, " ", ""), 0)),
            ISNUMBER(MATCH(SUBSTITUTE(I35, " ", ""), SUBSTITUTE($AL$41:$AT$41, " ", ""), 0))
        ),
        INDIRECT(
            ADDRESS(
                MATCH(SUBSTITUTE(G35, " ", ""), SUBSTITUTE($AK$42:$AK$50, " ", ""), 0) + ROW($AL$42) - 1,
                MATCH(SUBSTITUTE(I35, " ", ""), SUBSTITUTE($AL$41:$AT$41, " ", ""), 0) + COLUMN($AL$41) - 1
            )
        ),
        "NnN"
    )
)), "True", "False")</f>
        <v>o - NnN - False</v>
      </c>
      <c r="N35" s="63" t="str" cm="1">
        <f t="array" aca="1" ref="N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SUBSTITUTE($AK$57:$AK$73, " ", ""), 0)),
        ISNUMBER(MATCH(SUBSTITUTE(I35, " ", ""), SUBSTITUTE($AL$56:$BB$56, " ", ""), 0))
    ),
    INDIRECT(
        ADDRESS(
            MATCH(SUBSTITUTE(G35, " ", ""), SUBSTITUTE($AK$57:$AK$73, " ", ""), 0) + ROW($AL$57) - 1,
            MATCH(SUBSTITUTE(I35, " ", ""), SUBSTITUTE($AL$56:$BB$56, " ", ""), 0) + COLUMN($AL$56)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SUBSTITUTE($AK$57:$AK$73, " ", ""), 0)),
            ISNUMBER(MATCH(SUBSTITUTE(I35, " ", ""), SUBSTITUTE($AL$56:$BB$56, " ", ""), 0))
        ),
        INDIRECT(
            ADDRESS(
                MATCH(SUBSTITUTE(G35, " ", ""), SUBSTITUTE($AK$57:$AK$74, " ", ""), 0) + ROW($AL$57) - 1,
                MATCH(SUBSTITUTE(I35, " ", ""), SUBSTITUTE($AL$56:$BB$56, " ", ""), 0) + COLUMN($AL$56) - 1
            )
        ),
        "NnN"
    )
)), "True", "False")</f>
        <v>o - NnN - False</v>
      </c>
      <c r="AI35" s="22"/>
      <c r="AJ35" s="11" t="e" vm="51">
        <v>#VALUE!</v>
      </c>
      <c r="AK35" s="12" t="s">
        <v>52</v>
      </c>
      <c r="AL35" s="11" t="s">
        <v>92</v>
      </c>
      <c r="AM35" s="11" t="s">
        <v>92</v>
      </c>
      <c r="AN35" s="11" t="s">
        <v>92</v>
      </c>
      <c r="AO35" s="11" t="s">
        <v>92</v>
      </c>
      <c r="AP35" s="11" t="s">
        <v>92</v>
      </c>
      <c r="AQ35" s="11" t="s">
        <v>92</v>
      </c>
      <c r="AR35" s="11" t="s">
        <v>92</v>
      </c>
      <c r="AS35" s="11" t="s">
        <v>92</v>
      </c>
      <c r="AT35" s="11" t="s">
        <v>92</v>
      </c>
    </row>
    <row r="36" spans="1:46" x14ac:dyDescent="0.25">
      <c r="A36" s="15">
        <v>445</v>
      </c>
      <c r="B36" s="15" t="s">
        <v>7</v>
      </c>
      <c r="C36" s="15"/>
      <c r="D36" s="15"/>
      <c r="E36" s="15">
        <v>402</v>
      </c>
      <c r="F36" s="15">
        <v>345</v>
      </c>
      <c r="G36" s="15" t="str">
        <f>IFERROR(
    IF(
        ISNUMBER(MATCH(E36, Elements!$A$2:$A$200, 0)),
        IF(
            INDEX(Elements!$C$2:$C$200, MATCH(E36, Elements!$A$2:$A$200, 0)) &lt;&gt; "",
            INDEX(Elements!$B$2:$B$200, MATCH(E36, Elements!$A$2:$A$200, 0)),
            "kosong"
        ),
        "tidak ditemukan"
    ),
    "ID tidak ditemukan"
)</f>
        <v>BusinessActor</v>
      </c>
      <c r="H36" s="15" t="str">
        <f>IFERROR(
    IF(
        ISNUMBER(MATCH(E36, Elements!$A$2:$A$200, 0)),
        IF(
            INDEX(Elements!$C$2:$C$200, MATCH(E36, Elements!$A$2:$A$200, 0)) &lt;&gt; "",
            INDEX(Elements!$C$2:$C$200, MATCH(E36, Elements!$A$2:$A$200, 0)),
            "kosong"
        ),
        "tidak ditemukan"
    ),
    "ID tidak ditemukan"
)</f>
        <v>Board</v>
      </c>
      <c r="I36" s="15" t="str">
        <f>IFERROR(
    IF(
        ISNUMBER(MATCH(F36, Elements!$A$2:$A$200, 0)),
        IF(
            INDEX(Elements!$C$2:$C$200, MATCH(F36, Elements!$A$2:$A$200, 0)) &lt;&gt; "",
            INDEX(Elements!$B$2:$B$200, MATCH(F36, Elements!$A$2:$A$200, 0)),
            "kosong"
        ),
        "tidak ditemukan"
    ),
    "ID tidak ditemukan"
)</f>
        <v>BusinessActor</v>
      </c>
      <c r="J36" s="15" t="str">
        <f>IFERROR(
    IF(
        ISNUMBER(MATCH(F36, Elements!$A$2:$A$200, 0)),
        IF(
            INDEX(Elements!$C$2:$C$200, MATCH(F36, Elements!$A$2:$A$200, 0)) &lt;&gt; "",
            INDEX(Elements!$C$2:$C$200, MATCH(F36, Elements!$A$2:$A$200, 0)),
            "kosong"
        ),
        "tidak ditemukan"
    ),
    "ID tidak ditemukan"
)</f>
        <v>HRM</v>
      </c>
      <c r="K36" s="15" t="str" cm="1">
        <f t="array" aca="1" ref="K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SUBSTITUTE($AK$5:$AK$13, " ", ""), 0)),
        ISNUMBER(MATCH(SUBSTITUTE(I36, " ", ""), SUBSTITUTE($AL$4:$BB$4, " ", ""), 0))
    ),
    INDIRECT(
        ADDRESS(
            MATCH(SUBSTITUTE(G36, " ", ""), SUBSTITUTE($AK$5:$AK$13, " ", ""), 0) + ROW($AL$5) - 1,
            MATCH(SUBSTITUTE(I36, " ", ""), SUBSTITUTE($AL$4:$BB$4, " ", ""), 0) + COLUMN($AL$4)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SUBSTITUTE($AK$5:$AK$13, " ", ""), 0)),
            ISNUMBER(MATCH(SUBSTITUTE(I36, " ", ""), SUBSTITUTE($AL$4:$BB$4, " ", ""), 0))
        ),
        INDIRECT(
            ADDRESS(
                MATCH(SUBSTITUTE(G36, " ", ""), SUBSTITUTE($AK$5:$AK$13, " ", ""), 0) + ROW($AL$5) - 1,
                MATCH(SUBSTITUTE(I36, " ", ""), SUBSTITUTE($AL$4:$BB$4, " ", ""), 0) + COLUMN($AL$4) - 1
            )
        ),
        "NnN"
    )
)), "True", "False")</f>
        <v>o - NnN - False</v>
      </c>
      <c r="L36" s="15" t="str" cm="1">
        <f t="array" aca="1" ref="L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SUBSTITUTE($AK$19:$AK$35, " ", ""), 0)),
        ISNUMBER(MATCH(SUBSTITUTE(I36, " ", ""), SUBSTITUTE(AL$18:$AT$18, " ", ""), 0))
    ),
    INDIRECT(
        ADDRESS(
            MATCH(SUBSTITUTE(G36, " ", ""), SUBSTITUTE($AK$19:$AK$35, " ", ""), 0) + ROW($AL$19) - 1,
            MATCH(SUBSTITUTE(I36, " ", ""), SUBSTITUTE(AL$18:$AT$18, " ", ""), 0) + COLUMN($AL$18
            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SUBSTITUTE($AK$19:$AK$35, " ", ""), 0)),
            ISNUMBER(MATCH(SUBSTITUTE(I36, " ", ""), SUBSTITUTE(AL$18:$AT$18, " ", ""), 0))
        ),
        INDIRECT(
            ADDRESS(
                MATCH(SUBSTITUTE(G36, " ", ""), SUBSTITUTE($AK$19:$AK$35, " ", ""), 0) + ROW($AL$19) - 1,
                MATCH(SUBSTITUTE(I36, " ", ""), SUBSTITUTE(AL$18:$AT$18, " ", ""), 0) + COLUMN($AL$18
                ) - 1
            )
        ),
        "NnN"
    )
)), "True", "False")</f>
        <v>o - NnN - False</v>
      </c>
      <c r="M36" s="15" t="str" cm="1">
        <f t="array" aca="1" ref="M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SUBSTITUTE($AK$42:$AK$50, " ", ""), 0)),
        ISNUMBER(MATCH(SUBSTITUTE(I36, " ", ""), SUBSTITUTE($AL$41:$AT$41, " ", ""), 0))
    ),
    INDIRECT(
        ADDRESS(
            MATCH(SUBSTITUTE(G36, " ", ""), SUBSTITUTE($AK$42:$AK$50, " ", ""), 0) + ROW($AL$42) - 1,
            MATCH(SUBSTITUTE(I36, " ", ""), SUBSTITUTE($AL$41:$AT$41, " ", ""), 0) + COLUMN($AL$41)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SUBSTITUTE($AK$42:$AK$50, " ", ""), 0)),
            ISNUMBER(MATCH(SUBSTITUTE(I36, " ", ""), SUBSTITUTE($AL$41:$AT$41, " ", ""), 0))
        ),
        INDIRECT(
            ADDRESS(
                MATCH(SUBSTITUTE(G36, " ", ""), SUBSTITUTE($AK$42:$AK$50, " ", ""), 0) + ROW($AL$42) - 1,
                MATCH(SUBSTITUTE(I36, " ", ""), SUBSTITUTE($AL$41:$AT$41, " ", ""), 0) + COLUMN($AL$41) - 1
            )
        ),
        "NnN"
    )
)), "True", "False")</f>
        <v>o - NnN - False</v>
      </c>
      <c r="N36" s="63" t="str" cm="1">
        <f t="array" aca="1" ref="N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SUBSTITUTE($AK$57:$AK$73, " ", ""), 0)),
        ISNUMBER(MATCH(SUBSTITUTE(I36, " ", ""), SUBSTITUTE($AL$56:$BB$56, " ", ""), 0))
    ),
    INDIRECT(
        ADDRESS(
            MATCH(SUBSTITUTE(G36, " ", ""), SUBSTITUTE($AK$57:$AK$73, " ", ""), 0) + ROW($AL$57) - 1,
            MATCH(SUBSTITUTE(I36, " ", ""), SUBSTITUTE($AL$56:$BB$56, " ", ""), 0) + COLUMN($AL$56)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SUBSTITUTE($AK$57:$AK$73, " ", ""), 0)),
            ISNUMBER(MATCH(SUBSTITUTE(I36, " ", ""), SUBSTITUTE($AL$56:$BB$56, " ", ""), 0))
        ),
        INDIRECT(
            ADDRESS(
                MATCH(SUBSTITUTE(G36, " ", ""), SUBSTITUTE($AK$57:$AK$74, " ", ""), 0) + ROW($AL$57) - 1,
                MATCH(SUBSTITUTE(I36, " ", ""), SUBSTITUTE($AL$56:$BB$56, " ", ""), 0) + COLUMN($AL$56) - 1
            )
        ),
        "NnN"
    )
)), "True", "False")</f>
        <v>o - NnN - False</v>
      </c>
    </row>
    <row r="37" spans="1:46" x14ac:dyDescent="0.25">
      <c r="A37" s="15">
        <v>447</v>
      </c>
      <c r="B37" s="15" t="s">
        <v>7</v>
      </c>
      <c r="C37" s="15"/>
      <c r="D37" s="15"/>
      <c r="E37" s="15">
        <v>402</v>
      </c>
      <c r="F37" s="15">
        <v>409</v>
      </c>
      <c r="G37" s="15" t="str">
        <f>IFERROR(
    IF(
        ISNUMBER(MATCH(E37, Elements!$A$2:$A$200, 0)),
        IF(
            INDEX(Elements!$C$2:$C$200, MATCH(E37, Elements!$A$2:$A$200, 0)) &lt;&gt; "",
            INDEX(Elements!$B$2:$B$200, MATCH(E37, Elements!$A$2:$A$200, 0)),
            "kosong"
        ),
        "tidak ditemukan"
    ),
    "ID tidak ditemukan"
)</f>
        <v>BusinessActor</v>
      </c>
      <c r="H37" s="15" t="str">
        <f>IFERROR(
    IF(
        ISNUMBER(MATCH(E37, Elements!$A$2:$A$200, 0)),
        IF(
            INDEX(Elements!$C$2:$C$200, MATCH(E37, Elements!$A$2:$A$200, 0)) &lt;&gt; "",
            INDEX(Elements!$C$2:$C$200, MATCH(E37, Elements!$A$2:$A$200, 0)),
            "kosong"
        ),
        "tidak ditemukan"
    ),
    "ID tidak ditemukan"
)</f>
        <v>Board</v>
      </c>
      <c r="I37" s="15" t="str">
        <f>IFERROR(
    IF(
        ISNUMBER(MATCH(F37, Elements!$A$2:$A$200, 0)),
        IF(
            INDEX(Elements!$C$2:$C$200, MATCH(F37, Elements!$A$2:$A$200, 0)) &lt;&gt; "",
            INDEX(Elements!$B$2:$B$200, MATCH(F37, Elements!$A$2:$A$200, 0)),
            "kosong"
        ),
        "tidak ditemukan"
    ),
    "ID tidak ditemukan"
)</f>
        <v>BusinessActor</v>
      </c>
      <c r="J37" s="15" t="str">
        <f>IFERROR(
    IF(
        ISNUMBER(MATCH(F37, Elements!$A$2:$A$200, 0)),
        IF(
            INDEX(Elements!$C$2:$C$200, MATCH(F37, Elements!$A$2:$A$200, 0)) &lt;&gt; "",
            INDEX(Elements!$C$2:$C$200, MATCH(F37, Elements!$A$2:$A$200, 0)),
            "kosong"
        ),
        "tidak ditemukan"
    ),
    "ID tidak ditemukan"
)</f>
        <v>Director of Sales</v>
      </c>
      <c r="K37" s="15" t="str" cm="1">
        <f t="array" aca="1" ref="K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SUBSTITUTE($AK$5:$AK$13, " ", ""), 0)),
        ISNUMBER(MATCH(SUBSTITUTE(I37, " ", ""), SUBSTITUTE($AL$4:$BB$4, " ", ""), 0))
    ),
    INDIRECT(
        ADDRESS(
            MATCH(SUBSTITUTE(G37, " ", ""), SUBSTITUTE($AK$5:$AK$13, " ", ""), 0) + ROW($AL$5) - 1,
            MATCH(SUBSTITUTE(I37, " ", ""), SUBSTITUTE($AL$4:$BB$4, " ", ""), 0) + COLUMN($AL$4)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SUBSTITUTE($AK$5:$AK$13, " ", ""), 0)),
            ISNUMBER(MATCH(SUBSTITUTE(I37, " ", ""), SUBSTITUTE($AL$4:$BB$4, " ", ""), 0))
        ),
        INDIRECT(
            ADDRESS(
                MATCH(SUBSTITUTE(G37, " ", ""), SUBSTITUTE($AK$5:$AK$13, " ", ""), 0) + ROW($AL$5) - 1,
                MATCH(SUBSTITUTE(I37, " ", ""), SUBSTITUTE($AL$4:$BB$4, " ", ""), 0) + COLUMN($AL$4) - 1
            )
        ),
        "NnN"
    )
)), "True", "False")</f>
        <v>o - NnN - False</v>
      </c>
      <c r="L37" s="15" t="str" cm="1">
        <f t="array" aca="1" ref="L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SUBSTITUTE($AK$19:$AK$35, " ", ""), 0)),
        ISNUMBER(MATCH(SUBSTITUTE(I37, " ", ""), SUBSTITUTE(AL$18:$AT$18, " ", ""), 0))
    ),
    INDIRECT(
        ADDRESS(
            MATCH(SUBSTITUTE(G37, " ", ""), SUBSTITUTE($AK$19:$AK$35, " ", ""), 0) + ROW($AL$19) - 1,
            MATCH(SUBSTITUTE(I37, " ", ""), SUBSTITUTE(AL$18:$AT$18, " ", ""), 0) + COLUMN($AL$18
            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SUBSTITUTE($AK$19:$AK$35, " ", ""), 0)),
            ISNUMBER(MATCH(SUBSTITUTE(I37, " ", ""), SUBSTITUTE(AL$18:$AT$18, " ", ""), 0))
        ),
        INDIRECT(
            ADDRESS(
                MATCH(SUBSTITUTE(G37, " ", ""), SUBSTITUTE($AK$19:$AK$35, " ", ""), 0) + ROW($AL$19) - 1,
                MATCH(SUBSTITUTE(I37, " ", ""), SUBSTITUTE(AL$18:$AT$18, " ", ""), 0) + COLUMN($AL$18
                ) - 1
            )
        ),
        "NnN"
    )
)), "True", "False")</f>
        <v>o - NnN - False</v>
      </c>
      <c r="M37" s="15" t="str" cm="1">
        <f t="array" aca="1" ref="M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SUBSTITUTE($AK$42:$AK$50, " ", ""), 0)),
        ISNUMBER(MATCH(SUBSTITUTE(I37, " ", ""), SUBSTITUTE($AL$41:$AT$41, " ", ""), 0))
    ),
    INDIRECT(
        ADDRESS(
            MATCH(SUBSTITUTE(G37, " ", ""), SUBSTITUTE($AK$42:$AK$50, " ", ""), 0) + ROW($AL$42) - 1,
            MATCH(SUBSTITUTE(I37, " ", ""), SUBSTITUTE($AL$41:$AT$41, " ", ""), 0) + COLUMN($AL$41)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SUBSTITUTE($AK$42:$AK$50, " ", ""), 0)),
            ISNUMBER(MATCH(SUBSTITUTE(I37, " ", ""), SUBSTITUTE($AL$41:$AT$41, " ", ""), 0))
        ),
        INDIRECT(
            ADDRESS(
                MATCH(SUBSTITUTE(G37, " ", ""), SUBSTITUTE($AK$42:$AK$50, " ", ""), 0) + ROW($AL$42) - 1,
                MATCH(SUBSTITUTE(I37, " ", ""), SUBSTITUTE($AL$41:$AT$41, " ", ""), 0) + COLUMN($AL$41) - 1
            )
        ),
        "NnN"
    )
)), "True", "False")</f>
        <v>o - NnN - False</v>
      </c>
      <c r="N37" s="63" t="str" cm="1">
        <f t="array" aca="1" ref="N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SUBSTITUTE($AK$57:$AK$73, " ", ""), 0)),
        ISNUMBER(MATCH(SUBSTITUTE(I37, " ", ""), SUBSTITUTE($AL$56:$BB$56, " ", ""), 0))
    ),
    INDIRECT(
        ADDRESS(
            MATCH(SUBSTITUTE(G37, " ", ""), SUBSTITUTE($AK$57:$AK$73, " ", ""), 0) + ROW($AL$57) - 1,
            MATCH(SUBSTITUTE(I37, " ", ""), SUBSTITUTE($AL$56:$BB$56, " ", ""), 0) + COLUMN($AL$56)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SUBSTITUTE($AK$57:$AK$73, " ", ""), 0)),
            ISNUMBER(MATCH(SUBSTITUTE(I37, " ", ""), SUBSTITUTE($AL$56:$BB$56, " ", ""), 0))
        ),
        INDIRECT(
            ADDRESS(
                MATCH(SUBSTITUTE(G37, " ", ""), SUBSTITUTE($AK$57:$AK$74, " ", ""), 0) + ROW($AL$57) - 1,
                MATCH(SUBSTITUTE(I37, " ", ""), SUBSTITUTE($AL$56:$BB$56, " ", ""), 0) + COLUMN($AL$56) - 1
            )
        ),
        "NnN"
    )
)), "True", "False")</f>
        <v>o - NnN - False</v>
      </c>
    </row>
    <row r="38" spans="1:46" x14ac:dyDescent="0.25">
      <c r="A38" s="15">
        <v>460</v>
      </c>
      <c r="B38" s="15" t="s">
        <v>7</v>
      </c>
      <c r="C38" s="15"/>
      <c r="D38" s="15"/>
      <c r="E38" s="15">
        <v>409</v>
      </c>
      <c r="F38" s="15">
        <v>289</v>
      </c>
      <c r="G38" s="15" t="str">
        <f>IFERROR(
    IF(
        ISNUMBER(MATCH(E38, Elements!$A$2:$A$200, 0)),
        IF(
            INDEX(Elements!$C$2:$C$200, MATCH(E38, Elements!$A$2:$A$200, 0)) &lt;&gt; "",
            INDEX(Elements!$B$2:$B$200, MATCH(E38, Elements!$A$2:$A$200, 0)),
            "kosong"
        ),
        "tidak ditemukan"
    ),
    "ID tidak ditemukan"
)</f>
        <v>BusinessActor</v>
      </c>
      <c r="H38" s="15" t="str">
        <f>IFERROR(
    IF(
        ISNUMBER(MATCH(E38, Elements!$A$2:$A$200, 0)),
        IF(
            INDEX(Elements!$C$2:$C$200, MATCH(E38, Elements!$A$2:$A$200, 0)) &lt;&gt; "",
            INDEX(Elements!$C$2:$C$200, MATCH(E38, Elements!$A$2:$A$200, 0)),
            "kosong"
        ),
        "tidak ditemukan"
    ),
    "ID tidak ditemukan"
)</f>
        <v>Director of Sales</v>
      </c>
      <c r="I38" s="15" t="str">
        <f>IFERROR(
    IF(
        ISNUMBER(MATCH(F38, Elements!$A$2:$A$200, 0)),
        IF(
            INDEX(Elements!$C$2:$C$200, MATCH(F38, Elements!$A$2:$A$200, 0)) &lt;&gt; "",
            INDEX(Elements!$B$2:$B$200, MATCH(F38, Elements!$A$2:$A$200, 0)),
            "kosong"
        ),
        "tidak ditemukan"
    ),
    "ID tidak ditemukan"
)</f>
        <v>BusinessActor</v>
      </c>
      <c r="J38" s="15" t="str">
        <f>IFERROR(
    IF(
        ISNUMBER(MATCH(F38, Elements!$A$2:$A$200, 0)),
        IF(
            INDEX(Elements!$C$2:$C$200, MATCH(F38, Elements!$A$2:$A$200, 0)) &lt;&gt; "",
            INDEX(Elements!$C$2:$C$200, MATCH(F38, Elements!$A$2:$A$200, 0)),
            "kosong"
        ),
        "tidak ditemukan"
    ),
    "ID tidak ditemukan"
)</f>
        <v>Intermediary Relations</v>
      </c>
      <c r="K38" s="15" t="str" cm="1">
        <f t="array" aca="1" ref="K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SUBSTITUTE($AK$5:$AK$13, " ", ""), 0)),
        ISNUMBER(MATCH(SUBSTITUTE(I38, " ", ""), SUBSTITUTE($AL$4:$BB$4, " ", ""), 0))
    ),
    INDIRECT(
        ADDRESS(
            MATCH(SUBSTITUTE(G38, " ", ""), SUBSTITUTE($AK$5:$AK$13, " ", ""), 0) + ROW($AL$5) - 1,
            MATCH(SUBSTITUTE(I38, " ", ""), SUBSTITUTE($AL$4:$BB$4, " ", ""), 0) + COLUMN($AL$4)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SUBSTITUTE($AK$5:$AK$13, " ", ""), 0)),
            ISNUMBER(MATCH(SUBSTITUTE(I38, " ", ""), SUBSTITUTE($AL$4:$BB$4, " ", ""), 0))
        ),
        INDIRECT(
            ADDRESS(
                MATCH(SUBSTITUTE(G38, " ", ""), SUBSTITUTE($AK$5:$AK$13, " ", ""), 0) + ROW($AL$5) - 1,
                MATCH(SUBSTITUTE(I38, " ", ""), SUBSTITUTE($AL$4:$BB$4, " ", ""), 0) + COLUMN($AL$4) - 1
            )
        ),
        "NnN"
    )
)), "True", "False")</f>
        <v>o - NnN - False</v>
      </c>
      <c r="L38" s="15" t="str" cm="1">
        <f t="array" aca="1" ref="L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SUBSTITUTE($AK$19:$AK$35, " ", ""), 0)),
        ISNUMBER(MATCH(SUBSTITUTE(I38, " ", ""), SUBSTITUTE(AL$18:$AT$18, " ", ""), 0))
    ),
    INDIRECT(
        ADDRESS(
            MATCH(SUBSTITUTE(G38, " ", ""), SUBSTITUTE($AK$19:$AK$35, " ", ""), 0) + ROW($AL$19) - 1,
            MATCH(SUBSTITUTE(I38, " ", ""), SUBSTITUTE(AL$18:$AT$18, " ", ""), 0) + COLUMN($AL$18
            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SUBSTITUTE($AK$19:$AK$35, " ", ""), 0)),
            ISNUMBER(MATCH(SUBSTITUTE(I38, " ", ""), SUBSTITUTE(AL$18:$AT$18, " ", ""), 0))
        ),
        INDIRECT(
            ADDRESS(
                MATCH(SUBSTITUTE(G38, " ", ""), SUBSTITUTE($AK$19:$AK$35, " ", ""), 0) + ROW($AL$19) - 1,
                MATCH(SUBSTITUTE(I38, " ", ""), SUBSTITUTE(AL$18:$AT$18, " ", ""), 0) + COLUMN($AL$18
                ) - 1
            )
        ),
        "NnN"
    )
)), "True", "False")</f>
        <v>o - NnN - False</v>
      </c>
      <c r="M38" s="15" t="str" cm="1">
        <f t="array" aca="1" ref="M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SUBSTITUTE($AK$42:$AK$50, " ", ""), 0)),
        ISNUMBER(MATCH(SUBSTITUTE(I38, " ", ""), SUBSTITUTE($AL$41:$AT$41, " ", ""), 0))
    ),
    INDIRECT(
        ADDRESS(
            MATCH(SUBSTITUTE(G38, " ", ""), SUBSTITUTE($AK$42:$AK$50, " ", ""), 0) + ROW($AL$42) - 1,
            MATCH(SUBSTITUTE(I38, " ", ""), SUBSTITUTE($AL$41:$AT$41, " ", ""), 0) + COLUMN($AL$41)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SUBSTITUTE($AK$42:$AK$50, " ", ""), 0)),
            ISNUMBER(MATCH(SUBSTITUTE(I38, " ", ""), SUBSTITUTE($AL$41:$AT$41, " ", ""), 0))
        ),
        INDIRECT(
            ADDRESS(
                MATCH(SUBSTITUTE(G38, " ", ""), SUBSTITUTE($AK$42:$AK$50, " ", ""), 0) + ROW($AL$42) - 1,
                MATCH(SUBSTITUTE(I38, " ", ""), SUBSTITUTE($AL$41:$AT$41, " ", ""), 0) + COLUMN($AL$41) - 1
            )
        ),
        "NnN"
    )
)), "True", "False")</f>
        <v>o - NnN - False</v>
      </c>
      <c r="N38" s="63" t="str" cm="1">
        <f t="array" aca="1" ref="N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SUBSTITUTE($AK$57:$AK$73, " ", ""), 0)),
        ISNUMBER(MATCH(SUBSTITUTE(I38, " ", ""), SUBSTITUTE($AL$56:$BB$56, " ", ""), 0))
    ),
    INDIRECT(
        ADDRESS(
            MATCH(SUBSTITUTE(G38, " ", ""), SUBSTITUTE($AK$57:$AK$73, " ", ""), 0) + ROW($AL$57) - 1,
            MATCH(SUBSTITUTE(I38, " ", ""), SUBSTITUTE($AL$56:$BB$56, " ", ""), 0) + COLUMN($AL$56)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SUBSTITUTE($AK$57:$AK$73, " ", ""), 0)),
            ISNUMBER(MATCH(SUBSTITUTE(I38, " ", ""), SUBSTITUTE($AL$56:$BB$56, " ", ""), 0))
        ),
        INDIRECT(
            ADDRESS(
                MATCH(SUBSTITUTE(G38, " ", ""), SUBSTITUTE($AK$57:$AK$74, " ", ""), 0) + ROW($AL$57) - 1,
                MATCH(SUBSTITUTE(I38, " ", ""), SUBSTITUTE($AL$56:$BB$56, " ", ""), 0) + COLUMN($AL$56) - 1
            )
        ),
        "NnN"
    )
)), "True", "False")</f>
        <v>o - NnN - False</v>
      </c>
    </row>
    <row r="39" spans="1:46" x14ac:dyDescent="0.25">
      <c r="A39" s="15">
        <v>470</v>
      </c>
      <c r="B39" s="15" t="s">
        <v>7</v>
      </c>
      <c r="C39" s="15"/>
      <c r="D39" s="15"/>
      <c r="E39" s="15">
        <v>423</v>
      </c>
      <c r="F39" s="15">
        <v>331</v>
      </c>
      <c r="G39" s="15" t="str">
        <f>IFERROR(
    IF(
        ISNUMBER(MATCH(E39, Elements!$A$2:$A$200, 0)),
        IF(
            INDEX(Elements!$C$2:$C$200, MATCH(E39, Elements!$A$2:$A$200, 0)) &lt;&gt; "",
            INDEX(Elements!$B$2:$B$200, MATCH(E39, Elements!$A$2:$A$200, 0)),
            "kosong"
        ),
        "tidak ditemukan"
    ),
    "ID tidak ditemukan"
)</f>
        <v>BusinessActor</v>
      </c>
      <c r="H39" s="15" t="str">
        <f>IFERROR(
    IF(
        ISNUMBER(MATCH(E39, Elements!$A$2:$A$200, 0)),
        IF(
            INDEX(Elements!$C$2:$C$200, MATCH(E39, Elements!$A$2:$A$200, 0)) &lt;&gt; "",
            INDEX(Elements!$C$2:$C$200, MATCH(E39, Elements!$A$2:$A$200, 0)),
            "kosong"
        ),
        "tidak ditemukan"
    ),
    "ID tidak ditemukan"
)</f>
        <v>Director of Finance</v>
      </c>
      <c r="I39" s="15" t="str">
        <f>IFERROR(
    IF(
        ISNUMBER(MATCH(F39, Elements!$A$2:$A$200, 0)),
        IF(
            INDEX(Elements!$C$2:$C$200, MATCH(F39, Elements!$A$2:$A$200, 0)) &lt;&gt; "",
            INDEX(Elements!$B$2:$B$200, MATCH(F39, Elements!$A$2:$A$200, 0)),
            "kosong"
        ),
        "tidak ditemukan"
    ),
    "ID tidak ditemukan"
)</f>
        <v>BusinessActor</v>
      </c>
      <c r="J39" s="15" t="str">
        <f>IFERROR(
    IF(
        ISNUMBER(MATCH(F39, Elements!$A$2:$A$200, 0)),
        IF(
            INDEX(Elements!$C$2:$C$200, MATCH(F39, Elements!$A$2:$A$200, 0)) &lt;&gt; "",
            INDEX(Elements!$C$2:$C$200, MATCH(F39, Elements!$A$2:$A$200, 0)),
            "kosong"
        ),
        "tidak ditemukan"
    ),
    "ID tidak ditemukan"
)</f>
        <v>Finance</v>
      </c>
      <c r="K39" s="15" t="str" cm="1">
        <f t="array" aca="1" ref="K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SUBSTITUTE($AK$5:$AK$13, " ", ""), 0)),
        ISNUMBER(MATCH(SUBSTITUTE(I39, " ", ""), SUBSTITUTE($AL$4:$BB$4, " ", ""), 0))
    ),
    INDIRECT(
        ADDRESS(
            MATCH(SUBSTITUTE(G39, " ", ""), SUBSTITUTE($AK$5:$AK$13, " ", ""), 0) + ROW($AL$5) - 1,
            MATCH(SUBSTITUTE(I39, " ", ""), SUBSTITUTE($AL$4:$BB$4, " ", ""), 0) + COLUMN($AL$4)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SUBSTITUTE($AK$5:$AK$13, " ", ""), 0)),
            ISNUMBER(MATCH(SUBSTITUTE(I39, " ", ""), SUBSTITUTE($AL$4:$BB$4, " ", ""), 0))
        ),
        INDIRECT(
            ADDRESS(
                MATCH(SUBSTITUTE(G39, " ", ""), SUBSTITUTE($AK$5:$AK$13, " ", ""), 0) + ROW($AL$5) - 1,
                MATCH(SUBSTITUTE(I39, " ", ""), SUBSTITUTE($AL$4:$BB$4, " ", ""), 0) + COLUMN($AL$4) - 1
            )
        ),
        "NnN"
    )
)), "True", "False")</f>
        <v>o - NnN - False</v>
      </c>
      <c r="L39" s="15" t="str" cm="1">
        <f t="array" aca="1" ref="L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SUBSTITUTE($AK$19:$AK$35, " ", ""), 0)),
        ISNUMBER(MATCH(SUBSTITUTE(I39, " ", ""), SUBSTITUTE(AL$18:$AT$18, " ", ""), 0))
    ),
    INDIRECT(
        ADDRESS(
            MATCH(SUBSTITUTE(G39, " ", ""), SUBSTITUTE($AK$19:$AK$35, " ", ""), 0) + ROW($AL$19) - 1,
            MATCH(SUBSTITUTE(I39, " ", ""), SUBSTITUTE(AL$18:$AT$18, " ", ""), 0) + COLUMN($AL$18
            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SUBSTITUTE($AK$19:$AK$35, " ", ""), 0)),
            ISNUMBER(MATCH(SUBSTITUTE(I39, " ", ""), SUBSTITUTE(AL$18:$AT$18, " ", ""), 0))
        ),
        INDIRECT(
            ADDRESS(
                MATCH(SUBSTITUTE(G39, " ", ""), SUBSTITUTE($AK$19:$AK$35, " ", ""), 0) + ROW($AL$19) - 1,
                MATCH(SUBSTITUTE(I39, " ", ""), SUBSTITUTE(AL$18:$AT$18, " ", ""), 0) + COLUMN($AL$18
                ) - 1
            )
        ),
        "NnN"
    )
)), "True", "False")</f>
        <v>o - NnN - False</v>
      </c>
      <c r="M39" s="15" t="str" cm="1">
        <f t="array" aca="1" ref="M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SUBSTITUTE($AK$42:$AK$50, " ", ""), 0)),
        ISNUMBER(MATCH(SUBSTITUTE(I39, " ", ""), SUBSTITUTE($AL$41:$AT$41, " ", ""), 0))
    ),
    INDIRECT(
        ADDRESS(
            MATCH(SUBSTITUTE(G39, " ", ""), SUBSTITUTE($AK$42:$AK$50, " ", ""), 0) + ROW($AL$42) - 1,
            MATCH(SUBSTITUTE(I39, " ", ""), SUBSTITUTE($AL$41:$AT$41, " ", ""), 0) + COLUMN($AL$41)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SUBSTITUTE($AK$42:$AK$50, " ", ""), 0)),
            ISNUMBER(MATCH(SUBSTITUTE(I39, " ", ""), SUBSTITUTE($AL$41:$AT$41, " ", ""), 0))
        ),
        INDIRECT(
            ADDRESS(
                MATCH(SUBSTITUTE(G39, " ", ""), SUBSTITUTE($AK$42:$AK$50, " ", ""), 0) + ROW($AL$42) - 1,
                MATCH(SUBSTITUTE(I39, " ", ""), SUBSTITUTE($AL$41:$AT$41, " ", ""), 0) + COLUMN($AL$41) - 1
            )
        ),
        "NnN"
    )
)), "True", "False")</f>
        <v>o - NnN - False</v>
      </c>
      <c r="N39" s="63" t="str" cm="1">
        <f t="array" aca="1" ref="N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SUBSTITUTE($AK$57:$AK$73, " ", ""), 0)),
        ISNUMBER(MATCH(SUBSTITUTE(I39, " ", ""), SUBSTITUTE($AL$56:$BB$56, " ", ""), 0))
    ),
    INDIRECT(
        ADDRESS(
            MATCH(SUBSTITUTE(G39, " ", ""), SUBSTITUTE($AK$57:$AK$73, " ", ""), 0) + ROW($AL$57) - 1,
            MATCH(SUBSTITUTE(I39, " ", ""), SUBSTITUTE($AL$56:$BB$56, " ", ""), 0) + COLUMN($AL$56)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SUBSTITUTE($AK$57:$AK$73, " ", ""), 0)),
            ISNUMBER(MATCH(SUBSTITUTE(I39, " ", ""), SUBSTITUTE($AL$56:$BB$56, " ", ""), 0))
        ),
        INDIRECT(
            ADDRESS(
                MATCH(SUBSTITUTE(G39, " ", ""), SUBSTITUTE($AK$57:$AK$74, " ", ""), 0) + ROW($AL$57) - 1,
                MATCH(SUBSTITUTE(I39, " ", ""), SUBSTITUTE($AL$56:$BB$56, " ", ""), 0) + COLUMN($AL$56) - 1
            )
        ),
        "NnN"
    )
)), "True", "False")</f>
        <v>o - NnN - False</v>
      </c>
      <c r="AI39" s="46" t="s">
        <v>32</v>
      </c>
      <c r="AJ39" s="47"/>
      <c r="AK39" s="48"/>
      <c r="AL39" s="49" t="s">
        <v>33</v>
      </c>
      <c r="AM39" s="50"/>
      <c r="AN39" s="50"/>
      <c r="AO39" s="50"/>
      <c r="AP39" s="50"/>
      <c r="AQ39" s="50"/>
      <c r="AR39" s="50"/>
      <c r="AS39" s="50"/>
      <c r="AT39" s="51"/>
    </row>
    <row r="40" spans="1:46" x14ac:dyDescent="0.25">
      <c r="A40" s="15">
        <v>449</v>
      </c>
      <c r="B40" s="15" t="s">
        <v>7</v>
      </c>
      <c r="C40" s="15"/>
      <c r="D40" s="15"/>
      <c r="E40" s="15">
        <v>402</v>
      </c>
      <c r="F40" s="15">
        <v>423</v>
      </c>
      <c r="G40" s="15" t="str">
        <f>IFERROR(
    IF(
        ISNUMBER(MATCH(E40, Elements!$A$2:$A$200, 0)),
        IF(
            INDEX(Elements!$C$2:$C$200, MATCH(E40, Elements!$A$2:$A$200, 0)) &lt;&gt; "",
            INDEX(Elements!$B$2:$B$200, MATCH(E40, Elements!$A$2:$A$200, 0)),
            "kosong"
        ),
        "tidak ditemukan"
    ),
    "ID tidak ditemukan"
)</f>
        <v>BusinessActor</v>
      </c>
      <c r="H40" s="15" t="str">
        <f>IFERROR(
    IF(
        ISNUMBER(MATCH(E40, Elements!$A$2:$A$200, 0)),
        IF(
            INDEX(Elements!$C$2:$C$200, MATCH(E40, Elements!$A$2:$A$200, 0)) &lt;&gt; "",
            INDEX(Elements!$C$2:$C$200, MATCH(E40, Elements!$A$2:$A$200, 0)),
            "kosong"
        ),
        "tidak ditemukan"
    ),
    "ID tidak ditemukan"
)</f>
        <v>Board</v>
      </c>
      <c r="I40" s="15" t="str">
        <f>IFERROR(
    IF(
        ISNUMBER(MATCH(F40, Elements!$A$2:$A$200, 0)),
        IF(
            INDEX(Elements!$C$2:$C$200, MATCH(F40, Elements!$A$2:$A$200, 0)) &lt;&gt; "",
            INDEX(Elements!$B$2:$B$200, MATCH(F40, Elements!$A$2:$A$200, 0)),
            "kosong"
        ),
        "tidak ditemukan"
    ),
    "ID tidak ditemukan"
)</f>
        <v>BusinessActor</v>
      </c>
      <c r="J40" s="15" t="str">
        <f>IFERROR(
    IF(
        ISNUMBER(MATCH(F40, Elements!$A$2:$A$200, 0)),
        IF(
            INDEX(Elements!$C$2:$C$200, MATCH(F40, Elements!$A$2:$A$200, 0)) &lt;&gt; "",
            INDEX(Elements!$C$2:$C$200, MATCH(F40, Elements!$A$2:$A$200, 0)),
            "kosong"
        ),
        "tidak ditemukan"
    ),
    "ID tidak ditemukan"
)</f>
        <v>Director of Finance</v>
      </c>
      <c r="K40" s="15" t="str" cm="1">
        <f t="array" aca="1" ref="K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SUBSTITUTE($AK$5:$AK$13, " ", ""), 0)),
        ISNUMBER(MATCH(SUBSTITUTE(I40, " ", ""), SUBSTITUTE($AL$4:$BB$4, " ", ""), 0))
    ),
    INDIRECT(
        ADDRESS(
            MATCH(SUBSTITUTE(G40, " ", ""), SUBSTITUTE($AK$5:$AK$13, " ", ""), 0) + ROW($AL$5) - 1,
            MATCH(SUBSTITUTE(I40, " ", ""), SUBSTITUTE($AL$4:$BB$4, " ", ""), 0) + COLUMN($AL$4)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SUBSTITUTE($AK$5:$AK$13, " ", ""), 0)),
            ISNUMBER(MATCH(SUBSTITUTE(I40, " ", ""), SUBSTITUTE($AL$4:$BB$4, " ", ""), 0))
        ),
        INDIRECT(
            ADDRESS(
                MATCH(SUBSTITUTE(G40, " ", ""), SUBSTITUTE($AK$5:$AK$13, " ", ""), 0) + ROW($AL$5) - 1,
                MATCH(SUBSTITUTE(I40, " ", ""), SUBSTITUTE($AL$4:$BB$4, " ", ""), 0) + COLUMN($AL$4) - 1
            )
        ),
        "NnN"
    )
)), "True", "False")</f>
        <v>o - NnN - False</v>
      </c>
      <c r="L40" s="15" t="str" cm="1">
        <f t="array" aca="1" ref="L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SUBSTITUTE($AK$19:$AK$35, " ", ""), 0)),
        ISNUMBER(MATCH(SUBSTITUTE(I40, " ", ""), SUBSTITUTE(AL$18:$AT$18, " ", ""), 0))
    ),
    INDIRECT(
        ADDRESS(
            MATCH(SUBSTITUTE(G40, " ", ""), SUBSTITUTE($AK$19:$AK$35, " ", ""), 0) + ROW($AL$19) - 1,
            MATCH(SUBSTITUTE(I40, " ", ""), SUBSTITUTE(AL$18:$AT$18, " ", ""), 0) + COLUMN($AL$18
            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SUBSTITUTE($AK$19:$AK$35, " ", ""), 0)),
            ISNUMBER(MATCH(SUBSTITUTE(I40, " ", ""), SUBSTITUTE(AL$18:$AT$18, " ", ""), 0))
        ),
        INDIRECT(
            ADDRESS(
                MATCH(SUBSTITUTE(G40, " ", ""), SUBSTITUTE($AK$19:$AK$35, " ", ""), 0) + ROW($AL$19) - 1,
                MATCH(SUBSTITUTE(I40, " ", ""), SUBSTITUTE(AL$18:$AT$18, " ", ""), 0) + COLUMN($AL$18
                ) - 1
            )
        ),
        "NnN"
    )
)), "True", "False")</f>
        <v>o - NnN - False</v>
      </c>
      <c r="M40" s="15" t="str" cm="1">
        <f t="array" aca="1" ref="M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SUBSTITUTE($AK$42:$AK$50, " ", ""), 0)),
        ISNUMBER(MATCH(SUBSTITUTE(I40, " ", ""), SUBSTITUTE($AL$41:$AT$41, " ", ""), 0))
    ),
    INDIRECT(
        ADDRESS(
            MATCH(SUBSTITUTE(G40, " ", ""), SUBSTITUTE($AK$42:$AK$50, " ", ""), 0) + ROW($AL$42) - 1,
            MATCH(SUBSTITUTE(I40, " ", ""), SUBSTITUTE($AL$41:$AT$41, " ", ""), 0) + COLUMN($AL$41)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SUBSTITUTE($AK$42:$AK$50, " ", ""), 0)),
            ISNUMBER(MATCH(SUBSTITUTE(I40, " ", ""), SUBSTITUTE($AL$41:$AT$41, " ", ""), 0))
        ),
        INDIRECT(
            ADDRESS(
                MATCH(SUBSTITUTE(G40, " ", ""), SUBSTITUTE($AK$42:$AK$50, " ", ""), 0) + ROW($AL$42) - 1,
                MATCH(SUBSTITUTE(I40, " ", ""), SUBSTITUTE($AL$41:$AT$41, " ", ""), 0) + COLUMN($AL$41) - 1
            )
        ),
        "NnN"
    )
)), "True", "False")</f>
        <v>o - NnN - False</v>
      </c>
      <c r="N40" s="63" t="str" cm="1">
        <f t="array" aca="1" ref="N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SUBSTITUTE($AK$57:$AK$73, " ", ""), 0)),
        ISNUMBER(MATCH(SUBSTITUTE(I40, " ", ""), SUBSTITUTE($AL$56:$BB$56, " ", ""), 0))
    ),
    INDIRECT(
        ADDRESS(
            MATCH(SUBSTITUTE(G40, " ", ""), SUBSTITUTE($AK$57:$AK$73, " ", ""), 0) + ROW($AL$57) - 1,
            MATCH(SUBSTITUTE(I40, " ", ""), SUBSTITUTE($AL$56:$BB$56, " ", ""), 0) + COLUMN($AL$56)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SUBSTITUTE($AK$57:$AK$73, " ", ""), 0)),
            ISNUMBER(MATCH(SUBSTITUTE(I40, " ", ""), SUBSTITUTE($AL$56:$BB$56, " ", ""), 0))
        ),
        INDIRECT(
            ADDRESS(
                MATCH(SUBSTITUTE(G40, " ", ""), SUBSTITUTE($AK$57:$AK$74, " ", ""), 0) + ROW($AL$57) - 1,
                MATCH(SUBSTITUTE(I40, " ", ""), SUBSTITUTE($AL$56:$BB$56, " ", ""), 0) + COLUMN($AL$56) - 1
            )
        ),
        "NnN"
    )
)), "True", "False")</f>
        <v>o - NnN - False</v>
      </c>
      <c r="AI40" s="52"/>
      <c r="AJ40" s="53"/>
      <c r="AK40" s="54"/>
      <c r="AL40" s="3" t="e" vm="27">
        <v>#VALUE!</v>
      </c>
      <c r="AM40" s="3" t="e" vm="28">
        <v>#VALUE!</v>
      </c>
      <c r="AN40" s="3" t="e" vm="29">
        <v>#VALUE!</v>
      </c>
      <c r="AO40" s="3" t="e" vm="30">
        <v>#VALUE!</v>
      </c>
      <c r="AP40" s="3" t="e" vm="28">
        <v>#VALUE!</v>
      </c>
      <c r="AQ40" s="3" t="e" vm="31">
        <v>#VALUE!</v>
      </c>
      <c r="AR40" s="3" t="e" vm="32">
        <v>#VALUE!</v>
      </c>
      <c r="AS40" s="3" t="e" vm="33">
        <v>#VALUE!</v>
      </c>
      <c r="AT40" s="3" t="e" vm="34">
        <v>#VALUE!</v>
      </c>
    </row>
    <row r="41" spans="1:46" x14ac:dyDescent="0.25">
      <c r="A41" s="15">
        <v>443</v>
      </c>
      <c r="B41" s="15" t="s">
        <v>7</v>
      </c>
      <c r="C41" s="15"/>
      <c r="D41" s="15"/>
      <c r="E41" s="15">
        <v>402</v>
      </c>
      <c r="F41" s="15">
        <v>338</v>
      </c>
      <c r="G41" s="15" t="str">
        <f>IFERROR(
    IF(
        ISNUMBER(MATCH(E41, Elements!$A$2:$A$200, 0)),
        IF(
            INDEX(Elements!$C$2:$C$200, MATCH(E41, Elements!$A$2:$A$200, 0)) &lt;&gt; "",
            INDEX(Elements!$B$2:$B$200, MATCH(E41, Elements!$A$2:$A$200, 0)),
            "kosong"
        ),
        "tidak ditemukan"
    ),
    "ID tidak ditemukan"
)</f>
        <v>BusinessActor</v>
      </c>
      <c r="H41" s="15" t="str">
        <f>IFERROR(
    IF(
        ISNUMBER(MATCH(E41, Elements!$A$2:$A$200, 0)),
        IF(
            INDEX(Elements!$C$2:$C$200, MATCH(E41, Elements!$A$2:$A$200, 0)) &lt;&gt; "",
            INDEX(Elements!$C$2:$C$200, MATCH(E41, Elements!$A$2:$A$200, 0)),
            "kosong"
        ),
        "tidak ditemukan"
    ),
    "ID tidak ditemukan"
)</f>
        <v>Board</v>
      </c>
      <c r="I41" s="15" t="str">
        <f>IFERROR(
    IF(
        ISNUMBER(MATCH(F41, Elements!$A$2:$A$200, 0)),
        IF(
            INDEX(Elements!$C$2:$C$200, MATCH(F41, Elements!$A$2:$A$200, 0)) &lt;&gt; "",
            INDEX(Elements!$B$2:$B$200, MATCH(F41, Elements!$A$2:$A$200, 0)),
            "kosong"
        ),
        "tidak ditemukan"
    ),
    "ID tidak ditemukan"
)</f>
        <v>BusinessActor</v>
      </c>
      <c r="J41" s="15" t="str">
        <f>IFERROR(
    IF(
        ISNUMBER(MATCH(F41, Elements!$A$2:$A$200, 0)),
        IF(
            INDEX(Elements!$C$2:$C$200, MATCH(F41, Elements!$A$2:$A$200, 0)) &lt;&gt; "",
            INDEX(Elements!$C$2:$C$200, MATCH(F41, Elements!$A$2:$A$200, 0)),
            "kosong"
        ),
        "tidak ditemukan"
    ),
    "ID tidak ditemukan"
)</f>
        <v>Product Development</v>
      </c>
      <c r="K41" s="15" t="str" cm="1">
        <f t="array" aca="1" ref="K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SUBSTITUTE($AK$5:$AK$13, " ", ""), 0)),
        ISNUMBER(MATCH(SUBSTITUTE(I41, " ", ""), SUBSTITUTE($AL$4:$BB$4, " ", ""), 0))
    ),
    INDIRECT(
        ADDRESS(
            MATCH(SUBSTITUTE(G41, " ", ""), SUBSTITUTE($AK$5:$AK$13, " ", ""), 0) + ROW($AL$5) - 1,
            MATCH(SUBSTITUTE(I41, " ", ""), SUBSTITUTE($AL$4:$BB$4, " ", ""), 0) + COLUMN($AL$4)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SUBSTITUTE($AK$5:$AK$13, " ", ""), 0)),
            ISNUMBER(MATCH(SUBSTITUTE(I41, " ", ""), SUBSTITUTE($AL$4:$BB$4, " ", ""), 0))
        ),
        INDIRECT(
            ADDRESS(
                MATCH(SUBSTITUTE(G41, " ", ""), SUBSTITUTE($AK$5:$AK$13, " ", ""), 0) + ROW($AL$5) - 1,
                MATCH(SUBSTITUTE(I41, " ", ""), SUBSTITUTE($AL$4:$BB$4, " ", ""), 0) + COLUMN($AL$4) - 1
            )
        ),
        "NnN"
    )
)), "True", "False")</f>
        <v>o - NnN - False</v>
      </c>
      <c r="L41" s="15" t="str" cm="1">
        <f t="array" aca="1" ref="L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SUBSTITUTE($AK$19:$AK$35, " ", ""), 0)),
        ISNUMBER(MATCH(SUBSTITUTE(I41, " ", ""), SUBSTITUTE(AL$18:$AT$18, " ", ""), 0))
    ),
    INDIRECT(
        ADDRESS(
            MATCH(SUBSTITUTE(G41, " ", ""), SUBSTITUTE($AK$19:$AK$35, " ", ""), 0) + ROW($AL$19) - 1,
            MATCH(SUBSTITUTE(I41, " ", ""), SUBSTITUTE(AL$18:$AT$18, " ", ""), 0) + COLUMN($AL$18
            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SUBSTITUTE($AK$19:$AK$35, " ", ""), 0)),
            ISNUMBER(MATCH(SUBSTITUTE(I41, " ", ""), SUBSTITUTE(AL$18:$AT$18, " ", ""), 0))
        ),
        INDIRECT(
            ADDRESS(
                MATCH(SUBSTITUTE(G41, " ", ""), SUBSTITUTE($AK$19:$AK$35, " ", ""), 0) + ROW($AL$19) - 1,
                MATCH(SUBSTITUTE(I41, " ", ""), SUBSTITUTE(AL$18:$AT$18, " ", ""), 0) + COLUMN($AL$18
                ) - 1
            )
        ),
        "NnN"
    )
)), "True", "False")</f>
        <v>o - NnN - False</v>
      </c>
      <c r="M41" s="15" t="str" cm="1">
        <f t="array" aca="1" ref="M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SUBSTITUTE($AK$42:$AK$50, " ", ""), 0)),
        ISNUMBER(MATCH(SUBSTITUTE(I41, " ", ""), SUBSTITUTE($AL$41:$AT$41, " ", ""), 0))
    ),
    INDIRECT(
        ADDRESS(
            MATCH(SUBSTITUTE(G41, " ", ""), SUBSTITUTE($AK$42:$AK$50, " ", ""), 0) + ROW($AL$42) - 1,
            MATCH(SUBSTITUTE(I41, " ", ""), SUBSTITUTE($AL$41:$AT$41, " ", ""), 0) + COLUMN($AL$41)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SUBSTITUTE($AK$42:$AK$50, " ", ""), 0)),
            ISNUMBER(MATCH(SUBSTITUTE(I41, " ", ""), SUBSTITUTE($AL$41:$AT$41, " ", ""), 0))
        ),
        INDIRECT(
            ADDRESS(
                MATCH(SUBSTITUTE(G41, " ", ""), SUBSTITUTE($AK$42:$AK$50, " ", ""), 0) + ROW($AL$42) - 1,
                MATCH(SUBSTITUTE(I41, " ", ""), SUBSTITUTE($AL$41:$AT$41, " ", ""), 0) + COLUMN($AL$41) - 1
            )
        ),
        "NnN"
    )
)), "True", "False")</f>
        <v>o - NnN - False</v>
      </c>
      <c r="N41" s="63" t="str" cm="1">
        <f t="array" aca="1" ref="N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SUBSTITUTE($AK$57:$AK$73, " ", ""), 0)),
        ISNUMBER(MATCH(SUBSTITUTE(I41, " ", ""), SUBSTITUTE($AL$56:$BB$56, " ", ""), 0))
    ),
    INDIRECT(
        ADDRESS(
            MATCH(SUBSTITUTE(G41, " ", ""), SUBSTITUTE($AK$57:$AK$73, " ", ""), 0) + ROW($AL$57) - 1,
            MATCH(SUBSTITUTE(I41, " ", ""), SUBSTITUTE($AL$56:$BB$56, " ", ""), 0) + COLUMN($AL$56)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SUBSTITUTE($AK$57:$AK$73, " ", ""), 0)),
            ISNUMBER(MATCH(SUBSTITUTE(I41, " ", ""), SUBSTITUTE($AL$56:$BB$56, " ", ""), 0))
        ),
        INDIRECT(
            ADDRESS(
                MATCH(SUBSTITUTE(G41, " ", ""), SUBSTITUTE($AK$57:$AK$74, " ", ""), 0) + ROW($AL$57) - 1,
                MATCH(SUBSTITUTE(I41, " ", ""), SUBSTITUTE($AL$56:$BB$56, " ", ""), 0) + COLUMN($AL$56) - 1
            )
        ),
        "NnN"
    )
)), "True", "False")</f>
        <v>o - NnN - False</v>
      </c>
      <c r="AI41" s="55"/>
      <c r="AJ41" s="56"/>
      <c r="AK41" s="57"/>
      <c r="AL41" s="59" t="s">
        <v>54</v>
      </c>
      <c r="AM41" s="59" t="s">
        <v>61</v>
      </c>
      <c r="AN41" s="59" t="s">
        <v>65</v>
      </c>
      <c r="AO41" s="59" t="s">
        <v>68</v>
      </c>
      <c r="AP41" s="59" t="s">
        <v>72</v>
      </c>
      <c r="AQ41" s="59" t="s">
        <v>74</v>
      </c>
      <c r="AR41" s="59" t="s">
        <v>76</v>
      </c>
      <c r="AS41" s="59" t="s">
        <v>78</v>
      </c>
      <c r="AT41" s="59" t="s">
        <v>80</v>
      </c>
    </row>
    <row r="42" spans="1:46" ht="15" customHeight="1" x14ac:dyDescent="0.25">
      <c r="A42" s="15">
        <v>462</v>
      </c>
      <c r="B42" s="15" t="s">
        <v>7</v>
      </c>
      <c r="C42" s="15"/>
      <c r="D42" s="15"/>
      <c r="E42" s="15">
        <v>416</v>
      </c>
      <c r="F42" s="15">
        <v>303</v>
      </c>
      <c r="G42" s="15" t="str">
        <f>IFERROR(
    IF(
        ISNUMBER(MATCH(E42, Elements!$A$2:$A$200, 0)),
        IF(
            INDEX(Elements!$C$2:$C$200, MATCH(E42, Elements!$A$2:$A$200, 0)) &lt;&gt; "",
            INDEX(Elements!$B$2:$B$200, MATCH(E42, Elements!$A$2:$A$200, 0)),
            "kosong"
        ),
        "tidak ditemukan"
    ),
    "ID tidak ditemukan"
)</f>
        <v>BusinessActor</v>
      </c>
      <c r="H42" s="15" t="str">
        <f>IFERROR(
    IF(
        ISNUMBER(MATCH(E42, Elements!$A$2:$A$200, 0)),
        IF(
            INDEX(Elements!$C$2:$C$200, MATCH(E42, Elements!$A$2:$A$200, 0)) &lt;&gt; "",
            INDEX(Elements!$C$2:$C$200, MATCH(E42, Elements!$A$2:$A$200, 0)),
            "kosong"
        ),
        "tidak ditemukan"
    ),
    "ID tidak ditemukan"
)</f>
        <v>Director of Operations</v>
      </c>
      <c r="I42" s="15" t="str">
        <f>IFERROR(
    IF(
        ISNUMBER(MATCH(F42, Elements!$A$2:$A$200, 0)),
        IF(
            INDEX(Elements!$C$2:$C$200, MATCH(F42, Elements!$A$2:$A$200, 0)) &lt;&gt; "",
            INDEX(Elements!$B$2:$B$200, MATCH(F42, Elements!$A$2:$A$200, 0)),
            "kosong"
        ),
        "tidak ditemukan"
    ),
    "ID tidak ditemukan"
)</f>
        <v>BusinessActor</v>
      </c>
      <c r="J42" s="15" t="str">
        <f>IFERROR(
    IF(
        ISNUMBER(MATCH(F42, Elements!$A$2:$A$200, 0)),
        IF(
            INDEX(Elements!$C$2:$C$200, MATCH(F42, Elements!$A$2:$A$200, 0)) &lt;&gt; "",
            INDEX(Elements!$C$2:$C$200, MATCH(F42, Elements!$A$2:$A$200, 0)),
            "kosong"
        ),
        "tidak ditemukan"
    ),
    "ID tidak ditemukan"
)</f>
        <v>Home  &amp;  Away</v>
      </c>
      <c r="K42" s="15" t="str" cm="1">
        <f t="array" aca="1" ref="K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SUBSTITUTE($AK$5:$AK$13, " ", ""), 0)),
        ISNUMBER(MATCH(SUBSTITUTE(I42, " ", ""), SUBSTITUTE($AL$4:$BB$4, " ", ""), 0))
    ),
    INDIRECT(
        ADDRESS(
            MATCH(SUBSTITUTE(G42, " ", ""), SUBSTITUTE($AK$5:$AK$13, " ", ""), 0) + ROW($AL$5) - 1,
            MATCH(SUBSTITUTE(I42, " ", ""), SUBSTITUTE($AL$4:$BB$4, " ", ""), 0) + COLUMN($AL$4)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SUBSTITUTE($AK$5:$AK$13, " ", ""), 0)),
            ISNUMBER(MATCH(SUBSTITUTE(I42, " ", ""), SUBSTITUTE($AL$4:$BB$4, " ", ""), 0))
        ),
        INDIRECT(
            ADDRESS(
                MATCH(SUBSTITUTE(G42, " ", ""), SUBSTITUTE($AK$5:$AK$13, " ", ""), 0) + ROW($AL$5) - 1,
                MATCH(SUBSTITUTE(I42, " ", ""), SUBSTITUTE($AL$4:$BB$4, " ", ""), 0) + COLUMN($AL$4) - 1
            )
        ),
        "NnN"
    )
)), "True", "False")</f>
        <v>o - NnN - False</v>
      </c>
      <c r="L42" s="15" t="str" cm="1">
        <f t="array" aca="1" ref="L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SUBSTITUTE($AK$19:$AK$35, " ", ""), 0)),
        ISNUMBER(MATCH(SUBSTITUTE(I42, " ", ""), SUBSTITUTE(AL$18:$AT$18, " ", ""), 0))
    ),
    INDIRECT(
        ADDRESS(
            MATCH(SUBSTITUTE(G42, " ", ""), SUBSTITUTE($AK$19:$AK$35, " ", ""), 0) + ROW($AL$19) - 1,
            MATCH(SUBSTITUTE(I42, " ", ""), SUBSTITUTE(AL$18:$AT$18, " ", ""), 0) + COLUMN($AL$18
            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SUBSTITUTE($AK$19:$AK$35, " ", ""), 0)),
            ISNUMBER(MATCH(SUBSTITUTE(I42, " ", ""), SUBSTITUTE(AL$18:$AT$18, " ", ""), 0))
        ),
        INDIRECT(
            ADDRESS(
                MATCH(SUBSTITUTE(G42, " ", ""), SUBSTITUTE($AK$19:$AK$35, " ", ""), 0) + ROW($AL$19) - 1,
                MATCH(SUBSTITUTE(I42, " ", ""), SUBSTITUTE(AL$18:$AT$18, " ", ""), 0) + COLUMN($AL$18
                ) - 1
            )
        ),
        "NnN"
    )
)), "True", "False")</f>
        <v>o - NnN - False</v>
      </c>
      <c r="M42" s="15" t="str" cm="1">
        <f t="array" aca="1" ref="M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SUBSTITUTE($AK$42:$AK$50, " ", ""), 0)),
        ISNUMBER(MATCH(SUBSTITUTE(I42, " ", ""), SUBSTITUTE($AL$41:$AT$41, " ", ""), 0))
    ),
    INDIRECT(
        ADDRESS(
            MATCH(SUBSTITUTE(G42, " ", ""), SUBSTITUTE($AK$42:$AK$50, " ", ""), 0) + ROW($AL$42) - 1,
            MATCH(SUBSTITUTE(I42, " ", ""), SUBSTITUTE($AL$41:$AT$41, " ", ""), 0) + COLUMN($AL$41)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SUBSTITUTE($AK$42:$AK$50, " ", ""), 0)),
            ISNUMBER(MATCH(SUBSTITUTE(I42, " ", ""), SUBSTITUTE($AL$41:$AT$41, " ", ""), 0))
        ),
        INDIRECT(
            ADDRESS(
                MATCH(SUBSTITUTE(G42, " ", ""), SUBSTITUTE($AK$42:$AK$50, " ", ""), 0) + ROW($AL$42) - 1,
                MATCH(SUBSTITUTE(I42, " ", ""), SUBSTITUTE($AL$41:$AT$41, " ", ""), 0) + COLUMN($AL$41) - 1
            )
        ),
        "NnN"
    )
)), "True", "False")</f>
        <v>o - NnN - False</v>
      </c>
      <c r="N42" s="63" t="str" cm="1">
        <f t="array" aca="1" ref="N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SUBSTITUTE($AK$57:$AK$73, " ", ""), 0)),
        ISNUMBER(MATCH(SUBSTITUTE(I42, " ", ""), SUBSTITUTE($AL$56:$BB$56, " ", ""), 0))
    ),
    INDIRECT(
        ADDRESS(
            MATCH(SUBSTITUTE(G42, " ", ""), SUBSTITUTE($AK$57:$AK$73, " ", ""), 0) + ROW($AL$57) - 1,
            MATCH(SUBSTITUTE(I42, " ", ""), SUBSTITUTE($AL$56:$BB$56, " ", ""), 0) + COLUMN($AL$56)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SUBSTITUTE($AK$57:$AK$73, " ", ""), 0)),
            ISNUMBER(MATCH(SUBSTITUTE(I42, " ", ""), SUBSTITUTE($AL$56:$BB$56, " ", ""), 0))
        ),
        INDIRECT(
            ADDRESS(
                MATCH(SUBSTITUTE(G42, " ", ""), SUBSTITUTE($AK$57:$AK$74, " ", ""), 0) + ROW($AL$57) - 1,
                MATCH(SUBSTITUTE(I42, " ", ""), SUBSTITUTE($AL$56:$BB$56, " ", ""), 0) + COLUMN($AL$56) - 1
            )
        ),
        "NnN"
    )
)), "True", "False")</f>
        <v>o - NnN - False</v>
      </c>
      <c r="AI42" s="58" t="s">
        <v>33</v>
      </c>
      <c r="AJ42" s="3" t="e" vm="27">
        <v>#VALUE!</v>
      </c>
      <c r="AK42" s="59" t="s">
        <v>54</v>
      </c>
      <c r="AL42" s="3" t="s">
        <v>55</v>
      </c>
      <c r="AM42" s="3" t="s">
        <v>56</v>
      </c>
      <c r="AN42" s="3" t="s">
        <v>57</v>
      </c>
      <c r="AO42" s="3" t="s">
        <v>58</v>
      </c>
      <c r="AP42" s="3" t="s">
        <v>58</v>
      </c>
      <c r="AQ42" s="3" t="s">
        <v>58</v>
      </c>
      <c r="AR42" s="3" t="s">
        <v>58</v>
      </c>
      <c r="AS42" s="3" t="s">
        <v>58</v>
      </c>
      <c r="AT42" s="3" t="s">
        <v>59</v>
      </c>
    </row>
    <row r="43" spans="1:46" x14ac:dyDescent="0.25">
      <c r="A43" s="15">
        <v>437</v>
      </c>
      <c r="B43" s="15" t="s">
        <v>7</v>
      </c>
      <c r="C43" s="15"/>
      <c r="D43" s="15"/>
      <c r="E43" s="15">
        <v>402</v>
      </c>
      <c r="F43" s="15">
        <v>416</v>
      </c>
      <c r="G43" s="15" t="str">
        <f>IFERROR(
    IF(
        ISNUMBER(MATCH(E43, Elements!$A$2:$A$200, 0)),
        IF(
            INDEX(Elements!$C$2:$C$200, MATCH(E43, Elements!$A$2:$A$200, 0)) &lt;&gt; "",
            INDEX(Elements!$B$2:$B$200, MATCH(E43, Elements!$A$2:$A$200, 0)),
            "kosong"
        ),
        "tidak ditemukan"
    ),
    "ID tidak ditemukan"
)</f>
        <v>BusinessActor</v>
      </c>
      <c r="H43" s="15" t="str">
        <f>IFERROR(
    IF(
        ISNUMBER(MATCH(E43, Elements!$A$2:$A$200, 0)),
        IF(
            INDEX(Elements!$C$2:$C$200, MATCH(E43, Elements!$A$2:$A$200, 0)) &lt;&gt; "",
            INDEX(Elements!$C$2:$C$200, MATCH(E43, Elements!$A$2:$A$200, 0)),
            "kosong"
        ),
        "tidak ditemukan"
    ),
    "ID tidak ditemukan"
)</f>
        <v>Board</v>
      </c>
      <c r="I43" s="15" t="str">
        <f>IFERROR(
    IF(
        ISNUMBER(MATCH(F43, Elements!$A$2:$A$200, 0)),
        IF(
            INDEX(Elements!$C$2:$C$200, MATCH(F43, Elements!$A$2:$A$200, 0)) &lt;&gt; "",
            INDEX(Elements!$B$2:$B$200, MATCH(F43, Elements!$A$2:$A$200, 0)),
            "kosong"
        ),
        "tidak ditemukan"
    ),
    "ID tidak ditemukan"
)</f>
        <v>BusinessActor</v>
      </c>
      <c r="J43" s="15" t="str">
        <f>IFERROR(
    IF(
        ISNUMBER(MATCH(F43, Elements!$A$2:$A$200, 0)),
        IF(
            INDEX(Elements!$C$2:$C$200, MATCH(F43, Elements!$A$2:$A$200, 0)) &lt;&gt; "",
            INDEX(Elements!$C$2:$C$200, MATCH(F43, Elements!$A$2:$A$200, 0)),
            "kosong"
        ),
        "tidak ditemukan"
    ),
    "ID tidak ditemukan"
)</f>
        <v>Director of Operations</v>
      </c>
      <c r="K43" s="15" t="str" cm="1">
        <f t="array" aca="1" ref="K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SUBSTITUTE($AK$5:$AK$13, " ", ""), 0)),
        ISNUMBER(MATCH(SUBSTITUTE(I43, " ", ""), SUBSTITUTE($AL$4:$BB$4, " ", ""), 0))
    ),
    INDIRECT(
        ADDRESS(
            MATCH(SUBSTITUTE(G43, " ", ""), SUBSTITUTE($AK$5:$AK$13, " ", ""), 0) + ROW($AL$5) - 1,
            MATCH(SUBSTITUTE(I43, " ", ""), SUBSTITUTE($AL$4:$BB$4, " ", ""), 0) + COLUMN($AL$4)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SUBSTITUTE($AK$5:$AK$13, " ", ""), 0)),
            ISNUMBER(MATCH(SUBSTITUTE(I43, " ", ""), SUBSTITUTE($AL$4:$BB$4, " ", ""), 0))
        ),
        INDIRECT(
            ADDRESS(
                MATCH(SUBSTITUTE(G43, " ", ""), SUBSTITUTE($AK$5:$AK$13, " ", ""), 0) + ROW($AL$5) - 1,
                MATCH(SUBSTITUTE(I43, " ", ""), SUBSTITUTE($AL$4:$BB$4, " ", ""), 0) + COLUMN($AL$4) - 1
            )
        ),
        "NnN"
    )
)), "True", "False")</f>
        <v>o - NnN - False</v>
      </c>
      <c r="L43" s="15" t="str" cm="1">
        <f t="array" aca="1" ref="L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SUBSTITUTE($AK$19:$AK$35, " ", ""), 0)),
        ISNUMBER(MATCH(SUBSTITUTE(I43, " ", ""), SUBSTITUTE(AL$18:$AT$18, " ", ""), 0))
    ),
    INDIRECT(
        ADDRESS(
            MATCH(SUBSTITUTE(G43, " ", ""), SUBSTITUTE($AK$19:$AK$35, " ", ""), 0) + ROW($AL$19) - 1,
            MATCH(SUBSTITUTE(I43, " ", ""), SUBSTITUTE(AL$18:$AT$18, " ", ""), 0) + COLUMN($AL$18
            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SUBSTITUTE($AK$19:$AK$35, " ", ""), 0)),
            ISNUMBER(MATCH(SUBSTITUTE(I43, " ", ""), SUBSTITUTE(AL$18:$AT$18, " ", ""), 0))
        ),
        INDIRECT(
            ADDRESS(
                MATCH(SUBSTITUTE(G43, " ", ""), SUBSTITUTE($AK$19:$AK$35, " ", ""), 0) + ROW($AL$19) - 1,
                MATCH(SUBSTITUTE(I43, " ", ""), SUBSTITUTE(AL$18:$AT$18, " ", ""), 0) + COLUMN($AL$18
                ) - 1
            )
        ),
        "NnN"
    )
)), "True", "False")</f>
        <v>o - NnN - False</v>
      </c>
      <c r="M43" s="15" t="str" cm="1">
        <f t="array" aca="1" ref="M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SUBSTITUTE($AK$42:$AK$50, " ", ""), 0)),
        ISNUMBER(MATCH(SUBSTITUTE(I43, " ", ""), SUBSTITUTE($AL$41:$AT$41, " ", ""), 0))
    ),
    INDIRECT(
        ADDRESS(
            MATCH(SUBSTITUTE(G43, " ", ""), SUBSTITUTE($AK$42:$AK$50, " ", ""), 0) + ROW($AL$42) - 1,
            MATCH(SUBSTITUTE(I43, " ", ""), SUBSTITUTE($AL$41:$AT$41, " ", ""), 0) + COLUMN($AL$41)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SUBSTITUTE($AK$42:$AK$50, " ", ""), 0)),
            ISNUMBER(MATCH(SUBSTITUTE(I43, " ", ""), SUBSTITUTE($AL$41:$AT$41, " ", ""), 0))
        ),
        INDIRECT(
            ADDRESS(
                MATCH(SUBSTITUTE(G43, " ", ""), SUBSTITUTE($AK$42:$AK$50, " ", ""), 0) + ROW($AL$42) - 1,
                MATCH(SUBSTITUTE(I43, " ", ""), SUBSTITUTE($AL$41:$AT$41, " ", ""), 0) + COLUMN($AL$41) - 1
            )
        ),
        "NnN"
    )
)), "True", "False")</f>
        <v>o - NnN - False</v>
      </c>
      <c r="N43" s="63" t="str" cm="1">
        <f t="array" aca="1" ref="N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SUBSTITUTE($AK$57:$AK$73, " ", ""), 0)),
        ISNUMBER(MATCH(SUBSTITUTE(I43, " ", ""), SUBSTITUTE($AL$56:$BB$56, " ", ""), 0))
    ),
    INDIRECT(
        ADDRESS(
            MATCH(SUBSTITUTE(G43, " ", ""), SUBSTITUTE($AK$57:$AK$73, " ", ""), 0) + ROW($AL$57) - 1,
            MATCH(SUBSTITUTE(I43, " ", ""), SUBSTITUTE($AL$56:$BB$56, " ", ""), 0) + COLUMN($AL$56)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SUBSTITUTE($AK$57:$AK$73, " ", ""), 0)),
            ISNUMBER(MATCH(SUBSTITUTE(I43, " ", ""), SUBSTITUTE($AL$56:$BB$56, " ", ""), 0))
        ),
        INDIRECT(
            ADDRESS(
                MATCH(SUBSTITUTE(G43, " ", ""), SUBSTITUTE($AK$57:$AK$74, " ", ""), 0) + ROW($AL$57) - 1,
                MATCH(SUBSTITUTE(I43, " ", ""), SUBSTITUTE($AL$56:$BB$56, " ", ""), 0) + COLUMN($AL$56) - 1
            )
        ),
        "NnN"
    )
)), "True", "False")</f>
        <v>o - NnN - False</v>
      </c>
      <c r="AI43" s="60"/>
      <c r="AJ43" s="3" t="e" vm="28">
        <v>#VALUE!</v>
      </c>
      <c r="AK43" s="59" t="s">
        <v>61</v>
      </c>
      <c r="AL43" s="3" t="s">
        <v>62</v>
      </c>
      <c r="AM43" s="3" t="s">
        <v>63</v>
      </c>
      <c r="AN43" s="3" t="s">
        <v>57</v>
      </c>
      <c r="AO43" s="3" t="s">
        <v>58</v>
      </c>
      <c r="AP43" s="3" t="s">
        <v>58</v>
      </c>
      <c r="AQ43" s="3" t="s">
        <v>58</v>
      </c>
      <c r="AR43" s="3" t="s">
        <v>58</v>
      </c>
      <c r="AS43" s="3" t="s">
        <v>58</v>
      </c>
      <c r="AT43" s="3" t="s">
        <v>59</v>
      </c>
    </row>
    <row r="44" spans="1:46" x14ac:dyDescent="0.25">
      <c r="A44" s="15">
        <v>1259</v>
      </c>
      <c r="B44" s="15" t="s">
        <v>7</v>
      </c>
      <c r="C44" s="15"/>
      <c r="D44" s="15"/>
      <c r="E44" s="15">
        <v>521</v>
      </c>
      <c r="F44" s="15">
        <v>1250</v>
      </c>
      <c r="G44" s="15" t="str">
        <f>IFERROR(
    IF(
        ISNUMBER(MATCH(E44, Elements!$A$2:$A$200, 0)),
        IF(
            INDEX(Elements!$C$2:$C$200, MATCH(E44, Elements!$A$2:$A$200, 0)) &lt;&gt; "",
            INDEX(Elements!$B$2:$B$200, MATCH(E44, Elements!$A$2:$A$200, 0)),
            "kosong"
        ),
        "tidak ditemukan"
    ),
    "ID tidak ditemukan"
)</f>
        <v>BusinessRole</v>
      </c>
      <c r="H44" s="15" t="str">
        <f>IFERROR(
    IF(
        ISNUMBER(MATCH(E44, Elements!$A$2:$A$200, 0)),
        IF(
            INDEX(Elements!$C$2:$C$200, MATCH(E44, Elements!$A$2:$A$200, 0)) &lt;&gt; "",
            INDEX(Elements!$C$2:$C$200, MATCH(E44, Elements!$A$2:$A$200, 0)),
            "kosong"
        ),
        "tidak ditemukan"
    ),
    "ID tidak ditemukan"
)</f>
        <v>Customer</v>
      </c>
      <c r="I44" s="15" t="str">
        <f>IFERROR(
    IF(
        ISNUMBER(MATCH(F44, Elements!$A$2:$A$200, 0)),
        IF(
            INDEX(Elements!$C$2:$C$200, MATCH(F44, Elements!$A$2:$A$200, 0)) &lt;&gt; "",
            INDEX(Elements!$B$2:$B$200, MATCH(F44, Elements!$A$2:$A$200, 0)),
            "kosong"
        ),
        "tidak ditemukan"
    ),
    "ID tidak ditemukan"
)</f>
        <v>Value</v>
      </c>
      <c r="J44" s="15" t="str">
        <f>IFERROR(
    IF(
        ISNUMBER(MATCH(F44, Elements!$A$2:$A$200, 0)),
        IF(
            INDEX(Elements!$C$2:$C$200, MATCH(F44, Elements!$A$2:$A$200, 0)) &lt;&gt; "",
            INDEX(Elements!$C$2:$C$200, MATCH(F44, Elements!$A$2:$A$200, 0)),
            "kosong"
        ),
        "tidak ditemukan"
    ),
    "ID tidak ditemukan"
)</f>
        <v>Be Insured</v>
      </c>
      <c r="K44" s="15" t="str" cm="1">
        <f t="array" aca="1" ref="K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SUBSTITUTE($AK$5:$AK$13, " ", ""), 0)),
        ISNUMBER(MATCH(SUBSTITUTE(I44, " ", ""), SUBSTITUTE($AL$4:$BB$4, " ", ""), 0))
    ),
    INDIRECT(
        ADDRESS(
            MATCH(SUBSTITUTE(G44, " ", ""), SUBSTITUTE($AK$5:$AK$13, " ", ""), 0) + ROW($AL$5) - 1,
            MATCH(SUBSTITUTE(I44, " ", ""), SUBSTITUTE($AL$4:$BB$4, " ", ""), 0) + COLUMN($AL$4)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SUBSTITUTE($AK$5:$AK$13, " ", ""), 0)),
            ISNUMBER(MATCH(SUBSTITUTE(I44, " ", ""), SUBSTITUTE($AL$4:$BB$4, " ", ""), 0))
        ),
        INDIRECT(
            ADDRESS(
                MATCH(SUBSTITUTE(G44, " ", ""), SUBSTITUTE($AK$5:$AK$13, " ", ""), 0) + ROW($AL$5) - 1,
                MATCH(SUBSTITUTE(I44, " ", ""), SUBSTITUTE($AL$4:$BB$4, " ", ""), 0) + COLUMN($AL$4) - 1
            )
        ),
        "NnN"
    )
)), "True", "False")</f>
        <v>o - NnN - False</v>
      </c>
      <c r="L44" s="15" t="str" cm="1">
        <f t="array" aca="1" ref="L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SUBSTITUTE($AK$19:$AK$35, " ", ""), 0)),
        ISNUMBER(MATCH(SUBSTITUTE(I44, " ", ""), SUBSTITUTE(AL$18:$AT$18, " ", ""), 0))
    ),
    INDIRECT(
        ADDRESS(
            MATCH(SUBSTITUTE(G44, " ", ""), SUBSTITUTE($AK$19:$AK$35, " ", ""), 0) + ROW($AL$19) - 1,
            MATCH(SUBSTITUTE(I44, " ", ""), SUBSTITUTE(AL$18:$AT$18, " ", ""), 0) + COLUMN($AL$18
            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SUBSTITUTE($AK$19:$AK$35, " ", ""), 0)),
            ISNUMBER(MATCH(SUBSTITUTE(I44, " ", ""), SUBSTITUTE(AL$18:$AT$18, " ", ""), 0))
        ),
        INDIRECT(
            ADDRESS(
                MATCH(SUBSTITUTE(G44, " ", ""), SUBSTITUTE($AK$19:$AK$35, " ", ""), 0) + ROW($AL$19) - 1,
                MATCH(SUBSTITUTE(I44, " ", ""), SUBSTITUTE(AL$18:$AT$18, " ", ""), 0) + COLUMN($AL$18
                ) - 1
            )
        ),
        "NnN"
    )
)), "True", "False")</f>
        <v>o - NnN - False</v>
      </c>
      <c r="M44" s="15" t="str" cm="1">
        <f t="array" aca="1" ref="M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SUBSTITUTE($AK$42:$AK$50, " ", ""), 0)),
        ISNUMBER(MATCH(SUBSTITUTE(I44, " ", ""), SUBSTITUTE($AL$41:$AT$41, " ", ""), 0))
    ),
    INDIRECT(
        ADDRESS(
            MATCH(SUBSTITUTE(G44, " ", ""), SUBSTITUTE($AK$42:$AK$50, " ", ""), 0) + ROW($AL$42) - 1,
            MATCH(SUBSTITUTE(I44, " ", ""), SUBSTITUTE($AL$41:$AT$41, " ", ""), 0) + COLUMN($AL$41)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SUBSTITUTE($AK$42:$AK$50, " ", ""), 0)),
            ISNUMBER(MATCH(SUBSTITUTE(I44, " ", ""), SUBSTITUTE($AL$41:$AT$41, " ", ""), 0))
        ),
        INDIRECT(
            ADDRESS(
                MATCH(SUBSTITUTE(G44, " ", ""), SUBSTITUTE($AK$42:$AK$50, " ", ""), 0) + ROW($AL$42) - 1,
                MATCH(SUBSTITUTE(I44, " ", ""), SUBSTITUTE($AL$41:$AT$41, " ", ""), 0) + COLUMN($AL$41) - 1
            )
        ),
        "NnN"
    )
)), "True", "False")</f>
        <v>o - NnN - False</v>
      </c>
      <c r="N44" s="63" t="str" cm="1">
        <f t="array" aca="1" ref="N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SUBSTITUTE($AK$57:$AK$73, " ", ""), 0)),
        ISNUMBER(MATCH(SUBSTITUTE(I44, " ", ""), SUBSTITUTE($AL$56:$BB$56, " ", ""), 0))
    ),
    INDIRECT(
        ADDRESS(
            MATCH(SUBSTITUTE(G44, " ", ""), SUBSTITUTE($AK$57:$AK$73, " ", ""), 0) + ROW($AL$57) - 1,
            MATCH(SUBSTITUTE(I44, " ", ""), SUBSTITUTE($AL$56:$BB$56, " ", ""), 0) + COLUMN($AL$56)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SUBSTITUTE($AK$57:$AK$73, " ", ""), 0)),
            ISNUMBER(MATCH(SUBSTITUTE(I44, " ", ""), SUBSTITUTE($AL$56:$BB$56, " ", ""), 0))
        ),
        INDIRECT(
            ADDRESS(
                MATCH(SUBSTITUTE(G44, " ", ""), SUBSTITUTE($AK$57:$AK$74, " ", ""), 0) + ROW($AL$57) - 1,
                MATCH(SUBSTITUTE(I44, " ", ""), SUBSTITUTE($AL$56:$BB$56, " ", ""), 0) + COLUMN($AL$56) - 1
            )
        ),
        "NnN"
    )
)), "True", "False")</f>
        <v>o - NnN - False</v>
      </c>
      <c r="AI44" s="60"/>
      <c r="AJ44" s="3" t="e" vm="29">
        <v>#VALUE!</v>
      </c>
      <c r="AK44" s="59" t="s">
        <v>65</v>
      </c>
      <c r="AL44" s="3" t="s">
        <v>56</v>
      </c>
      <c r="AM44" s="3" t="s">
        <v>56</v>
      </c>
      <c r="AN44" s="3" t="s">
        <v>63</v>
      </c>
      <c r="AO44" s="3" t="s">
        <v>56</v>
      </c>
      <c r="AP44" s="3" t="s">
        <v>56</v>
      </c>
      <c r="AQ44" s="3" t="s">
        <v>56</v>
      </c>
      <c r="AR44" s="3" t="s">
        <v>56</v>
      </c>
      <c r="AS44" s="3" t="s">
        <v>66</v>
      </c>
      <c r="AT44" s="3" t="s">
        <v>59</v>
      </c>
    </row>
    <row r="45" spans="1:46" x14ac:dyDescent="0.25">
      <c r="A45" s="15" t="s">
        <v>241</v>
      </c>
      <c r="B45" s="15" t="s">
        <v>7</v>
      </c>
      <c r="C45" s="15"/>
      <c r="D45" s="15"/>
      <c r="E45" s="15">
        <v>282</v>
      </c>
      <c r="F45" s="15">
        <v>1536</v>
      </c>
      <c r="G45" s="15" t="str">
        <f>IFERROR(
    IF(
        ISNUMBER(MATCH(E45, Elements!$A$2:$A$200, 0)),
        IF(
            INDEX(Elements!$C$2:$C$200, MATCH(E45, Elements!$A$2:$A$200, 0)) &lt;&gt; "",
            INDEX(Elements!$B$2:$B$200, MATCH(E45, Elements!$A$2:$A$200, 0)),
            "kosong"
        ),
        "tidak ditemukan"
    ),
    "ID tidak ditemukan"
)</f>
        <v>BusinessActor</v>
      </c>
      <c r="H45" s="15" t="str">
        <f>IFERROR(
    IF(
        ISNUMBER(MATCH(E45, Elements!$A$2:$A$200, 0)),
        IF(
            INDEX(Elements!$C$2:$C$200, MATCH(E45, Elements!$A$2:$A$200, 0)) &lt;&gt; "",
            INDEX(Elements!$C$2:$C$200, MATCH(E45, Elements!$A$2:$A$200, 0)),
            "kosong"
        ),
        "tidak ditemukan"
    ),
    "ID tidak ditemukan"
)</f>
        <v>Customer Relations</v>
      </c>
      <c r="I45" s="15" t="str">
        <f>IFERROR(
    IF(
        ISNUMBER(MATCH(F45, Elements!$A$2:$A$200, 0)),
        IF(
            INDEX(Elements!$C$2:$C$200, MATCH(F45, Elements!$A$2:$A$200, 0)) &lt;&gt; "",
            INDEX(Elements!$B$2:$B$200, MATCH(F45, Elements!$A$2:$A$200, 0)),
            "kosong"
        ),
        "tidak ditemukan"
    ),
    "ID tidak ditemukan"
)</f>
        <v>BusinessInterface</v>
      </c>
      <c r="J45" s="15" t="str">
        <f>IFERROR(
    IF(
        ISNUMBER(MATCH(F45, Elements!$A$2:$A$200, 0)),
        IF(
            INDEX(Elements!$C$2:$C$200, MATCH(F45, Elements!$A$2:$A$200, 0)) &lt;&gt; "",
            INDEX(Elements!$C$2:$C$200, MATCH(F45, Elements!$A$2:$A$200, 0)),
            "kosong"
        ),
        "tidak ditemukan"
    ),
    "ID tidak ditemukan"
)</f>
        <v>phone</v>
      </c>
      <c r="K45" s="15" t="str" cm="1">
        <f t="array" aca="1" ref="K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SUBSTITUTE($AK$5:$AK$13, " ", ""), 0)),
        ISNUMBER(MATCH(SUBSTITUTE(I45, " ", ""), SUBSTITUTE($AL$4:$BB$4, " ", ""), 0))
    ),
    INDIRECT(
        ADDRESS(
            MATCH(SUBSTITUTE(G45, " ", ""), SUBSTITUTE($AK$5:$AK$13, " ", ""), 0) + ROW($AL$5) - 1,
            MATCH(SUBSTITUTE(I45, " ", ""), SUBSTITUTE($AL$4:$BB$4, " ", ""), 0) + COLUMN($AL$4)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SUBSTITUTE($AK$5:$AK$13, " ", ""), 0)),
            ISNUMBER(MATCH(SUBSTITUTE(I45, " ", ""), SUBSTITUTE($AL$4:$BB$4, " ", ""), 0))
        ),
        INDIRECT(
            ADDRESS(
                MATCH(SUBSTITUTE(G45, " ", ""), SUBSTITUTE($AK$5:$AK$13, " ", ""), 0) + ROW($AL$5) - 1,
                MATCH(SUBSTITUTE(I45, " ", ""), SUBSTITUTE($AL$4:$BB$4, " ", ""), 0) + COLUMN($AL$4) - 1
            )
        ),
        "NnN"
    )
)), "True", "False")</f>
        <v>o - NnN - False</v>
      </c>
      <c r="L45" s="15" t="str" cm="1">
        <f t="array" aca="1" ref="L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SUBSTITUTE($AK$19:$AK$35, " ", ""), 0)),
        ISNUMBER(MATCH(SUBSTITUTE(I45, " ", ""), SUBSTITUTE(AL$18:$AT$18, " ", ""), 0))
    ),
    INDIRECT(
        ADDRESS(
            MATCH(SUBSTITUTE(G45, " ", ""), SUBSTITUTE($AK$19:$AK$35, " ", ""), 0) + ROW($AL$19) - 1,
            MATCH(SUBSTITUTE(I45, " ", ""), SUBSTITUTE(AL$18:$AT$18, " ", ""), 0) + COLUMN($AL$18
            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SUBSTITUTE($AK$19:$AK$35, " ", ""), 0)),
            ISNUMBER(MATCH(SUBSTITUTE(I45, " ", ""), SUBSTITUTE(AL$18:$AT$18, " ", ""), 0))
        ),
        INDIRECT(
            ADDRESS(
                MATCH(SUBSTITUTE(G45, " ", ""), SUBSTITUTE($AK$19:$AK$35, " ", ""), 0) + ROW($AL$19) - 1,
                MATCH(SUBSTITUTE(I45, " ", ""), SUBSTITUTE(AL$18:$AT$18, " ", ""), 0) + COLUMN($AL$18
                ) - 1
            )
        ),
        "NnN"
    )
)), "True", "False")</f>
        <v>o - NnN - False</v>
      </c>
      <c r="M45" s="15" t="str" cm="1">
        <f t="array" aca="1" ref="M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SUBSTITUTE($AK$42:$AK$50, " ", ""), 0)),
        ISNUMBER(MATCH(SUBSTITUTE(I45, " ", ""), SUBSTITUTE($AL$41:$AT$41, " ", ""), 0))
    ),
    INDIRECT(
        ADDRESS(
            MATCH(SUBSTITUTE(G45, " ", ""), SUBSTITUTE($AK$42:$AK$50, " ", ""), 0) + ROW($AL$42) - 1,
            MATCH(SUBSTITUTE(I45, " ", ""), SUBSTITUTE($AL$41:$AT$41, " ", ""), 0) + COLUMN($AL$41)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SUBSTITUTE($AK$42:$AK$50, " ", ""), 0)),
            ISNUMBER(MATCH(SUBSTITUTE(I45, " ", ""), SUBSTITUTE($AL$41:$AT$41, " ", ""), 0))
        ),
        INDIRECT(
            ADDRESS(
                MATCH(SUBSTITUTE(G45, " ", ""), SUBSTITUTE($AK$42:$AK$50, " ", ""), 0) + ROW($AL$42) - 1,
                MATCH(SUBSTITUTE(I45, " ", ""), SUBSTITUTE($AL$41:$AT$41, " ", ""), 0) + COLUMN($AL$41) - 1
            )
        ),
        "NnN"
    )
)), "True", "False")</f>
        <v>o - NnN - False</v>
      </c>
      <c r="N45" s="63" t="str" cm="1">
        <f t="array" aca="1" ref="N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SUBSTITUTE($AK$57:$AK$73, " ", ""), 0)),
        ISNUMBER(MATCH(SUBSTITUTE(I45, " ", ""), SUBSTITUTE($AL$56:$BB$56, " ", ""), 0))
    ),
    INDIRECT(
        ADDRESS(
            MATCH(SUBSTITUTE(G45, " ", ""), SUBSTITUTE($AK$57:$AK$73, " ", ""), 0) + ROW($AL$57) - 1,
            MATCH(SUBSTITUTE(I45, " ", ""), SUBSTITUTE($AL$56:$BB$56, " ", ""), 0) + COLUMN($AL$56)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SUBSTITUTE($AK$57:$AK$73, " ", ""), 0)),
            ISNUMBER(MATCH(SUBSTITUTE(I45, " ", ""), SUBSTITUTE($AL$56:$BB$56, " ", ""), 0))
        ),
        INDIRECT(
            ADDRESS(
                MATCH(SUBSTITUTE(G45, " ", ""), SUBSTITUTE($AK$57:$AK$74, " ", ""), 0) + ROW($AL$57) - 1,
                MATCH(SUBSTITUTE(I45, " ", ""), SUBSTITUTE($AL$56:$BB$56, " ", ""), 0) + COLUMN($AL$56) - 1
            )
        ),
        "NnN"
    )
)), "True", "False")</f>
        <v>o - NnN - False</v>
      </c>
      <c r="AI45" s="60"/>
      <c r="AJ45" s="3" t="e" vm="30">
        <v>#VALUE!</v>
      </c>
      <c r="AK45" s="59" t="s">
        <v>68</v>
      </c>
      <c r="AL45" s="3" t="s">
        <v>56</v>
      </c>
      <c r="AM45" s="3" t="s">
        <v>56</v>
      </c>
      <c r="AN45" s="3" t="s">
        <v>56</v>
      </c>
      <c r="AO45" s="3" t="s">
        <v>63</v>
      </c>
      <c r="AP45" s="3" t="s">
        <v>69</v>
      </c>
      <c r="AQ45" s="3" t="s">
        <v>69</v>
      </c>
      <c r="AR45" s="3" t="s">
        <v>56</v>
      </c>
      <c r="AS45" s="3" t="s">
        <v>66</v>
      </c>
      <c r="AT45" s="3" t="s">
        <v>59</v>
      </c>
    </row>
    <row r="46" spans="1:46" x14ac:dyDescent="0.25">
      <c r="A46" s="15" t="s">
        <v>242</v>
      </c>
      <c r="B46" s="15" t="s">
        <v>7</v>
      </c>
      <c r="C46" s="15"/>
      <c r="D46" s="15"/>
      <c r="E46" s="15">
        <v>1538</v>
      </c>
      <c r="F46" s="15">
        <v>282</v>
      </c>
      <c r="G46" s="15" t="str">
        <f>IFERROR(
    IF(
        ISNUMBER(MATCH(E46, Elements!$A$2:$A$200, 0)),
        IF(
            INDEX(Elements!$C$2:$C$200, MATCH(E46, Elements!$A$2:$A$200, 0)) &lt;&gt; "",
            INDEX(Elements!$B$2:$B$200, MATCH(E46, Elements!$A$2:$A$200, 0)),
            "kosong"
        ),
        "tidak ditemukan"
    ),
    "ID tidak ditemukan"
)</f>
        <v>BusinessInterface</v>
      </c>
      <c r="H46" s="15" t="str">
        <f>IFERROR(
    IF(
        ISNUMBER(MATCH(E46, Elements!$A$2:$A$200, 0)),
        IF(
            INDEX(Elements!$C$2:$C$200, MATCH(E46, Elements!$A$2:$A$200, 0)) &lt;&gt; "",
            INDEX(Elements!$C$2:$C$200, MATCH(E46, Elements!$A$2:$A$200, 0)),
            "kosong"
        ),
        "tidak ditemukan"
    ),
    "ID tidak ditemukan"
)</f>
        <v>e-mail</v>
      </c>
      <c r="I46" s="15" t="str">
        <f>IFERROR(
    IF(
        ISNUMBER(MATCH(F46, Elements!$A$2:$A$200, 0)),
        IF(
            INDEX(Elements!$C$2:$C$200, MATCH(F46, Elements!$A$2:$A$200, 0)) &lt;&gt; "",
            INDEX(Elements!$B$2:$B$200, MATCH(F46, Elements!$A$2:$A$200, 0)),
            "kosong"
        ),
        "tidak ditemukan"
    ),
    "ID tidak ditemukan"
)</f>
        <v>BusinessActor</v>
      </c>
      <c r="J46" s="15" t="str">
        <f>IFERROR(
    IF(
        ISNUMBER(MATCH(F46, Elements!$A$2:$A$200, 0)),
        IF(
            INDEX(Elements!$C$2:$C$200, MATCH(F46, Elements!$A$2:$A$200, 0)) &lt;&gt; "",
            INDEX(Elements!$C$2:$C$200, MATCH(F46, Elements!$A$2:$A$200, 0)),
            "kosong"
        ),
        "tidak ditemukan"
    ),
    "ID tidak ditemukan"
)</f>
        <v>Customer Relations</v>
      </c>
      <c r="K46" s="15" t="str" cm="1">
        <f t="array" aca="1" ref="K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SUBSTITUTE($AK$5:$AK$13, " ", ""), 0)),
        ISNUMBER(MATCH(SUBSTITUTE(I46, " ", ""), SUBSTITUTE($AL$4:$BB$4, " ", ""), 0))
    ),
    INDIRECT(
        ADDRESS(
            MATCH(SUBSTITUTE(G46, " ", ""), SUBSTITUTE($AK$5:$AK$13, " ", ""), 0) + ROW($AL$5) - 1,
            MATCH(SUBSTITUTE(I46, " ", ""), SUBSTITUTE($AL$4:$BB$4, " ", ""), 0) + COLUMN($AL$4)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SUBSTITUTE($AK$5:$AK$13, " ", ""), 0)),
            ISNUMBER(MATCH(SUBSTITUTE(I46, " ", ""), SUBSTITUTE($AL$4:$BB$4, " ", ""), 0))
        ),
        INDIRECT(
            ADDRESS(
                MATCH(SUBSTITUTE(G46, " ", ""), SUBSTITUTE($AK$5:$AK$13, " ", ""), 0) + ROW($AL$5) - 1,
                MATCH(SUBSTITUTE(I46, " ", ""), SUBSTITUTE($AL$4:$BB$4, " ", ""), 0) + COLUMN($AL$4) - 1
            )
        ),
        "NnN"
    )
)), "True", "False")</f>
        <v>o - NnN - False</v>
      </c>
      <c r="L46" s="15" t="str" cm="1">
        <f t="array" aca="1" ref="L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SUBSTITUTE($AK$19:$AK$35, " ", ""), 0)),
        ISNUMBER(MATCH(SUBSTITUTE(I46, " ", ""), SUBSTITUTE(AL$18:$AT$18, " ", ""), 0))
    ),
    INDIRECT(
        ADDRESS(
            MATCH(SUBSTITUTE(G46, " ", ""), SUBSTITUTE($AK$19:$AK$35, " ", ""), 0) + ROW($AL$19) - 1,
            MATCH(SUBSTITUTE(I46, " ", ""), SUBSTITUTE(AL$18:$AT$18, " ", ""), 0) + COLUMN($AL$18
            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SUBSTITUTE($AK$19:$AK$35, " ", ""), 0)),
            ISNUMBER(MATCH(SUBSTITUTE(I46, " ", ""), SUBSTITUTE(AL$18:$AT$18, " ", ""), 0))
        ),
        INDIRECT(
            ADDRESS(
                MATCH(SUBSTITUTE(G46, " ", ""), SUBSTITUTE($AK$19:$AK$35, " ", ""), 0) + ROW($AL$19) - 1,
                MATCH(SUBSTITUTE(I46, " ", ""), SUBSTITUTE(AL$18:$AT$18, " ", ""), 0) + COLUMN($AL$18
                ) - 1
            )
        ),
        "NnN"
    )
)), "True", "False")</f>
        <v>o - NnN - False</v>
      </c>
      <c r="M46" s="15" t="str" cm="1">
        <f t="array" aca="1" ref="M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SUBSTITUTE($AK$42:$AK$50, " ", ""), 0)),
        ISNUMBER(MATCH(SUBSTITUTE(I46, " ", ""), SUBSTITUTE($AL$41:$AT$41, " ", ""), 0))
    ),
    INDIRECT(
        ADDRESS(
            MATCH(SUBSTITUTE(G46, " ", ""), SUBSTITUTE($AK$42:$AK$50, " ", ""), 0) + ROW($AL$42) - 1,
            MATCH(SUBSTITUTE(I46, " ", ""), SUBSTITUTE($AL$41:$AT$41, " ", ""), 0) + COLUMN($AL$41)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SUBSTITUTE($AK$42:$AK$50, " ", ""), 0)),
            ISNUMBER(MATCH(SUBSTITUTE(I46, " ", ""), SUBSTITUTE($AL$41:$AT$41, " ", ""), 0))
        ),
        INDIRECT(
            ADDRESS(
                MATCH(SUBSTITUTE(G46, " ", ""), SUBSTITUTE($AK$42:$AK$50, " ", ""), 0) + ROW($AL$42) - 1,
                MATCH(SUBSTITUTE(I46, " ", ""), SUBSTITUTE($AL$41:$AT$41, " ", ""), 0) + COLUMN($AL$41) - 1
            )
        ),
        "NnN"
    )
)), "True", "False")</f>
        <v>o - NnN - False</v>
      </c>
      <c r="N46" s="63" t="str" cm="1">
        <f t="array" aca="1" ref="N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SUBSTITUTE($AK$57:$AK$73, " ", ""), 0)),
        ISNUMBER(MATCH(SUBSTITUTE(I46, " ", ""), SUBSTITUTE($AL$56:$BB$56, " ", ""), 0))
    ),
    INDIRECT(
        ADDRESS(
            MATCH(SUBSTITUTE(G46, " ", ""), SUBSTITUTE($AK$57:$AK$73, " ", ""), 0) + ROW($AL$57) - 1,
            MATCH(SUBSTITUTE(I46, " ", ""), SUBSTITUTE($AL$56:$BB$56, " ", ""), 0) + COLUMN($AL$56)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SUBSTITUTE($AK$57:$AK$73, " ", ""), 0)),
            ISNUMBER(MATCH(SUBSTITUTE(I46, " ", ""), SUBSTITUTE($AL$56:$BB$56, " ", ""), 0))
        ),
        INDIRECT(
            ADDRESS(
                MATCH(SUBSTITUTE(G46, " ", ""), SUBSTITUTE($AK$57:$AK$74, " ", ""), 0) + ROW($AL$57) - 1,
                MATCH(SUBSTITUTE(I46, " ", ""), SUBSTITUTE($AL$56:$BB$56, " ", ""), 0) + COLUMN($AL$56) - 1
            )
        ),
        "NnN"
    )
)), "True", "False")</f>
        <v>o - NnN - False</v>
      </c>
      <c r="AI46" s="60"/>
      <c r="AJ46" s="3" t="e" vm="28">
        <v>#VALUE!</v>
      </c>
      <c r="AK46" s="59" t="s">
        <v>72</v>
      </c>
      <c r="AL46" s="3" t="s">
        <v>56</v>
      </c>
      <c r="AM46" s="3" t="s">
        <v>56</v>
      </c>
      <c r="AN46" s="3" t="s">
        <v>56</v>
      </c>
      <c r="AO46" s="3" t="s">
        <v>69</v>
      </c>
      <c r="AP46" s="3" t="s">
        <v>63</v>
      </c>
      <c r="AQ46" s="3" t="s">
        <v>69</v>
      </c>
      <c r="AR46" s="3" t="s">
        <v>56</v>
      </c>
      <c r="AS46" s="3" t="s">
        <v>66</v>
      </c>
      <c r="AT46" s="3" t="s">
        <v>59</v>
      </c>
    </row>
    <row r="47" spans="1:46" x14ac:dyDescent="0.25">
      <c r="A47" s="15" t="s">
        <v>243</v>
      </c>
      <c r="B47" s="15" t="s">
        <v>7</v>
      </c>
      <c r="C47" s="15"/>
      <c r="D47" s="15"/>
      <c r="E47" s="15">
        <v>1544</v>
      </c>
      <c r="F47" s="15">
        <v>352</v>
      </c>
      <c r="G47" s="15" t="str">
        <f>IFERROR(
    IF(
        ISNUMBER(MATCH(E47, Elements!$A$2:$A$200, 0)),
        IF(
            INDEX(Elements!$C$2:$C$200, MATCH(E47, Elements!$A$2:$A$200, 0)) &lt;&gt; "",
            INDEX(Elements!$B$2:$B$200, MATCH(E47, Elements!$A$2:$A$200, 0)),
            "kosong"
        ),
        "tidak ditemukan"
    ),
    "ID tidak ditemukan"
)</f>
        <v>BusinessInterface</v>
      </c>
      <c r="H47" s="15" t="str">
        <f>IFERROR(
    IF(
        ISNUMBER(MATCH(E47, Elements!$A$2:$A$200, 0)),
        IF(
            INDEX(Elements!$C$2:$C$200, MATCH(E47, Elements!$A$2:$A$200, 0)) &lt;&gt; "",
            INDEX(Elements!$C$2:$C$200, MATCH(E47, Elements!$A$2:$A$200, 0)),
            "kosong"
        ),
        "tidak ditemukan"
    ),
    "ID tidak ditemukan"
)</f>
        <v>mail</v>
      </c>
      <c r="I47" s="15" t="str">
        <f>IFERROR(
    IF(
        ISNUMBER(MATCH(F47, Elements!$A$2:$A$200, 0)),
        IF(
            INDEX(Elements!$C$2:$C$200, MATCH(F47, Elements!$A$2:$A$200, 0)) &lt;&gt; "",
            INDEX(Elements!$B$2:$B$200, MATCH(F47, Elements!$A$2:$A$200, 0)),
            "kosong"
        ),
        "tidak ditemukan"
    ),
    "ID tidak ditemukan"
)</f>
        <v>BusinessActor</v>
      </c>
      <c r="J47" s="15" t="str">
        <f>IFERROR(
    IF(
        ISNUMBER(MATCH(F47, Elements!$A$2:$A$200, 0)),
        IF(
            INDEX(Elements!$C$2:$C$200, MATCH(F47, Elements!$A$2:$A$200, 0)) &lt;&gt; "",
            INDEX(Elements!$C$2:$C$200, MATCH(F47, Elements!$A$2:$A$200, 0)),
            "kosong"
        ),
        "tidak ditemukan"
    ),
    "ID tidak ditemukan"
)</f>
        <v>Document Processing SSC</v>
      </c>
      <c r="K47" s="15" t="str" cm="1">
        <f t="array" aca="1" ref="K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SUBSTITUTE($AK$5:$AK$13, " ", ""), 0)),
        ISNUMBER(MATCH(SUBSTITUTE(I47, " ", ""), SUBSTITUTE($AL$4:$BB$4, " ", ""), 0))
    ),
    INDIRECT(
        ADDRESS(
            MATCH(SUBSTITUTE(G47, " ", ""), SUBSTITUTE($AK$5:$AK$13, " ", ""), 0) + ROW($AL$5) - 1,
            MATCH(SUBSTITUTE(I47, " ", ""), SUBSTITUTE($AL$4:$BB$4, " ", ""), 0) + COLUMN($AL$4)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SUBSTITUTE($AK$5:$AK$13, " ", ""), 0)),
            ISNUMBER(MATCH(SUBSTITUTE(I47, " ", ""), SUBSTITUTE($AL$4:$BB$4, " ", ""), 0))
        ),
        INDIRECT(
            ADDRESS(
                MATCH(SUBSTITUTE(G47, " ", ""), SUBSTITUTE($AK$5:$AK$13, " ", ""), 0) + ROW($AL$5) - 1,
                MATCH(SUBSTITUTE(I47, " ", ""), SUBSTITUTE($AL$4:$BB$4, " ", ""), 0) + COLUMN($AL$4) - 1
            )
        ),
        "NnN"
    )
)), "True", "False")</f>
        <v>o - NnN - False</v>
      </c>
      <c r="L47" s="15" t="str" cm="1">
        <f t="array" aca="1" ref="L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SUBSTITUTE($AK$19:$AK$35, " ", ""), 0)),
        ISNUMBER(MATCH(SUBSTITUTE(I47, " ", ""), SUBSTITUTE(AL$18:$AT$18, " ", ""), 0))
    ),
    INDIRECT(
        ADDRESS(
            MATCH(SUBSTITUTE(G47, " ", ""), SUBSTITUTE($AK$19:$AK$35, " ", ""), 0) + ROW($AL$19) - 1,
            MATCH(SUBSTITUTE(I47, " ", ""), SUBSTITUTE(AL$18:$AT$18, " ", ""), 0) + COLUMN($AL$18
            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SUBSTITUTE($AK$19:$AK$35, " ", ""), 0)),
            ISNUMBER(MATCH(SUBSTITUTE(I47, " ", ""), SUBSTITUTE(AL$18:$AT$18, " ", ""), 0))
        ),
        INDIRECT(
            ADDRESS(
                MATCH(SUBSTITUTE(G47, " ", ""), SUBSTITUTE($AK$19:$AK$35, " ", ""), 0) + ROW($AL$19) - 1,
                MATCH(SUBSTITUTE(I47, " ", ""), SUBSTITUTE(AL$18:$AT$18, " ", ""), 0) + COLUMN($AL$18
                ) - 1
            )
        ),
        "NnN"
    )
)), "True", "False")</f>
        <v>o - NnN - False</v>
      </c>
      <c r="M47" s="15" t="str" cm="1">
        <f t="array" aca="1" ref="M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SUBSTITUTE($AK$42:$AK$50, " ", ""), 0)),
        ISNUMBER(MATCH(SUBSTITUTE(I47, " ", ""), SUBSTITUTE($AL$41:$AT$41, " ", ""), 0))
    ),
    INDIRECT(
        ADDRESS(
            MATCH(SUBSTITUTE(G47, " ", ""), SUBSTITUTE($AK$42:$AK$50, " ", ""), 0) + ROW($AL$42) - 1,
            MATCH(SUBSTITUTE(I47, " ", ""), SUBSTITUTE($AL$41:$AT$41, " ", ""), 0) + COLUMN($AL$41)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SUBSTITUTE($AK$42:$AK$50, " ", ""), 0)),
            ISNUMBER(MATCH(SUBSTITUTE(I47, " ", ""), SUBSTITUTE($AL$41:$AT$41, " ", ""), 0))
        ),
        INDIRECT(
            ADDRESS(
                MATCH(SUBSTITUTE(G47, " ", ""), SUBSTITUTE($AK$42:$AK$50, " ", ""), 0) + ROW($AL$42) - 1,
                MATCH(SUBSTITUTE(I47, " ", ""), SUBSTITUTE($AL$41:$AT$41, " ", ""), 0) + COLUMN($AL$41) - 1
            )
        ),
        "NnN"
    )
)), "True", "False")</f>
        <v>o - NnN - False</v>
      </c>
      <c r="N47" s="63" t="str" cm="1">
        <f t="array" aca="1" ref="N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SUBSTITUTE($AK$57:$AK$73, " ", ""), 0)),
        ISNUMBER(MATCH(SUBSTITUTE(I47, " ", ""), SUBSTITUTE($AL$56:$BB$56, " ", ""), 0))
    ),
    INDIRECT(
        ADDRESS(
            MATCH(SUBSTITUTE(G47, " ", ""), SUBSTITUTE($AK$57:$AK$73, " ", ""), 0) + ROW($AL$57) - 1,
            MATCH(SUBSTITUTE(I47, " ", ""), SUBSTITUTE($AL$56:$BB$56, " ", ""), 0) + COLUMN($AL$56)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SUBSTITUTE($AK$57:$AK$73, " ", ""), 0)),
            ISNUMBER(MATCH(SUBSTITUTE(I47, " ", ""), SUBSTITUTE($AL$56:$BB$56, " ", ""), 0))
        ),
        INDIRECT(
            ADDRESS(
                MATCH(SUBSTITUTE(G47, " ", ""), SUBSTITUTE($AK$57:$AK$74, " ", ""), 0) + ROW($AL$57) - 1,
                MATCH(SUBSTITUTE(I47, " ", ""), SUBSTITUTE($AL$56:$BB$56, " ", ""), 0) + COLUMN($AL$56) - 1
            )
        ),
        "NnN"
    )
)), "True", "False")</f>
        <v>o - NnN - False</v>
      </c>
      <c r="AI47" s="60"/>
      <c r="AJ47" s="3" t="e" vm="31">
        <v>#VALUE!</v>
      </c>
      <c r="AK47" s="59" t="s">
        <v>74</v>
      </c>
      <c r="AL47" s="3" t="s">
        <v>56</v>
      </c>
      <c r="AM47" s="3" t="s">
        <v>56</v>
      </c>
      <c r="AN47" s="3" t="s">
        <v>56</v>
      </c>
      <c r="AO47" s="3" t="s">
        <v>69</v>
      </c>
      <c r="AP47" s="3" t="s">
        <v>69</v>
      </c>
      <c r="AQ47" s="3" t="s">
        <v>63</v>
      </c>
      <c r="AR47" s="3" t="s">
        <v>56</v>
      </c>
      <c r="AS47" s="3" t="s">
        <v>66</v>
      </c>
      <c r="AT47" s="3" t="s">
        <v>59</v>
      </c>
    </row>
    <row r="48" spans="1:46" x14ac:dyDescent="0.25">
      <c r="A48" s="15" t="s">
        <v>244</v>
      </c>
      <c r="B48" s="15" t="s">
        <v>7</v>
      </c>
      <c r="C48" s="15"/>
      <c r="D48" s="15"/>
      <c r="E48" s="15">
        <v>1540</v>
      </c>
      <c r="F48" s="15">
        <v>289</v>
      </c>
      <c r="G48" s="15" t="str">
        <f>IFERROR(
    IF(
        ISNUMBER(MATCH(E48, Elements!$A$2:$A$200, 0)),
        IF(
            INDEX(Elements!$C$2:$C$200, MATCH(E48, Elements!$A$2:$A$200, 0)) &lt;&gt; "",
            INDEX(Elements!$B$2:$B$200, MATCH(E48, Elements!$A$2:$A$200, 0)),
            "kosong"
        ),
        "tidak ditemukan"
    ),
    "ID tidak ditemukan"
)</f>
        <v>BusinessInterface</v>
      </c>
      <c r="H48" s="15" t="str">
        <f>IFERROR(
    IF(
        ISNUMBER(MATCH(E48, Elements!$A$2:$A$200, 0)),
        IF(
            INDEX(Elements!$C$2:$C$200, MATCH(E48, Elements!$A$2:$A$200, 0)) &lt;&gt; "",
            INDEX(Elements!$C$2:$C$200, MATCH(E48, Elements!$A$2:$A$200, 0)),
            "kosong"
        ),
        "tidak ditemukan"
    ),
    "ID tidak ditemukan"
)</f>
        <v>phone</v>
      </c>
      <c r="I48" s="15" t="str">
        <f>IFERROR(
    IF(
        ISNUMBER(MATCH(F48, Elements!$A$2:$A$200, 0)),
        IF(
            INDEX(Elements!$C$2:$C$200, MATCH(F48, Elements!$A$2:$A$200, 0)) &lt;&gt; "",
            INDEX(Elements!$B$2:$B$200, MATCH(F48, Elements!$A$2:$A$200, 0)),
            "kosong"
        ),
        "tidak ditemukan"
    ),
    "ID tidak ditemukan"
)</f>
        <v>BusinessActor</v>
      </c>
      <c r="J48" s="15" t="str">
        <f>IFERROR(
    IF(
        ISNUMBER(MATCH(F48, Elements!$A$2:$A$200, 0)),
        IF(
            INDEX(Elements!$C$2:$C$200, MATCH(F48, Elements!$A$2:$A$200, 0)) &lt;&gt; "",
            INDEX(Elements!$C$2:$C$200, MATCH(F48, Elements!$A$2:$A$200, 0)),
            "kosong"
        ),
        "tidak ditemukan"
    ),
    "ID tidak ditemukan"
)</f>
        <v>Intermediary Relations</v>
      </c>
      <c r="K48" s="15" t="str" cm="1">
        <f t="array" aca="1" ref="K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SUBSTITUTE($AK$5:$AK$13, " ", ""), 0)),
        ISNUMBER(MATCH(SUBSTITUTE(I48, " ", ""), SUBSTITUTE($AL$4:$BB$4, " ", ""), 0))
    ),
    INDIRECT(
        ADDRESS(
            MATCH(SUBSTITUTE(G48, " ", ""), SUBSTITUTE($AK$5:$AK$13, " ", ""), 0) + ROW($AL$5) - 1,
            MATCH(SUBSTITUTE(I48, " ", ""), SUBSTITUTE($AL$4:$BB$4, " ", ""), 0) + COLUMN($AL$4)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SUBSTITUTE($AK$5:$AK$13, " ", ""), 0)),
            ISNUMBER(MATCH(SUBSTITUTE(I48, " ", ""), SUBSTITUTE($AL$4:$BB$4, " ", ""), 0))
        ),
        INDIRECT(
            ADDRESS(
                MATCH(SUBSTITUTE(G48, " ", ""), SUBSTITUTE($AK$5:$AK$13, " ", ""), 0) + ROW($AL$5) - 1,
                MATCH(SUBSTITUTE(I48, " ", ""), SUBSTITUTE($AL$4:$BB$4, " ", ""), 0) + COLUMN($AL$4) - 1
            )
        ),
        "NnN"
    )
)), "True", "False")</f>
        <v>o - NnN - False</v>
      </c>
      <c r="L48" s="15" t="str" cm="1">
        <f t="array" aca="1" ref="L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SUBSTITUTE($AK$19:$AK$35, " ", ""), 0)),
        ISNUMBER(MATCH(SUBSTITUTE(I48, " ", ""), SUBSTITUTE(AL$18:$AT$18, " ", ""), 0))
    ),
    INDIRECT(
        ADDRESS(
            MATCH(SUBSTITUTE(G48, " ", ""), SUBSTITUTE($AK$19:$AK$35, " ", ""), 0) + ROW($AL$19) - 1,
            MATCH(SUBSTITUTE(I48, " ", ""), SUBSTITUTE(AL$18:$AT$18, " ", ""), 0) + COLUMN($AL$18
            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SUBSTITUTE($AK$19:$AK$35, " ", ""), 0)),
            ISNUMBER(MATCH(SUBSTITUTE(I48, " ", ""), SUBSTITUTE(AL$18:$AT$18, " ", ""), 0))
        ),
        INDIRECT(
            ADDRESS(
                MATCH(SUBSTITUTE(G48, " ", ""), SUBSTITUTE($AK$19:$AK$35, " ", ""), 0) + ROW($AL$19) - 1,
                MATCH(SUBSTITUTE(I48, " ", ""), SUBSTITUTE(AL$18:$AT$18, " ", ""), 0) + COLUMN($AL$18
                ) - 1
            )
        ),
        "NnN"
    )
)), "True", "False")</f>
        <v>o - NnN - False</v>
      </c>
      <c r="M48" s="15" t="str" cm="1">
        <f t="array" aca="1" ref="M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SUBSTITUTE($AK$42:$AK$50, " ", ""), 0)),
        ISNUMBER(MATCH(SUBSTITUTE(I48, " ", ""), SUBSTITUTE($AL$41:$AT$41, " ", ""), 0))
    ),
    INDIRECT(
        ADDRESS(
            MATCH(SUBSTITUTE(G48, " ", ""), SUBSTITUTE($AK$42:$AK$50, " ", ""), 0) + ROW($AL$42) - 1,
            MATCH(SUBSTITUTE(I48, " ", ""), SUBSTITUTE($AL$41:$AT$41, " ", ""), 0) + COLUMN($AL$41)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SUBSTITUTE($AK$42:$AK$50, " ", ""), 0)),
            ISNUMBER(MATCH(SUBSTITUTE(I48, " ", ""), SUBSTITUTE($AL$41:$AT$41, " ", ""), 0))
        ),
        INDIRECT(
            ADDRESS(
                MATCH(SUBSTITUTE(G48, " ", ""), SUBSTITUTE($AK$42:$AK$50, " ", ""), 0) + ROW($AL$42) - 1,
                MATCH(SUBSTITUTE(I48, " ", ""), SUBSTITUTE($AL$41:$AT$41, " ", ""), 0) + COLUMN($AL$41) - 1
            )
        ),
        "NnN"
    )
)), "True", "False")</f>
        <v>o - NnN - False</v>
      </c>
      <c r="N48" s="63" t="str" cm="1">
        <f t="array" aca="1" ref="N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SUBSTITUTE($AK$57:$AK$73, " ", ""), 0)),
        ISNUMBER(MATCH(SUBSTITUTE(I48, " ", ""), SUBSTITUTE($AL$56:$BB$56, " ", ""), 0))
    ),
    INDIRECT(
        ADDRESS(
            MATCH(SUBSTITUTE(G48, " ", ""), SUBSTITUTE($AK$57:$AK$73, " ", ""), 0) + ROW($AL$57) - 1,
            MATCH(SUBSTITUTE(I48, " ", ""), SUBSTITUTE($AL$56:$BB$56, " ", ""), 0) + COLUMN($AL$56)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SUBSTITUTE($AK$57:$AK$73, " ", ""), 0)),
            ISNUMBER(MATCH(SUBSTITUTE(I48, " ", ""), SUBSTITUTE($AL$56:$BB$56, " ", ""), 0))
        ),
        INDIRECT(
            ADDRESS(
                MATCH(SUBSTITUTE(G48, " ", ""), SUBSTITUTE($AK$57:$AK$74, " ", ""), 0) + ROW($AL$57) - 1,
                MATCH(SUBSTITUTE(I48, " ", ""), SUBSTITUTE($AL$56:$BB$56, " ", ""), 0) + COLUMN($AL$56) - 1
            )
        ),
        "NnN"
    )
)), "True", "False")</f>
        <v>o - NnN - False</v>
      </c>
      <c r="AI48" s="60"/>
      <c r="AJ48" s="3" t="e" vm="32">
        <v>#VALUE!</v>
      </c>
      <c r="AK48" s="59" t="s">
        <v>76</v>
      </c>
      <c r="AL48" s="3" t="s">
        <v>56</v>
      </c>
      <c r="AM48" s="3" t="s">
        <v>56</v>
      </c>
      <c r="AN48" s="3" t="s">
        <v>56</v>
      </c>
      <c r="AO48" s="3" t="s">
        <v>56</v>
      </c>
      <c r="AP48" s="3" t="s">
        <v>56</v>
      </c>
      <c r="AQ48" s="3" t="s">
        <v>56</v>
      </c>
      <c r="AR48" s="3" t="s">
        <v>63</v>
      </c>
      <c r="AS48" s="3" t="s">
        <v>56</v>
      </c>
      <c r="AT48" s="3" t="s">
        <v>59</v>
      </c>
    </row>
    <row r="49" spans="1:54" x14ac:dyDescent="0.25">
      <c r="A49" s="15" t="s">
        <v>245</v>
      </c>
      <c r="B49" s="15" t="s">
        <v>7</v>
      </c>
      <c r="C49" s="15"/>
      <c r="D49" s="15"/>
      <c r="E49" s="15">
        <v>1542</v>
      </c>
      <c r="F49" s="15">
        <v>289</v>
      </c>
      <c r="G49" s="15" t="str">
        <f>IFERROR(
    IF(
        ISNUMBER(MATCH(E49, Elements!$A$2:$A$200, 0)),
        IF(
            INDEX(Elements!$C$2:$C$200, MATCH(E49, Elements!$A$2:$A$200, 0)) &lt;&gt; "",
            INDEX(Elements!$B$2:$B$200, MATCH(E49, Elements!$A$2:$A$200, 0)),
            "kosong"
        ),
        "tidak ditemukan"
    ),
    "ID tidak ditemukan"
)</f>
        <v>BusinessInterface</v>
      </c>
      <c r="H49" s="15" t="str">
        <f>IFERROR(
    IF(
        ISNUMBER(MATCH(E49, Elements!$A$2:$A$200, 0)),
        IF(
            INDEX(Elements!$C$2:$C$200, MATCH(E49, Elements!$A$2:$A$200, 0)) &lt;&gt; "",
            INDEX(Elements!$C$2:$C$200, MATCH(E49, Elements!$A$2:$A$200, 0)),
            "kosong"
        ),
        "tidak ditemukan"
    ),
    "ID tidak ditemukan"
)</f>
        <v>GIM</v>
      </c>
      <c r="I49" s="15" t="str">
        <f>IFERROR(
    IF(
        ISNUMBER(MATCH(F49, Elements!$A$2:$A$200, 0)),
        IF(
            INDEX(Elements!$C$2:$C$200, MATCH(F49, Elements!$A$2:$A$200, 0)) &lt;&gt; "",
            INDEX(Elements!$B$2:$B$200, MATCH(F49, Elements!$A$2:$A$200, 0)),
            "kosong"
        ),
        "tidak ditemukan"
    ),
    "ID tidak ditemukan"
)</f>
        <v>BusinessActor</v>
      </c>
      <c r="J49" s="15" t="str">
        <f>IFERROR(
    IF(
        ISNUMBER(MATCH(F49, Elements!$A$2:$A$200, 0)),
        IF(
            INDEX(Elements!$C$2:$C$200, MATCH(F49, Elements!$A$2:$A$200, 0)) &lt;&gt; "",
            INDEX(Elements!$C$2:$C$200, MATCH(F49, Elements!$A$2:$A$200, 0)),
            "kosong"
        ),
        "tidak ditemukan"
    ),
    "ID tidak ditemukan"
)</f>
        <v>Intermediary Relations</v>
      </c>
      <c r="K49" s="15" t="str" cm="1">
        <f t="array" aca="1" ref="K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SUBSTITUTE($AK$5:$AK$13, " ", ""), 0)),
        ISNUMBER(MATCH(SUBSTITUTE(I49, " ", ""), SUBSTITUTE($AL$4:$BB$4, " ", ""), 0))
    ),
    INDIRECT(
        ADDRESS(
            MATCH(SUBSTITUTE(G49, " ", ""), SUBSTITUTE($AK$5:$AK$13, " ", ""), 0) + ROW($AL$5) - 1,
            MATCH(SUBSTITUTE(I49, " ", ""), SUBSTITUTE($AL$4:$BB$4, " ", ""), 0) + COLUMN($AL$4)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SUBSTITUTE($AK$5:$AK$13, " ", ""), 0)),
            ISNUMBER(MATCH(SUBSTITUTE(I49, " ", ""), SUBSTITUTE($AL$4:$BB$4, " ", ""), 0))
        ),
        INDIRECT(
            ADDRESS(
                MATCH(SUBSTITUTE(G49, " ", ""), SUBSTITUTE($AK$5:$AK$13, " ", ""), 0) + ROW($AL$5) - 1,
                MATCH(SUBSTITUTE(I49, " ", ""), SUBSTITUTE($AL$4:$BB$4, " ", ""), 0) + COLUMN($AL$4) - 1
            )
        ),
        "NnN"
    )
)), "True", "False")</f>
        <v>o - NnN - False</v>
      </c>
      <c r="L49" s="15" t="str" cm="1">
        <f t="array" aca="1" ref="L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SUBSTITUTE($AK$19:$AK$35, " ", ""), 0)),
        ISNUMBER(MATCH(SUBSTITUTE(I49, " ", ""), SUBSTITUTE(AL$18:$AT$18, " ", ""), 0))
    ),
    INDIRECT(
        ADDRESS(
            MATCH(SUBSTITUTE(G49, " ", ""), SUBSTITUTE($AK$19:$AK$35, " ", ""), 0) + ROW($AL$19) - 1,
            MATCH(SUBSTITUTE(I49, " ", ""), SUBSTITUTE(AL$18:$AT$18, " ", ""), 0) + COLUMN($AL$18
            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SUBSTITUTE($AK$19:$AK$35, " ", ""), 0)),
            ISNUMBER(MATCH(SUBSTITUTE(I49, " ", ""), SUBSTITUTE(AL$18:$AT$18, " ", ""), 0))
        ),
        INDIRECT(
            ADDRESS(
                MATCH(SUBSTITUTE(G49, " ", ""), SUBSTITUTE($AK$19:$AK$35, " ", ""), 0) + ROW($AL$19) - 1,
                MATCH(SUBSTITUTE(I49, " ", ""), SUBSTITUTE(AL$18:$AT$18, " ", ""), 0) + COLUMN($AL$18
                ) - 1
            )
        ),
        "NnN"
    )
)), "True", "False")</f>
        <v>o - NnN - False</v>
      </c>
      <c r="M49" s="15" t="str" cm="1">
        <f t="array" aca="1" ref="M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SUBSTITUTE($AK$42:$AK$50, " ", ""), 0)),
        ISNUMBER(MATCH(SUBSTITUTE(I49, " ", ""), SUBSTITUTE($AL$41:$AT$41, " ", ""), 0))
    ),
    INDIRECT(
        ADDRESS(
            MATCH(SUBSTITUTE(G49, " ", ""), SUBSTITUTE($AK$42:$AK$50, " ", ""), 0) + ROW($AL$42) - 1,
            MATCH(SUBSTITUTE(I49, " ", ""), SUBSTITUTE($AL$41:$AT$41, " ", ""), 0) + COLUMN($AL$41)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SUBSTITUTE($AK$42:$AK$50, " ", ""), 0)),
            ISNUMBER(MATCH(SUBSTITUTE(I49, " ", ""), SUBSTITUTE($AL$41:$AT$41, " ", ""), 0))
        ),
        INDIRECT(
            ADDRESS(
                MATCH(SUBSTITUTE(G49, " ", ""), SUBSTITUTE($AK$42:$AK$50, " ", ""), 0) + ROW($AL$42) - 1,
                MATCH(SUBSTITUTE(I49, " ", ""), SUBSTITUTE($AL$41:$AT$41, " ", ""), 0) + COLUMN($AL$41) - 1
            )
        ),
        "NnN"
    )
)), "True", "False")</f>
        <v>o - NnN - False</v>
      </c>
      <c r="N49" s="63" t="str" cm="1">
        <f t="array" aca="1" ref="N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SUBSTITUTE($AK$57:$AK$73, " ", ""), 0)),
        ISNUMBER(MATCH(SUBSTITUTE(I49, " ", ""), SUBSTITUTE($AL$56:$BB$56, " ", ""), 0))
    ),
    INDIRECT(
        ADDRESS(
            MATCH(SUBSTITUTE(G49, " ", ""), SUBSTITUTE($AK$57:$AK$73, " ", ""), 0) + ROW($AL$57) - 1,
            MATCH(SUBSTITUTE(I49, " ", ""), SUBSTITUTE($AL$56:$BB$56, " ", ""), 0) + COLUMN($AL$56)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SUBSTITUTE($AK$57:$AK$73, " ", ""), 0)),
            ISNUMBER(MATCH(SUBSTITUTE(I49, " ", ""), SUBSTITUTE($AL$56:$BB$56, " ", ""), 0))
        ),
        INDIRECT(
            ADDRESS(
                MATCH(SUBSTITUTE(G49, " ", ""), SUBSTITUTE($AK$57:$AK$74, " ", ""), 0) + ROW($AL$57) - 1,
                MATCH(SUBSTITUTE(I49, " ", ""), SUBSTITUTE($AL$56:$BB$56, " ", ""), 0) + COLUMN($AL$56) - 1
            )
        ),
        "NnN"
    )
)), "True", "False")</f>
        <v>o - NnN - False</v>
      </c>
      <c r="AI49" s="60"/>
      <c r="AJ49" s="3" t="e" vm="33">
        <v>#VALUE!</v>
      </c>
      <c r="AK49" s="59" t="s">
        <v>78</v>
      </c>
      <c r="AL49" s="3" t="s">
        <v>56</v>
      </c>
      <c r="AM49" s="3" t="s">
        <v>56</v>
      </c>
      <c r="AN49" s="3" t="s">
        <v>56</v>
      </c>
      <c r="AO49" s="3" t="s">
        <v>56</v>
      </c>
      <c r="AP49" s="3" t="s">
        <v>56</v>
      </c>
      <c r="AQ49" s="3" t="s">
        <v>56</v>
      </c>
      <c r="AR49" s="3" t="s">
        <v>56</v>
      </c>
      <c r="AS49" s="3" t="s">
        <v>63</v>
      </c>
      <c r="AT49" s="3" t="s">
        <v>59</v>
      </c>
    </row>
    <row r="50" spans="1:54" x14ac:dyDescent="0.25">
      <c r="A50" s="15">
        <v>1274</v>
      </c>
      <c r="B50" s="15" t="s">
        <v>7</v>
      </c>
      <c r="C50" s="15"/>
      <c r="D50" s="15"/>
      <c r="E50" s="15">
        <v>1250</v>
      </c>
      <c r="F50" s="15">
        <v>1208</v>
      </c>
      <c r="G50" s="15" t="str">
        <f>IFERROR(
    IF(
        ISNUMBER(MATCH(E50, Elements!$A$2:$A$200, 0)),
        IF(
            INDEX(Elements!$C$2:$C$200, MATCH(E50, Elements!$A$2:$A$200, 0)) &lt;&gt; "",
            INDEX(Elements!$B$2:$B$200, MATCH(E50, Elements!$A$2:$A$200, 0)),
            "kosong"
        ),
        "tidak ditemukan"
    ),
    "ID tidak ditemukan"
)</f>
        <v>Value</v>
      </c>
      <c r="H50" s="15" t="str">
        <f>IFERROR(
    IF(
        ISNUMBER(MATCH(E50, Elements!$A$2:$A$200, 0)),
        IF(
            INDEX(Elements!$C$2:$C$200, MATCH(E50, Elements!$A$2:$A$200, 0)) &lt;&gt; "",
            INDEX(Elements!$C$2:$C$200, MATCH(E50, Elements!$A$2:$A$200, 0)),
            "kosong"
        ),
        "tidak ditemukan"
    ),
    "ID tidak ditemukan"
)</f>
        <v>Be Insured</v>
      </c>
      <c r="I50" s="15" t="str">
        <f>IFERROR(
    IF(
        ISNUMBER(MATCH(F50, Elements!$A$2:$A$200, 0)),
        IF(
            INDEX(Elements!$C$2:$C$200, MATCH(F50, Elements!$A$2:$A$200, 0)) &lt;&gt; "",
            INDEX(Elements!$B$2:$B$200, MATCH(F50, Elements!$A$2:$A$200, 0)),
            "kosong"
        ),
        "tidak ditemukan"
    ),
    "ID tidak ditemukan"
)</f>
        <v>BusinessService</v>
      </c>
      <c r="J50" s="15" t="str">
        <f>IFERROR(
    IF(
        ISNUMBER(MATCH(F50, Elements!$A$2:$A$200, 0)),
        IF(
            INDEX(Elements!$C$2:$C$200, MATCH(F50, Elements!$A$2:$A$200, 0)) &lt;&gt; "",
            INDEX(Elements!$C$2:$C$200, MATCH(F50, Elements!$A$2:$A$200, 0)),
            "kosong"
        ),
        "tidak ditemukan"
    ),
    "ID tidak ditemukan"
)</f>
        <v>Premium Payment Service</v>
      </c>
      <c r="K50" s="15" t="str" cm="1">
        <f t="array" aca="1" ref="K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SUBSTITUTE($AK$5:$AK$13, " ", ""), 0)),
        ISNUMBER(MATCH(SUBSTITUTE(I50, " ", ""), SUBSTITUTE($AL$4:$BB$4, " ", ""), 0))
    ),
    INDIRECT(
        ADDRESS(
            MATCH(SUBSTITUTE(G50, " ", ""), SUBSTITUTE($AK$5:$AK$13, " ", ""), 0) + ROW($AL$5) - 1,
            MATCH(SUBSTITUTE(I50, " ", ""), SUBSTITUTE($AL$4:$BB$4, " ", ""), 0) + COLUMN($AL$4)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SUBSTITUTE($AK$5:$AK$13, " ", ""), 0)),
            ISNUMBER(MATCH(SUBSTITUTE(I50, " ", ""), SUBSTITUTE($AL$4:$BB$4, " ", ""), 0))
        ),
        INDIRECT(
            ADDRESS(
                MATCH(SUBSTITUTE(G50, " ", ""), SUBSTITUTE($AK$5:$AK$13, " ", ""), 0) + ROW($AL$5) - 1,
                MATCH(SUBSTITUTE(I50, " ", ""), SUBSTITUTE($AL$4:$BB$4, " ", ""), 0) + COLUMN($AL$4) - 1
            )
        ),
        "NnN"
    )
)), "True", "False")</f>
        <v>o - NnN - False</v>
      </c>
      <c r="L50" s="15" t="str" cm="1">
        <f t="array" aca="1" ref="L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SUBSTITUTE($AK$19:$AK$35, " ", ""), 0)),
        ISNUMBER(MATCH(SUBSTITUTE(I50, " ", ""), SUBSTITUTE(AL$18:$AT$18, " ", ""), 0))
    ),
    INDIRECT(
        ADDRESS(
            MATCH(SUBSTITUTE(G50, " ", ""), SUBSTITUTE($AK$19:$AK$35, " ", ""), 0) + ROW($AL$19) - 1,
            MATCH(SUBSTITUTE(I50, " ", ""), SUBSTITUTE(AL$18:$AT$18, " ", ""), 0) + COLUMN($AL$18
            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SUBSTITUTE($AK$19:$AK$35, " ", ""), 0)),
            ISNUMBER(MATCH(SUBSTITUTE(I50, " ", ""), SUBSTITUTE(AL$18:$AT$18, " ", ""), 0))
        ),
        INDIRECT(
            ADDRESS(
                MATCH(SUBSTITUTE(G50, " ", ""), SUBSTITUTE($AK$19:$AK$35, " ", ""), 0) + ROW($AL$19) - 1,
                MATCH(SUBSTITUTE(I50, " ", ""), SUBSTITUTE(AL$18:$AT$18, " ", ""), 0) + COLUMN($AL$18
                ) - 1
            )
        ),
        "NnN"
    )
)), "True", "False")</f>
        <v>o - NnN - False</v>
      </c>
      <c r="M50" s="15" t="str" cm="1">
        <f t="array" aca="1" ref="M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SUBSTITUTE($AK$42:$AK$50, " ", ""), 0)),
        ISNUMBER(MATCH(SUBSTITUTE(I50, " ", ""), SUBSTITUTE($AL$41:$AT$41, " ", ""), 0))
    ),
    INDIRECT(
        ADDRESS(
            MATCH(SUBSTITUTE(G50, " ", ""), SUBSTITUTE($AK$42:$AK$50, " ", ""), 0) + ROW($AL$42) - 1,
            MATCH(SUBSTITUTE(I50, " ", ""), SUBSTITUTE($AL$41:$AT$41, " ", ""), 0) + COLUMN($AL$41)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SUBSTITUTE($AK$42:$AK$50, " ", ""), 0)),
            ISNUMBER(MATCH(SUBSTITUTE(I50, " ", ""), SUBSTITUTE($AL$41:$AT$41, " ", ""), 0))
        ),
        INDIRECT(
            ADDRESS(
                MATCH(SUBSTITUTE(G50, " ", ""), SUBSTITUTE($AK$42:$AK$50, " ", ""), 0) + ROW($AL$42) - 1,
                MATCH(SUBSTITUTE(I50, " ", ""), SUBSTITUTE($AL$41:$AT$41, " ", ""), 0) + COLUMN($AL$41) - 1
            )
        ),
        "NnN"
    )
)), "True", "False")</f>
        <v>o - NnN - False</v>
      </c>
      <c r="N50" s="63" t="str" cm="1">
        <f t="array" aca="1" ref="N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SUBSTITUTE($AK$57:$AK$73, " ", ""), 0)),
        ISNUMBER(MATCH(SUBSTITUTE(I50, " ", ""), SUBSTITUTE($AL$56:$BB$56, " ", ""), 0))
    ),
    INDIRECT(
        ADDRESS(
            MATCH(SUBSTITUTE(G50, " ", ""), SUBSTITUTE($AK$57:$AK$73, " ", ""), 0) + ROW($AL$57) - 1,
            MATCH(SUBSTITUTE(I50, " ", ""), SUBSTITUTE($AL$56:$BB$56, " ", ""), 0) + COLUMN($AL$56)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SUBSTITUTE($AK$57:$AK$73, " ", ""), 0)),
            ISNUMBER(MATCH(SUBSTITUTE(I50, " ", ""), SUBSTITUTE($AL$56:$BB$56, " ", ""), 0))
        ),
        INDIRECT(
            ADDRESS(
                MATCH(SUBSTITUTE(G50, " ", ""), SUBSTITUTE($AK$57:$AK$74, " ", ""), 0) + ROW($AL$57) - 1,
                MATCH(SUBSTITUTE(I50, " ", ""), SUBSTITUTE($AL$56:$BB$56, " ", ""), 0) + COLUMN($AL$56) - 1
            )
        ),
        "NnN"
    )
)), "True", "False")</f>
        <v>o - NnN - False</v>
      </c>
      <c r="AI50" s="61"/>
      <c r="AJ50" s="3" t="e" vm="34">
        <v>#VALUE!</v>
      </c>
      <c r="AK50" s="59" t="s">
        <v>80</v>
      </c>
      <c r="AL50" s="3" t="s">
        <v>73</v>
      </c>
      <c r="AM50" s="3" t="s">
        <v>73</v>
      </c>
      <c r="AN50" s="3" t="s">
        <v>73</v>
      </c>
      <c r="AO50" s="3" t="s">
        <v>73</v>
      </c>
      <c r="AP50" s="3" t="s">
        <v>73</v>
      </c>
      <c r="AQ50" s="3" t="s">
        <v>73</v>
      </c>
      <c r="AR50" s="3" t="s">
        <v>73</v>
      </c>
      <c r="AS50" s="3" t="s">
        <v>73</v>
      </c>
      <c r="AT50" s="3" t="s">
        <v>81</v>
      </c>
    </row>
    <row r="51" spans="1:54" x14ac:dyDescent="0.25">
      <c r="A51" s="15" t="s">
        <v>246</v>
      </c>
      <c r="B51" s="15" t="s">
        <v>7</v>
      </c>
      <c r="C51" s="15"/>
      <c r="D51" s="15"/>
      <c r="E51" s="15">
        <v>986</v>
      </c>
      <c r="F51" s="15">
        <v>1089</v>
      </c>
      <c r="G51" s="15" t="str">
        <f>IFERROR(
    IF(
        ISNUMBER(MATCH(E51, Elements!$A$2:$A$200, 0)),
        IF(
            INDEX(Elements!$C$2:$C$200, MATCH(E51, Elements!$A$2:$A$200, 0)) &lt;&gt; "",
            INDEX(Elements!$B$2:$B$200, MATCH(E51, Elements!$A$2:$A$200, 0)),
            "kosong"
        ),
        "tidak ditemukan"
    ),
    "ID tidak ditemukan"
)</f>
        <v>Node</v>
      </c>
      <c r="H51" s="15" t="str">
        <f>IFERROR(
    IF(
        ISNUMBER(MATCH(E51, Elements!$A$2:$A$200, 0)),
        IF(
            INDEX(Elements!$C$2:$C$200, MATCH(E51, Elements!$A$2:$A$200, 0)) &lt;&gt; "",
            INDEX(Elements!$C$2:$C$200, MATCH(E51, Elements!$A$2:$A$200, 0)),
            "kosong"
        ),
        "tidak ditemukan"
    ),
    "ID tidak ditemukan"
)</f>
        <v>Mainframe</v>
      </c>
      <c r="I51" s="15" t="str">
        <f>IFERROR(
    IF(
        ISNUMBER(MATCH(F51, Elements!$A$2:$A$200, 0)),
        IF(
            INDEX(Elements!$C$2:$C$200, MATCH(F51, Elements!$A$2:$A$200, 0)) &lt;&gt; "",
            INDEX(Elements!$B$2:$B$200, MATCH(F51, Elements!$A$2:$A$200, 0)),
            "kosong"
        ),
        "tidak ditemukan"
    ),
    "ID tidak ditemukan"
)</f>
        <v>CommunicationNetwork</v>
      </c>
      <c r="J51" s="15" t="str">
        <f>IFERROR(
    IF(
        ISNUMBER(MATCH(F51, Elements!$A$2:$A$200, 0)),
        IF(
            INDEX(Elements!$C$2:$C$200, MATCH(F51, Elements!$A$2:$A$200, 0)) &lt;&gt; "",
            INDEX(Elements!$C$2:$C$200, MATCH(F51, Elements!$A$2:$A$200, 0)),
            "kosong"
        ),
        "tidak ditemukan"
    ),
    "ID tidak ditemukan"
)</f>
        <v>LAN</v>
      </c>
      <c r="K51" s="15" t="str" cm="1">
        <f t="array" aca="1" ref="K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SUBSTITUTE($AK$5:$AK$13, " ", ""), 0)),
        ISNUMBER(MATCH(SUBSTITUTE(I51, " ", ""), SUBSTITUTE($AL$4:$BB$4, " ", ""), 0))
    ),
    INDIRECT(
        ADDRESS(
            MATCH(SUBSTITUTE(G51, " ", ""), SUBSTITUTE($AK$5:$AK$13, " ", ""), 0) + ROW($AL$5) - 1,
            MATCH(SUBSTITUTE(I51, " ", ""), SUBSTITUTE($AL$4:$BB$4, " ", ""), 0) + COLUMN($AL$4)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SUBSTITUTE($AK$5:$AK$13, " ", ""), 0)),
            ISNUMBER(MATCH(SUBSTITUTE(I51, " ", ""), SUBSTITUTE($AL$4:$BB$4, " ", ""), 0))
        ),
        INDIRECT(
            ADDRESS(
                MATCH(SUBSTITUTE(G51, " ", ""), SUBSTITUTE($AK$5:$AK$13, " ", ""), 0) + ROW($AL$5) - 1,
                MATCH(SUBSTITUTE(I51, " ", ""), SUBSTITUTE($AL$4:$BB$4, " ", ""), 0) + COLUMN($AL$4) - 1
            )
        ),
        "NnN"
    )
)), "True", "False")</f>
        <v>o - NnN - False</v>
      </c>
      <c r="L51" s="15" t="str" cm="1">
        <f t="array" aca="1" ref="L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SUBSTITUTE($AK$19:$AK$35, " ", ""), 0)),
        ISNUMBER(MATCH(SUBSTITUTE(I51, " ", ""), SUBSTITUTE(AL$18:$AT$18, " ", ""), 0))
    ),
    INDIRECT(
        ADDRESS(
            MATCH(SUBSTITUTE(G51, " ", ""), SUBSTITUTE($AK$19:$AK$35, " ", ""), 0) + ROW($AL$19) - 1,
            MATCH(SUBSTITUTE(I51, " ", ""), SUBSTITUTE(AL$18:$AT$18, " ", ""), 0) + COLUMN($AL$18
            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SUBSTITUTE($AK$19:$AK$35, " ", ""), 0)),
            ISNUMBER(MATCH(SUBSTITUTE(I51, " ", ""), SUBSTITUTE(AL$18:$AT$18, " ", ""), 0))
        ),
        INDIRECT(
            ADDRESS(
                MATCH(SUBSTITUTE(G51, " ", ""), SUBSTITUTE($AK$19:$AK$35, " ", ""), 0) + ROW($AL$19) - 1,
                MATCH(SUBSTITUTE(I51, " ", ""), SUBSTITUTE(AL$18:$AT$18, " ", ""), 0) + COLUMN($AL$18
                ) - 1
            )
        ),
        "NnN"
    )
)), "True", "False")</f>
        <v>o - NnN - False</v>
      </c>
      <c r="M51" s="15" t="str" cm="1">
        <f t="array" aca="1" ref="M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SUBSTITUTE($AK$42:$AK$50, " ", ""), 0)),
        ISNUMBER(MATCH(SUBSTITUTE(I51, " ", ""), SUBSTITUTE($AL$41:$AT$41, " ", ""), 0))
    ),
    INDIRECT(
        ADDRESS(
            MATCH(SUBSTITUTE(G51, " ", ""), SUBSTITUTE($AK$42:$AK$50, " ", ""), 0) + ROW($AL$42) - 1,
            MATCH(SUBSTITUTE(I51, " ", ""), SUBSTITUTE($AL$41:$AT$41, " ", ""), 0) + COLUMN($AL$41)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SUBSTITUTE($AK$42:$AK$50, " ", ""), 0)),
            ISNUMBER(MATCH(SUBSTITUTE(I51, " ", ""), SUBSTITUTE($AL$41:$AT$41, " ", ""), 0))
        ),
        INDIRECT(
            ADDRESS(
                MATCH(SUBSTITUTE(G51, " ", ""), SUBSTITUTE($AK$42:$AK$50, " ", ""), 0) + ROW($AL$42) - 1,
                MATCH(SUBSTITUTE(I51, " ", ""), SUBSTITUTE($AL$41:$AT$41, " ", ""), 0) + COLUMN($AL$41) - 1
            )
        ),
        "NnN"
    )
)), "True", "False")</f>
        <v>o - NnN - False</v>
      </c>
      <c r="N51" s="63" t="str" cm="1">
        <f t="array" aca="1" ref="N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SUBSTITUTE($AK$57:$AK$73, " ", ""), 0)),
        ISNUMBER(MATCH(SUBSTITUTE(I51, " ", ""), SUBSTITUTE($AL$56:$BB$56, " ", ""), 0))
    ),
    INDIRECT(
        ADDRESS(
            MATCH(SUBSTITUTE(G51, " ", ""), SUBSTITUTE($AK$57:$AK$73, " ", ""), 0) + ROW($AL$57) - 1,
            MATCH(SUBSTITUTE(I51, " ", ""), SUBSTITUTE($AL$56:$BB$56, " ", ""), 0) + COLUMN($AL$56)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SUBSTITUTE($AK$57:$AK$73, " ", ""), 0)),
            ISNUMBER(MATCH(SUBSTITUTE(I51, " ", ""), SUBSTITUTE($AL$56:$BB$56, " ", ""), 0))
        ),
        INDIRECT(
            ADDRESS(
                MATCH(SUBSTITUTE(G51, " ", ""), SUBSTITUTE($AK$57:$AK$74, " ", ""), 0) + ROW($AL$57) - 1,
                MATCH(SUBSTITUTE(I51, " ", ""), SUBSTITUTE($AL$56:$BB$56, " ", ""), 0) + COLUMN($AL$56) - 1
            )
        ),
        "NnN"
    )
)), "True", "False")</f>
        <v>o - fotv - True</v>
      </c>
    </row>
    <row r="52" spans="1:54" x14ac:dyDescent="0.25">
      <c r="A52" s="15" t="s">
        <v>247</v>
      </c>
      <c r="B52" s="15" t="s">
        <v>7</v>
      </c>
      <c r="C52" s="15"/>
      <c r="D52" s="15"/>
      <c r="E52" s="15">
        <v>1089</v>
      </c>
      <c r="F52" s="15">
        <v>998</v>
      </c>
      <c r="G52" s="15" t="str">
        <f>IFERROR(
    IF(
        ISNUMBER(MATCH(E52, Elements!$A$2:$A$200, 0)),
        IF(
            INDEX(Elements!$C$2:$C$200, MATCH(E52, Elements!$A$2:$A$200, 0)) &lt;&gt; "",
            INDEX(Elements!$B$2:$B$200, MATCH(E52, Elements!$A$2:$A$200, 0)),
            "kosong"
        ),
        "tidak ditemukan"
    ),
    "ID tidak ditemukan"
)</f>
        <v>CommunicationNetwork</v>
      </c>
      <c r="H52" s="15" t="str">
        <f>IFERROR(
    IF(
        ISNUMBER(MATCH(E52, Elements!$A$2:$A$200, 0)),
        IF(
            INDEX(Elements!$C$2:$C$200, MATCH(E52, Elements!$A$2:$A$200, 0)) &lt;&gt; "",
            INDEX(Elements!$C$2:$C$200, MATCH(E52, Elements!$A$2:$A$200, 0)),
            "kosong"
        ),
        "tidak ditemukan"
    ),
    "ID tidak ditemukan"
)</f>
        <v>LAN</v>
      </c>
      <c r="I52" s="15" t="str">
        <f>IFERROR(
    IF(
        ISNUMBER(MATCH(F52, Elements!$A$2:$A$200, 0)),
        IF(
            INDEX(Elements!$C$2:$C$200, MATCH(F52, Elements!$A$2:$A$200, 0)) &lt;&gt; "",
            INDEX(Elements!$B$2:$B$200, MATCH(F52, Elements!$A$2:$A$200, 0)),
            "kosong"
        ),
        "tidak ditemukan"
    ),
    "ID tidak ditemukan"
)</f>
        <v>Node</v>
      </c>
      <c r="J52" s="15" t="str">
        <f>IFERROR(
    IF(
        ISNUMBER(MATCH(F52, Elements!$A$2:$A$200, 0)),
        IF(
            INDEX(Elements!$C$2:$C$200, MATCH(F52, Elements!$A$2:$A$200, 0)) &lt;&gt; "",
            INDEX(Elements!$C$2:$C$200, MATCH(F52, Elements!$A$2:$A$200, 0)),
            "kosong"
        ),
        "tidak ditemukan"
    ),
    "ID tidak ditemukan"
)</f>
        <v>Firewall</v>
      </c>
      <c r="K52" s="15" t="str" cm="1">
        <f t="array" aca="1" ref="K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SUBSTITUTE($AK$5:$AK$13, " ", ""), 0)),
        ISNUMBER(MATCH(SUBSTITUTE(I52, " ", ""), SUBSTITUTE($AL$4:$BB$4, " ", ""), 0))
    ),
    INDIRECT(
        ADDRESS(
            MATCH(SUBSTITUTE(G52, " ", ""), SUBSTITUTE($AK$5:$AK$13, " ", ""), 0) + ROW($AL$5) - 1,
            MATCH(SUBSTITUTE(I52, " ", ""), SUBSTITUTE($AL$4:$BB$4, " ", ""), 0) + COLUMN($AL$4)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SUBSTITUTE($AK$5:$AK$13, " ", ""), 0)),
            ISNUMBER(MATCH(SUBSTITUTE(I52, " ", ""), SUBSTITUTE($AL$4:$BB$4, " ", ""), 0))
        ),
        INDIRECT(
            ADDRESS(
                MATCH(SUBSTITUTE(G52, " ", ""), SUBSTITUTE($AK$5:$AK$13, " ", ""), 0) + ROW($AL$5) - 1,
                MATCH(SUBSTITUTE(I52, " ", ""), SUBSTITUTE($AL$4:$BB$4, " ", ""), 0) + COLUMN($AL$4) - 1
            )
        ),
        "NnN"
    )
)), "True", "False")</f>
        <v>o - NnN - False</v>
      </c>
      <c r="L52" s="15" t="str" cm="1">
        <f t="array" aca="1" ref="L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SUBSTITUTE($AK$19:$AK$35, " ", ""), 0)),
        ISNUMBER(MATCH(SUBSTITUTE(I52, " ", ""), SUBSTITUTE(AL$18:$AT$18, " ", ""), 0))
    ),
    INDIRECT(
        ADDRESS(
            MATCH(SUBSTITUTE(G52, " ", ""), SUBSTITUTE($AK$19:$AK$35, " ", ""), 0) + ROW($AL$19) - 1,
            MATCH(SUBSTITUTE(I52, " ", ""), SUBSTITUTE(AL$18:$AT$18, " ", ""), 0) + COLUMN($AL$18
            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SUBSTITUTE($AK$19:$AK$35, " ", ""), 0)),
            ISNUMBER(MATCH(SUBSTITUTE(I52, " ", ""), SUBSTITUTE(AL$18:$AT$18, " ", ""), 0))
        ),
        INDIRECT(
            ADDRESS(
                MATCH(SUBSTITUTE(G52, " ", ""), SUBSTITUTE($AK$19:$AK$35, " ", ""), 0) + ROW($AL$19) - 1,
                MATCH(SUBSTITUTE(I52, " ", ""), SUBSTITUTE(AL$18:$AT$18, " ", ""), 0) + COLUMN($AL$18
                ) - 1
            )
        ),
        "NnN"
    )
)), "True", "False")</f>
        <v>o - NnN - False</v>
      </c>
      <c r="M52" s="15" t="str" cm="1">
        <f t="array" aca="1" ref="M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SUBSTITUTE($AK$42:$AK$50, " ", ""), 0)),
        ISNUMBER(MATCH(SUBSTITUTE(I52, " ", ""), SUBSTITUTE($AL$41:$AT$41, " ", ""), 0))
    ),
    INDIRECT(
        ADDRESS(
            MATCH(SUBSTITUTE(G52, " ", ""), SUBSTITUTE($AK$42:$AK$50, " ", ""), 0) + ROW($AL$42) - 1,
            MATCH(SUBSTITUTE(I52, " ", ""), SUBSTITUTE($AL$41:$AT$41, " ", ""), 0) + COLUMN($AL$41)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SUBSTITUTE($AK$42:$AK$50, " ", ""), 0)),
            ISNUMBER(MATCH(SUBSTITUTE(I52, " ", ""), SUBSTITUTE($AL$41:$AT$41, " ", ""), 0))
        ),
        INDIRECT(
            ADDRESS(
                MATCH(SUBSTITUTE(G52, " ", ""), SUBSTITUTE($AK$42:$AK$50, " ", ""), 0) + ROW($AL$42) - 1,
                MATCH(SUBSTITUTE(I52, " ", ""), SUBSTITUTE($AL$41:$AT$41, " ", ""), 0) + COLUMN($AL$41) - 1
            )
        ),
        "NnN"
    )
)), "True", "False")</f>
        <v>o - NnN - False</v>
      </c>
      <c r="N52" s="63" t="str" cm="1">
        <f t="array" aca="1" ref="N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SUBSTITUTE($AK$57:$AK$73, " ", ""), 0)),
        ISNUMBER(MATCH(SUBSTITUTE(I52, " ", ""), SUBSTITUTE($AL$56:$BB$56, " ", ""), 0))
    ),
    INDIRECT(
        ADDRESS(
            MATCH(SUBSTITUTE(G52, " ", ""), SUBSTITUTE($AK$57:$AK$73, " ", ""), 0) + ROW($AL$57) - 1,
            MATCH(SUBSTITUTE(I52, " ", ""), SUBSTITUTE($AL$56:$BB$56, " ", ""), 0) + COLUMN($AL$56)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SUBSTITUTE($AK$57:$AK$73, " ", ""), 0)),
            ISNUMBER(MATCH(SUBSTITUTE(I52, " ", ""), SUBSTITUTE($AL$56:$BB$56, " ", ""), 0))
        ),
        INDIRECT(
            ADDRESS(
                MATCH(SUBSTITUTE(G52, " ", ""), SUBSTITUTE($AK$57:$AK$74, " ", ""), 0) + ROW($AL$57) - 1,
                MATCH(SUBSTITUTE(I52, " ", ""), SUBSTITUTE($AL$56:$BB$56, " ", ""), 0) + COLUMN($AL$56) - 1
            )
        ),
        "NnN"
    )
)), "True", "False")</f>
        <v>o - fortv - True</v>
      </c>
    </row>
    <row r="53" spans="1:54" x14ac:dyDescent="0.25">
      <c r="A53" s="15" t="s">
        <v>248</v>
      </c>
      <c r="B53" s="15" t="s">
        <v>7</v>
      </c>
      <c r="C53" s="15"/>
      <c r="D53" s="15"/>
      <c r="E53" s="15">
        <v>998</v>
      </c>
      <c r="F53" s="15">
        <v>1095</v>
      </c>
      <c r="G53" s="15" t="str">
        <f>IFERROR(
    IF(
        ISNUMBER(MATCH(E53, Elements!$A$2:$A$200, 0)),
        IF(
            INDEX(Elements!$C$2:$C$200, MATCH(E53, Elements!$A$2:$A$200, 0)) &lt;&gt; "",
            INDEX(Elements!$B$2:$B$200, MATCH(E53, Elements!$A$2:$A$200, 0)),
            "kosong"
        ),
        "tidak ditemukan"
    ),
    "ID tidak ditemukan"
)</f>
        <v>Node</v>
      </c>
      <c r="H53" s="15" t="str">
        <f>IFERROR(
    IF(
        ISNUMBER(MATCH(E53, Elements!$A$2:$A$200, 0)),
        IF(
            INDEX(Elements!$C$2:$C$200, MATCH(E53, Elements!$A$2:$A$200, 0)) &lt;&gt; "",
            INDEX(Elements!$C$2:$C$200, MATCH(E53, Elements!$A$2:$A$200, 0)),
            "kosong"
        ),
        "tidak ditemukan"
    ),
    "ID tidak ditemukan"
)</f>
        <v>Firewall</v>
      </c>
      <c r="I53" s="15" t="str">
        <f>IFERROR(
    IF(
        ISNUMBER(MATCH(F53, Elements!$A$2:$A$200, 0)),
        IF(
            INDEX(Elements!$C$2:$C$200, MATCH(F53, Elements!$A$2:$A$200, 0)) &lt;&gt; "",
            INDEX(Elements!$B$2:$B$200, MATCH(F53, Elements!$A$2:$A$200, 0)),
            "kosong"
        ),
        "tidak ditemukan"
    ),
    "ID tidak ditemukan"
)</f>
        <v>CommunicationNetwork</v>
      </c>
      <c r="J53" s="15" t="str">
        <f>IFERROR(
    IF(
        ISNUMBER(MATCH(F53, Elements!$A$2:$A$200, 0)),
        IF(
            INDEX(Elements!$C$2:$C$200, MATCH(F53, Elements!$A$2:$A$200, 0)) &lt;&gt; "",
            INDEX(Elements!$C$2:$C$200, MATCH(F53, Elements!$A$2:$A$200, 0)),
            "kosong"
        ),
        "tidak ditemukan"
    ),
    "ID tidak ditemukan"
)</f>
        <v>BIBIT</v>
      </c>
      <c r="K53" s="15" t="str" cm="1">
        <f t="array" aca="1" ref="K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SUBSTITUTE($AK$5:$AK$13, " ", ""), 0)),
        ISNUMBER(MATCH(SUBSTITUTE(I53, " ", ""), SUBSTITUTE($AL$4:$BB$4, " ", ""), 0))
    ),
    INDIRECT(
        ADDRESS(
            MATCH(SUBSTITUTE(G53, " ", ""), SUBSTITUTE($AK$5:$AK$13, " ", ""), 0) + ROW($AL$5) - 1,
            MATCH(SUBSTITUTE(I53, " ", ""), SUBSTITUTE($AL$4:$BB$4, " ", ""), 0) + COLUMN($AL$4)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SUBSTITUTE($AK$5:$AK$13, " ", ""), 0)),
            ISNUMBER(MATCH(SUBSTITUTE(I53, " ", ""), SUBSTITUTE($AL$4:$BB$4, " ", ""), 0))
        ),
        INDIRECT(
            ADDRESS(
                MATCH(SUBSTITUTE(G53, " ", ""), SUBSTITUTE($AK$5:$AK$13, " ", ""), 0) + ROW($AL$5) - 1,
                MATCH(SUBSTITUTE(I53, " ", ""), SUBSTITUTE($AL$4:$BB$4, " ", ""), 0) + COLUMN($AL$4) - 1
            )
        ),
        "NnN"
    )
)), "True", "False")</f>
        <v>o - NnN - False</v>
      </c>
      <c r="L53" s="15" t="str" cm="1">
        <f t="array" aca="1" ref="L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SUBSTITUTE($AK$19:$AK$35, " ", ""), 0)),
        ISNUMBER(MATCH(SUBSTITUTE(I53, " ", ""), SUBSTITUTE(AL$18:$AT$18, " ", ""), 0))
    ),
    INDIRECT(
        ADDRESS(
            MATCH(SUBSTITUTE(G53, " ", ""), SUBSTITUTE($AK$19:$AK$35, " ", ""), 0) + ROW($AL$19) - 1,
            MATCH(SUBSTITUTE(I53, " ", ""), SUBSTITUTE(AL$18:$AT$18, " ", ""), 0) + COLUMN($AL$18
            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SUBSTITUTE($AK$19:$AK$35, " ", ""), 0)),
            ISNUMBER(MATCH(SUBSTITUTE(I53, " ", ""), SUBSTITUTE(AL$18:$AT$18, " ", ""), 0))
        ),
        INDIRECT(
            ADDRESS(
                MATCH(SUBSTITUTE(G53, " ", ""), SUBSTITUTE($AK$19:$AK$35, " ", ""), 0) + ROW($AL$19) - 1,
                MATCH(SUBSTITUTE(I53, " ", ""), SUBSTITUTE(AL$18:$AT$18, " ", ""), 0) + COLUMN($AL$18
                ) - 1
            )
        ),
        "NnN"
    )
)), "True", "False")</f>
        <v>o - NnN - False</v>
      </c>
      <c r="M53" s="15" t="str" cm="1">
        <f t="array" aca="1" ref="M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SUBSTITUTE($AK$42:$AK$50, " ", ""), 0)),
        ISNUMBER(MATCH(SUBSTITUTE(I53, " ", ""), SUBSTITUTE($AL$41:$AT$41, " ", ""), 0))
    ),
    INDIRECT(
        ADDRESS(
            MATCH(SUBSTITUTE(G53, " ", ""), SUBSTITUTE($AK$42:$AK$50, " ", ""), 0) + ROW($AL$42) - 1,
            MATCH(SUBSTITUTE(I53, " ", ""), SUBSTITUTE($AL$41:$AT$41, " ", ""), 0) + COLUMN($AL$41)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SUBSTITUTE($AK$42:$AK$50, " ", ""), 0)),
            ISNUMBER(MATCH(SUBSTITUTE(I53, " ", ""), SUBSTITUTE($AL$41:$AT$41, " ", ""), 0))
        ),
        INDIRECT(
            ADDRESS(
                MATCH(SUBSTITUTE(G53, " ", ""), SUBSTITUTE($AK$42:$AK$50, " ", ""), 0) + ROW($AL$42) - 1,
                MATCH(SUBSTITUTE(I53, " ", ""), SUBSTITUTE($AL$41:$AT$41, " ", ""), 0) + COLUMN($AL$41) - 1
            )
        ),
        "NnN"
    )
)), "True", "False")</f>
        <v>o - NnN - False</v>
      </c>
      <c r="N53" s="63" t="str" cm="1">
        <f t="array" aca="1" ref="N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SUBSTITUTE($AK$57:$AK$73, " ", ""), 0)),
        ISNUMBER(MATCH(SUBSTITUTE(I53, " ", ""), SUBSTITUTE($AL$56:$BB$56, " ", ""), 0))
    ),
    INDIRECT(
        ADDRESS(
            MATCH(SUBSTITUTE(G53, " ", ""), SUBSTITUTE($AK$57:$AK$73, " ", ""), 0) + ROW($AL$57) - 1,
            MATCH(SUBSTITUTE(I53, " ", ""), SUBSTITUTE($AL$56:$BB$56, " ", ""), 0) + COLUMN($AL$56)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SUBSTITUTE($AK$57:$AK$73, " ", ""), 0)),
            ISNUMBER(MATCH(SUBSTITUTE(I53, " ", ""), SUBSTITUTE($AL$56:$BB$56, " ", ""), 0))
        ),
        INDIRECT(
            ADDRESS(
                MATCH(SUBSTITUTE(G53, " ", ""), SUBSTITUTE($AK$57:$AK$74, " ", ""), 0) + ROW($AL$57) - 1,
                MATCH(SUBSTITUTE(I53, " ", ""), SUBSTITUTE($AL$56:$BB$56, " ", ""), 0) + COLUMN($AL$56) - 1
            )
        ),
        "NnN"
    )
)), "True", "False")</f>
        <v>o - fotv - True</v>
      </c>
    </row>
    <row r="54" spans="1:54" x14ac:dyDescent="0.25">
      <c r="A54" s="15" t="s">
        <v>249</v>
      </c>
      <c r="B54" s="15" t="s">
        <v>7</v>
      </c>
      <c r="C54" s="15"/>
      <c r="D54" s="15"/>
      <c r="E54" s="15">
        <v>1095</v>
      </c>
      <c r="F54" s="15">
        <v>1004</v>
      </c>
      <c r="G54" s="15" t="str">
        <f>IFERROR(
    IF(
        ISNUMBER(MATCH(E54, Elements!$A$2:$A$200, 0)),
        IF(
            INDEX(Elements!$C$2:$C$200, MATCH(E54, Elements!$A$2:$A$200, 0)) &lt;&gt; "",
            INDEX(Elements!$B$2:$B$200, MATCH(E54, Elements!$A$2:$A$200, 0)),
            "kosong"
        ),
        "tidak ditemukan"
    ),
    "ID tidak ditemukan"
)</f>
        <v>CommunicationNetwork</v>
      </c>
      <c r="H54" s="15" t="str">
        <f>IFERROR(
    IF(
        ISNUMBER(MATCH(E54, Elements!$A$2:$A$200, 0)),
        IF(
            INDEX(Elements!$C$2:$C$200, MATCH(E54, Elements!$A$2:$A$200, 0)) &lt;&gt; "",
            INDEX(Elements!$C$2:$C$200, MATCH(E54, Elements!$A$2:$A$200, 0)),
            "kosong"
        ),
        "tidak ditemukan"
    ),
    "ID tidak ditemukan"
)</f>
        <v>BIBIT</v>
      </c>
      <c r="I54" s="15" t="str">
        <f>IFERROR(
    IF(
        ISNUMBER(MATCH(F54, Elements!$A$2:$A$200, 0)),
        IF(
            INDEX(Elements!$C$2:$C$200, MATCH(F54, Elements!$A$2:$A$200, 0)) &lt;&gt; "",
            INDEX(Elements!$B$2:$B$200, MATCH(F54, Elements!$A$2:$A$200, 0)),
            "kosong"
        ),
        "tidak ditemukan"
    ),
    "ID tidak ditemukan"
)</f>
        <v>Node</v>
      </c>
      <c r="J54" s="15" t="str">
        <f>IFERROR(
    IF(
        ISNUMBER(MATCH(F54, Elements!$A$2:$A$200, 0)),
        IF(
            INDEX(Elements!$C$2:$C$200, MATCH(F54, Elements!$A$2:$A$200, 0)) &lt;&gt; "",
            INDEX(Elements!$C$2:$C$200, MATCH(F54, Elements!$A$2:$A$200, 0)),
            "kosong"
        ),
        "tidak ditemukan"
    ),
    "ID tidak ditemukan"
)</f>
        <v>Firewall</v>
      </c>
      <c r="K54" s="15" t="str" cm="1">
        <f t="array" aca="1" ref="K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SUBSTITUTE($AK$5:$AK$13, " ", ""), 0)),
        ISNUMBER(MATCH(SUBSTITUTE(I54, " ", ""), SUBSTITUTE($AL$4:$BB$4, " ", ""), 0))
    ),
    INDIRECT(
        ADDRESS(
            MATCH(SUBSTITUTE(G54, " ", ""), SUBSTITUTE($AK$5:$AK$13, " ", ""), 0) + ROW($AL$5) - 1,
            MATCH(SUBSTITUTE(I54, " ", ""), SUBSTITUTE($AL$4:$BB$4, " ", ""), 0) + COLUMN($AL$4)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SUBSTITUTE($AK$5:$AK$13, " ", ""), 0)),
            ISNUMBER(MATCH(SUBSTITUTE(I54, " ", ""), SUBSTITUTE($AL$4:$BB$4, " ", ""), 0))
        ),
        INDIRECT(
            ADDRESS(
                MATCH(SUBSTITUTE(G54, " ", ""), SUBSTITUTE($AK$5:$AK$13, " ", ""), 0) + ROW($AL$5) - 1,
                MATCH(SUBSTITUTE(I54, " ", ""), SUBSTITUTE($AL$4:$BB$4, " ", ""), 0) + COLUMN($AL$4) - 1
            )
        ),
        "NnN"
    )
)), "True", "False")</f>
        <v>o - NnN - False</v>
      </c>
      <c r="L54" s="15" t="str" cm="1">
        <f t="array" aca="1" ref="L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SUBSTITUTE($AK$19:$AK$35, " ", ""), 0)),
        ISNUMBER(MATCH(SUBSTITUTE(I54, " ", ""), SUBSTITUTE(AL$18:$AT$18, " ", ""), 0))
    ),
    INDIRECT(
        ADDRESS(
            MATCH(SUBSTITUTE(G54, " ", ""), SUBSTITUTE($AK$19:$AK$35, " ", ""), 0) + ROW($AL$19) - 1,
            MATCH(SUBSTITUTE(I54, " ", ""), SUBSTITUTE(AL$18:$AT$18, " ", ""), 0) + COLUMN($AL$18
            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SUBSTITUTE($AK$19:$AK$35, " ", ""), 0)),
            ISNUMBER(MATCH(SUBSTITUTE(I54, " ", ""), SUBSTITUTE(AL$18:$AT$18, " ", ""), 0))
        ),
        INDIRECT(
            ADDRESS(
                MATCH(SUBSTITUTE(G54, " ", ""), SUBSTITUTE($AK$19:$AK$35, " ", ""), 0) + ROW($AL$19) - 1,
                MATCH(SUBSTITUTE(I54, " ", ""), SUBSTITUTE(AL$18:$AT$18, " ", ""), 0) + COLUMN($AL$18
                ) - 1
            )
        ),
        "NnN"
    )
)), "True", "False")</f>
        <v>o - NnN - False</v>
      </c>
      <c r="M54" s="15" t="str" cm="1">
        <f t="array" aca="1" ref="M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SUBSTITUTE($AK$42:$AK$50, " ", ""), 0)),
        ISNUMBER(MATCH(SUBSTITUTE(I54, " ", ""), SUBSTITUTE($AL$41:$AT$41, " ", ""), 0))
    ),
    INDIRECT(
        ADDRESS(
            MATCH(SUBSTITUTE(G54, " ", ""), SUBSTITUTE($AK$42:$AK$50, " ", ""), 0) + ROW($AL$42) - 1,
            MATCH(SUBSTITUTE(I54, " ", ""), SUBSTITUTE($AL$41:$AT$41, " ", ""), 0) + COLUMN($AL$41)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SUBSTITUTE($AK$42:$AK$50, " ", ""), 0)),
            ISNUMBER(MATCH(SUBSTITUTE(I54, " ", ""), SUBSTITUTE($AL$41:$AT$41, " ", ""), 0))
        ),
        INDIRECT(
            ADDRESS(
                MATCH(SUBSTITUTE(G54, " ", ""), SUBSTITUTE($AK$42:$AK$50, " ", ""), 0) + ROW($AL$42) - 1,
                MATCH(SUBSTITUTE(I54, " ", ""), SUBSTITUTE($AL$41:$AT$41, " ", ""), 0) + COLUMN($AL$41) - 1
            )
        ),
        "NnN"
    )
)), "True", "False")</f>
        <v>o - NnN - False</v>
      </c>
      <c r="N54" s="63" t="str" cm="1">
        <f t="array" aca="1" ref="N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SUBSTITUTE($AK$57:$AK$73, " ", ""), 0)),
        ISNUMBER(MATCH(SUBSTITUTE(I54, " ", ""), SUBSTITUTE($AL$56:$BB$56, " ", ""), 0))
    ),
    INDIRECT(
        ADDRESS(
            MATCH(SUBSTITUTE(G54, " ", ""), SUBSTITUTE($AK$57:$AK$73, " ", ""), 0) + ROW($AL$57) - 1,
            MATCH(SUBSTITUTE(I54, " ", ""), SUBSTITUTE($AL$56:$BB$56, " ", ""), 0) + COLUMN($AL$56)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SUBSTITUTE($AK$57:$AK$73, " ", ""), 0)),
            ISNUMBER(MATCH(SUBSTITUTE(I54, " ", ""), SUBSTITUTE($AL$56:$BB$56, " ", ""), 0))
        ),
        INDIRECT(
            ADDRESS(
                MATCH(SUBSTITUTE(G54, " ", ""), SUBSTITUTE($AK$57:$AK$74, " ", ""), 0) + ROW($AL$57) - 1,
                MATCH(SUBSTITUTE(I54, " ", ""), SUBSTITUTE($AL$56:$BB$56, " ", ""), 0) + COLUMN($AL$56) - 1
            )
        ),
        "NnN"
    )
)), "True", "False")</f>
        <v>o - fortv - True</v>
      </c>
      <c r="AI54" s="46" t="s">
        <v>32</v>
      </c>
      <c r="AJ54" s="47"/>
      <c r="AK54" s="48"/>
      <c r="AL54" s="49" t="s">
        <v>34</v>
      </c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1"/>
    </row>
    <row r="55" spans="1:54" x14ac:dyDescent="0.25">
      <c r="A55" s="15" t="s">
        <v>250</v>
      </c>
      <c r="B55" s="15" t="s">
        <v>7</v>
      </c>
      <c r="C55" s="15"/>
      <c r="D55" s="15"/>
      <c r="E55" s="15">
        <v>1004</v>
      </c>
      <c r="F55" s="15">
        <v>1101</v>
      </c>
      <c r="G55" s="15" t="str">
        <f>IFERROR(
    IF(
        ISNUMBER(MATCH(E55, Elements!$A$2:$A$200, 0)),
        IF(
            INDEX(Elements!$C$2:$C$200, MATCH(E55, Elements!$A$2:$A$200, 0)) &lt;&gt; "",
            INDEX(Elements!$B$2:$B$200, MATCH(E55, Elements!$A$2:$A$200, 0)),
            "kosong"
        ),
        "tidak ditemukan"
    ),
    "ID tidak ditemukan"
)</f>
        <v>Node</v>
      </c>
      <c r="H55" s="15" t="str">
        <f>IFERROR(
    IF(
        ISNUMBER(MATCH(E55, Elements!$A$2:$A$200, 0)),
        IF(
            INDEX(Elements!$C$2:$C$200, MATCH(E55, Elements!$A$2:$A$200, 0)) &lt;&gt; "",
            INDEX(Elements!$C$2:$C$200, MATCH(E55, Elements!$A$2:$A$200, 0)),
            "kosong"
        ),
        "tidak ditemukan"
    ),
    "ID tidak ditemukan"
)</f>
        <v>Firewall</v>
      </c>
      <c r="I55" s="15" t="str">
        <f>IFERROR(
    IF(
        ISNUMBER(MATCH(F55, Elements!$A$2:$A$200, 0)),
        IF(
            INDEX(Elements!$C$2:$C$200, MATCH(F55, Elements!$A$2:$A$200, 0)) &lt;&gt; "",
            INDEX(Elements!$B$2:$B$200, MATCH(F55, Elements!$A$2:$A$200, 0)),
            "kosong"
        ),
        "tidak ditemukan"
    ),
    "ID tidak ditemukan"
)</f>
        <v>CommunicationNetwork</v>
      </c>
      <c r="J55" s="15" t="str">
        <f>IFERROR(
    IF(
        ISNUMBER(MATCH(F55, Elements!$A$2:$A$200, 0)),
        IF(
            INDEX(Elements!$C$2:$C$200, MATCH(F55, Elements!$A$2:$A$200, 0)) &lt;&gt; "",
            INDEX(Elements!$C$2:$C$200, MATCH(F55, Elements!$A$2:$A$200, 0)),
            "kosong"
        ),
        "tidak ditemukan"
    ),
    "ID tidak ditemukan"
)</f>
        <v>LAN</v>
      </c>
      <c r="K55" s="15" t="str" cm="1">
        <f t="array" aca="1" ref="K55" ca="1">IF(
    ISNUMBER(MATCH(B55, $BE$3:$BE$13, 0)),
    IFERROR(
        INDEX($BD$3:$BD$13, MATCH(INDEX($BD$3:$BD$13, MATCH(B55, $BE$3:$BE$13, 0)), $BD$3:$BD$13, 0)),
        "NnN"
    ),
    "NnN"
)
&amp; " - " &amp;
IF(
    AND(
        ISNUMBER(MATCH(SUBSTITUTE(G55, " ", ""), SUBSTITUTE($AK$5:$AK$13, " ", ""), 0)),
        ISNUMBER(MATCH(SUBSTITUTE(I55, " ", ""), SUBSTITUTE($AL$4:$BB$4, " ", ""), 0))
    ),
    INDIRECT(
        ADDRESS(
            MATCH(SUBSTITUTE(G55, " ", ""), SUBSTITUTE($AK$5:$AK$13, " ", ""), 0) + ROW($AL$5) - 1,
            MATCH(SUBSTITUTE(I55, " ", ""), SUBSTITUTE($AL$4:$BB$4, " ", ""), 0) + COLUMN($AL$4) - 1
        )
    ),
    "NnN"
)
&amp; " - " &amp;
IF(ISNUMBER(SEARCH(
    IF(
        ISNUMBER(MATCH(B55, $BE$3:$BE$13, 0)),
        IFERROR(
            INDEX($BD$3:$BD$13, MATCH(INDEX($BD$3:$BD$13, MATCH(B55, $BE$3:$BE$13, 0)), $BD$3:$BD$13, 0)),
            "NnN"
        ),
        "NnN"
    ),
    IF(
        AND(
            ISNUMBER(MATCH(SUBSTITUTE(G55, " ", ""), SUBSTITUTE($AK$5:$AK$13, " ", ""), 0)),
            ISNUMBER(MATCH(SUBSTITUTE(I55, " ", ""), SUBSTITUTE($AL$4:$BB$4, " ", ""), 0))
        ),
        INDIRECT(
            ADDRESS(
                MATCH(SUBSTITUTE(G55, " ", ""), SUBSTITUTE($AK$5:$AK$13, " ", ""), 0) + ROW($AL$5) - 1,
                MATCH(SUBSTITUTE(I55, " ", ""), SUBSTITUTE($AL$4:$BB$4, " ", ""), 0) + COLUMN($AL$4) - 1
            )
        ),
        "NnN"
    )
)), "True", "False")</f>
        <v>o - NnN - False</v>
      </c>
      <c r="L55" s="15" t="str" cm="1">
        <f t="array" aca="1" ref="L55" ca="1">IF(
    ISNUMBER(MATCH(B55, $BE$3:$BE$13, 0)),
    IFERROR(
        INDEX($BD$3:$BD$13, MATCH(INDEX($BD$3:$BD$13, MATCH(B55, $BE$3:$BE$13, 0)), $BD$3:$BD$13, 0)),
        "NnN"
    ),
    "NnN"
)
&amp; " - " &amp;
IF(
    AND(
        ISNUMBER(MATCH(SUBSTITUTE(G55, " ", ""), SUBSTITUTE($AK$19:$AK$35, " ", ""), 0)),
        ISNUMBER(MATCH(SUBSTITUTE(I55, " ", ""), SUBSTITUTE(AL$18:$AT$18, " ", ""), 0))
    ),
    INDIRECT(
        ADDRESS(
            MATCH(SUBSTITUTE(G55, " ", ""), SUBSTITUTE($AK$19:$AK$35, " ", ""), 0) + ROW($AL$19) - 1,
            MATCH(SUBSTITUTE(I55, " ", ""), SUBSTITUTE(AL$18:$AT$18, " ", ""), 0) + COLUMN($AL$18
            ) - 1
        )
    ),
    "NnN"
)
&amp; " - " &amp;
IF(ISNUMBER(SEARCH(
    IF(
        ISNUMBER(MATCH(B55, $BE$3:$BE$13, 0)),
        IFERROR(
            INDEX($BD$3:$BD$13, MATCH(INDEX($BD$3:$BD$13, MATCH(B55, $BE$3:$BE$13, 0)), $BD$3:$BD$13, 0)),
            "NnN"
        ),
        "NnN"
    ),
    IF(
        AND(
            ISNUMBER(MATCH(SUBSTITUTE(G55, " ", ""), SUBSTITUTE($AK$19:$AK$35, " ", ""), 0)),
            ISNUMBER(MATCH(SUBSTITUTE(I55, " ", ""), SUBSTITUTE(AL$18:$AT$18, " ", ""), 0))
        ),
        INDIRECT(
            ADDRESS(
                MATCH(SUBSTITUTE(G55, " ", ""), SUBSTITUTE($AK$19:$AK$35, " ", ""), 0) + ROW($AL$19) - 1,
                MATCH(SUBSTITUTE(I55, " ", ""), SUBSTITUTE(AL$18:$AT$18, " ", ""), 0) + COLUMN($AL$18
                ) - 1
            )
        ),
        "NnN"
    )
)), "True", "False")</f>
        <v>o - NnN - False</v>
      </c>
      <c r="M55" s="15" t="str" cm="1">
        <f t="array" aca="1" ref="M55" ca="1">IF(
    ISNUMBER(MATCH(B55, $BE$3:$BE$13, 0)),
    IFERROR(
        INDEX($BD$3:$BD$13, MATCH(INDEX($BD$3:$BD$13, MATCH(B55, $BE$3:$BE$13, 0)), $BD$3:$BD$13, 0)),
        "NnN"
    ),
    "NnN"
)
&amp; " - " &amp;
IF(
    AND(
        ISNUMBER(MATCH(SUBSTITUTE(G55, " ", ""), SUBSTITUTE($AK$42:$AK$50, " ", ""), 0)),
        ISNUMBER(MATCH(SUBSTITUTE(I55, " ", ""), SUBSTITUTE($AL$41:$AT$41, " ", ""), 0))
    ),
    INDIRECT(
        ADDRESS(
            MATCH(SUBSTITUTE(G55, " ", ""), SUBSTITUTE($AK$42:$AK$50, " ", ""), 0) + ROW($AL$42) - 1,
            MATCH(SUBSTITUTE(I55, " ", ""), SUBSTITUTE($AL$41:$AT$41, " ", ""), 0) + COLUMN($AL$41) - 1
        )
    ),
    "NnN"
)
&amp; " - " &amp;
IF(ISNUMBER(SEARCH(
    IF(
        ISNUMBER(MATCH(B55, $BE$3:$BE$13, 0)),
        IFERROR(
            INDEX($BD$3:$BD$13, MATCH(INDEX($BD$3:$BD$13, MATCH(B55, $BE$3:$BE$13, 0)), $BD$3:$BD$13, 0)),
            "NnN"
        ),
        "NnN"
    ),
    IF(
        AND(
            ISNUMBER(MATCH(SUBSTITUTE(G55, " ", ""), SUBSTITUTE($AK$42:$AK$50, " ", ""), 0)),
            ISNUMBER(MATCH(SUBSTITUTE(I55, " ", ""), SUBSTITUTE($AL$41:$AT$41, " ", ""), 0))
        ),
        INDIRECT(
            ADDRESS(
                MATCH(SUBSTITUTE(G55, " ", ""), SUBSTITUTE($AK$42:$AK$50, " ", ""), 0) + ROW($AL$42) - 1,
                MATCH(SUBSTITUTE(I55, " ", ""), SUBSTITUTE($AL$41:$AT$41, " ", ""), 0) + COLUMN($AL$41) - 1
            )
        ),
        "NnN"
    )
)), "True", "False")</f>
        <v>o - NnN - False</v>
      </c>
      <c r="N55" s="63" t="str" cm="1">
        <f t="array" aca="1" ref="N55" ca="1">IF(
    ISNUMBER(MATCH(B55, $BE$3:$BE$13, 0)),
    IFERROR(
        INDEX($BD$3:$BD$13, MATCH(INDEX($BD$3:$BD$13, MATCH(B55, $BE$3:$BE$13, 0)), $BD$3:$BD$13, 0)),
        "NnN"
    ),
    "NnN"
)
&amp; " - " &amp;
IF(
    AND(
        ISNUMBER(MATCH(SUBSTITUTE(G55, " ", ""), SUBSTITUTE($AK$57:$AK$73, " ", ""), 0)),
        ISNUMBER(MATCH(SUBSTITUTE(I55, " ", ""), SUBSTITUTE($AL$56:$BB$56, " ", ""), 0))
    ),
    INDIRECT(
        ADDRESS(
            MATCH(SUBSTITUTE(G55, " ", ""), SUBSTITUTE($AK$57:$AK$73, " ", ""), 0) + ROW($AL$57) - 1,
            MATCH(SUBSTITUTE(I55, " ", ""), SUBSTITUTE($AL$56:$BB$56, " ", ""), 0) + COLUMN($AL$56) - 1
        )
    ),
    "NnN"
)
&amp; " - " &amp;
IF(ISNUMBER(SEARCH(
    IF(
        ISNUMBER(MATCH(B55, $BE$3:$BE$13, 0)),
        IFERROR(
            INDEX($BD$3:$BD$13, MATCH(INDEX($BD$3:$BD$13, MATCH(B55, $BE$3:$BE$13, 0)), $BD$3:$BD$13, 0)),
            "NnN"
        ),
        "NnN"
    ),
    IF(
        AND(
            ISNUMBER(MATCH(SUBSTITUTE(G55, " ", ""), SUBSTITUTE($AK$57:$AK$73, " ", ""), 0)),
            ISNUMBER(MATCH(SUBSTITUTE(I55, " ", ""), SUBSTITUTE($AL$56:$BB$56, " ", ""), 0))
        ),
        INDIRECT(
            ADDRESS(
                MATCH(SUBSTITUTE(G55, " ", ""), SUBSTITUTE($AK$57:$AK$74, " ", ""), 0) + ROW($AL$57) - 1,
                MATCH(SUBSTITUTE(I55, " ", ""), SUBSTITUTE($AL$56:$BB$56, " ", ""), 0) + COLUMN($AL$56) - 1
            )
        ),
        "NnN"
    )
)), "True", "False")</f>
        <v>o - fotv - True</v>
      </c>
      <c r="AI55" s="52"/>
      <c r="AJ55" s="53"/>
      <c r="AK55" s="54"/>
      <c r="AL55" s="3" t="e" vm="52">
        <v>#VALUE!</v>
      </c>
      <c r="AM55" s="3" t="e" vm="53">
        <v>#VALUE!</v>
      </c>
      <c r="AN55" s="3" t="e" vm="54">
        <v>#VALUE!</v>
      </c>
      <c r="AO55" s="3" t="e" vm="55">
        <v>#VALUE!</v>
      </c>
      <c r="AP55" s="3" t="e" vm="56">
        <v>#VALUE!</v>
      </c>
      <c r="AQ55" s="3" t="e" vm="57">
        <v>#VALUE!</v>
      </c>
      <c r="AR55" s="3" t="e" vm="58">
        <v>#VALUE!</v>
      </c>
      <c r="AS55" s="3" t="e" vm="59">
        <v>#VALUE!</v>
      </c>
      <c r="AT55" s="3" t="e" vm="60">
        <v>#VALUE!</v>
      </c>
      <c r="AU55" s="3" t="e" vm="61">
        <v>#VALUE!</v>
      </c>
      <c r="AV55" s="3" t="e" vm="62">
        <v>#VALUE!</v>
      </c>
      <c r="AW55" s="3" t="e" vm="63">
        <v>#VALUE!</v>
      </c>
      <c r="AX55" s="3" t="e" vm="64">
        <v>#VALUE!</v>
      </c>
      <c r="AY55" s="3" t="e" vm="65">
        <v>#VALUE!</v>
      </c>
      <c r="AZ55" s="3" t="e" vm="66">
        <v>#VALUE!</v>
      </c>
      <c r="BA55" s="3" t="e" vm="67">
        <v>#VALUE!</v>
      </c>
      <c r="BB55" s="3" t="e" vm="68">
        <v>#VALUE!</v>
      </c>
    </row>
    <row r="56" spans="1:54" ht="60" x14ac:dyDescent="0.25">
      <c r="A56" s="15" t="s">
        <v>251</v>
      </c>
      <c r="B56" s="15" t="s">
        <v>7</v>
      </c>
      <c r="C56" s="15"/>
      <c r="D56" s="15"/>
      <c r="E56" s="15">
        <v>1101</v>
      </c>
      <c r="F56" s="15">
        <v>1071</v>
      </c>
      <c r="G56" s="15" t="str">
        <f>IFERROR(
    IF(
        ISNUMBER(MATCH(E56, Elements!$A$2:$A$200, 0)),
        IF(
            INDEX(Elements!$C$2:$C$200, MATCH(E56, Elements!$A$2:$A$200, 0)) &lt;&gt; "",
            INDEX(Elements!$B$2:$B$200, MATCH(E56, Elements!$A$2:$A$200, 0)),
            "kosong"
        ),
        "tidak ditemukan"
    ),
    "ID tidak ditemukan"
)</f>
        <v>CommunicationNetwork</v>
      </c>
      <c r="H56" s="15" t="str">
        <f>IFERROR(
    IF(
        ISNUMBER(MATCH(E56, Elements!$A$2:$A$200, 0)),
        IF(
            INDEX(Elements!$C$2:$C$200, MATCH(E56, Elements!$A$2:$A$200, 0)) &lt;&gt; "",
            INDEX(Elements!$C$2:$C$200, MATCH(E56, Elements!$A$2:$A$200, 0)),
            "kosong"
        ),
        "tidak ditemukan"
    ),
    "ID tidak ditemukan"
)</f>
        <v>LAN</v>
      </c>
      <c r="I56" s="15" t="str">
        <f>IFERROR(
    IF(
        ISNUMBER(MATCH(F56, Elements!$A$2:$A$200, 0)),
        IF(
            INDEX(Elements!$C$2:$C$200, MATCH(F56, Elements!$A$2:$A$200, 0)) &lt;&gt; "",
            INDEX(Elements!$B$2:$B$200, MATCH(F56, Elements!$A$2:$A$200, 0)),
            "kosong"
        ),
        "tidak ditemukan"
    ),
    "ID tidak ditemukan"
)</f>
        <v>Device</v>
      </c>
      <c r="J56" s="15" t="str">
        <f>IFERROR(
    IF(
        ISNUMBER(MATCH(F56, Elements!$A$2:$A$200, 0)),
        IF(
            INDEX(Elements!$C$2:$C$200, MATCH(F56, Elements!$A$2:$A$200, 0)) &lt;&gt; "",
            INDEX(Elements!$C$2:$C$200, MATCH(F56, Elements!$A$2:$A$200, 0)),
            "kosong"
        ),
        "tidak ditemukan"
    ),
    "ID tidak ditemukan"
)</f>
        <v>Admin Server</v>
      </c>
      <c r="K56" s="15" t="str" cm="1">
        <f t="array" aca="1" ref="K56" ca="1">IF(
    ISNUMBER(MATCH(B56, $BE$3:$BE$13, 0)),
    IFERROR(
        INDEX($BD$3:$BD$13, MATCH(INDEX($BD$3:$BD$13, MATCH(B56, $BE$3:$BE$13, 0)), $BD$3:$BD$13, 0)),
        "NnN"
    ),
    "NnN"
)
&amp; " - " &amp;
IF(
    AND(
        ISNUMBER(MATCH(SUBSTITUTE(G56, " ", ""), SUBSTITUTE($AK$5:$AK$13, " ", ""), 0)),
        ISNUMBER(MATCH(SUBSTITUTE(I56, " ", ""), SUBSTITUTE($AL$4:$BB$4, " ", ""), 0))
    ),
    INDIRECT(
        ADDRESS(
            MATCH(SUBSTITUTE(G56, " ", ""), SUBSTITUTE($AK$5:$AK$13, " ", ""), 0) + ROW($AL$5) - 1,
            MATCH(SUBSTITUTE(I56, " ", ""), SUBSTITUTE($AL$4:$BB$4, " ", ""), 0) + COLUMN($AL$4) - 1
        )
    ),
    "NnN"
)
&amp; " - " &amp;
IF(ISNUMBER(SEARCH(
    IF(
        ISNUMBER(MATCH(B56, $BE$3:$BE$13, 0)),
        IFERROR(
            INDEX($BD$3:$BD$13, MATCH(INDEX($BD$3:$BD$13, MATCH(B56, $BE$3:$BE$13, 0)), $BD$3:$BD$13, 0)),
            "NnN"
        ),
        "NnN"
    ),
    IF(
        AND(
            ISNUMBER(MATCH(SUBSTITUTE(G56, " ", ""), SUBSTITUTE($AK$5:$AK$13, " ", ""), 0)),
            ISNUMBER(MATCH(SUBSTITUTE(I56, " ", ""), SUBSTITUTE($AL$4:$BB$4, " ", ""), 0))
        ),
        INDIRECT(
            ADDRESS(
                MATCH(SUBSTITUTE(G56, " ", ""), SUBSTITUTE($AK$5:$AK$13, " ", ""), 0) + ROW($AL$5) - 1,
                MATCH(SUBSTITUTE(I56, " ", ""), SUBSTITUTE($AL$4:$BB$4, " ", ""), 0) + COLUMN($AL$4) - 1
            )
        ),
        "NnN"
    )
)), "True", "False")</f>
        <v>o - NnN - False</v>
      </c>
      <c r="L56" s="15" t="str" cm="1">
        <f t="array" aca="1" ref="L56" ca="1">IF(
    ISNUMBER(MATCH(B56, $BE$3:$BE$13, 0)),
    IFERROR(
        INDEX($BD$3:$BD$13, MATCH(INDEX($BD$3:$BD$13, MATCH(B56, $BE$3:$BE$13, 0)), $BD$3:$BD$13, 0)),
        "NnN"
    ),
    "NnN"
)
&amp; " - " &amp;
IF(
    AND(
        ISNUMBER(MATCH(SUBSTITUTE(G56, " ", ""), SUBSTITUTE($AK$19:$AK$35, " ", ""), 0)),
        ISNUMBER(MATCH(SUBSTITUTE(I56, " ", ""), SUBSTITUTE(AL$18:$AT$18, " ", ""), 0))
    ),
    INDIRECT(
        ADDRESS(
            MATCH(SUBSTITUTE(G56, " ", ""), SUBSTITUTE($AK$19:$AK$35, " ", ""), 0) + ROW($AL$19) - 1,
            MATCH(SUBSTITUTE(I56, " ", ""), SUBSTITUTE(AL$18:$AT$18, " ", ""), 0) + COLUMN($AL$18
            ) - 1
        )
    ),
    "NnN"
)
&amp; " - " &amp;
IF(ISNUMBER(SEARCH(
    IF(
        ISNUMBER(MATCH(B56, $BE$3:$BE$13, 0)),
        IFERROR(
            INDEX($BD$3:$BD$13, MATCH(INDEX($BD$3:$BD$13, MATCH(B56, $BE$3:$BE$13, 0)), $BD$3:$BD$13, 0)),
            "NnN"
        ),
        "NnN"
    ),
    IF(
        AND(
            ISNUMBER(MATCH(SUBSTITUTE(G56, " ", ""), SUBSTITUTE($AK$19:$AK$35, " ", ""), 0)),
            ISNUMBER(MATCH(SUBSTITUTE(I56, " ", ""), SUBSTITUTE(AL$18:$AT$18, " ", ""), 0))
        ),
        INDIRECT(
            ADDRESS(
                MATCH(SUBSTITUTE(G56, " ", ""), SUBSTITUTE($AK$19:$AK$35, " ", ""), 0) + ROW($AL$19) - 1,
                MATCH(SUBSTITUTE(I56, " ", ""), SUBSTITUTE(AL$18:$AT$18, " ", ""), 0) + COLUMN($AL$18
                ) - 1
            )
        ),
        "NnN"
    )
)), "True", "False")</f>
        <v>o - NnN - False</v>
      </c>
      <c r="M56" s="15" t="str" cm="1">
        <f t="array" aca="1" ref="M56" ca="1">IF(
    ISNUMBER(MATCH(B56, $BE$3:$BE$13, 0)),
    IFERROR(
        INDEX($BD$3:$BD$13, MATCH(INDEX($BD$3:$BD$13, MATCH(B56, $BE$3:$BE$13, 0)), $BD$3:$BD$13, 0)),
        "NnN"
    ),
    "NnN"
)
&amp; " - " &amp;
IF(
    AND(
        ISNUMBER(MATCH(SUBSTITUTE(G56, " ", ""), SUBSTITUTE($AK$42:$AK$50, " ", ""), 0)),
        ISNUMBER(MATCH(SUBSTITUTE(I56, " ", ""), SUBSTITUTE($AL$41:$AT$41, " ", ""), 0))
    ),
    INDIRECT(
        ADDRESS(
            MATCH(SUBSTITUTE(G56, " ", ""), SUBSTITUTE($AK$42:$AK$50, " ", ""), 0) + ROW($AL$42) - 1,
            MATCH(SUBSTITUTE(I56, " ", ""), SUBSTITUTE($AL$41:$AT$41, " ", ""), 0) + COLUMN($AL$41) - 1
        )
    ),
    "NnN"
)
&amp; " - " &amp;
IF(ISNUMBER(SEARCH(
    IF(
        ISNUMBER(MATCH(B56, $BE$3:$BE$13, 0)),
        IFERROR(
            INDEX($BD$3:$BD$13, MATCH(INDEX($BD$3:$BD$13, MATCH(B56, $BE$3:$BE$13, 0)), $BD$3:$BD$13, 0)),
            "NnN"
        ),
        "NnN"
    ),
    IF(
        AND(
            ISNUMBER(MATCH(SUBSTITUTE(G56, " ", ""), SUBSTITUTE($AK$42:$AK$50, " ", ""), 0)),
            ISNUMBER(MATCH(SUBSTITUTE(I56, " ", ""), SUBSTITUTE($AL$41:$AT$41, " ", ""), 0))
        ),
        INDIRECT(
            ADDRESS(
                MATCH(SUBSTITUTE(G56, " ", ""), SUBSTITUTE($AK$42:$AK$50, " ", ""), 0) + ROW($AL$42) - 1,
                MATCH(SUBSTITUTE(I56, " ", ""), SUBSTITUTE($AL$41:$AT$41, " ", ""), 0) + COLUMN($AL$41) - 1
            )
        ),
        "NnN"
    )
)), "True", "False")</f>
        <v>o - NnN - False</v>
      </c>
      <c r="N56" s="63" t="str" cm="1">
        <f t="array" aca="1" ref="N56" ca="1">IF(
    ISNUMBER(MATCH(B56, $BE$3:$BE$13, 0)),
    IFERROR(
        INDEX($BD$3:$BD$13, MATCH(INDEX($BD$3:$BD$13, MATCH(B56, $BE$3:$BE$13, 0)), $BD$3:$BD$13, 0)),
        "NnN"
    ),
    "NnN"
)
&amp; " - " &amp;
IF(
    AND(
        ISNUMBER(MATCH(SUBSTITUTE(G56, " ", ""), SUBSTITUTE($AK$57:$AK$73, " ", ""), 0)),
        ISNUMBER(MATCH(SUBSTITUTE(I56, " ", ""), SUBSTITUTE($AL$56:$BB$56, " ", ""), 0))
    ),
    INDIRECT(
        ADDRESS(
            MATCH(SUBSTITUTE(G56, " ", ""), SUBSTITUTE($AK$57:$AK$73, " ", ""), 0) + ROW($AL$57) - 1,
            MATCH(SUBSTITUTE(I56, " ", ""), SUBSTITUTE($AL$56:$BB$56, " ", ""), 0) + COLUMN($AL$56) - 1
        )
    ),
    "NnN"
)
&amp; " - " &amp;
IF(ISNUMBER(SEARCH(
    IF(
        ISNUMBER(MATCH(B56, $BE$3:$BE$13, 0)),
        IFERROR(
            INDEX($BD$3:$BD$13, MATCH(INDEX($BD$3:$BD$13, MATCH(B56, $BE$3:$BE$13, 0)), $BD$3:$BD$13, 0)),
            "NnN"
        ),
        "NnN"
    ),
    IF(
        AND(
            ISNUMBER(MATCH(SUBSTITUTE(G56, " ", ""), SUBSTITUTE($AK$57:$AK$73, " ", ""), 0)),
            ISNUMBER(MATCH(SUBSTITUTE(I56, " ", ""), SUBSTITUTE($AL$56:$BB$56, " ", ""), 0))
        ),
        INDIRECT(
            ADDRESS(
                MATCH(SUBSTITUTE(G56, " ", ""), SUBSTITUTE($AK$57:$AK$74, " ", ""), 0) + ROW($AL$57) - 1,
                MATCH(SUBSTITUTE(I56, " ", ""), SUBSTITUTE($AL$56:$BB$56, " ", ""), 0) + COLUMN($AL$56) - 1
            )
        ),
        "NnN"
    )
)), "True", "False")</f>
        <v>o - fgortv - True</v>
      </c>
      <c r="AI56" s="55"/>
      <c r="AJ56" s="56"/>
      <c r="AK56" s="57"/>
      <c r="AL56" s="62" t="s">
        <v>22</v>
      </c>
      <c r="AM56" s="62" t="s">
        <v>21</v>
      </c>
      <c r="AN56" s="62" t="s">
        <v>38</v>
      </c>
      <c r="AO56" s="62" t="s">
        <v>39</v>
      </c>
      <c r="AP56" s="62" t="s">
        <v>40</v>
      </c>
      <c r="AQ56" s="62" t="s">
        <v>41</v>
      </c>
      <c r="AR56" s="62" t="s">
        <v>42</v>
      </c>
      <c r="AS56" s="62" t="s">
        <v>43</v>
      </c>
      <c r="AT56" s="62" t="s">
        <v>44</v>
      </c>
      <c r="AU56" s="62" t="s">
        <v>45</v>
      </c>
      <c r="AV56" s="62" t="s">
        <v>46</v>
      </c>
      <c r="AW56" s="62" t="s">
        <v>47</v>
      </c>
      <c r="AX56" s="62" t="s">
        <v>48</v>
      </c>
      <c r="AY56" s="62" t="s">
        <v>49</v>
      </c>
      <c r="AZ56" s="62" t="s">
        <v>50</v>
      </c>
      <c r="BA56" s="62" t="s">
        <v>51</v>
      </c>
      <c r="BB56" s="62" t="s">
        <v>52</v>
      </c>
    </row>
    <row r="57" spans="1:54" ht="15" customHeight="1" x14ac:dyDescent="0.25">
      <c r="A57" s="15" t="s">
        <v>252</v>
      </c>
      <c r="B57" s="15" t="s">
        <v>7</v>
      </c>
      <c r="C57" s="15"/>
      <c r="D57" s="15"/>
      <c r="E57" s="15">
        <v>1089</v>
      </c>
      <c r="F57" s="15">
        <v>1065</v>
      </c>
      <c r="G57" s="15" t="str">
        <f>IFERROR(
    IF(
        ISNUMBER(MATCH(E57, Elements!$A$2:$A$200, 0)),
        IF(
            INDEX(Elements!$C$2:$C$200, MATCH(E57, Elements!$A$2:$A$200, 0)) &lt;&gt; "",
            INDEX(Elements!$B$2:$B$200, MATCH(E57, Elements!$A$2:$A$200, 0)),
            "kosong"
        ),
        "tidak ditemukan"
    ),
    "ID tidak ditemukan"
)</f>
        <v>CommunicationNetwork</v>
      </c>
      <c r="H57" s="15" t="str">
        <f>IFERROR(
    IF(
        ISNUMBER(MATCH(E57, Elements!$A$2:$A$200, 0)),
        IF(
            INDEX(Elements!$C$2:$C$200, MATCH(E57, Elements!$A$2:$A$200, 0)) &lt;&gt; "",
            INDEX(Elements!$C$2:$C$200, MATCH(E57, Elements!$A$2:$A$200, 0)),
            "kosong"
        ),
        "tidak ditemukan"
    ),
    "ID tidak ditemukan"
)</f>
        <v>LAN</v>
      </c>
      <c r="I57" s="15" t="str">
        <f>IFERROR(
    IF(
        ISNUMBER(MATCH(F57, Elements!$A$2:$A$200, 0)),
        IF(
            INDEX(Elements!$C$2:$C$200, MATCH(F57, Elements!$A$2:$A$200, 0)) &lt;&gt; "",
            INDEX(Elements!$B$2:$B$200, MATCH(F57, Elements!$A$2:$A$200, 0)),
            "kosong"
        ),
        "tidak ditemukan"
    ),
    "ID tidak ditemukan"
)</f>
        <v>Device</v>
      </c>
      <c r="J57" s="15" t="str">
        <f>IFERROR(
    IF(
        ISNUMBER(MATCH(F57, Elements!$A$2:$A$200, 0)),
        IF(
            INDEX(Elements!$C$2:$C$200, MATCH(F57, Elements!$A$2:$A$200, 0)) &lt;&gt; "",
            INDEX(Elements!$C$2:$C$200, MATCH(F57, Elements!$A$2:$A$200, 0)),
            "kosong"
        ),
        "tidak ditemukan"
    ),
    "ID tidak ditemukan"
)</f>
        <v>NAS File Server</v>
      </c>
      <c r="K57" s="15" t="str" cm="1">
        <f t="array" aca="1" ref="K57" ca="1">IF(
    ISNUMBER(MATCH(B57, $BE$3:$BE$13, 0)),
    IFERROR(
        INDEX($BD$3:$BD$13, MATCH(INDEX($BD$3:$BD$13, MATCH(B57, $BE$3:$BE$13, 0)), $BD$3:$BD$13, 0)),
        "NnN"
    ),
    "NnN"
)
&amp; " - " &amp;
IF(
    AND(
        ISNUMBER(MATCH(SUBSTITUTE(G57, " ", ""), SUBSTITUTE($AK$5:$AK$13, " ", ""), 0)),
        ISNUMBER(MATCH(SUBSTITUTE(I57, " ", ""), SUBSTITUTE($AL$4:$BB$4, " ", ""), 0))
    ),
    INDIRECT(
        ADDRESS(
            MATCH(SUBSTITUTE(G57, " ", ""), SUBSTITUTE($AK$5:$AK$13, " ", ""), 0) + ROW($AL$5) - 1,
            MATCH(SUBSTITUTE(I57, " ", ""), SUBSTITUTE($AL$4:$BB$4, " ", ""), 0) + COLUMN($AL$4) - 1
        )
    ),
    "NnN"
)
&amp; " - " &amp;
IF(ISNUMBER(SEARCH(
    IF(
        ISNUMBER(MATCH(B57, $BE$3:$BE$13, 0)),
        IFERROR(
            INDEX($BD$3:$BD$13, MATCH(INDEX($BD$3:$BD$13, MATCH(B57, $BE$3:$BE$13, 0)), $BD$3:$BD$13, 0)),
            "NnN"
        ),
        "NnN"
    ),
    IF(
        AND(
            ISNUMBER(MATCH(SUBSTITUTE(G57, " ", ""), SUBSTITUTE($AK$5:$AK$13, " ", ""), 0)),
            ISNUMBER(MATCH(SUBSTITUTE(I57, " ", ""), SUBSTITUTE($AL$4:$BB$4, " ", ""), 0))
        ),
        INDIRECT(
            ADDRESS(
                MATCH(SUBSTITUTE(G57, " ", ""), SUBSTITUTE($AK$5:$AK$13, " ", ""), 0) + ROW($AL$5) - 1,
                MATCH(SUBSTITUTE(I57, " ", ""), SUBSTITUTE($AL$4:$BB$4, " ", ""), 0) + COLUMN($AL$4) - 1
            )
        ),
        "NnN"
    )
)), "True", "False")</f>
        <v>o - NnN - False</v>
      </c>
      <c r="L57" s="15" t="str" cm="1">
        <f t="array" aca="1" ref="L57" ca="1">IF(
    ISNUMBER(MATCH(B57, $BE$3:$BE$13, 0)),
    IFERROR(
        INDEX($BD$3:$BD$13, MATCH(INDEX($BD$3:$BD$13, MATCH(B57, $BE$3:$BE$13, 0)), $BD$3:$BD$13, 0)),
        "NnN"
    ),
    "NnN"
)
&amp; " - " &amp;
IF(
    AND(
        ISNUMBER(MATCH(SUBSTITUTE(G57, " ", ""), SUBSTITUTE($AK$19:$AK$35, " ", ""), 0)),
        ISNUMBER(MATCH(SUBSTITUTE(I57, " ", ""), SUBSTITUTE(AL$18:$AT$18, " ", ""), 0))
    ),
    INDIRECT(
        ADDRESS(
            MATCH(SUBSTITUTE(G57, " ", ""), SUBSTITUTE($AK$19:$AK$35, " ", ""), 0) + ROW($AL$19) - 1,
            MATCH(SUBSTITUTE(I57, " ", ""), SUBSTITUTE(AL$18:$AT$18, " ", ""), 0) + COLUMN($AL$18
            ) - 1
        )
    ),
    "NnN"
)
&amp; " - " &amp;
IF(ISNUMBER(SEARCH(
    IF(
        ISNUMBER(MATCH(B57, $BE$3:$BE$13, 0)),
        IFERROR(
            INDEX($BD$3:$BD$13, MATCH(INDEX($BD$3:$BD$13, MATCH(B57, $BE$3:$BE$13, 0)), $BD$3:$BD$13, 0)),
            "NnN"
        ),
        "NnN"
    ),
    IF(
        AND(
            ISNUMBER(MATCH(SUBSTITUTE(G57, " ", ""), SUBSTITUTE($AK$19:$AK$35, " ", ""), 0)),
            ISNUMBER(MATCH(SUBSTITUTE(I57, " ", ""), SUBSTITUTE(AL$18:$AT$18, " ", ""), 0))
        ),
        INDIRECT(
            ADDRESS(
                MATCH(SUBSTITUTE(G57, " ", ""), SUBSTITUTE($AK$19:$AK$35, " ", ""), 0) + ROW($AL$19) - 1,
                MATCH(SUBSTITUTE(I57, " ", ""), SUBSTITUTE(AL$18:$AT$18, " ", ""), 0) + COLUMN($AL$18
                ) - 1
            )
        ),
        "NnN"
    )
)), "True", "False")</f>
        <v>o - NnN - False</v>
      </c>
      <c r="M57" s="15" t="str" cm="1">
        <f t="array" aca="1" ref="M57" ca="1">IF(
    ISNUMBER(MATCH(B57, $BE$3:$BE$13, 0)),
    IFERROR(
        INDEX($BD$3:$BD$13, MATCH(INDEX($BD$3:$BD$13, MATCH(B57, $BE$3:$BE$13, 0)), $BD$3:$BD$13, 0)),
        "NnN"
    ),
    "NnN"
)
&amp; " - " &amp;
IF(
    AND(
        ISNUMBER(MATCH(SUBSTITUTE(G57, " ", ""), SUBSTITUTE($AK$42:$AK$50, " ", ""), 0)),
        ISNUMBER(MATCH(SUBSTITUTE(I57, " ", ""), SUBSTITUTE($AL$41:$AT$41, " ", ""), 0))
    ),
    INDIRECT(
        ADDRESS(
            MATCH(SUBSTITUTE(G57, " ", ""), SUBSTITUTE($AK$42:$AK$50, " ", ""), 0) + ROW($AL$42) - 1,
            MATCH(SUBSTITUTE(I57, " ", ""), SUBSTITUTE($AL$41:$AT$41, " ", ""), 0) + COLUMN($AL$41) - 1
        )
    ),
    "NnN"
)
&amp; " - " &amp;
IF(ISNUMBER(SEARCH(
    IF(
        ISNUMBER(MATCH(B57, $BE$3:$BE$13, 0)),
        IFERROR(
            INDEX($BD$3:$BD$13, MATCH(INDEX($BD$3:$BD$13, MATCH(B57, $BE$3:$BE$13, 0)), $BD$3:$BD$13, 0)),
            "NnN"
        ),
        "NnN"
    ),
    IF(
        AND(
            ISNUMBER(MATCH(SUBSTITUTE(G57, " ", ""), SUBSTITUTE($AK$42:$AK$50, " ", ""), 0)),
            ISNUMBER(MATCH(SUBSTITUTE(I57, " ", ""), SUBSTITUTE($AL$41:$AT$41, " ", ""), 0))
        ),
        INDIRECT(
            ADDRESS(
                MATCH(SUBSTITUTE(G57, " ", ""), SUBSTITUTE($AK$42:$AK$50, " ", ""), 0) + ROW($AL$42) - 1,
                MATCH(SUBSTITUTE(I57, " ", ""), SUBSTITUTE($AL$41:$AT$41, " ", ""), 0) + COLUMN($AL$41) - 1
            )
        ),
        "NnN"
    )
)), "True", "False")</f>
        <v>o - NnN - False</v>
      </c>
      <c r="N57" s="63" t="str" cm="1">
        <f t="array" aca="1" ref="N57" ca="1">IF(
    ISNUMBER(MATCH(B57, $BE$3:$BE$13, 0)),
    IFERROR(
        INDEX($BD$3:$BD$13, MATCH(INDEX($BD$3:$BD$13, MATCH(B57, $BE$3:$BE$13, 0)), $BD$3:$BD$13, 0)),
        "NnN"
    ),
    "NnN"
)
&amp; " - " &amp;
IF(
    AND(
        ISNUMBER(MATCH(SUBSTITUTE(G57, " ", ""), SUBSTITUTE($AK$57:$AK$73, " ", ""), 0)),
        ISNUMBER(MATCH(SUBSTITUTE(I57, " ", ""), SUBSTITUTE($AL$56:$BB$56, " ", ""), 0))
    ),
    INDIRECT(
        ADDRESS(
            MATCH(SUBSTITUTE(G57, " ", ""), SUBSTITUTE($AK$57:$AK$73, " ", ""), 0) + ROW($AL$57) - 1,
            MATCH(SUBSTITUTE(I57, " ", ""), SUBSTITUTE($AL$56:$BB$56, " ", ""), 0) + COLUMN($AL$56) - 1
        )
    ),
    "NnN"
)
&amp; " - " &amp;
IF(ISNUMBER(SEARCH(
    IF(
        ISNUMBER(MATCH(B57, $BE$3:$BE$13, 0)),
        IFERROR(
            INDEX($BD$3:$BD$13, MATCH(INDEX($BD$3:$BD$13, MATCH(B57, $BE$3:$BE$13, 0)), $BD$3:$BD$13, 0)),
            "NnN"
        ),
        "NnN"
    ),
    IF(
        AND(
            ISNUMBER(MATCH(SUBSTITUTE(G57, " ", ""), SUBSTITUTE($AK$57:$AK$73, " ", ""), 0)),
            ISNUMBER(MATCH(SUBSTITUTE(I57, " ", ""), SUBSTITUTE($AL$56:$BB$56, " ", ""), 0))
        ),
        INDIRECT(
            ADDRESS(
                MATCH(SUBSTITUTE(G57, " ", ""), SUBSTITUTE($AK$57:$AK$74, " ", ""), 0) + ROW($AL$57) - 1,
                MATCH(SUBSTITUTE(I57, " ", ""), SUBSTITUTE($AL$56:$BB$56, " ", ""), 0) + COLUMN($AL$56) - 1
            )
        ),
        "NnN"
    )
)), "True", "False")</f>
        <v>o - fgortv - True</v>
      </c>
      <c r="AI57" s="58" t="s">
        <v>34</v>
      </c>
      <c r="AJ57" s="3" t="e" vm="69">
        <v>#VALUE!</v>
      </c>
      <c r="AK57" s="59" t="s">
        <v>22</v>
      </c>
      <c r="AL57" s="3" t="s">
        <v>83</v>
      </c>
      <c r="AM57" s="3" t="s">
        <v>84</v>
      </c>
      <c r="AN57" s="3" t="s">
        <v>84</v>
      </c>
      <c r="AO57" s="3" t="s">
        <v>56</v>
      </c>
      <c r="AP57" s="3" t="s">
        <v>84</v>
      </c>
      <c r="AQ57" s="3" t="s">
        <v>56</v>
      </c>
      <c r="AR57" s="3" t="s">
        <v>56</v>
      </c>
      <c r="AS57" s="3" t="s">
        <v>58</v>
      </c>
      <c r="AT57" s="3" t="s">
        <v>58</v>
      </c>
      <c r="AU57" s="3" t="s">
        <v>58</v>
      </c>
      <c r="AV57" s="3" t="s">
        <v>58</v>
      </c>
      <c r="AW57" s="3" t="s">
        <v>58</v>
      </c>
      <c r="AX57" s="3" t="s">
        <v>85</v>
      </c>
      <c r="AY57" s="3" t="s">
        <v>84</v>
      </c>
      <c r="AZ57" s="3" t="s">
        <v>86</v>
      </c>
      <c r="BA57" s="3" t="s">
        <v>56</v>
      </c>
      <c r="BB57" s="3" t="s">
        <v>85</v>
      </c>
    </row>
    <row r="58" spans="1:54" x14ac:dyDescent="0.25">
      <c r="A58" s="15" t="s">
        <v>253</v>
      </c>
      <c r="B58" s="15" t="s">
        <v>7</v>
      </c>
      <c r="C58" s="15"/>
      <c r="D58" s="15"/>
      <c r="E58" s="15">
        <v>992</v>
      </c>
      <c r="F58" s="15">
        <v>1089</v>
      </c>
      <c r="G58" s="15" t="str">
        <f>IFERROR(
    IF(
        ISNUMBER(MATCH(E58, Elements!$A$2:$A$200, 0)),
        IF(
            INDEX(Elements!$C$2:$C$200, MATCH(E58, Elements!$A$2:$A$200, 0)) &lt;&gt; "",
            INDEX(Elements!$B$2:$B$200, MATCH(E58, Elements!$A$2:$A$200, 0)),
            "kosong"
        ),
        "tidak ditemukan"
    ),
    "ID tidak ditemukan"
)</f>
        <v>Node</v>
      </c>
      <c r="H58" s="15" t="str">
        <f>IFERROR(
    IF(
        ISNUMBER(MATCH(E58, Elements!$A$2:$A$200, 0)),
        IF(
            INDEX(Elements!$C$2:$C$200, MATCH(E58, Elements!$A$2:$A$200, 0)) &lt;&gt; "",
            INDEX(Elements!$C$2:$C$200, MATCH(E58, Elements!$A$2:$A$200, 0)),
            "kosong"
        ),
        "tidak ditemukan"
    ),
    "ID tidak ditemukan"
)</f>
        <v>Unix Server Farm</v>
      </c>
      <c r="I58" s="15" t="str">
        <f>IFERROR(
    IF(
        ISNUMBER(MATCH(F58, Elements!$A$2:$A$200, 0)),
        IF(
            INDEX(Elements!$C$2:$C$200, MATCH(F58, Elements!$A$2:$A$200, 0)) &lt;&gt; "",
            INDEX(Elements!$B$2:$B$200, MATCH(F58, Elements!$A$2:$A$200, 0)),
            "kosong"
        ),
        "tidak ditemukan"
    ),
    "ID tidak ditemukan"
)</f>
        <v>CommunicationNetwork</v>
      </c>
      <c r="J58" s="15" t="str">
        <f>IFERROR(
    IF(
        ISNUMBER(MATCH(F58, Elements!$A$2:$A$200, 0)),
        IF(
            INDEX(Elements!$C$2:$C$200, MATCH(F58, Elements!$A$2:$A$200, 0)) &lt;&gt; "",
            INDEX(Elements!$C$2:$C$200, MATCH(F58, Elements!$A$2:$A$200, 0)),
            "kosong"
        ),
        "tidak ditemukan"
    ),
    "ID tidak ditemukan"
)</f>
        <v>LAN</v>
      </c>
      <c r="K58" s="15" t="str" cm="1">
        <f t="array" aca="1" ref="K58" ca="1">IF(
    ISNUMBER(MATCH(B58, $BE$3:$BE$13, 0)),
    IFERROR(
        INDEX($BD$3:$BD$13, MATCH(INDEX($BD$3:$BD$13, MATCH(B58, $BE$3:$BE$13, 0)), $BD$3:$BD$13, 0)),
        "NnN"
    ),
    "NnN"
)
&amp; " - " &amp;
IF(
    AND(
        ISNUMBER(MATCH(SUBSTITUTE(G58, " ", ""), SUBSTITUTE($AK$5:$AK$13, " ", ""), 0)),
        ISNUMBER(MATCH(SUBSTITUTE(I58, " ", ""), SUBSTITUTE($AL$4:$BB$4, " ", ""), 0))
    ),
    INDIRECT(
        ADDRESS(
            MATCH(SUBSTITUTE(G58, " ", ""), SUBSTITUTE($AK$5:$AK$13, " ", ""), 0) + ROW($AL$5) - 1,
            MATCH(SUBSTITUTE(I58, " ", ""), SUBSTITUTE($AL$4:$BB$4, " ", ""), 0) + COLUMN($AL$4) - 1
        )
    ),
    "NnN"
)
&amp; " - " &amp;
IF(ISNUMBER(SEARCH(
    IF(
        ISNUMBER(MATCH(B58, $BE$3:$BE$13, 0)),
        IFERROR(
            INDEX($BD$3:$BD$13, MATCH(INDEX($BD$3:$BD$13, MATCH(B58, $BE$3:$BE$13, 0)), $BD$3:$BD$13, 0)),
            "NnN"
        ),
        "NnN"
    ),
    IF(
        AND(
            ISNUMBER(MATCH(SUBSTITUTE(G58, " ", ""), SUBSTITUTE($AK$5:$AK$13, " ", ""), 0)),
            ISNUMBER(MATCH(SUBSTITUTE(I58, " ", ""), SUBSTITUTE($AL$4:$BB$4, " ", ""), 0))
        ),
        INDIRECT(
            ADDRESS(
                MATCH(SUBSTITUTE(G58, " ", ""), SUBSTITUTE($AK$5:$AK$13, " ", ""), 0) + ROW($AL$5) - 1,
                MATCH(SUBSTITUTE(I58, " ", ""), SUBSTITUTE($AL$4:$BB$4, " ", ""), 0) + COLUMN($AL$4) - 1
            )
        ),
        "NnN"
    )
)), "True", "False")</f>
        <v>o - NnN - False</v>
      </c>
      <c r="L58" s="15" t="str" cm="1">
        <f t="array" aca="1" ref="L58" ca="1">IF(
    ISNUMBER(MATCH(B58, $BE$3:$BE$13, 0)),
    IFERROR(
        INDEX($BD$3:$BD$13, MATCH(INDEX($BD$3:$BD$13, MATCH(B58, $BE$3:$BE$13, 0)), $BD$3:$BD$13, 0)),
        "NnN"
    ),
    "NnN"
)
&amp; " - " &amp;
IF(
    AND(
        ISNUMBER(MATCH(SUBSTITUTE(G58, " ", ""), SUBSTITUTE($AK$19:$AK$35, " ", ""), 0)),
        ISNUMBER(MATCH(SUBSTITUTE(I58, " ", ""), SUBSTITUTE(AL$18:$AT$18, " ", ""), 0))
    ),
    INDIRECT(
        ADDRESS(
            MATCH(SUBSTITUTE(G58, " ", ""), SUBSTITUTE($AK$19:$AK$35, " ", ""), 0) + ROW($AL$19) - 1,
            MATCH(SUBSTITUTE(I58, " ", ""), SUBSTITUTE(AL$18:$AT$18, " ", ""), 0) + COLUMN($AL$18
            ) - 1
        )
    ),
    "NnN"
)
&amp; " - " &amp;
IF(ISNUMBER(SEARCH(
    IF(
        ISNUMBER(MATCH(B58, $BE$3:$BE$13, 0)),
        IFERROR(
            INDEX($BD$3:$BD$13, MATCH(INDEX($BD$3:$BD$13, MATCH(B58, $BE$3:$BE$13, 0)), $BD$3:$BD$13, 0)),
            "NnN"
        ),
        "NnN"
    ),
    IF(
        AND(
            ISNUMBER(MATCH(SUBSTITUTE(G58, " ", ""), SUBSTITUTE($AK$19:$AK$35, " ", ""), 0)),
            ISNUMBER(MATCH(SUBSTITUTE(I58, " ", ""), SUBSTITUTE(AL$18:$AT$18, " ", ""), 0))
        ),
        INDIRECT(
            ADDRESS(
                MATCH(SUBSTITUTE(G58, " ", ""), SUBSTITUTE($AK$19:$AK$35, " ", ""), 0) + ROW($AL$19) - 1,
                MATCH(SUBSTITUTE(I58, " ", ""), SUBSTITUTE(AL$18:$AT$18, " ", ""), 0) + COLUMN($AL$18
                ) - 1
            )
        ),
        "NnN"
    )
)), "True", "False")</f>
        <v>o - NnN - False</v>
      </c>
      <c r="M58" s="15" t="str" cm="1">
        <f t="array" aca="1" ref="M58" ca="1">IF(
    ISNUMBER(MATCH(B58, $BE$3:$BE$13, 0)),
    IFERROR(
        INDEX($BD$3:$BD$13, MATCH(INDEX($BD$3:$BD$13, MATCH(B58, $BE$3:$BE$13, 0)), $BD$3:$BD$13, 0)),
        "NnN"
    ),
    "NnN"
)
&amp; " - " &amp;
IF(
    AND(
        ISNUMBER(MATCH(SUBSTITUTE(G58, " ", ""), SUBSTITUTE($AK$42:$AK$50, " ", ""), 0)),
        ISNUMBER(MATCH(SUBSTITUTE(I58, " ", ""), SUBSTITUTE($AL$41:$AT$41, " ", ""), 0))
    ),
    INDIRECT(
        ADDRESS(
            MATCH(SUBSTITUTE(G58, " ", ""), SUBSTITUTE($AK$42:$AK$50, " ", ""), 0) + ROW($AL$42) - 1,
            MATCH(SUBSTITUTE(I58, " ", ""), SUBSTITUTE($AL$41:$AT$41, " ", ""), 0) + COLUMN($AL$41) - 1
        )
    ),
    "NnN"
)
&amp; " - " &amp;
IF(ISNUMBER(SEARCH(
    IF(
        ISNUMBER(MATCH(B58, $BE$3:$BE$13, 0)),
        IFERROR(
            INDEX($BD$3:$BD$13, MATCH(INDEX($BD$3:$BD$13, MATCH(B58, $BE$3:$BE$13, 0)), $BD$3:$BD$13, 0)),
            "NnN"
        ),
        "NnN"
    ),
    IF(
        AND(
            ISNUMBER(MATCH(SUBSTITUTE(G58, " ", ""), SUBSTITUTE($AK$42:$AK$50, " ", ""), 0)),
            ISNUMBER(MATCH(SUBSTITUTE(I58, " ", ""), SUBSTITUTE($AL$41:$AT$41, " ", ""), 0))
        ),
        INDIRECT(
            ADDRESS(
                MATCH(SUBSTITUTE(G58, " ", ""), SUBSTITUTE($AK$42:$AK$50, " ", ""), 0) + ROW($AL$42) - 1,
                MATCH(SUBSTITUTE(I58, " ", ""), SUBSTITUTE($AL$41:$AT$41, " ", ""), 0) + COLUMN($AL$41) - 1
            )
        ),
        "NnN"
    )
)), "True", "False")</f>
        <v>o - NnN - False</v>
      </c>
      <c r="N58" s="63" t="str" cm="1">
        <f t="array" aca="1" ref="N58" ca="1">IF(
    ISNUMBER(MATCH(B58, $BE$3:$BE$13, 0)),
    IFERROR(
        INDEX($BD$3:$BD$13, MATCH(INDEX($BD$3:$BD$13, MATCH(B58, $BE$3:$BE$13, 0)), $BD$3:$BD$13, 0)),
        "NnN"
    ),
    "NnN"
)
&amp; " - " &amp;
IF(
    AND(
        ISNUMBER(MATCH(SUBSTITUTE(G58, " ", ""), SUBSTITUTE($AK$57:$AK$73, " ", ""), 0)),
        ISNUMBER(MATCH(SUBSTITUTE(I58, " ", ""), SUBSTITUTE($AL$56:$BB$56, " ", ""), 0))
    ),
    INDIRECT(
        ADDRESS(
            MATCH(SUBSTITUTE(G58, " ", ""), SUBSTITUTE($AK$57:$AK$73, " ", ""), 0) + ROW($AL$57) - 1,
            MATCH(SUBSTITUTE(I58, " ", ""), SUBSTITUTE($AL$56:$BB$56, " ", ""), 0) + COLUMN($AL$56) - 1
        )
    ),
    "NnN"
)
&amp; " - " &amp;
IF(ISNUMBER(SEARCH(
    IF(
        ISNUMBER(MATCH(B58, $BE$3:$BE$13, 0)),
        IFERROR(
            INDEX($BD$3:$BD$13, MATCH(INDEX($BD$3:$BD$13, MATCH(B58, $BE$3:$BE$13, 0)), $BD$3:$BD$13, 0)),
            "NnN"
        ),
        "NnN"
    ),
    IF(
        AND(
            ISNUMBER(MATCH(SUBSTITUTE(G58, " ", ""), SUBSTITUTE($AK$57:$AK$73, " ", ""), 0)),
            ISNUMBER(MATCH(SUBSTITUTE(I58, " ", ""), SUBSTITUTE($AL$56:$BB$56, " ", ""), 0))
        ),
        INDIRECT(
            ADDRESS(
                MATCH(SUBSTITUTE(G58, " ", ""), SUBSTITUTE($AK$57:$AK$74, " ", ""), 0) + ROW($AL$57) - 1,
                MATCH(SUBSTITUTE(I58, " ", ""), SUBSTITUTE($AL$56:$BB$56, " ", ""), 0) + COLUMN($AL$56) - 1
            )
        ),
        "NnN"
    )
)), "True", "False")</f>
        <v>o - fotv - True</v>
      </c>
      <c r="AI58" s="60"/>
      <c r="AJ58" s="3" t="e" vm="70">
        <v>#VALUE!</v>
      </c>
      <c r="AK58" s="59" t="s">
        <v>21</v>
      </c>
      <c r="AL58" s="3" t="s">
        <v>56</v>
      </c>
      <c r="AM58" s="3" t="s">
        <v>63</v>
      </c>
      <c r="AN58" s="3" t="s">
        <v>84</v>
      </c>
      <c r="AO58" s="3" t="s">
        <v>56</v>
      </c>
      <c r="AP58" s="3" t="s">
        <v>84</v>
      </c>
      <c r="AQ58" s="3" t="s">
        <v>56</v>
      </c>
      <c r="AR58" s="3" t="s">
        <v>56</v>
      </c>
      <c r="AS58" s="3" t="s">
        <v>58</v>
      </c>
      <c r="AT58" s="3" t="s">
        <v>58</v>
      </c>
      <c r="AU58" s="3" t="s">
        <v>58</v>
      </c>
      <c r="AV58" s="3" t="s">
        <v>58</v>
      </c>
      <c r="AW58" s="3" t="s">
        <v>58</v>
      </c>
      <c r="AX58" s="3" t="s">
        <v>85</v>
      </c>
      <c r="AY58" s="3" t="s">
        <v>56</v>
      </c>
      <c r="AZ58" s="3" t="s">
        <v>56</v>
      </c>
      <c r="BA58" s="3" t="s">
        <v>56</v>
      </c>
      <c r="BB58" s="3" t="s">
        <v>59</v>
      </c>
    </row>
    <row r="59" spans="1:54" x14ac:dyDescent="0.25">
      <c r="A59" s="15" t="s">
        <v>254</v>
      </c>
      <c r="B59" s="15" t="s">
        <v>7</v>
      </c>
      <c r="C59" s="15"/>
      <c r="D59" s="15"/>
      <c r="E59" s="15">
        <v>1101</v>
      </c>
      <c r="F59" s="15">
        <v>1882</v>
      </c>
      <c r="G59" s="15" t="str">
        <f>IFERROR(
    IF(
        ISNUMBER(MATCH(E59, Elements!$A$2:$A$200, 0)),
        IF(
            INDEX(Elements!$C$2:$C$200, MATCH(E59, Elements!$A$2:$A$200, 0)) &lt;&gt; "",
            INDEX(Elements!$B$2:$B$200, MATCH(E59, Elements!$A$2:$A$200, 0)),
            "kosong"
        ),
        "tidak ditemukan"
    ),
    "ID tidak ditemukan"
)</f>
        <v>CommunicationNetwork</v>
      </c>
      <c r="H59" s="15" t="str">
        <f>IFERROR(
    IF(
        ISNUMBER(MATCH(E59, Elements!$A$2:$A$200, 0)),
        IF(
            INDEX(Elements!$C$2:$C$200, MATCH(E59, Elements!$A$2:$A$200, 0)) &lt;&gt; "",
            INDEX(Elements!$C$2:$C$200, MATCH(E59, Elements!$A$2:$A$200, 0)),
            "kosong"
        ),
        "tidak ditemukan"
    ),
    "ID tidak ditemukan"
)</f>
        <v>LAN</v>
      </c>
      <c r="I59" s="15" t="str">
        <f>IFERROR(
    IF(
        ISNUMBER(MATCH(F59, Elements!$A$2:$A$200, 0)),
        IF(
            INDEX(Elements!$C$2:$C$200, MATCH(F59, Elements!$A$2:$A$200, 0)) &lt;&gt; "",
            INDEX(Elements!$B$2:$B$200, MATCH(F59, Elements!$A$2:$A$200, 0)),
            "kosong"
        ),
        "tidak ditemukan"
    ),
    "ID tidak ditemukan"
)</f>
        <v>Device</v>
      </c>
      <c r="J59" s="15" t="str">
        <f>IFERROR(
    IF(
        ISNUMBER(MATCH(F59, Elements!$A$2:$A$200, 0)),
        IF(
            INDEX(Elements!$C$2:$C$200, MATCH(F59, Elements!$A$2:$A$200, 0)) &lt;&gt; "",
            INDEX(Elements!$C$2:$C$200, MATCH(F59, Elements!$A$2:$A$200, 0)),
            "kosong"
        ),
        "tidak ditemukan"
    ),
    "ID tidak ditemukan"
)</f>
        <v>BIBIT Server</v>
      </c>
      <c r="K59" s="15" t="str" cm="1">
        <f t="array" aca="1" ref="K59" ca="1">IF(
    ISNUMBER(MATCH(B59, $BE$3:$BE$13, 0)),
    IFERROR(
        INDEX($BD$3:$BD$13, MATCH(INDEX($BD$3:$BD$13, MATCH(B59, $BE$3:$BE$13, 0)), $BD$3:$BD$13, 0)),
        "NnN"
    ),
    "NnN"
)
&amp; " - " &amp;
IF(
    AND(
        ISNUMBER(MATCH(SUBSTITUTE(G59, " ", ""), SUBSTITUTE($AK$5:$AK$13, " ", ""), 0)),
        ISNUMBER(MATCH(SUBSTITUTE(I59, " ", ""), SUBSTITUTE($AL$4:$BB$4, " ", ""), 0))
    ),
    INDIRECT(
        ADDRESS(
            MATCH(SUBSTITUTE(G59, " ", ""), SUBSTITUTE($AK$5:$AK$13, " ", ""), 0) + ROW($AL$5) - 1,
            MATCH(SUBSTITUTE(I59, " ", ""), SUBSTITUTE($AL$4:$BB$4, " ", ""), 0) + COLUMN($AL$4) - 1
        )
    ),
    "NnN"
)
&amp; " - " &amp;
IF(ISNUMBER(SEARCH(
    IF(
        ISNUMBER(MATCH(B59, $BE$3:$BE$13, 0)),
        IFERROR(
            INDEX($BD$3:$BD$13, MATCH(INDEX($BD$3:$BD$13, MATCH(B59, $BE$3:$BE$13, 0)), $BD$3:$BD$13, 0)),
            "NnN"
        ),
        "NnN"
    ),
    IF(
        AND(
            ISNUMBER(MATCH(SUBSTITUTE(G59, " ", ""), SUBSTITUTE($AK$5:$AK$13, " ", ""), 0)),
            ISNUMBER(MATCH(SUBSTITUTE(I59, " ", ""), SUBSTITUTE($AL$4:$BB$4, " ", ""), 0))
        ),
        INDIRECT(
            ADDRESS(
                MATCH(SUBSTITUTE(G59, " ", ""), SUBSTITUTE($AK$5:$AK$13, " ", ""), 0) + ROW($AL$5) - 1,
                MATCH(SUBSTITUTE(I59, " ", ""), SUBSTITUTE($AL$4:$BB$4, " ", ""), 0) + COLUMN($AL$4) - 1
            )
        ),
        "NnN"
    )
)), "True", "False")</f>
        <v>o - NnN - False</v>
      </c>
      <c r="L59" s="15" t="str" cm="1">
        <f t="array" aca="1" ref="L59" ca="1">IF(
    ISNUMBER(MATCH(B59, $BE$3:$BE$13, 0)),
    IFERROR(
        INDEX($BD$3:$BD$13, MATCH(INDEX($BD$3:$BD$13, MATCH(B59, $BE$3:$BE$13, 0)), $BD$3:$BD$13, 0)),
        "NnN"
    ),
    "NnN"
)
&amp; " - " &amp;
IF(
    AND(
        ISNUMBER(MATCH(SUBSTITUTE(G59, " ", ""), SUBSTITUTE($AK$19:$AK$35, " ", ""), 0)),
        ISNUMBER(MATCH(SUBSTITUTE(I59, " ", ""), SUBSTITUTE(AL$18:$AT$18, " ", ""), 0))
    ),
    INDIRECT(
        ADDRESS(
            MATCH(SUBSTITUTE(G59, " ", ""), SUBSTITUTE($AK$19:$AK$35, " ", ""), 0) + ROW($AL$19) - 1,
            MATCH(SUBSTITUTE(I59, " ", ""), SUBSTITUTE(AL$18:$AT$18, " ", ""), 0) + COLUMN($AL$18
            ) - 1
        )
    ),
    "NnN"
)
&amp; " - " &amp;
IF(ISNUMBER(SEARCH(
    IF(
        ISNUMBER(MATCH(B59, $BE$3:$BE$13, 0)),
        IFERROR(
            INDEX($BD$3:$BD$13, MATCH(INDEX($BD$3:$BD$13, MATCH(B59, $BE$3:$BE$13, 0)), $BD$3:$BD$13, 0)),
            "NnN"
        ),
        "NnN"
    ),
    IF(
        AND(
            ISNUMBER(MATCH(SUBSTITUTE(G59, " ", ""), SUBSTITUTE($AK$19:$AK$35, " ", ""), 0)),
            ISNUMBER(MATCH(SUBSTITUTE(I59, " ", ""), SUBSTITUTE(AL$18:$AT$18, " ", ""), 0))
        ),
        INDIRECT(
            ADDRESS(
                MATCH(SUBSTITUTE(G59, " ", ""), SUBSTITUTE($AK$19:$AK$35, " ", ""), 0) + ROW($AL$19) - 1,
                MATCH(SUBSTITUTE(I59, " ", ""), SUBSTITUTE(AL$18:$AT$18, " ", ""), 0) + COLUMN($AL$18
                ) - 1
            )
        ),
        "NnN"
    )
)), "True", "False")</f>
        <v>o - NnN - False</v>
      </c>
      <c r="M59" s="15" t="str" cm="1">
        <f t="array" aca="1" ref="M59" ca="1">IF(
    ISNUMBER(MATCH(B59, $BE$3:$BE$13, 0)),
    IFERROR(
        INDEX($BD$3:$BD$13, MATCH(INDEX($BD$3:$BD$13, MATCH(B59, $BE$3:$BE$13, 0)), $BD$3:$BD$13, 0)),
        "NnN"
    ),
    "NnN"
)
&amp; " - " &amp;
IF(
    AND(
        ISNUMBER(MATCH(SUBSTITUTE(G59, " ", ""), SUBSTITUTE($AK$42:$AK$50, " ", ""), 0)),
        ISNUMBER(MATCH(SUBSTITUTE(I59, " ", ""), SUBSTITUTE($AL$41:$AT$41, " ", ""), 0))
    ),
    INDIRECT(
        ADDRESS(
            MATCH(SUBSTITUTE(G59, " ", ""), SUBSTITUTE($AK$42:$AK$50, " ", ""), 0) + ROW($AL$42) - 1,
            MATCH(SUBSTITUTE(I59, " ", ""), SUBSTITUTE($AL$41:$AT$41, " ", ""), 0) + COLUMN($AL$41) - 1
        )
    ),
    "NnN"
)
&amp; " - " &amp;
IF(ISNUMBER(SEARCH(
    IF(
        ISNUMBER(MATCH(B59, $BE$3:$BE$13, 0)),
        IFERROR(
            INDEX($BD$3:$BD$13, MATCH(INDEX($BD$3:$BD$13, MATCH(B59, $BE$3:$BE$13, 0)), $BD$3:$BD$13, 0)),
            "NnN"
        ),
        "NnN"
    ),
    IF(
        AND(
            ISNUMBER(MATCH(SUBSTITUTE(G59, " ", ""), SUBSTITUTE($AK$42:$AK$50, " ", ""), 0)),
            ISNUMBER(MATCH(SUBSTITUTE(I59, " ", ""), SUBSTITUTE($AL$41:$AT$41, " ", ""), 0))
        ),
        INDIRECT(
            ADDRESS(
                MATCH(SUBSTITUTE(G59, " ", ""), SUBSTITUTE($AK$42:$AK$50, " ", ""), 0) + ROW($AL$42) - 1,
                MATCH(SUBSTITUTE(I59, " ", ""), SUBSTITUTE($AL$41:$AT$41, " ", ""), 0) + COLUMN($AL$41) - 1
            )
        ),
        "NnN"
    )
)), "True", "False")</f>
        <v>o - NnN - False</v>
      </c>
      <c r="N59" s="63" t="str" cm="1">
        <f t="array" aca="1" ref="N59" ca="1">IF(
    ISNUMBER(MATCH(B59, $BE$3:$BE$13, 0)),
    IFERROR(
        INDEX($BD$3:$BD$13, MATCH(INDEX($BD$3:$BD$13, MATCH(B59, $BE$3:$BE$13, 0)), $BD$3:$BD$13, 0)),
        "NnN"
    ),
    "NnN"
)
&amp; " - " &amp;
IF(
    AND(
        ISNUMBER(MATCH(SUBSTITUTE(G59, " ", ""), SUBSTITUTE($AK$57:$AK$73, " ", ""), 0)),
        ISNUMBER(MATCH(SUBSTITUTE(I59, " ", ""), SUBSTITUTE($AL$56:$BB$56, " ", ""), 0))
    ),
    INDIRECT(
        ADDRESS(
            MATCH(SUBSTITUTE(G59, " ", ""), SUBSTITUTE($AK$57:$AK$73, " ", ""), 0) + ROW($AL$57) - 1,
            MATCH(SUBSTITUTE(I59, " ", ""), SUBSTITUTE($AL$56:$BB$56, " ", ""), 0) + COLUMN($AL$56) - 1
        )
    ),
    "NnN"
)
&amp; " - " &amp;
IF(ISNUMBER(SEARCH(
    IF(
        ISNUMBER(MATCH(B59, $BE$3:$BE$13, 0)),
        IFERROR(
            INDEX($BD$3:$BD$13, MATCH(INDEX($BD$3:$BD$13, MATCH(B59, $BE$3:$BE$13, 0)), $BD$3:$BD$13, 0)),
            "NnN"
        ),
        "NnN"
    ),
    IF(
        AND(
            ISNUMBER(MATCH(SUBSTITUTE(G59, " ", ""), SUBSTITUTE($AK$57:$AK$73, " ", ""), 0)),
            ISNUMBER(MATCH(SUBSTITUTE(I59, " ", ""), SUBSTITUTE($AL$56:$BB$56, " ", ""), 0))
        ),
        INDIRECT(
            ADDRESS(
                MATCH(SUBSTITUTE(G59, " ", ""), SUBSTITUTE($AK$57:$AK$74, " ", ""), 0) + ROW($AL$57) - 1,
                MATCH(SUBSTITUTE(I59, " ", ""), SUBSTITUTE($AL$56:$BB$56, " ", ""), 0) + COLUMN($AL$56) - 1
            )
        ),
        "NnN"
    )
)), "True", "False")</f>
        <v>o - fgortv - True</v>
      </c>
      <c r="AI59" s="60"/>
      <c r="AJ59" s="3" t="e" vm="71">
        <v>#VALUE!</v>
      </c>
      <c r="AK59" s="59" t="s">
        <v>38</v>
      </c>
      <c r="AL59" s="3" t="s">
        <v>56</v>
      </c>
      <c r="AM59" s="3" t="s">
        <v>56</v>
      </c>
      <c r="AN59" s="3" t="s">
        <v>88</v>
      </c>
      <c r="AO59" s="3" t="s">
        <v>56</v>
      </c>
      <c r="AP59" s="3" t="s">
        <v>84</v>
      </c>
      <c r="AQ59" s="3" t="s">
        <v>56</v>
      </c>
      <c r="AR59" s="3" t="s">
        <v>56</v>
      </c>
      <c r="AS59" s="3" t="s">
        <v>58</v>
      </c>
      <c r="AT59" s="3" t="s">
        <v>58</v>
      </c>
      <c r="AU59" s="3" t="s">
        <v>58</v>
      </c>
      <c r="AV59" s="3" t="s">
        <v>58</v>
      </c>
      <c r="AW59" s="3" t="s">
        <v>58</v>
      </c>
      <c r="AX59" s="3" t="s">
        <v>85</v>
      </c>
      <c r="AY59" s="3" t="s">
        <v>56</v>
      </c>
      <c r="AZ59" s="3" t="s">
        <v>56</v>
      </c>
      <c r="BA59" s="3" t="s">
        <v>56</v>
      </c>
      <c r="BB59" s="3" t="s">
        <v>59</v>
      </c>
    </row>
    <row r="60" spans="1:54" x14ac:dyDescent="0.25">
      <c r="A60" s="15">
        <v>812</v>
      </c>
      <c r="B60" s="15" t="s">
        <v>8</v>
      </c>
      <c r="C60" s="15"/>
      <c r="D60" s="15"/>
      <c r="E60" s="15">
        <v>674</v>
      </c>
      <c r="F60" s="15">
        <v>673</v>
      </c>
      <c r="G60" s="15" t="str">
        <f>IFERROR(
    IF(
        ISNUMBER(MATCH(E60, Elements!$A$2:$A$200, 0)),
        IF(
            INDEX(Elements!$C$2:$C$200, MATCH(E60, Elements!$A$2:$A$200, 0)) &lt;&gt; "",
            INDEX(Elements!$B$2:$B$200, MATCH(E60, Elements!$A$2:$A$200, 0)),
            "kosong"
        ),
        "tidak ditemukan"
    ),
    "ID tidak ditemukan"
)</f>
        <v>BusinessObject</v>
      </c>
      <c r="H60" s="15" t="str">
        <f>IFERROR(
    IF(
        ISNUMBER(MATCH(E60, Elements!$A$2:$A$200, 0)),
        IF(
            INDEX(Elements!$C$2:$C$200, MATCH(E60, Elements!$A$2:$A$200, 0)) &lt;&gt; "",
            INDEX(Elements!$C$2:$C$200, MATCH(E60, Elements!$A$2:$A$200, 0)),
            "kosong"
        ),
        "tidak ditemukan"
    ),
    "ID tidak ditemukan"
)</f>
        <v>Customer File</v>
      </c>
      <c r="I60" s="15" t="str">
        <f>IFERROR(
    IF(
        ISNUMBER(MATCH(F60, Elements!$A$2:$A$200, 0)),
        IF(
            INDEX(Elements!$C$2:$C$200, MATCH(F60, Elements!$A$2:$A$200, 0)) &lt;&gt; "",
            INDEX(Elements!$B$2:$B$200, MATCH(F60, Elements!$A$2:$A$200, 0)),
            "kosong"
        ),
        "tidak ditemukan"
    ),
    "ID tidak ditemukan"
)</f>
        <v>BusinessObject</v>
      </c>
      <c r="J60" s="15" t="str">
        <f>IFERROR(
    IF(
        ISNUMBER(MATCH(F60, Elements!$A$2:$A$200, 0)),
        IF(
            INDEX(Elements!$C$2:$C$200, MATCH(F60, Elements!$A$2:$A$200, 0)) &lt;&gt; "",
            INDEX(Elements!$C$2:$C$200, MATCH(F60, Elements!$A$2:$A$200, 0)),
            "kosong"
        ),
        "tidak ditemukan"
    ),
    "ID tidak ditemukan"
)</f>
        <v>Damage Claim</v>
      </c>
      <c r="K60" s="15" t="str" cm="1">
        <f t="array" aca="1" ref="K60" ca="1">IF(
    ISNUMBER(MATCH(B60, $BE$3:$BE$13, 0)),
    IFERROR(
        INDEX($BD$3:$BD$13, MATCH(INDEX($BD$3:$BD$13, MATCH(B60, $BE$3:$BE$13, 0)), $BD$3:$BD$13, 0)),
        "NnN"
    ),
    "NnN"
)
&amp; " - " &amp;
IF(
    AND(
        ISNUMBER(MATCH(SUBSTITUTE(G60, " ", ""), SUBSTITUTE($AK$5:$AK$13, " ", ""), 0)),
        ISNUMBER(MATCH(SUBSTITUTE(I60, " ", ""), SUBSTITUTE($AL$4:$BB$4, " ", ""), 0))
    ),
    INDIRECT(
        ADDRESS(
            MATCH(SUBSTITUTE(G60, " ", ""), SUBSTITUTE($AK$5:$AK$13, " ", ""), 0) + ROW($AL$5) - 1,
            MATCH(SUBSTITUTE(I60, " ", ""), SUBSTITUTE($AL$4:$BB$4, " ", ""), 0) + COLUMN($AL$4) - 1
        )
    ),
    "NnN"
)
&amp; " - " &amp;
IF(ISNUMBER(SEARCH(
    IF(
        ISNUMBER(MATCH(B60, $BE$3:$BE$13, 0)),
        IFERROR(
            INDEX($BD$3:$BD$13, MATCH(INDEX($BD$3:$BD$13, MATCH(B60, $BE$3:$BE$13, 0)), $BD$3:$BD$13, 0)),
            "NnN"
        ),
        "NnN"
    ),
    IF(
        AND(
            ISNUMBER(MATCH(SUBSTITUTE(G60, " ", ""), SUBSTITUTE($AK$5:$AK$13, " ", ""), 0)),
            ISNUMBER(MATCH(SUBSTITUTE(I60, " ", ""), SUBSTITUTE($AL$4:$BB$4, " ", ""), 0))
        ),
        INDIRECT(
            ADDRESS(
                MATCH(SUBSTITUTE(G60, " ", ""), SUBSTITUTE($AK$5:$AK$13, " ", ""), 0) + ROW($AL$5) - 1,
                MATCH(SUBSTITUTE(I60, " ", ""), SUBSTITUTE($AL$4:$BB$4, " ", ""), 0) + COLUMN($AL$4) - 1
            )
        ),
        "NnN"
    )
)), "True", "False")</f>
        <v>c - NnN - False</v>
      </c>
      <c r="L60" s="15" t="str" cm="1">
        <f t="array" aca="1" ref="L60" ca="1">IF(
    ISNUMBER(MATCH(B60, $BE$3:$BE$13, 0)),
    IFERROR(
        INDEX($BD$3:$BD$13, MATCH(INDEX($BD$3:$BD$13, MATCH(B60, $BE$3:$BE$13, 0)), $BD$3:$BD$13, 0)),
        "NnN"
    ),
    "NnN"
)
&amp; " - " &amp;
IF(
    AND(
        ISNUMBER(MATCH(SUBSTITUTE(G60, " ", ""), SUBSTITUTE($AK$19:$AK$35, " ", ""), 0)),
        ISNUMBER(MATCH(SUBSTITUTE(I60, " ", ""), SUBSTITUTE(AL$18:$AT$18, " ", ""), 0))
    ),
    INDIRECT(
        ADDRESS(
            MATCH(SUBSTITUTE(G60, " ", ""), SUBSTITUTE($AK$19:$AK$35, " ", ""), 0) + ROW($AL$19) - 1,
            MATCH(SUBSTITUTE(I60, " ", ""), SUBSTITUTE(AL$18:$AT$18, " ", ""), 0) + COLUMN($AL$18
            ) - 1
        )
    ),
    "NnN"
)
&amp; " - " &amp;
IF(ISNUMBER(SEARCH(
    IF(
        ISNUMBER(MATCH(B60, $BE$3:$BE$13, 0)),
        IFERROR(
            INDEX($BD$3:$BD$13, MATCH(INDEX($BD$3:$BD$13, MATCH(B60, $BE$3:$BE$13, 0)), $BD$3:$BD$13, 0)),
            "NnN"
        ),
        "NnN"
    ),
    IF(
        AND(
            ISNUMBER(MATCH(SUBSTITUTE(G60, " ", ""), SUBSTITUTE($AK$19:$AK$35, " ", ""), 0)),
            ISNUMBER(MATCH(SUBSTITUTE(I60, " ", ""), SUBSTITUTE(AL$18:$AT$18, " ", ""), 0))
        ),
        INDIRECT(
            ADDRESS(
                MATCH(SUBSTITUTE(G60, " ", ""), SUBSTITUTE($AK$19:$AK$35, " ", ""), 0) + ROW($AL$19) - 1,
                MATCH(SUBSTITUTE(I60, " ", ""), SUBSTITUTE(AL$18:$AT$18, " ", ""), 0) + COLUMN($AL$18
                ) - 1
            )
        ),
        "NnN"
    )
)), "True", "False")</f>
        <v>c - NnN - False</v>
      </c>
      <c r="M60" s="15" t="str" cm="1">
        <f t="array" aca="1" ref="M60" ca="1">IF(
    ISNUMBER(MATCH(B60, $BE$3:$BE$13, 0)),
    IFERROR(
        INDEX($BD$3:$BD$13, MATCH(INDEX($BD$3:$BD$13, MATCH(B60, $BE$3:$BE$13, 0)), $BD$3:$BD$13, 0)),
        "NnN"
    ),
    "NnN"
)
&amp; " - " &amp;
IF(
    AND(
        ISNUMBER(MATCH(SUBSTITUTE(G60, " ", ""), SUBSTITUTE($AK$42:$AK$50, " ", ""), 0)),
        ISNUMBER(MATCH(SUBSTITUTE(I60, " ", ""), SUBSTITUTE($AL$41:$AT$41, " ", ""), 0))
    ),
    INDIRECT(
        ADDRESS(
            MATCH(SUBSTITUTE(G60, " ", ""), SUBSTITUTE($AK$42:$AK$50, " ", ""), 0) + ROW($AL$42) - 1,
            MATCH(SUBSTITUTE(I60, " ", ""), SUBSTITUTE($AL$41:$AT$41, " ", ""), 0) + COLUMN($AL$41) - 1
        )
    ),
    "NnN"
)
&amp; " - " &amp;
IF(ISNUMBER(SEARCH(
    IF(
        ISNUMBER(MATCH(B60, $BE$3:$BE$13, 0)),
        IFERROR(
            INDEX($BD$3:$BD$13, MATCH(INDEX($BD$3:$BD$13, MATCH(B60, $BE$3:$BE$13, 0)), $BD$3:$BD$13, 0)),
            "NnN"
        ),
        "NnN"
    ),
    IF(
        AND(
            ISNUMBER(MATCH(SUBSTITUTE(G60, " ", ""), SUBSTITUTE($AK$42:$AK$50, " ", ""), 0)),
            ISNUMBER(MATCH(SUBSTITUTE(I60, " ", ""), SUBSTITUTE($AL$41:$AT$41, " ", ""), 0))
        ),
        INDIRECT(
            ADDRESS(
                MATCH(SUBSTITUTE(G60, " ", ""), SUBSTITUTE($AK$42:$AK$50, " ", ""), 0) + ROW($AL$42) - 1,
                MATCH(SUBSTITUTE(I60, " ", ""), SUBSTITUTE($AL$41:$AT$41, " ", ""), 0) + COLUMN($AL$41) - 1
            )
        ),
        "NnN"
    )
)), "True", "False")</f>
        <v>c - NnN - False</v>
      </c>
      <c r="N60" s="63" t="str" cm="1">
        <f t="array" aca="1" ref="N60" ca="1">IF(
    ISNUMBER(MATCH(B60, $BE$3:$BE$13, 0)),
    IFERROR(
        INDEX($BD$3:$BD$13, MATCH(INDEX($BD$3:$BD$13, MATCH(B60, $BE$3:$BE$13, 0)), $BD$3:$BD$13, 0)),
        "NnN"
    ),
    "NnN"
)
&amp; " - " &amp;
IF(
    AND(
        ISNUMBER(MATCH(SUBSTITUTE(G60, " ", ""), SUBSTITUTE($AK$57:$AK$73, " ", ""), 0)),
        ISNUMBER(MATCH(SUBSTITUTE(I60, " ", ""), SUBSTITUTE($AL$56:$BB$56, " ", ""), 0))
    ),
    INDIRECT(
        ADDRESS(
            MATCH(SUBSTITUTE(G60, " ", ""), SUBSTITUTE($AK$57:$AK$73, " ", ""), 0) + ROW($AL$57) - 1,
            MATCH(SUBSTITUTE(I60, " ", ""), SUBSTITUTE($AL$56:$BB$56, " ", ""), 0) + COLUMN($AL$56) - 1
        )
    ),
    "NnN"
)
&amp; " - " &amp;
IF(ISNUMBER(SEARCH(
    IF(
        ISNUMBER(MATCH(B60, $BE$3:$BE$13, 0)),
        IFERROR(
            INDEX($BD$3:$BD$13, MATCH(INDEX($BD$3:$BD$13, MATCH(B60, $BE$3:$BE$13, 0)), $BD$3:$BD$13, 0)),
            "NnN"
        ),
        "NnN"
    ),
    IF(
        AND(
            ISNUMBER(MATCH(SUBSTITUTE(G60, " ", ""), SUBSTITUTE($AK$57:$AK$73, " ", ""), 0)),
            ISNUMBER(MATCH(SUBSTITUTE(I60, " ", ""), SUBSTITUTE($AL$56:$BB$56, " ", ""), 0))
        ),
        INDIRECT(
            ADDRESS(
                MATCH(SUBSTITUTE(G60, " ", ""), SUBSTITUTE($AK$57:$AK$74, " ", ""), 0) + ROW($AL$57) - 1,
                MATCH(SUBSTITUTE(I60, " ", ""), SUBSTITUTE($AL$56:$BB$56, " ", ""), 0) + COLUMN($AL$56) - 1
            )
        ),
        "NnN"
    )
)), "True", "False")</f>
        <v>c - NnN - False</v>
      </c>
      <c r="AI60" s="60"/>
      <c r="AJ60" s="3" t="e" vm="72">
        <v>#VALUE!</v>
      </c>
      <c r="AK60" s="59" t="s">
        <v>39</v>
      </c>
      <c r="AL60" s="3" t="s">
        <v>89</v>
      </c>
      <c r="AM60" s="3" t="s">
        <v>90</v>
      </c>
      <c r="AN60" s="3" t="s">
        <v>90</v>
      </c>
      <c r="AO60" s="3" t="s">
        <v>63</v>
      </c>
      <c r="AP60" s="3" t="s">
        <v>84</v>
      </c>
      <c r="AQ60" s="3" t="s">
        <v>56</v>
      </c>
      <c r="AR60" s="3" t="s">
        <v>56</v>
      </c>
      <c r="AS60" s="3" t="s">
        <v>58</v>
      </c>
      <c r="AT60" s="3" t="s">
        <v>58</v>
      </c>
      <c r="AU60" s="3" t="s">
        <v>58</v>
      </c>
      <c r="AV60" s="3" t="s">
        <v>58</v>
      </c>
      <c r="AW60" s="3" t="s">
        <v>58</v>
      </c>
      <c r="AX60" s="3" t="s">
        <v>85</v>
      </c>
      <c r="AY60" s="3" t="s">
        <v>90</v>
      </c>
      <c r="AZ60" s="3" t="s">
        <v>89</v>
      </c>
      <c r="BA60" s="3" t="s">
        <v>56</v>
      </c>
      <c r="BB60" s="3" t="s">
        <v>85</v>
      </c>
    </row>
    <row r="61" spans="1:54" x14ac:dyDescent="0.25">
      <c r="A61" s="15">
        <v>810</v>
      </c>
      <c r="B61" s="15" t="s">
        <v>8</v>
      </c>
      <c r="C61" s="15"/>
      <c r="D61" s="15"/>
      <c r="E61" s="15">
        <v>674</v>
      </c>
      <c r="F61" s="15">
        <v>675</v>
      </c>
      <c r="G61" s="15" t="str">
        <f>IFERROR(
    IF(
        ISNUMBER(MATCH(E61, Elements!$A$2:$A$200, 0)),
        IF(
            INDEX(Elements!$C$2:$C$200, MATCH(E61, Elements!$A$2:$A$200, 0)) &lt;&gt; "",
            INDEX(Elements!$B$2:$B$200, MATCH(E61, Elements!$A$2:$A$200, 0)),
            "kosong"
        ),
        "tidak ditemukan"
    ),
    "ID tidak ditemukan"
)</f>
        <v>BusinessObject</v>
      </c>
      <c r="H61" s="15" t="str">
        <f>IFERROR(
    IF(
        ISNUMBER(MATCH(E61, Elements!$A$2:$A$200, 0)),
        IF(
            INDEX(Elements!$C$2:$C$200, MATCH(E61, Elements!$A$2:$A$200, 0)) &lt;&gt; "",
            INDEX(Elements!$C$2:$C$200, MATCH(E61, Elements!$A$2:$A$200, 0)),
            "kosong"
        ),
        "tidak ditemukan"
    ),
    "ID tidak ditemukan"
)</f>
        <v>Customer File</v>
      </c>
      <c r="I61" s="15" t="str">
        <f>IFERROR(
    IF(
        ISNUMBER(MATCH(F61, Elements!$A$2:$A$200, 0)),
        IF(
            INDEX(Elements!$C$2:$C$200, MATCH(F61, Elements!$A$2:$A$200, 0)) &lt;&gt; "",
            INDEX(Elements!$B$2:$B$200, MATCH(F61, Elements!$A$2:$A$200, 0)),
            "kosong"
        ),
        "tidak ditemukan"
    ),
    "ID tidak ditemukan"
)</f>
        <v>BusinessObject</v>
      </c>
      <c r="J61" s="15" t="str">
        <f>IFERROR(
    IF(
        ISNUMBER(MATCH(F61, Elements!$A$2:$A$200, 0)),
        IF(
            INDEX(Elements!$C$2:$C$200, MATCH(F61, Elements!$A$2:$A$200, 0)) &lt;&gt; "",
            INDEX(Elements!$C$2:$C$200, MATCH(F61, Elements!$A$2:$A$200, 0)),
            "kosong"
        ),
        "tidak ditemukan"
    ),
    "ID tidak ditemukan"
)</f>
        <v>Insurance Policy</v>
      </c>
      <c r="K61" s="15" t="str" cm="1">
        <f t="array" aca="1" ref="K61" ca="1">IF(
    ISNUMBER(MATCH(B61, $BE$3:$BE$13, 0)),
    IFERROR(
        INDEX($BD$3:$BD$13, MATCH(INDEX($BD$3:$BD$13, MATCH(B61, $BE$3:$BE$13, 0)), $BD$3:$BD$13, 0)),
        "NnN"
    ),
    "NnN"
)
&amp; " - " &amp;
IF(
    AND(
        ISNUMBER(MATCH(SUBSTITUTE(G61, " ", ""), SUBSTITUTE($AK$5:$AK$13, " ", ""), 0)),
        ISNUMBER(MATCH(SUBSTITUTE(I61, " ", ""), SUBSTITUTE($AL$4:$BB$4, " ", ""), 0))
    ),
    INDIRECT(
        ADDRESS(
            MATCH(SUBSTITUTE(G61, " ", ""), SUBSTITUTE($AK$5:$AK$13, " ", ""), 0) + ROW($AL$5) - 1,
            MATCH(SUBSTITUTE(I61, " ", ""), SUBSTITUTE($AL$4:$BB$4, " ", ""), 0) + COLUMN($AL$4) - 1
        )
    ),
    "NnN"
)
&amp; " - " &amp;
IF(ISNUMBER(SEARCH(
    IF(
        ISNUMBER(MATCH(B61, $BE$3:$BE$13, 0)),
        IFERROR(
            INDEX($BD$3:$BD$13, MATCH(INDEX($BD$3:$BD$13, MATCH(B61, $BE$3:$BE$13, 0)), $BD$3:$BD$13, 0)),
            "NnN"
        ),
        "NnN"
    ),
    IF(
        AND(
            ISNUMBER(MATCH(SUBSTITUTE(G61, " ", ""), SUBSTITUTE($AK$5:$AK$13, " ", ""), 0)),
            ISNUMBER(MATCH(SUBSTITUTE(I61, " ", ""), SUBSTITUTE($AL$4:$BB$4, " ", ""), 0))
        ),
        INDIRECT(
            ADDRESS(
                MATCH(SUBSTITUTE(G61, " ", ""), SUBSTITUTE($AK$5:$AK$13, " ", ""), 0) + ROW($AL$5) - 1,
                MATCH(SUBSTITUTE(I61, " ", ""), SUBSTITUTE($AL$4:$BB$4, " ", ""), 0) + COLUMN($AL$4) - 1
            )
        ),
        "NnN"
    )
)), "True", "False")</f>
        <v>c - NnN - False</v>
      </c>
      <c r="L61" s="15" t="str" cm="1">
        <f t="array" aca="1" ref="L61" ca="1">IF(
    ISNUMBER(MATCH(B61, $BE$3:$BE$13, 0)),
    IFERROR(
        INDEX($BD$3:$BD$13, MATCH(INDEX($BD$3:$BD$13, MATCH(B61, $BE$3:$BE$13, 0)), $BD$3:$BD$13, 0)),
        "NnN"
    ),
    "NnN"
)
&amp; " - " &amp;
IF(
    AND(
        ISNUMBER(MATCH(SUBSTITUTE(G61, " ", ""), SUBSTITUTE($AK$19:$AK$35, " ", ""), 0)),
        ISNUMBER(MATCH(SUBSTITUTE(I61, " ", ""), SUBSTITUTE(AL$18:$AT$18, " ", ""), 0))
    ),
    INDIRECT(
        ADDRESS(
            MATCH(SUBSTITUTE(G61, " ", ""), SUBSTITUTE($AK$19:$AK$35, " ", ""), 0) + ROW($AL$19) - 1,
            MATCH(SUBSTITUTE(I61, " ", ""), SUBSTITUTE(AL$18:$AT$18, " ", ""), 0) + COLUMN($AL$18
            ) - 1
        )
    ),
    "NnN"
)
&amp; " - " &amp;
IF(ISNUMBER(SEARCH(
    IF(
        ISNUMBER(MATCH(B61, $BE$3:$BE$13, 0)),
        IFERROR(
            INDEX($BD$3:$BD$13, MATCH(INDEX($BD$3:$BD$13, MATCH(B61, $BE$3:$BE$13, 0)), $BD$3:$BD$13, 0)),
            "NnN"
        ),
        "NnN"
    ),
    IF(
        AND(
            ISNUMBER(MATCH(SUBSTITUTE(G61, " ", ""), SUBSTITUTE($AK$19:$AK$35, " ", ""), 0)),
            ISNUMBER(MATCH(SUBSTITUTE(I61, " ", ""), SUBSTITUTE(AL$18:$AT$18, " ", ""), 0))
        ),
        INDIRECT(
            ADDRESS(
                MATCH(SUBSTITUTE(G61, " ", ""), SUBSTITUTE($AK$19:$AK$35, " ", ""), 0) + ROW($AL$19) - 1,
                MATCH(SUBSTITUTE(I61, " ", ""), SUBSTITUTE(AL$18:$AT$18, " ", ""), 0) + COLUMN($AL$18
                ) - 1
            )
        ),
        "NnN"
    )
)), "True", "False")</f>
        <v>c - NnN - False</v>
      </c>
      <c r="M61" s="15" t="str" cm="1">
        <f t="array" aca="1" ref="M61" ca="1">IF(
    ISNUMBER(MATCH(B61, $BE$3:$BE$13, 0)),
    IFERROR(
        INDEX($BD$3:$BD$13, MATCH(INDEX($BD$3:$BD$13, MATCH(B61, $BE$3:$BE$13, 0)), $BD$3:$BD$13, 0)),
        "NnN"
    ),
    "NnN"
)
&amp; " - " &amp;
IF(
    AND(
        ISNUMBER(MATCH(SUBSTITUTE(G61, " ", ""), SUBSTITUTE($AK$42:$AK$50, " ", ""), 0)),
        ISNUMBER(MATCH(SUBSTITUTE(I61, " ", ""), SUBSTITUTE($AL$41:$AT$41, " ", ""), 0))
    ),
    INDIRECT(
        ADDRESS(
            MATCH(SUBSTITUTE(G61, " ", ""), SUBSTITUTE($AK$42:$AK$50, " ", ""), 0) + ROW($AL$42) - 1,
            MATCH(SUBSTITUTE(I61, " ", ""), SUBSTITUTE($AL$41:$AT$41, " ", ""), 0) + COLUMN($AL$41) - 1
        )
    ),
    "NnN"
)
&amp; " - " &amp;
IF(ISNUMBER(SEARCH(
    IF(
        ISNUMBER(MATCH(B61, $BE$3:$BE$13, 0)),
        IFERROR(
            INDEX($BD$3:$BD$13, MATCH(INDEX($BD$3:$BD$13, MATCH(B61, $BE$3:$BE$13, 0)), $BD$3:$BD$13, 0)),
            "NnN"
        ),
        "NnN"
    ),
    IF(
        AND(
            ISNUMBER(MATCH(SUBSTITUTE(G61, " ", ""), SUBSTITUTE($AK$42:$AK$50, " ", ""), 0)),
            ISNUMBER(MATCH(SUBSTITUTE(I61, " ", ""), SUBSTITUTE($AL$41:$AT$41, " ", ""), 0))
        ),
        INDIRECT(
            ADDRESS(
                MATCH(SUBSTITUTE(G61, " ", ""), SUBSTITUTE($AK$42:$AK$50, " ", ""), 0) + ROW($AL$42) - 1,
                MATCH(SUBSTITUTE(I61, " ", ""), SUBSTITUTE($AL$41:$AT$41, " ", ""), 0) + COLUMN($AL$41) - 1
            )
        ),
        "NnN"
    )
)), "True", "False")</f>
        <v>c - NnN - False</v>
      </c>
      <c r="N61" s="63" t="str" cm="1">
        <f t="array" aca="1" ref="N61" ca="1">IF(
    ISNUMBER(MATCH(B61, $BE$3:$BE$13, 0)),
    IFERROR(
        INDEX($BD$3:$BD$13, MATCH(INDEX($BD$3:$BD$13, MATCH(B61, $BE$3:$BE$13, 0)), $BD$3:$BD$13, 0)),
        "NnN"
    ),
    "NnN"
)
&amp; " - " &amp;
IF(
    AND(
        ISNUMBER(MATCH(SUBSTITUTE(G61, " ", ""), SUBSTITUTE($AK$57:$AK$73, " ", ""), 0)),
        ISNUMBER(MATCH(SUBSTITUTE(I61, " ", ""), SUBSTITUTE($AL$56:$BB$56, " ", ""), 0))
    ),
    INDIRECT(
        ADDRESS(
            MATCH(SUBSTITUTE(G61, " ", ""), SUBSTITUTE($AK$57:$AK$73, " ", ""), 0) + ROW($AL$57) - 1,
            MATCH(SUBSTITUTE(I61, " ", ""), SUBSTITUTE($AL$56:$BB$56, " ", ""), 0) + COLUMN($AL$56) - 1
        )
    ),
    "NnN"
)
&amp; " - " &amp;
IF(ISNUMBER(SEARCH(
    IF(
        ISNUMBER(MATCH(B61, $BE$3:$BE$13, 0)),
        IFERROR(
            INDEX($BD$3:$BD$13, MATCH(INDEX($BD$3:$BD$13, MATCH(B61, $BE$3:$BE$13, 0)), $BD$3:$BD$13, 0)),
            "NnN"
        ),
        "NnN"
    ),
    IF(
        AND(
            ISNUMBER(MATCH(SUBSTITUTE(G61, " ", ""), SUBSTITUTE($AK$57:$AK$73, " ", ""), 0)),
            ISNUMBER(MATCH(SUBSTITUTE(I61, " ", ""), SUBSTITUTE($AL$56:$BB$56, " ", ""), 0))
        ),
        INDIRECT(
            ADDRESS(
                MATCH(SUBSTITUTE(G61, " ", ""), SUBSTITUTE($AK$57:$AK$74, " ", ""), 0) + ROW($AL$57) - 1,
                MATCH(SUBSTITUTE(I61, " ", ""), SUBSTITUTE($AL$56:$BB$56, " ", ""), 0) + COLUMN($AL$56) - 1
            )
        ),
        "NnN"
    )
)), "True", "False")</f>
        <v>c - NnN - False</v>
      </c>
      <c r="AI61" s="60"/>
      <c r="AJ61" s="3" t="e" vm="73">
        <v>#VALUE!</v>
      </c>
      <c r="AK61" s="59" t="s">
        <v>40</v>
      </c>
      <c r="AL61" s="3" t="s">
        <v>56</v>
      </c>
      <c r="AM61" s="3" t="s">
        <v>56</v>
      </c>
      <c r="AN61" s="3" t="s">
        <v>56</v>
      </c>
      <c r="AO61" s="3" t="s">
        <v>56</v>
      </c>
      <c r="AP61" s="3" t="s">
        <v>63</v>
      </c>
      <c r="AQ61" s="3" t="s">
        <v>56</v>
      </c>
      <c r="AR61" s="3" t="s">
        <v>56</v>
      </c>
      <c r="AS61" s="3" t="s">
        <v>56</v>
      </c>
      <c r="AT61" s="3" t="s">
        <v>56</v>
      </c>
      <c r="AU61" s="3" t="s">
        <v>56</v>
      </c>
      <c r="AV61" s="3" t="s">
        <v>56</v>
      </c>
      <c r="AW61" s="3" t="s">
        <v>66</v>
      </c>
      <c r="AX61" s="3" t="s">
        <v>85</v>
      </c>
      <c r="AY61" s="3" t="s">
        <v>56</v>
      </c>
      <c r="AZ61" s="3" t="s">
        <v>56</v>
      </c>
      <c r="BA61" s="3" t="s">
        <v>56</v>
      </c>
      <c r="BB61" s="3" t="s">
        <v>59</v>
      </c>
    </row>
    <row r="62" spans="1:54" x14ac:dyDescent="0.25">
      <c r="A62" s="15">
        <v>808</v>
      </c>
      <c r="B62" s="15" t="s">
        <v>8</v>
      </c>
      <c r="C62" s="15"/>
      <c r="D62" s="15"/>
      <c r="E62" s="15">
        <v>674</v>
      </c>
      <c r="F62" s="15">
        <v>792</v>
      </c>
      <c r="G62" s="15" t="str">
        <f>IFERROR(
    IF(
        ISNUMBER(MATCH(E62, Elements!$A$2:$A$200, 0)),
        IF(
            INDEX(Elements!$C$2:$C$200, MATCH(E62, Elements!$A$2:$A$200, 0)) &lt;&gt; "",
            INDEX(Elements!$B$2:$B$200, MATCH(E62, Elements!$A$2:$A$200, 0)),
            "kosong"
        ),
        "tidak ditemukan"
    ),
    "ID tidak ditemukan"
)</f>
        <v>BusinessObject</v>
      </c>
      <c r="H62" s="15" t="str">
        <f>IFERROR(
    IF(
        ISNUMBER(MATCH(E62, Elements!$A$2:$A$200, 0)),
        IF(
            INDEX(Elements!$C$2:$C$200, MATCH(E62, Elements!$A$2:$A$200, 0)) &lt;&gt; "",
            INDEX(Elements!$C$2:$C$200, MATCH(E62, Elements!$A$2:$A$200, 0)),
            "kosong"
        ),
        "tidak ditemukan"
    ),
    "ID tidak ditemukan"
)</f>
        <v>Customer File</v>
      </c>
      <c r="I62" s="15" t="str">
        <f>IFERROR(
    IF(
        ISNUMBER(MATCH(F62, Elements!$A$2:$A$200, 0)),
        IF(
            INDEX(Elements!$C$2:$C$200, MATCH(F62, Elements!$A$2:$A$200, 0)) &lt;&gt; "",
            INDEX(Elements!$B$2:$B$200, MATCH(F62, Elements!$A$2:$A$200, 0)),
            "kosong"
        ),
        "tidak ditemukan"
    ),
    "ID tidak ditemukan"
)</f>
        <v>BusinessObject</v>
      </c>
      <c r="J62" s="15" t="str">
        <f>IFERROR(
    IF(
        ISNUMBER(MATCH(F62, Elements!$A$2:$A$200, 0)),
        IF(
            INDEX(Elements!$C$2:$C$200, MATCH(F62, Elements!$A$2:$A$200, 0)) &lt;&gt; "",
            INDEX(Elements!$C$2:$C$200, MATCH(F62, Elements!$A$2:$A$200, 0)),
            "kosong"
        ),
        "tidak ditemukan"
    ),
    "ID tidak ditemukan"
)</f>
        <v>Insurance Request</v>
      </c>
      <c r="K62" s="15" t="str" cm="1">
        <f t="array" aca="1" ref="K62" ca="1">IF(
    ISNUMBER(MATCH(B62, $BE$3:$BE$13, 0)),
    IFERROR(
        INDEX($BD$3:$BD$13, MATCH(INDEX($BD$3:$BD$13, MATCH(B62, $BE$3:$BE$13, 0)), $BD$3:$BD$13, 0)),
        "NnN"
    ),
    "NnN"
)
&amp; " - " &amp;
IF(
    AND(
        ISNUMBER(MATCH(SUBSTITUTE(G62, " ", ""), SUBSTITUTE($AK$5:$AK$13, " ", ""), 0)),
        ISNUMBER(MATCH(SUBSTITUTE(I62, " ", ""), SUBSTITUTE($AL$4:$BB$4, " ", ""), 0))
    ),
    INDIRECT(
        ADDRESS(
            MATCH(SUBSTITUTE(G62, " ", ""), SUBSTITUTE($AK$5:$AK$13, " ", ""), 0) + ROW($AL$5) - 1,
            MATCH(SUBSTITUTE(I62, " ", ""), SUBSTITUTE($AL$4:$BB$4, " ", ""), 0) + COLUMN($AL$4) - 1
        )
    ),
    "NnN"
)
&amp; " - " &amp;
IF(ISNUMBER(SEARCH(
    IF(
        ISNUMBER(MATCH(B62, $BE$3:$BE$13, 0)),
        IFERROR(
            INDEX($BD$3:$BD$13, MATCH(INDEX($BD$3:$BD$13, MATCH(B62, $BE$3:$BE$13, 0)), $BD$3:$BD$13, 0)),
            "NnN"
        ),
        "NnN"
    ),
    IF(
        AND(
            ISNUMBER(MATCH(SUBSTITUTE(G62, " ", ""), SUBSTITUTE($AK$5:$AK$13, " ", ""), 0)),
            ISNUMBER(MATCH(SUBSTITUTE(I62, " ", ""), SUBSTITUTE($AL$4:$BB$4, " ", ""), 0))
        ),
        INDIRECT(
            ADDRESS(
                MATCH(SUBSTITUTE(G62, " ", ""), SUBSTITUTE($AK$5:$AK$13, " ", ""), 0) + ROW($AL$5) - 1,
                MATCH(SUBSTITUTE(I62, " ", ""), SUBSTITUTE($AL$4:$BB$4, " ", ""), 0) + COLUMN($AL$4) - 1
            )
        ),
        "NnN"
    )
)), "True", "False")</f>
        <v>c - NnN - False</v>
      </c>
      <c r="L62" s="15" t="str" cm="1">
        <f t="array" aca="1" ref="L62" ca="1">IF(
    ISNUMBER(MATCH(B62, $BE$3:$BE$13, 0)),
    IFERROR(
        INDEX($BD$3:$BD$13, MATCH(INDEX($BD$3:$BD$13, MATCH(B62, $BE$3:$BE$13, 0)), $BD$3:$BD$13, 0)),
        "NnN"
    ),
    "NnN"
)
&amp; " - " &amp;
IF(
    AND(
        ISNUMBER(MATCH(SUBSTITUTE(G62, " ", ""), SUBSTITUTE($AK$19:$AK$35, " ", ""), 0)),
        ISNUMBER(MATCH(SUBSTITUTE(I62, " ", ""), SUBSTITUTE(AL$18:$AT$18, " ", ""), 0))
    ),
    INDIRECT(
        ADDRESS(
            MATCH(SUBSTITUTE(G62, " ", ""), SUBSTITUTE($AK$19:$AK$35, " ", ""), 0) + ROW($AL$19) - 1,
            MATCH(SUBSTITUTE(I62, " ", ""), SUBSTITUTE(AL$18:$AT$18, " ", ""), 0) + COLUMN($AL$18
            ) - 1
        )
    ),
    "NnN"
)
&amp; " - " &amp;
IF(ISNUMBER(SEARCH(
    IF(
        ISNUMBER(MATCH(B62, $BE$3:$BE$13, 0)),
        IFERROR(
            INDEX($BD$3:$BD$13, MATCH(INDEX($BD$3:$BD$13, MATCH(B62, $BE$3:$BE$13, 0)), $BD$3:$BD$13, 0)),
            "NnN"
        ),
        "NnN"
    ),
    IF(
        AND(
            ISNUMBER(MATCH(SUBSTITUTE(G62, " ", ""), SUBSTITUTE($AK$19:$AK$35, " ", ""), 0)),
            ISNUMBER(MATCH(SUBSTITUTE(I62, " ", ""), SUBSTITUTE(AL$18:$AT$18, " ", ""), 0))
        ),
        INDIRECT(
            ADDRESS(
                MATCH(SUBSTITUTE(G62, " ", ""), SUBSTITUTE($AK$19:$AK$35, " ", ""), 0) + ROW($AL$19) - 1,
                MATCH(SUBSTITUTE(I62, " ", ""), SUBSTITUTE(AL$18:$AT$18, " ", ""), 0) + COLUMN($AL$18
                ) - 1
            )
        ),
        "NnN"
    )
)), "True", "False")</f>
        <v>c - NnN - False</v>
      </c>
      <c r="M62" s="15" t="str" cm="1">
        <f t="array" aca="1" ref="M62" ca="1">IF(
    ISNUMBER(MATCH(B62, $BE$3:$BE$13, 0)),
    IFERROR(
        INDEX($BD$3:$BD$13, MATCH(INDEX($BD$3:$BD$13, MATCH(B62, $BE$3:$BE$13, 0)), $BD$3:$BD$13, 0)),
        "NnN"
    ),
    "NnN"
)
&amp; " - " &amp;
IF(
    AND(
        ISNUMBER(MATCH(SUBSTITUTE(G62, " ", ""), SUBSTITUTE($AK$42:$AK$50, " ", ""), 0)),
        ISNUMBER(MATCH(SUBSTITUTE(I62, " ", ""), SUBSTITUTE($AL$41:$AT$41, " ", ""), 0))
    ),
    INDIRECT(
        ADDRESS(
            MATCH(SUBSTITUTE(G62, " ", ""), SUBSTITUTE($AK$42:$AK$50, " ", ""), 0) + ROW($AL$42) - 1,
            MATCH(SUBSTITUTE(I62, " ", ""), SUBSTITUTE($AL$41:$AT$41, " ", ""), 0) + COLUMN($AL$41) - 1
        )
    ),
    "NnN"
)
&amp; " - " &amp;
IF(ISNUMBER(SEARCH(
    IF(
        ISNUMBER(MATCH(B62, $BE$3:$BE$13, 0)),
        IFERROR(
            INDEX($BD$3:$BD$13, MATCH(INDEX($BD$3:$BD$13, MATCH(B62, $BE$3:$BE$13, 0)), $BD$3:$BD$13, 0)),
            "NnN"
        ),
        "NnN"
    ),
    IF(
        AND(
            ISNUMBER(MATCH(SUBSTITUTE(G62, " ", ""), SUBSTITUTE($AK$42:$AK$50, " ", ""), 0)),
            ISNUMBER(MATCH(SUBSTITUTE(I62, " ", ""), SUBSTITUTE($AL$41:$AT$41, " ", ""), 0))
        ),
        INDIRECT(
            ADDRESS(
                MATCH(SUBSTITUTE(G62, " ", ""), SUBSTITUTE($AK$42:$AK$50, " ", ""), 0) + ROW($AL$42) - 1,
                MATCH(SUBSTITUTE(I62, " ", ""), SUBSTITUTE($AL$41:$AT$41, " ", ""), 0) + COLUMN($AL$41) - 1
            )
        ),
        "NnN"
    )
)), "True", "False")</f>
        <v>c - NnN - False</v>
      </c>
      <c r="N62" s="63" t="str" cm="1">
        <f t="array" aca="1" ref="N62" ca="1">IF(
    ISNUMBER(MATCH(B62, $BE$3:$BE$13, 0)),
    IFERROR(
        INDEX($BD$3:$BD$13, MATCH(INDEX($BD$3:$BD$13, MATCH(B62, $BE$3:$BE$13, 0)), $BD$3:$BD$13, 0)),
        "NnN"
    ),
    "NnN"
)
&amp; " - " &amp;
IF(
    AND(
        ISNUMBER(MATCH(SUBSTITUTE(G62, " ", ""), SUBSTITUTE($AK$57:$AK$73, " ", ""), 0)),
        ISNUMBER(MATCH(SUBSTITUTE(I62, " ", ""), SUBSTITUTE($AL$56:$BB$56, " ", ""), 0))
    ),
    INDIRECT(
        ADDRESS(
            MATCH(SUBSTITUTE(G62, " ", ""), SUBSTITUTE($AK$57:$AK$73, " ", ""), 0) + ROW($AL$57) - 1,
            MATCH(SUBSTITUTE(I62, " ", ""), SUBSTITUTE($AL$56:$BB$56, " ", ""), 0) + COLUMN($AL$56) - 1
        )
    ),
    "NnN"
)
&amp; " - " &amp;
IF(ISNUMBER(SEARCH(
    IF(
        ISNUMBER(MATCH(B62, $BE$3:$BE$13, 0)),
        IFERROR(
            INDEX($BD$3:$BD$13, MATCH(INDEX($BD$3:$BD$13, MATCH(B62, $BE$3:$BE$13, 0)), $BD$3:$BD$13, 0)),
            "NnN"
        ),
        "NnN"
    ),
    IF(
        AND(
            ISNUMBER(MATCH(SUBSTITUTE(G62, " ", ""), SUBSTITUTE($AK$57:$AK$73, " ", ""), 0)),
            ISNUMBER(MATCH(SUBSTITUTE(I62, " ", ""), SUBSTITUTE($AL$56:$BB$56, " ", ""), 0))
        ),
        INDIRECT(
            ADDRESS(
                MATCH(SUBSTITUTE(G62, " ", ""), SUBSTITUTE($AK$57:$AK$74, " ", ""), 0) + ROW($AL$57) - 1,
                MATCH(SUBSTITUTE(I62, " ", ""), SUBSTITUTE($AL$56:$BB$56, " ", ""), 0) + COLUMN($AL$56) - 1
            )
        ),
        "NnN"
    )
)), "True", "False")</f>
        <v>c - NnN - False</v>
      </c>
      <c r="AI62" s="60"/>
      <c r="AJ62" s="3" t="e" vm="74">
        <v>#VALUE!</v>
      </c>
      <c r="AK62" s="59" t="s">
        <v>41</v>
      </c>
      <c r="AL62" s="3" t="s">
        <v>89</v>
      </c>
      <c r="AM62" s="3" t="s">
        <v>90</v>
      </c>
      <c r="AN62" s="3" t="s">
        <v>90</v>
      </c>
      <c r="AO62" s="3" t="s">
        <v>91</v>
      </c>
      <c r="AP62" s="3" t="s">
        <v>90</v>
      </c>
      <c r="AQ62" s="3" t="s">
        <v>63</v>
      </c>
      <c r="AR62" s="3" t="s">
        <v>56</v>
      </c>
      <c r="AS62" s="3" t="s">
        <v>58</v>
      </c>
      <c r="AT62" s="3" t="s">
        <v>58</v>
      </c>
      <c r="AU62" s="3" t="s">
        <v>58</v>
      </c>
      <c r="AV62" s="3" t="s">
        <v>58</v>
      </c>
      <c r="AW62" s="3" t="s">
        <v>58</v>
      </c>
      <c r="AX62" s="3" t="s">
        <v>85</v>
      </c>
      <c r="AY62" s="3" t="s">
        <v>90</v>
      </c>
      <c r="AZ62" s="3" t="s">
        <v>89</v>
      </c>
      <c r="BA62" s="3" t="s">
        <v>56</v>
      </c>
      <c r="BB62" s="3" t="s">
        <v>85</v>
      </c>
    </row>
    <row r="63" spans="1:54" x14ac:dyDescent="0.25">
      <c r="A63" s="15">
        <v>1831</v>
      </c>
      <c r="B63" s="15" t="s">
        <v>8</v>
      </c>
      <c r="C63" s="15"/>
      <c r="D63" s="15"/>
      <c r="E63" s="15">
        <v>843</v>
      </c>
      <c r="F63" s="15">
        <v>855</v>
      </c>
      <c r="G63" s="15" t="str">
        <f>IFERROR(
    IF(
        ISNUMBER(MATCH(E63, Elements!$A$2:$A$200, 0)),
        IF(
            INDEX(Elements!$C$2:$C$200, MATCH(E63, Elements!$A$2:$A$200, 0)) &lt;&gt; "",
            INDEX(Elements!$B$2:$B$200, MATCH(E63, Elements!$A$2:$A$200, 0)),
            "kosong"
        ),
        "tidak ditemukan"
    ),
    "ID tidak ditemukan"
)</f>
        <v>ApplicationComponent</v>
      </c>
      <c r="H63" s="15" t="str">
        <f>IFERROR(
    IF(
        ISNUMBER(MATCH(E63, Elements!$A$2:$A$200, 0)),
        IF(
            INDEX(Elements!$C$2:$C$200, MATCH(E63, Elements!$A$2:$A$200, 0)) &lt;&gt; "",
            INDEX(Elements!$C$2:$C$200, MATCH(E63, Elements!$A$2:$A$200, 0)),
            "kosong"
        ),
        "tidak ditemukan"
    ),
    "ID tidak ditemukan"
)</f>
        <v>Home &amp; Away Policy Administration</v>
      </c>
      <c r="I63" s="15" t="str">
        <f>IFERROR(
    IF(
        ISNUMBER(MATCH(F63, Elements!$A$2:$A$200, 0)),
        IF(
            INDEX(Elements!$C$2:$C$200, MATCH(F63, Elements!$A$2:$A$200, 0)) &lt;&gt; "",
            INDEX(Elements!$B$2:$B$200, MATCH(F63, Elements!$A$2:$A$200, 0)),
            "kosong"
        ),
        "tidak ditemukan"
    ),
    "ID tidak ditemukan"
)</f>
        <v>ApplicationComponent</v>
      </c>
      <c r="J63" s="15" t="str">
        <f>IFERROR(
    IF(
        ISNUMBER(MATCH(F63, Elements!$A$2:$A$200, 0)),
        IF(
            INDEX(Elements!$C$2:$C$200, MATCH(F63, Elements!$A$2:$A$200, 0)) &lt;&gt; "",
            INDEX(Elements!$C$2:$C$200, MATCH(F63, Elements!$A$2:$A$200, 0)),
            "kosong"
        ),
        "tidak ditemukan"
    ),
    "ID tidak ditemukan"
)</f>
        <v>Customer Data  Access</v>
      </c>
      <c r="K63" s="15" t="str" cm="1">
        <f t="array" aca="1" ref="K63" ca="1">IF(
    ISNUMBER(MATCH(B63, $BE$3:$BE$13, 0)),
    IFERROR(
        INDEX($BD$3:$BD$13, MATCH(INDEX($BD$3:$BD$13, MATCH(B63, $BE$3:$BE$13, 0)), $BD$3:$BD$13, 0)),
        "NnN"
    ),
    "NnN"
)
&amp; " - " &amp;
IF(
    AND(
        ISNUMBER(MATCH(SUBSTITUTE(G63, " ", ""), SUBSTITUTE($AK$5:$AK$13, " ", ""), 0)),
        ISNUMBER(MATCH(SUBSTITUTE(I63, " ", ""), SUBSTITUTE($AL$4:$BB$4, " ", ""), 0))
    ),
    INDIRECT(
        ADDRESS(
            MATCH(SUBSTITUTE(G63, " ", ""), SUBSTITUTE($AK$5:$AK$13, " ", ""), 0) + ROW($AL$5) - 1,
            MATCH(SUBSTITUTE(I63, " ", ""), SUBSTITUTE($AL$4:$BB$4, " ", ""), 0) + COLUMN($AL$4) - 1
        )
    ),
    "NnN"
)
&amp; " - " &amp;
IF(ISNUMBER(SEARCH(
    IF(
        ISNUMBER(MATCH(B63, $BE$3:$BE$13, 0)),
        IFERROR(
            INDEX($BD$3:$BD$13, MATCH(INDEX($BD$3:$BD$13, MATCH(B63, $BE$3:$BE$13, 0)), $BD$3:$BD$13, 0)),
            "NnN"
        ),
        "NnN"
    ),
    IF(
        AND(
            ISNUMBER(MATCH(SUBSTITUTE(G63, " ", ""), SUBSTITUTE($AK$5:$AK$13, " ", ""), 0)),
            ISNUMBER(MATCH(SUBSTITUTE(I63, " ", ""), SUBSTITUTE($AL$4:$BB$4, " ", ""), 0))
        ),
        INDIRECT(
            ADDRESS(
                MATCH(SUBSTITUTE(G63, " ", ""), SUBSTITUTE($AK$5:$AK$13, " ", ""), 0) + ROW($AL$5) - 1,
                MATCH(SUBSTITUTE(I63, " ", ""), SUBSTITUTE($AL$4:$BB$4, " ", ""), 0) + COLUMN($AL$4) - 1
            )
        ),
        "NnN"
    )
)), "True", "False")</f>
        <v>c - NnN - False</v>
      </c>
      <c r="L63" s="15" t="str" cm="1">
        <f t="array" aca="1" ref="L63" ca="1">IF(
    ISNUMBER(MATCH(B63, $BE$3:$BE$13, 0)),
    IFERROR(
        INDEX($BD$3:$BD$13, MATCH(INDEX($BD$3:$BD$13, MATCH(B63, $BE$3:$BE$13, 0)), $BD$3:$BD$13, 0)),
        "NnN"
    ),
    "NnN"
)
&amp; " - " &amp;
IF(
    AND(
        ISNUMBER(MATCH(SUBSTITUTE(G63, " ", ""), SUBSTITUTE($AK$19:$AK$35, " ", ""), 0)),
        ISNUMBER(MATCH(SUBSTITUTE(I63, " ", ""), SUBSTITUTE(AL$18:$AT$18, " ", ""), 0))
    ),
    INDIRECT(
        ADDRESS(
            MATCH(SUBSTITUTE(G63, " ", ""), SUBSTITUTE($AK$19:$AK$35, " ", ""), 0) + ROW($AL$19) - 1,
            MATCH(SUBSTITUTE(I63, " ", ""), SUBSTITUTE(AL$18:$AT$18, " ", ""), 0) + COLUMN($AL$18
            ) - 1
        )
    ),
    "NnN"
)
&amp; " - " &amp;
IF(ISNUMBER(SEARCH(
    IF(
        ISNUMBER(MATCH(B63, $BE$3:$BE$13, 0)),
        IFERROR(
            INDEX($BD$3:$BD$13, MATCH(INDEX($BD$3:$BD$13, MATCH(B63, $BE$3:$BE$13, 0)), $BD$3:$BD$13, 0)),
            "NnN"
        ),
        "NnN"
    ),
    IF(
        AND(
            ISNUMBER(MATCH(SUBSTITUTE(G63, " ", ""), SUBSTITUTE($AK$19:$AK$35, " ", ""), 0)),
            ISNUMBER(MATCH(SUBSTITUTE(I63, " ", ""), SUBSTITUTE(AL$18:$AT$18, " ", ""), 0))
        ),
        INDIRECT(
            ADDRESS(
                MATCH(SUBSTITUTE(G63, " ", ""), SUBSTITUTE($AK$19:$AK$35, " ", ""), 0) + ROW($AL$19) - 1,
                MATCH(SUBSTITUTE(I63, " ", ""), SUBSTITUTE(AL$18:$AT$18, " ", ""), 0) + COLUMN($AL$18
                ) - 1
            )
        ),
        "NnN"
    )
)), "True", "False")</f>
        <v>c - NnN - False</v>
      </c>
      <c r="M63" s="15" t="str" cm="1">
        <f t="array" aca="1" ref="M63" ca="1">IF(
    ISNUMBER(MATCH(B63, $BE$3:$BE$13, 0)),
    IFERROR(
        INDEX($BD$3:$BD$13, MATCH(INDEX($BD$3:$BD$13, MATCH(B63, $BE$3:$BE$13, 0)), $BD$3:$BD$13, 0)),
        "NnN"
    ),
    "NnN"
)
&amp; " - " &amp;
IF(
    AND(
        ISNUMBER(MATCH(SUBSTITUTE(G63, " ", ""), SUBSTITUTE($AK$42:$AK$50, " ", ""), 0)),
        ISNUMBER(MATCH(SUBSTITUTE(I63, " ", ""), SUBSTITUTE($AL$41:$AT$41, " ", ""), 0))
    ),
    INDIRECT(
        ADDRESS(
            MATCH(SUBSTITUTE(G63, " ", ""), SUBSTITUTE($AK$42:$AK$50, " ", ""), 0) + ROW($AL$42) - 1,
            MATCH(SUBSTITUTE(I63, " ", ""), SUBSTITUTE($AL$41:$AT$41, " ", ""), 0) + COLUMN($AL$41) - 1
        )
    ),
    "NnN"
)
&amp; " - " &amp;
IF(ISNUMBER(SEARCH(
    IF(
        ISNUMBER(MATCH(B63, $BE$3:$BE$13, 0)),
        IFERROR(
            INDEX($BD$3:$BD$13, MATCH(INDEX($BD$3:$BD$13, MATCH(B63, $BE$3:$BE$13, 0)), $BD$3:$BD$13, 0)),
            "NnN"
        ),
        "NnN"
    ),
    IF(
        AND(
            ISNUMBER(MATCH(SUBSTITUTE(G63, " ", ""), SUBSTITUTE($AK$42:$AK$50, " ", ""), 0)),
            ISNUMBER(MATCH(SUBSTITUTE(I63, " ", ""), SUBSTITUTE($AL$41:$AT$41, " ", ""), 0))
        ),
        INDIRECT(
            ADDRESS(
                MATCH(SUBSTITUTE(G63, " ", ""), SUBSTITUTE($AK$42:$AK$50, " ", ""), 0) + ROW($AL$42) - 1,
                MATCH(SUBSTITUTE(I63, " ", ""), SUBSTITUTE($AL$41:$AT$41, " ", ""), 0) + COLUMN($AL$41) - 1
            )
        ),
        "NnN"
    )
)), "True", "False")</f>
        <v>c - cfgorstv - True</v>
      </c>
      <c r="N63" s="63" t="str" cm="1">
        <f t="array" aca="1" ref="N63" ca="1">IF(
    ISNUMBER(MATCH(B63, $BE$3:$BE$13, 0)),
    IFERROR(
        INDEX($BD$3:$BD$13, MATCH(INDEX($BD$3:$BD$13, MATCH(B63, $BE$3:$BE$13, 0)), $BD$3:$BD$13, 0)),
        "NnN"
    ),
    "NnN"
)
&amp; " - " &amp;
IF(
    AND(
        ISNUMBER(MATCH(SUBSTITUTE(G63, " ", ""), SUBSTITUTE($AK$57:$AK$73, " ", ""), 0)),
        ISNUMBER(MATCH(SUBSTITUTE(I63, " ", ""), SUBSTITUTE($AL$56:$BB$56, " ", ""), 0))
    ),
    INDIRECT(
        ADDRESS(
            MATCH(SUBSTITUTE(G63, " ", ""), SUBSTITUTE($AK$57:$AK$73, " ", ""), 0) + ROW($AL$57) - 1,
            MATCH(SUBSTITUTE(I63, " ", ""), SUBSTITUTE($AL$56:$BB$56, " ", ""), 0) + COLUMN($AL$56) - 1
        )
    ),
    "NnN"
)
&amp; " - " &amp;
IF(ISNUMBER(SEARCH(
    IF(
        ISNUMBER(MATCH(B63, $BE$3:$BE$13, 0)),
        IFERROR(
            INDEX($BD$3:$BD$13, MATCH(INDEX($BD$3:$BD$13, MATCH(B63, $BE$3:$BE$13, 0)), $BD$3:$BD$13, 0)),
            "NnN"
        ),
        "NnN"
    ),
    IF(
        AND(
            ISNUMBER(MATCH(SUBSTITUTE(G63, " ", ""), SUBSTITUTE($AK$57:$AK$73, " ", ""), 0)),
            ISNUMBER(MATCH(SUBSTITUTE(I63, " ", ""), SUBSTITUTE($AL$56:$BB$56, " ", ""), 0))
        ),
        INDIRECT(
            ADDRESS(
                MATCH(SUBSTITUTE(G63, " ", ""), SUBSTITUTE($AK$57:$AK$74, " ", ""), 0) + ROW($AL$57) - 1,
                MATCH(SUBSTITUTE(I63, " ", ""), SUBSTITUTE($AL$56:$BB$56, " ", ""), 0) + COLUMN($AL$56) - 1
            )
        ),
        "NnN"
    )
)), "True", "False")</f>
        <v>c - NnN - False</v>
      </c>
      <c r="AI63" s="60"/>
      <c r="AJ63" s="3" t="e" vm="75">
        <v>#VALUE!</v>
      </c>
      <c r="AK63" s="59" t="s">
        <v>42</v>
      </c>
      <c r="AL63" s="3" t="s">
        <v>87</v>
      </c>
      <c r="AM63" s="3" t="s">
        <v>62</v>
      </c>
      <c r="AN63" s="3" t="s">
        <v>90</v>
      </c>
      <c r="AO63" s="3" t="s">
        <v>87</v>
      </c>
      <c r="AP63" s="3" t="s">
        <v>90</v>
      </c>
      <c r="AQ63" s="3" t="s">
        <v>87</v>
      </c>
      <c r="AR63" s="3" t="s">
        <v>63</v>
      </c>
      <c r="AS63" s="3" t="s">
        <v>58</v>
      </c>
      <c r="AT63" s="3" t="s">
        <v>58</v>
      </c>
      <c r="AU63" s="3" t="s">
        <v>58</v>
      </c>
      <c r="AV63" s="3" t="s">
        <v>58</v>
      </c>
      <c r="AW63" s="3" t="s">
        <v>58</v>
      </c>
      <c r="AX63" s="3" t="s">
        <v>85</v>
      </c>
      <c r="AY63" s="3" t="s">
        <v>87</v>
      </c>
      <c r="AZ63" s="3" t="s">
        <v>87</v>
      </c>
      <c r="BA63" s="3" t="s">
        <v>56</v>
      </c>
      <c r="BB63" s="3" t="s">
        <v>59</v>
      </c>
    </row>
    <row r="64" spans="1:54" x14ac:dyDescent="0.25">
      <c r="A64" s="15">
        <v>1833</v>
      </c>
      <c r="B64" s="15" t="s">
        <v>8</v>
      </c>
      <c r="C64" s="15"/>
      <c r="D64" s="15"/>
      <c r="E64" s="15">
        <v>843</v>
      </c>
      <c r="F64" s="15">
        <v>861</v>
      </c>
      <c r="G64" s="15" t="str">
        <f>IFERROR(
    IF(
        ISNUMBER(MATCH(E64, Elements!$A$2:$A$200, 0)),
        IF(
            INDEX(Elements!$C$2:$C$200, MATCH(E64, Elements!$A$2:$A$200, 0)) &lt;&gt; "",
            INDEX(Elements!$B$2:$B$200, MATCH(E64, Elements!$A$2:$A$200, 0)),
            "kosong"
        ),
        "tidak ditemukan"
    ),
    "ID tidak ditemukan"
)</f>
        <v>ApplicationComponent</v>
      </c>
      <c r="H64" s="15" t="str">
        <f>IFERROR(
    IF(
        ISNUMBER(MATCH(E64, Elements!$A$2:$A$200, 0)),
        IF(
            INDEX(Elements!$C$2:$C$200, MATCH(E64, Elements!$A$2:$A$200, 0)) &lt;&gt; "",
            INDEX(Elements!$C$2:$C$200, MATCH(E64, Elements!$A$2:$A$200, 0)),
            "kosong"
        ),
        "tidak ditemukan"
    ),
    "ID tidak ditemukan"
)</f>
        <v>Home &amp; Away Policy Administration</v>
      </c>
      <c r="I64" s="15" t="str">
        <f>IFERROR(
    IF(
        ISNUMBER(MATCH(F64, Elements!$A$2:$A$200, 0)),
        IF(
            INDEX(Elements!$C$2:$C$200, MATCH(F64, Elements!$A$2:$A$200, 0)) &lt;&gt; "",
            INDEX(Elements!$B$2:$B$200, MATCH(F64, Elements!$A$2:$A$200, 0)),
            "kosong"
        ),
        "tidak ditemukan"
    ),
    "ID tidak ditemukan"
)</f>
        <v>ApplicationComponent</v>
      </c>
      <c r="J64" s="15" t="str">
        <f>IFERROR(
    IF(
        ISNUMBER(MATCH(F64, Elements!$A$2:$A$200, 0)),
        IF(
            INDEX(Elements!$C$2:$C$200, MATCH(F64, Elements!$A$2:$A$200, 0)) &lt;&gt; "",
            INDEX(Elements!$C$2:$C$200, MATCH(F64, Elements!$A$2:$A$200, 0)),
            "kosong"
        ),
        "tidak ditemukan"
    ),
    "ID tidak ditemukan"
)</f>
        <v>Policy Data Management</v>
      </c>
      <c r="K64" s="15" t="str" cm="1">
        <f t="array" aca="1" ref="K64" ca="1">IF(
    ISNUMBER(MATCH(B64, $BE$3:$BE$13, 0)),
    IFERROR(
        INDEX($BD$3:$BD$13, MATCH(INDEX($BD$3:$BD$13, MATCH(B64, $BE$3:$BE$13, 0)), $BD$3:$BD$13, 0)),
        "NnN"
    ),
    "NnN"
)
&amp; " - " &amp;
IF(
    AND(
        ISNUMBER(MATCH(SUBSTITUTE(G64, " ", ""), SUBSTITUTE($AK$5:$AK$13, " ", ""), 0)),
        ISNUMBER(MATCH(SUBSTITUTE(I64, " ", ""), SUBSTITUTE($AL$4:$BB$4, " ", ""), 0))
    ),
    INDIRECT(
        ADDRESS(
            MATCH(SUBSTITUTE(G64, " ", ""), SUBSTITUTE($AK$5:$AK$13, " ", ""), 0) + ROW($AL$5) - 1,
            MATCH(SUBSTITUTE(I64, " ", ""), SUBSTITUTE($AL$4:$BB$4, " ", ""), 0) + COLUMN($AL$4) - 1
        )
    ),
    "NnN"
)
&amp; " - " &amp;
IF(ISNUMBER(SEARCH(
    IF(
        ISNUMBER(MATCH(B64, $BE$3:$BE$13, 0)),
        IFERROR(
            INDEX($BD$3:$BD$13, MATCH(INDEX($BD$3:$BD$13, MATCH(B64, $BE$3:$BE$13, 0)), $BD$3:$BD$13, 0)),
            "NnN"
        ),
        "NnN"
    ),
    IF(
        AND(
            ISNUMBER(MATCH(SUBSTITUTE(G64, " ", ""), SUBSTITUTE($AK$5:$AK$13, " ", ""), 0)),
            ISNUMBER(MATCH(SUBSTITUTE(I64, " ", ""), SUBSTITUTE($AL$4:$BB$4, " ", ""), 0))
        ),
        INDIRECT(
            ADDRESS(
                MATCH(SUBSTITUTE(G64, " ", ""), SUBSTITUTE($AK$5:$AK$13, " ", ""), 0) + ROW($AL$5) - 1,
                MATCH(SUBSTITUTE(I64, " ", ""), SUBSTITUTE($AL$4:$BB$4, " ", ""), 0) + COLUMN($AL$4) - 1
            )
        ),
        "NnN"
    )
)), "True", "False")</f>
        <v>c - NnN - False</v>
      </c>
      <c r="L64" s="15" t="str" cm="1">
        <f t="array" aca="1" ref="L64" ca="1">IF(
    ISNUMBER(MATCH(B64, $BE$3:$BE$13, 0)),
    IFERROR(
        INDEX($BD$3:$BD$13, MATCH(INDEX($BD$3:$BD$13, MATCH(B64, $BE$3:$BE$13, 0)), $BD$3:$BD$13, 0)),
        "NnN"
    ),
    "NnN"
)
&amp; " - " &amp;
IF(
    AND(
        ISNUMBER(MATCH(SUBSTITUTE(G64, " ", ""), SUBSTITUTE($AK$19:$AK$35, " ", ""), 0)),
        ISNUMBER(MATCH(SUBSTITUTE(I64, " ", ""), SUBSTITUTE(AL$18:$AT$18, " ", ""), 0))
    ),
    INDIRECT(
        ADDRESS(
            MATCH(SUBSTITUTE(G64, " ", ""), SUBSTITUTE($AK$19:$AK$35, " ", ""), 0) + ROW($AL$19) - 1,
            MATCH(SUBSTITUTE(I64, " ", ""), SUBSTITUTE(AL$18:$AT$18, " ", ""), 0) + COLUMN($AL$18
            ) - 1
        )
    ),
    "NnN"
)
&amp; " - " &amp;
IF(ISNUMBER(SEARCH(
    IF(
        ISNUMBER(MATCH(B64, $BE$3:$BE$13, 0)),
        IFERROR(
            INDEX($BD$3:$BD$13, MATCH(INDEX($BD$3:$BD$13, MATCH(B64, $BE$3:$BE$13, 0)), $BD$3:$BD$13, 0)),
            "NnN"
        ),
        "NnN"
    ),
    IF(
        AND(
            ISNUMBER(MATCH(SUBSTITUTE(G64, " ", ""), SUBSTITUTE($AK$19:$AK$35, " ", ""), 0)),
            ISNUMBER(MATCH(SUBSTITUTE(I64, " ", ""), SUBSTITUTE(AL$18:$AT$18, " ", ""), 0))
        ),
        INDIRECT(
            ADDRESS(
                MATCH(SUBSTITUTE(G64, " ", ""), SUBSTITUTE($AK$19:$AK$35, " ", ""), 0) + ROW($AL$19) - 1,
                MATCH(SUBSTITUTE(I64, " ", ""), SUBSTITUTE(AL$18:$AT$18, " ", ""), 0) + COLUMN($AL$18
                ) - 1
            )
        ),
        "NnN"
    )
)), "True", "False")</f>
        <v>c - NnN - False</v>
      </c>
      <c r="M64" s="15" t="str" cm="1">
        <f t="array" aca="1" ref="M64" ca="1">IF(
    ISNUMBER(MATCH(B64, $BE$3:$BE$13, 0)),
    IFERROR(
        INDEX($BD$3:$BD$13, MATCH(INDEX($BD$3:$BD$13, MATCH(B64, $BE$3:$BE$13, 0)), $BD$3:$BD$13, 0)),
        "NnN"
    ),
    "NnN"
)
&amp; " - " &amp;
IF(
    AND(
        ISNUMBER(MATCH(SUBSTITUTE(G64, " ", ""), SUBSTITUTE($AK$42:$AK$50, " ", ""), 0)),
        ISNUMBER(MATCH(SUBSTITUTE(I64, " ", ""), SUBSTITUTE($AL$41:$AT$41, " ", ""), 0))
    ),
    INDIRECT(
        ADDRESS(
            MATCH(SUBSTITUTE(G64, " ", ""), SUBSTITUTE($AK$42:$AK$50, " ", ""), 0) + ROW($AL$42) - 1,
            MATCH(SUBSTITUTE(I64, " ", ""), SUBSTITUTE($AL$41:$AT$41, " ", ""), 0) + COLUMN($AL$41) - 1
        )
    ),
    "NnN"
)
&amp; " - " &amp;
IF(ISNUMBER(SEARCH(
    IF(
        ISNUMBER(MATCH(B64, $BE$3:$BE$13, 0)),
        IFERROR(
            INDEX($BD$3:$BD$13, MATCH(INDEX($BD$3:$BD$13, MATCH(B64, $BE$3:$BE$13, 0)), $BD$3:$BD$13, 0)),
            "NnN"
        ),
        "NnN"
    ),
    IF(
        AND(
            ISNUMBER(MATCH(SUBSTITUTE(G64, " ", ""), SUBSTITUTE($AK$42:$AK$50, " ", ""), 0)),
            ISNUMBER(MATCH(SUBSTITUTE(I64, " ", ""), SUBSTITUTE($AL$41:$AT$41, " ", ""), 0))
        ),
        INDIRECT(
            ADDRESS(
                MATCH(SUBSTITUTE(G64, " ", ""), SUBSTITUTE($AK$42:$AK$50, " ", ""), 0) + ROW($AL$42) - 1,
                MATCH(SUBSTITUTE(I64, " ", ""), SUBSTITUTE($AL$41:$AT$41, " ", ""), 0) + COLUMN($AL$41) - 1
            )
        ),
        "NnN"
    )
)), "True", "False")</f>
        <v>c - cfgorstv - True</v>
      </c>
      <c r="N64" s="63" t="str" cm="1">
        <f t="array" aca="1" ref="N64" ca="1">IF(
    ISNUMBER(MATCH(B64, $BE$3:$BE$13, 0)),
    IFERROR(
        INDEX($BD$3:$BD$13, MATCH(INDEX($BD$3:$BD$13, MATCH(B64, $BE$3:$BE$13, 0)), $BD$3:$BD$13, 0)),
        "NnN"
    ),
    "NnN"
)
&amp; " - " &amp;
IF(
    AND(
        ISNUMBER(MATCH(SUBSTITUTE(G64, " ", ""), SUBSTITUTE($AK$57:$AK$73, " ", ""), 0)),
        ISNUMBER(MATCH(SUBSTITUTE(I64, " ", ""), SUBSTITUTE($AL$56:$BB$56, " ", ""), 0))
    ),
    INDIRECT(
        ADDRESS(
            MATCH(SUBSTITUTE(G64, " ", ""), SUBSTITUTE($AK$57:$AK$73, " ", ""), 0) + ROW($AL$57) - 1,
            MATCH(SUBSTITUTE(I64, " ", ""), SUBSTITUTE($AL$56:$BB$56, " ", ""), 0) + COLUMN($AL$56) - 1
        )
    ),
    "NnN"
)
&amp; " - " &amp;
IF(ISNUMBER(SEARCH(
    IF(
        ISNUMBER(MATCH(B64, $BE$3:$BE$13, 0)),
        IFERROR(
            INDEX($BD$3:$BD$13, MATCH(INDEX($BD$3:$BD$13, MATCH(B64, $BE$3:$BE$13, 0)), $BD$3:$BD$13, 0)),
            "NnN"
        ),
        "NnN"
    ),
    IF(
        AND(
            ISNUMBER(MATCH(SUBSTITUTE(G64, " ", ""), SUBSTITUTE($AK$57:$AK$73, " ", ""), 0)),
            ISNUMBER(MATCH(SUBSTITUTE(I64, " ", ""), SUBSTITUTE($AL$56:$BB$56, " ", ""), 0))
        ),
        INDIRECT(
            ADDRESS(
                MATCH(SUBSTITUTE(G64, " ", ""), SUBSTITUTE($AK$57:$AK$74, " ", ""), 0) + ROW($AL$57) - 1,
                MATCH(SUBSTITUTE(I64, " ", ""), SUBSTITUTE($AL$56:$BB$56, " ", ""), 0) + COLUMN($AL$56) - 1
            )
        ),
        "NnN"
    )
)), "True", "False")</f>
        <v>c - NnN - False</v>
      </c>
      <c r="AI64" s="60"/>
      <c r="AJ64" s="3" t="e" vm="76">
        <v>#VALUE!</v>
      </c>
      <c r="AK64" s="59" t="s">
        <v>43</v>
      </c>
      <c r="AL64" s="3" t="s">
        <v>56</v>
      </c>
      <c r="AM64" s="3" t="s">
        <v>56</v>
      </c>
      <c r="AN64" s="3" t="s">
        <v>56</v>
      </c>
      <c r="AO64" s="3" t="s">
        <v>56</v>
      </c>
      <c r="AP64" s="3" t="s">
        <v>56</v>
      </c>
      <c r="AQ64" s="3" t="s">
        <v>56</v>
      </c>
      <c r="AR64" s="3" t="s">
        <v>56</v>
      </c>
      <c r="AS64" s="3" t="s">
        <v>63</v>
      </c>
      <c r="AT64" s="3" t="s">
        <v>69</v>
      </c>
      <c r="AU64" s="3" t="s">
        <v>69</v>
      </c>
      <c r="AV64" s="3" t="s">
        <v>56</v>
      </c>
      <c r="AW64" s="3" t="s">
        <v>87</v>
      </c>
      <c r="AX64" s="3" t="s">
        <v>59</v>
      </c>
      <c r="AY64" s="3" t="s">
        <v>56</v>
      </c>
      <c r="AZ64" s="3" t="s">
        <v>56</v>
      </c>
      <c r="BA64" s="3" t="s">
        <v>56</v>
      </c>
      <c r="BB64" s="3" t="s">
        <v>59</v>
      </c>
    </row>
    <row r="65" spans="1:54" x14ac:dyDescent="0.25">
      <c r="A65" s="15">
        <v>1778</v>
      </c>
      <c r="B65" s="15" t="s">
        <v>9</v>
      </c>
      <c r="C65" s="15"/>
      <c r="D65" s="15"/>
      <c r="E65" s="15">
        <v>528</v>
      </c>
      <c r="F65" s="15">
        <v>501</v>
      </c>
      <c r="G65" s="15" t="str">
        <f>IFERROR(
    IF(
        ISNUMBER(MATCH(E65, Elements!$A$2:$A$200, 0)),
        IF(
            INDEX(Elements!$C$2:$C$200, MATCH(E65, Elements!$A$2:$A$200, 0)) &lt;&gt; "",
            INDEX(Elements!$B$2:$B$200, MATCH(E65, Elements!$A$2:$A$200, 0)),
            "kosong"
        ),
        "tidak ditemukan"
    ),
    "ID tidak ditemukan"
)</f>
        <v>BusinessRole</v>
      </c>
      <c r="H65" s="15" t="str">
        <f>IFERROR(
    IF(
        ISNUMBER(MATCH(E65, Elements!$A$2:$A$200, 0)),
        IF(
            INDEX(Elements!$C$2:$C$200, MATCH(E65, Elements!$A$2:$A$200, 0)) &lt;&gt; "",
            INDEX(Elements!$C$2:$C$200, MATCH(E65, Elements!$A$2:$A$200, 0)),
            "kosong"
        ),
        "tidak ditemukan"
    ),
    "ID tidak ditemukan"
)</f>
        <v>Customer's Bank</v>
      </c>
      <c r="I65" s="15" t="str">
        <f>IFERROR(
    IF(
        ISNUMBER(MATCH(F65, Elements!$A$2:$A$200, 0)),
        IF(
            INDEX(Elements!$C$2:$C$200, MATCH(F65, Elements!$A$2:$A$200, 0)) &lt;&gt; "",
            INDEX(Elements!$B$2:$B$200, MATCH(F65, Elements!$A$2:$A$200, 0)),
            "kosong"
        ),
        "tidak ditemukan"
    ),
    "ID tidak ditemukan"
)</f>
        <v>BusinessFunction</v>
      </c>
      <c r="J65" s="15" t="str">
        <f>IFERROR(
    IF(
        ISNUMBER(MATCH(F65, Elements!$A$2:$A$200, 0)),
        IF(
            INDEX(Elements!$C$2:$C$200, MATCH(F65, Elements!$A$2:$A$200, 0)) &lt;&gt; "",
            INDEX(Elements!$C$2:$C$200, MATCH(F65, Elements!$A$2:$A$200, 0)),
            "kosong"
        ),
        "tidak ditemukan"
    ),
    "ID tidak ditemukan"
)</f>
        <v>Financial Handling</v>
      </c>
      <c r="K65" s="15" t="str" cm="1">
        <f t="array" aca="1" ref="K65" ca="1">IF(
    ISNUMBER(MATCH(B65, $BE$3:$BE$13, 0)),
    IFERROR(
        INDEX($BD$3:$BD$13, MATCH(INDEX($BD$3:$BD$13, MATCH(B65, $BE$3:$BE$13, 0)), $BD$3:$BD$13, 0)),
        "NnN"
    ),
    "NnN"
)
&amp; " - " &amp;
IF(
    AND(
        ISNUMBER(MATCH(SUBSTITUTE(G65, " ", ""), SUBSTITUTE($AK$5:$AK$13, " ", ""), 0)),
        ISNUMBER(MATCH(SUBSTITUTE(I65, " ", ""), SUBSTITUTE($AL$4:$BB$4, " ", ""), 0))
    ),
    INDIRECT(
        ADDRESS(
            MATCH(SUBSTITUTE(G65, " ", ""), SUBSTITUTE($AK$5:$AK$13, " ", ""), 0) + ROW($AL$5) - 1,
            MATCH(SUBSTITUTE(I65, " ", ""), SUBSTITUTE($AL$4:$BB$4, " ", ""), 0) + COLUMN($AL$4) - 1
        )
    ),
    "NnN"
)
&amp; " - " &amp;
IF(ISNUMBER(SEARCH(
    IF(
        ISNUMBER(MATCH(B65, $BE$3:$BE$13, 0)),
        IFERROR(
            INDEX($BD$3:$BD$13, MATCH(INDEX($BD$3:$BD$13, MATCH(B65, $BE$3:$BE$13, 0)), $BD$3:$BD$13, 0)),
            "NnN"
        ),
        "NnN"
    ),
    IF(
        AND(
            ISNUMBER(MATCH(SUBSTITUTE(G65, " ", ""), SUBSTITUTE($AK$5:$AK$13, " ", ""), 0)),
            ISNUMBER(MATCH(SUBSTITUTE(I65, " ", ""), SUBSTITUTE($AL$4:$BB$4, " ", ""), 0))
        ),
        INDIRECT(
            ADDRESS(
                MATCH(SUBSTITUTE(G65, " ", ""), SUBSTITUTE($AK$5:$AK$13, " ", ""), 0) + ROW($AL$5) - 1,
                MATCH(SUBSTITUTE(I65, " ", ""), SUBSTITUTE($AL$4:$BB$4, " ", ""), 0) + COLUMN($AL$4) - 1
            )
        ),
        "NnN"
    )
)), "True", "False")</f>
        <v>f - NnN - False</v>
      </c>
      <c r="L65" s="15" t="str" cm="1">
        <f t="array" aca="1" ref="L65" ca="1">IF(
    ISNUMBER(MATCH(B65, $BE$3:$BE$13, 0)),
    IFERROR(
        INDEX($BD$3:$BD$13, MATCH(INDEX($BD$3:$BD$13, MATCH(B65, $BE$3:$BE$13, 0)), $BD$3:$BD$13, 0)),
        "NnN"
    ),
    "NnN"
)
&amp; " - " &amp;
IF(
    AND(
        ISNUMBER(MATCH(SUBSTITUTE(G65, " ", ""), SUBSTITUTE($AK$19:$AK$35, " ", ""), 0)),
        ISNUMBER(MATCH(SUBSTITUTE(I65, " ", ""), SUBSTITUTE(AL$18:$AT$18, " ", ""), 0))
    ),
    INDIRECT(
        ADDRESS(
            MATCH(SUBSTITUTE(G65, " ", ""), SUBSTITUTE($AK$19:$AK$35, " ", ""), 0) + ROW($AL$19) - 1,
            MATCH(SUBSTITUTE(I65, " ", ""), SUBSTITUTE(AL$18:$AT$18, " ", ""), 0) + COLUMN($AL$18
            ) - 1
        )
    ),
    "NnN"
)
&amp; " - " &amp;
IF(ISNUMBER(SEARCH(
    IF(
        ISNUMBER(MATCH(B65, $BE$3:$BE$13, 0)),
        IFERROR(
            INDEX($BD$3:$BD$13, MATCH(INDEX($BD$3:$BD$13, MATCH(B65, $BE$3:$BE$13, 0)), $BD$3:$BD$13, 0)),
            "NnN"
        ),
        "NnN"
    ),
    IF(
        AND(
            ISNUMBER(MATCH(SUBSTITUTE(G65, " ", ""), SUBSTITUTE($AK$19:$AK$35, " ", ""), 0)),
            ISNUMBER(MATCH(SUBSTITUTE(I65, " ", ""), SUBSTITUTE(AL$18:$AT$18, " ", ""), 0))
        ),
        INDIRECT(
            ADDRESS(
                MATCH(SUBSTITUTE(G65, " ", ""), SUBSTITUTE($AK$19:$AK$35, " ", ""), 0) + ROW($AL$19) - 1,
                MATCH(SUBSTITUTE(I65, " ", ""), SUBSTITUTE(AL$18:$AT$18, " ", ""), 0) + COLUMN($AL$18
                ) - 1
            )
        ),
        "NnN"
    )
)), "True", "False")</f>
        <v>f - NnN - False</v>
      </c>
      <c r="M65" s="15" t="str" cm="1">
        <f t="array" aca="1" ref="M65" ca="1">IF(
    ISNUMBER(MATCH(B65, $BE$3:$BE$13, 0)),
    IFERROR(
        INDEX($BD$3:$BD$13, MATCH(INDEX($BD$3:$BD$13, MATCH(B65, $BE$3:$BE$13, 0)), $BD$3:$BD$13, 0)),
        "NnN"
    ),
    "NnN"
)
&amp; " - " &amp;
IF(
    AND(
        ISNUMBER(MATCH(SUBSTITUTE(G65, " ", ""), SUBSTITUTE($AK$42:$AK$50, " ", ""), 0)),
        ISNUMBER(MATCH(SUBSTITUTE(I65, " ", ""), SUBSTITUTE($AL$41:$AT$41, " ", ""), 0))
    ),
    INDIRECT(
        ADDRESS(
            MATCH(SUBSTITUTE(G65, " ", ""), SUBSTITUTE($AK$42:$AK$50, " ", ""), 0) + ROW($AL$42) - 1,
            MATCH(SUBSTITUTE(I65, " ", ""), SUBSTITUTE($AL$41:$AT$41, " ", ""), 0) + COLUMN($AL$41) - 1
        )
    ),
    "NnN"
)
&amp; " - " &amp;
IF(ISNUMBER(SEARCH(
    IF(
        ISNUMBER(MATCH(B65, $BE$3:$BE$13, 0)),
        IFERROR(
            INDEX($BD$3:$BD$13, MATCH(INDEX($BD$3:$BD$13, MATCH(B65, $BE$3:$BE$13, 0)), $BD$3:$BD$13, 0)),
            "NnN"
        ),
        "NnN"
    ),
    IF(
        AND(
            ISNUMBER(MATCH(SUBSTITUTE(G65, " ", ""), SUBSTITUTE($AK$42:$AK$50, " ", ""), 0)),
            ISNUMBER(MATCH(SUBSTITUTE(I65, " ", ""), SUBSTITUTE($AL$41:$AT$41, " ", ""), 0))
        ),
        INDIRECT(
            ADDRESS(
                MATCH(SUBSTITUTE(G65, " ", ""), SUBSTITUTE($AK$42:$AK$50, " ", ""), 0) + ROW($AL$42) - 1,
                MATCH(SUBSTITUTE(I65, " ", ""), SUBSTITUTE($AL$41:$AT$41, " ", ""), 0) + COLUMN($AL$41) - 1
            )
        ),
        "NnN"
    )
)), "True", "False")</f>
        <v>f - NnN - False</v>
      </c>
      <c r="N65" s="63" t="str" cm="1">
        <f t="array" aca="1" ref="N65" ca="1">IF(
    ISNUMBER(MATCH(B65, $BE$3:$BE$13, 0)),
    IFERROR(
        INDEX($BD$3:$BD$13, MATCH(INDEX($BD$3:$BD$13, MATCH(B65, $BE$3:$BE$13, 0)), $BD$3:$BD$13, 0)),
        "NnN"
    ),
    "NnN"
)
&amp; " - " &amp;
IF(
    AND(
        ISNUMBER(MATCH(SUBSTITUTE(G65, " ", ""), SUBSTITUTE($AK$57:$AK$73, " ", ""), 0)),
        ISNUMBER(MATCH(SUBSTITUTE(I65, " ", ""), SUBSTITUTE($AL$56:$BB$56, " ", ""), 0))
    ),
    INDIRECT(
        ADDRESS(
            MATCH(SUBSTITUTE(G65, " ", ""), SUBSTITUTE($AK$57:$AK$73, " ", ""), 0) + ROW($AL$57) - 1,
            MATCH(SUBSTITUTE(I65, " ", ""), SUBSTITUTE($AL$56:$BB$56, " ", ""), 0) + COLUMN($AL$56) - 1
        )
    ),
    "NnN"
)
&amp; " - " &amp;
IF(ISNUMBER(SEARCH(
    IF(
        ISNUMBER(MATCH(B65, $BE$3:$BE$13, 0)),
        IFERROR(
            INDEX($BD$3:$BD$13, MATCH(INDEX($BD$3:$BD$13, MATCH(B65, $BE$3:$BE$13, 0)), $BD$3:$BD$13, 0)),
            "NnN"
        ),
        "NnN"
    ),
    IF(
        AND(
            ISNUMBER(MATCH(SUBSTITUTE(G65, " ", ""), SUBSTITUTE($AK$57:$AK$73, " ", ""), 0)),
            ISNUMBER(MATCH(SUBSTITUTE(I65, " ", ""), SUBSTITUTE($AL$56:$BB$56, " ", ""), 0))
        ),
        INDIRECT(
            ADDRESS(
                MATCH(SUBSTITUTE(G65, " ", ""), SUBSTITUTE($AK$57:$AK$74, " ", ""), 0) + ROW($AL$57) - 1,
                MATCH(SUBSTITUTE(I65, " ", ""), SUBSTITUTE($AL$56:$BB$56, " ", ""), 0) + COLUMN($AL$56) - 1
            )
        ),
        "NnN"
    )
)), "True", "False")</f>
        <v>f - NnN - False</v>
      </c>
      <c r="AI65" s="60"/>
      <c r="AJ65" s="3" t="e" vm="77">
        <v>#VALUE!</v>
      </c>
      <c r="AK65" s="59" t="s">
        <v>44</v>
      </c>
      <c r="AL65" s="3" t="s">
        <v>56</v>
      </c>
      <c r="AM65" s="3" t="s">
        <v>56</v>
      </c>
      <c r="AN65" s="3" t="s">
        <v>56</v>
      </c>
      <c r="AO65" s="3" t="s">
        <v>56</v>
      </c>
      <c r="AP65" s="3" t="s">
        <v>56</v>
      </c>
      <c r="AQ65" s="3" t="s">
        <v>56</v>
      </c>
      <c r="AR65" s="3" t="s">
        <v>56</v>
      </c>
      <c r="AS65" s="3" t="s">
        <v>69</v>
      </c>
      <c r="AT65" s="3" t="s">
        <v>63</v>
      </c>
      <c r="AU65" s="3" t="s">
        <v>69</v>
      </c>
      <c r="AV65" s="3" t="s">
        <v>56</v>
      </c>
      <c r="AW65" s="3" t="s">
        <v>87</v>
      </c>
      <c r="AX65" s="3" t="s">
        <v>59</v>
      </c>
      <c r="AY65" s="3" t="s">
        <v>56</v>
      </c>
      <c r="AZ65" s="3" t="s">
        <v>56</v>
      </c>
      <c r="BA65" s="3" t="s">
        <v>56</v>
      </c>
      <c r="BB65" s="3" t="s">
        <v>59</v>
      </c>
    </row>
    <row r="66" spans="1:54" x14ac:dyDescent="0.25">
      <c r="A66" s="15">
        <v>1648</v>
      </c>
      <c r="B66" s="15" t="s">
        <v>9</v>
      </c>
      <c r="C66" s="15"/>
      <c r="D66" s="15"/>
      <c r="E66" s="15">
        <v>345</v>
      </c>
      <c r="F66" s="15">
        <v>324</v>
      </c>
      <c r="G66" s="15" t="str">
        <f>IFERROR(
    IF(
        ISNUMBER(MATCH(E66, Elements!$A$2:$A$200, 0)),
        IF(
            INDEX(Elements!$C$2:$C$200, MATCH(E66, Elements!$A$2:$A$200, 0)) &lt;&gt; "",
            INDEX(Elements!$B$2:$B$200, MATCH(E66, Elements!$A$2:$A$200, 0)),
            "kosong"
        ),
        "tidak ditemukan"
    ),
    "ID tidak ditemukan"
)</f>
        <v>BusinessActor</v>
      </c>
      <c r="H66" s="15" t="str">
        <f>IFERROR(
    IF(
        ISNUMBER(MATCH(E66, Elements!$A$2:$A$200, 0)),
        IF(
            INDEX(Elements!$C$2:$C$200, MATCH(E66, Elements!$A$2:$A$200, 0)) &lt;&gt; "",
            INDEX(Elements!$C$2:$C$200, MATCH(E66, Elements!$A$2:$A$200, 0)),
            "kosong"
        ),
        "tidak ditemukan"
    ),
    "ID tidak ditemukan"
)</f>
        <v>HRM</v>
      </c>
      <c r="I66" s="15" t="str">
        <f>IFERROR(
    IF(
        ISNUMBER(MATCH(F66, Elements!$A$2:$A$200, 0)),
        IF(
            INDEX(Elements!$C$2:$C$200, MATCH(F66, Elements!$A$2:$A$200, 0)) &lt;&gt; "",
            INDEX(Elements!$B$2:$B$200, MATCH(F66, Elements!$A$2:$A$200, 0)),
            "kosong"
        ),
        "tidak ditemukan"
    ),
    "ID tidak ditemukan"
)</f>
        <v>BusinessActor</v>
      </c>
      <c r="J66" s="15" t="str">
        <f>IFERROR(
    IF(
        ISNUMBER(MATCH(F66, Elements!$A$2:$A$200, 0)),
        IF(
            INDEX(Elements!$C$2:$C$200, MATCH(F66, Elements!$A$2:$A$200, 0)) &lt;&gt; "",
            INDEX(Elements!$C$2:$C$200, MATCH(F66, Elements!$A$2:$A$200, 0)),
            "kosong"
        ),
        "tidak ditemukan"
    ),
    "ID tidak ditemukan"
)</f>
        <v>Back Office</v>
      </c>
      <c r="K66" s="15" t="str" cm="1">
        <f t="array" aca="1" ref="K66" ca="1">IF(
    ISNUMBER(MATCH(B66, $BE$3:$BE$13, 0)),
    IFERROR(
        INDEX($BD$3:$BD$13, MATCH(INDEX($BD$3:$BD$13, MATCH(B66, $BE$3:$BE$13, 0)), $BD$3:$BD$13, 0)),
        "NnN"
    ),
    "NnN"
)
&amp; " - " &amp;
IF(
    AND(
        ISNUMBER(MATCH(SUBSTITUTE(G66, " ", ""), SUBSTITUTE($AK$5:$AK$13, " ", ""), 0)),
        ISNUMBER(MATCH(SUBSTITUTE(I66, " ", ""), SUBSTITUTE($AL$4:$BB$4, " ", ""), 0))
    ),
    INDIRECT(
        ADDRESS(
            MATCH(SUBSTITUTE(G66, " ", ""), SUBSTITUTE($AK$5:$AK$13, " ", ""), 0) + ROW($AL$5) - 1,
            MATCH(SUBSTITUTE(I66, " ", ""), SUBSTITUTE($AL$4:$BB$4, " ", ""), 0) + COLUMN($AL$4) - 1
        )
    ),
    "NnN"
)
&amp; " - " &amp;
IF(ISNUMBER(SEARCH(
    IF(
        ISNUMBER(MATCH(B66, $BE$3:$BE$13, 0)),
        IFERROR(
            INDEX($BD$3:$BD$13, MATCH(INDEX($BD$3:$BD$13, MATCH(B66, $BE$3:$BE$13, 0)), $BD$3:$BD$13, 0)),
            "NnN"
        ),
        "NnN"
    ),
    IF(
        AND(
            ISNUMBER(MATCH(SUBSTITUTE(G66, " ", ""), SUBSTITUTE($AK$5:$AK$13, " ", ""), 0)),
            ISNUMBER(MATCH(SUBSTITUTE(I66, " ", ""), SUBSTITUTE($AL$4:$BB$4, " ", ""), 0))
        ),
        INDIRECT(
            ADDRESS(
                MATCH(SUBSTITUTE(G66, " ", ""), SUBSTITUTE($AK$5:$AK$13, " ", ""), 0) + ROW($AL$5) - 1,
                MATCH(SUBSTITUTE(I66, " ", ""), SUBSTITUTE($AL$4:$BB$4, " ", ""), 0) + COLUMN($AL$4) - 1
            )
        ),
        "NnN"
    )
)), "True", "False")</f>
        <v>f - NnN - False</v>
      </c>
      <c r="L66" s="15" t="str" cm="1">
        <f t="array" aca="1" ref="L66" ca="1">IF(
    ISNUMBER(MATCH(B66, $BE$3:$BE$13, 0)),
    IFERROR(
        INDEX($BD$3:$BD$13, MATCH(INDEX($BD$3:$BD$13, MATCH(B66, $BE$3:$BE$13, 0)), $BD$3:$BD$13, 0)),
        "NnN"
    ),
    "NnN"
)
&amp; " - " &amp;
IF(
    AND(
        ISNUMBER(MATCH(SUBSTITUTE(G66, " ", ""), SUBSTITUTE($AK$19:$AK$35, " ", ""), 0)),
        ISNUMBER(MATCH(SUBSTITUTE(I66, " ", ""), SUBSTITUTE(AL$18:$AT$18, " ", ""), 0))
    ),
    INDIRECT(
        ADDRESS(
            MATCH(SUBSTITUTE(G66, " ", ""), SUBSTITUTE($AK$19:$AK$35, " ", ""), 0) + ROW($AL$19) - 1,
            MATCH(SUBSTITUTE(I66, " ", ""), SUBSTITUTE(AL$18:$AT$18, " ", ""), 0) + COLUMN($AL$18
            ) - 1
        )
    ),
    "NnN"
)
&amp; " - " &amp;
IF(ISNUMBER(SEARCH(
    IF(
        ISNUMBER(MATCH(B66, $BE$3:$BE$13, 0)),
        IFERROR(
            INDEX($BD$3:$BD$13, MATCH(INDEX($BD$3:$BD$13, MATCH(B66, $BE$3:$BE$13, 0)), $BD$3:$BD$13, 0)),
            "NnN"
        ),
        "NnN"
    ),
    IF(
        AND(
            ISNUMBER(MATCH(SUBSTITUTE(G66, " ", ""), SUBSTITUTE($AK$19:$AK$35, " ", ""), 0)),
            ISNUMBER(MATCH(SUBSTITUTE(I66, " ", ""), SUBSTITUTE(AL$18:$AT$18, " ", ""), 0))
        ),
        INDIRECT(
            ADDRESS(
                MATCH(SUBSTITUTE(G66, " ", ""), SUBSTITUTE($AK$19:$AK$35, " ", ""), 0) + ROW($AL$19) - 1,
                MATCH(SUBSTITUTE(I66, " ", ""), SUBSTITUTE(AL$18:$AT$18, " ", ""), 0) + COLUMN($AL$18
                ) - 1
            )
        ),
        "NnN"
    )
)), "True", "False")</f>
        <v>f - NnN - False</v>
      </c>
      <c r="M66" s="15" t="str" cm="1">
        <f t="array" aca="1" ref="M66" ca="1">IF(
    ISNUMBER(MATCH(B66, $BE$3:$BE$13, 0)),
    IFERROR(
        INDEX($BD$3:$BD$13, MATCH(INDEX($BD$3:$BD$13, MATCH(B66, $BE$3:$BE$13, 0)), $BD$3:$BD$13, 0)),
        "NnN"
    ),
    "NnN"
)
&amp; " - " &amp;
IF(
    AND(
        ISNUMBER(MATCH(SUBSTITUTE(G66, " ", ""), SUBSTITUTE($AK$42:$AK$50, " ", ""), 0)),
        ISNUMBER(MATCH(SUBSTITUTE(I66, " ", ""), SUBSTITUTE($AL$41:$AT$41, " ", ""), 0))
    ),
    INDIRECT(
        ADDRESS(
            MATCH(SUBSTITUTE(G66, " ", ""), SUBSTITUTE($AK$42:$AK$50, " ", ""), 0) + ROW($AL$42) - 1,
            MATCH(SUBSTITUTE(I66, " ", ""), SUBSTITUTE($AL$41:$AT$41, " ", ""), 0) + COLUMN($AL$41) - 1
        )
    ),
    "NnN"
)
&amp; " - " &amp;
IF(ISNUMBER(SEARCH(
    IF(
        ISNUMBER(MATCH(B66, $BE$3:$BE$13, 0)),
        IFERROR(
            INDEX($BD$3:$BD$13, MATCH(INDEX($BD$3:$BD$13, MATCH(B66, $BE$3:$BE$13, 0)), $BD$3:$BD$13, 0)),
            "NnN"
        ),
        "NnN"
    ),
    IF(
        AND(
            ISNUMBER(MATCH(SUBSTITUTE(G66, " ", ""), SUBSTITUTE($AK$42:$AK$50, " ", ""), 0)),
            ISNUMBER(MATCH(SUBSTITUTE(I66, " ", ""), SUBSTITUTE($AL$41:$AT$41, " ", ""), 0))
        ),
        INDIRECT(
            ADDRESS(
                MATCH(SUBSTITUTE(G66, " ", ""), SUBSTITUTE($AK$42:$AK$50, " ", ""), 0) + ROW($AL$42) - 1,
                MATCH(SUBSTITUTE(I66, " ", ""), SUBSTITUTE($AL$41:$AT$41, " ", ""), 0) + COLUMN($AL$41) - 1
            )
        ),
        "NnN"
    )
)), "True", "False")</f>
        <v>f - NnN - False</v>
      </c>
      <c r="N66" s="63" t="str" cm="1">
        <f t="array" aca="1" ref="N66" ca="1">IF(
    ISNUMBER(MATCH(B66, $BE$3:$BE$13, 0)),
    IFERROR(
        INDEX($BD$3:$BD$13, MATCH(INDEX($BD$3:$BD$13, MATCH(B66, $BE$3:$BE$13, 0)), $BD$3:$BD$13, 0)),
        "NnN"
    ),
    "NnN"
)
&amp; " - " &amp;
IF(
    AND(
        ISNUMBER(MATCH(SUBSTITUTE(G66, " ", ""), SUBSTITUTE($AK$57:$AK$73, " ", ""), 0)),
        ISNUMBER(MATCH(SUBSTITUTE(I66, " ", ""), SUBSTITUTE($AL$56:$BB$56, " ", ""), 0))
    ),
    INDIRECT(
        ADDRESS(
            MATCH(SUBSTITUTE(G66, " ", ""), SUBSTITUTE($AK$57:$AK$73, " ", ""), 0) + ROW($AL$57) - 1,
            MATCH(SUBSTITUTE(I66, " ", ""), SUBSTITUTE($AL$56:$BB$56, " ", ""), 0) + COLUMN($AL$56) - 1
        )
    ),
    "NnN"
)
&amp; " - " &amp;
IF(ISNUMBER(SEARCH(
    IF(
        ISNUMBER(MATCH(B66, $BE$3:$BE$13, 0)),
        IFERROR(
            INDEX($BD$3:$BD$13, MATCH(INDEX($BD$3:$BD$13, MATCH(B66, $BE$3:$BE$13, 0)), $BD$3:$BD$13, 0)),
            "NnN"
        ),
        "NnN"
    ),
    IF(
        AND(
            ISNUMBER(MATCH(SUBSTITUTE(G66, " ", ""), SUBSTITUTE($AK$57:$AK$73, " ", ""), 0)),
            ISNUMBER(MATCH(SUBSTITUTE(I66, " ", ""), SUBSTITUTE($AL$56:$BB$56, " ", ""), 0))
        ),
        INDIRECT(
            ADDRESS(
                MATCH(SUBSTITUTE(G66, " ", ""), SUBSTITUTE($AK$57:$AK$74, " ", ""), 0) + ROW($AL$57) - 1,
                MATCH(SUBSTITUTE(I66, " ", ""), SUBSTITUTE($AL$56:$BB$56, " ", ""), 0) + COLUMN($AL$56) - 1
            )
        ),
        "NnN"
    )
)), "True", "False")</f>
        <v>f - NnN - False</v>
      </c>
      <c r="AI66" s="60"/>
      <c r="AJ66" s="3" t="e" vm="78">
        <v>#VALUE!</v>
      </c>
      <c r="AK66" s="59" t="s">
        <v>45</v>
      </c>
      <c r="AL66" s="3" t="s">
        <v>56</v>
      </c>
      <c r="AM66" s="3" t="s">
        <v>56</v>
      </c>
      <c r="AN66" s="3" t="s">
        <v>56</v>
      </c>
      <c r="AO66" s="3" t="s">
        <v>56</v>
      </c>
      <c r="AP66" s="3" t="s">
        <v>56</v>
      </c>
      <c r="AQ66" s="3" t="s">
        <v>56</v>
      </c>
      <c r="AR66" s="3" t="s">
        <v>56</v>
      </c>
      <c r="AS66" s="3" t="s">
        <v>69</v>
      </c>
      <c r="AT66" s="3" t="s">
        <v>69</v>
      </c>
      <c r="AU66" s="3" t="s">
        <v>63</v>
      </c>
      <c r="AV66" s="3" t="s">
        <v>56</v>
      </c>
      <c r="AW66" s="3" t="s">
        <v>87</v>
      </c>
      <c r="AX66" s="3" t="s">
        <v>59</v>
      </c>
      <c r="AY66" s="3" t="s">
        <v>56</v>
      </c>
      <c r="AZ66" s="3" t="s">
        <v>56</v>
      </c>
      <c r="BA66" s="3" t="s">
        <v>56</v>
      </c>
      <c r="BB66" s="3" t="s">
        <v>59</v>
      </c>
    </row>
    <row r="67" spans="1:54" x14ac:dyDescent="0.25">
      <c r="A67" s="15">
        <v>1650</v>
      </c>
      <c r="B67" s="15" t="s">
        <v>9</v>
      </c>
      <c r="C67" s="15"/>
      <c r="D67" s="15"/>
      <c r="E67" s="15">
        <v>324</v>
      </c>
      <c r="F67" s="15">
        <v>345</v>
      </c>
      <c r="G67" s="15" t="str">
        <f>IFERROR(
    IF(
        ISNUMBER(MATCH(E67, Elements!$A$2:$A$200, 0)),
        IF(
            INDEX(Elements!$C$2:$C$200, MATCH(E67, Elements!$A$2:$A$200, 0)) &lt;&gt; "",
            INDEX(Elements!$B$2:$B$200, MATCH(E67, Elements!$A$2:$A$200, 0)),
            "kosong"
        ),
        "tidak ditemukan"
    ),
    "ID tidak ditemukan"
)</f>
        <v>BusinessActor</v>
      </c>
      <c r="H67" s="15" t="str">
        <f>IFERROR(
    IF(
        ISNUMBER(MATCH(E67, Elements!$A$2:$A$200, 0)),
        IF(
            INDEX(Elements!$C$2:$C$200, MATCH(E67, Elements!$A$2:$A$200, 0)) &lt;&gt; "",
            INDEX(Elements!$C$2:$C$200, MATCH(E67, Elements!$A$2:$A$200, 0)),
            "kosong"
        ),
        "tidak ditemukan"
    ),
    "ID tidak ditemukan"
)</f>
        <v>Back Office</v>
      </c>
      <c r="I67" s="15" t="str">
        <f>IFERROR(
    IF(
        ISNUMBER(MATCH(F67, Elements!$A$2:$A$200, 0)),
        IF(
            INDEX(Elements!$C$2:$C$200, MATCH(F67, Elements!$A$2:$A$200, 0)) &lt;&gt; "",
            INDEX(Elements!$B$2:$B$200, MATCH(F67, Elements!$A$2:$A$200, 0)),
            "kosong"
        ),
        "tidak ditemukan"
    ),
    "ID tidak ditemukan"
)</f>
        <v>BusinessActor</v>
      </c>
      <c r="J67" s="15" t="str">
        <f>IFERROR(
    IF(
        ISNUMBER(MATCH(F67, Elements!$A$2:$A$200, 0)),
        IF(
            INDEX(Elements!$C$2:$C$200, MATCH(F67, Elements!$A$2:$A$200, 0)) &lt;&gt; "",
            INDEX(Elements!$C$2:$C$200, MATCH(F67, Elements!$A$2:$A$200, 0)),
            "kosong"
        ),
        "tidak ditemukan"
    ),
    "ID tidak ditemukan"
)</f>
        <v>HRM</v>
      </c>
      <c r="K67" s="15" t="str" cm="1">
        <f t="array" aca="1" ref="K67" ca="1">IF(
    ISNUMBER(MATCH(B67, $BE$3:$BE$13, 0)),
    IFERROR(
        INDEX($BD$3:$BD$13, MATCH(INDEX($BD$3:$BD$13, MATCH(B67, $BE$3:$BE$13, 0)), $BD$3:$BD$13, 0)),
        "NnN"
    ),
    "NnN"
)
&amp; " - " &amp;
IF(
    AND(
        ISNUMBER(MATCH(SUBSTITUTE(G67, " ", ""), SUBSTITUTE($AK$5:$AK$13, " ", ""), 0)),
        ISNUMBER(MATCH(SUBSTITUTE(I67, " ", ""), SUBSTITUTE($AL$4:$BB$4, " ", ""), 0))
    ),
    INDIRECT(
        ADDRESS(
            MATCH(SUBSTITUTE(G67, " ", ""), SUBSTITUTE($AK$5:$AK$13, " ", ""), 0) + ROW($AL$5) - 1,
            MATCH(SUBSTITUTE(I67, " ", ""), SUBSTITUTE($AL$4:$BB$4, " ", ""), 0) + COLUMN($AL$4) - 1
        )
    ),
    "NnN"
)
&amp; " - " &amp;
IF(ISNUMBER(SEARCH(
    IF(
        ISNUMBER(MATCH(B67, $BE$3:$BE$13, 0)),
        IFERROR(
            INDEX($BD$3:$BD$13, MATCH(INDEX($BD$3:$BD$13, MATCH(B67, $BE$3:$BE$13, 0)), $BD$3:$BD$13, 0)),
            "NnN"
        ),
        "NnN"
    ),
    IF(
        AND(
            ISNUMBER(MATCH(SUBSTITUTE(G67, " ", ""), SUBSTITUTE($AK$5:$AK$13, " ", ""), 0)),
            ISNUMBER(MATCH(SUBSTITUTE(I67, " ", ""), SUBSTITUTE($AL$4:$BB$4, " ", ""), 0))
        ),
        INDIRECT(
            ADDRESS(
                MATCH(SUBSTITUTE(G67, " ", ""), SUBSTITUTE($AK$5:$AK$13, " ", ""), 0) + ROW($AL$5) - 1,
                MATCH(SUBSTITUTE(I67, " ", ""), SUBSTITUTE($AL$4:$BB$4, " ", ""), 0) + COLUMN($AL$4) - 1
            )
        ),
        "NnN"
    )
)), "True", "False")</f>
        <v>f - NnN - False</v>
      </c>
      <c r="L67" s="15" t="str" cm="1">
        <f t="array" aca="1" ref="L67" ca="1">IF(
    ISNUMBER(MATCH(B67, $BE$3:$BE$13, 0)),
    IFERROR(
        INDEX($BD$3:$BD$13, MATCH(INDEX($BD$3:$BD$13, MATCH(B67, $BE$3:$BE$13, 0)), $BD$3:$BD$13, 0)),
        "NnN"
    ),
    "NnN"
)
&amp; " - " &amp;
IF(
    AND(
        ISNUMBER(MATCH(SUBSTITUTE(G67, " ", ""), SUBSTITUTE($AK$19:$AK$35, " ", ""), 0)),
        ISNUMBER(MATCH(SUBSTITUTE(I67, " ", ""), SUBSTITUTE(AL$18:$AT$18, " ", ""), 0))
    ),
    INDIRECT(
        ADDRESS(
            MATCH(SUBSTITUTE(G67, " ", ""), SUBSTITUTE($AK$19:$AK$35, " ", ""), 0) + ROW($AL$19) - 1,
            MATCH(SUBSTITUTE(I67, " ", ""), SUBSTITUTE(AL$18:$AT$18, " ", ""), 0) + COLUMN($AL$18
            ) - 1
        )
    ),
    "NnN"
)
&amp; " - " &amp;
IF(ISNUMBER(SEARCH(
    IF(
        ISNUMBER(MATCH(B67, $BE$3:$BE$13, 0)),
        IFERROR(
            INDEX($BD$3:$BD$13, MATCH(INDEX($BD$3:$BD$13, MATCH(B67, $BE$3:$BE$13, 0)), $BD$3:$BD$13, 0)),
            "NnN"
        ),
        "NnN"
    ),
    IF(
        AND(
            ISNUMBER(MATCH(SUBSTITUTE(G67, " ", ""), SUBSTITUTE($AK$19:$AK$35, " ", ""), 0)),
            ISNUMBER(MATCH(SUBSTITUTE(I67, " ", ""), SUBSTITUTE(AL$18:$AT$18, " ", ""), 0))
        ),
        INDIRECT(
            ADDRESS(
                MATCH(SUBSTITUTE(G67, " ", ""), SUBSTITUTE($AK$19:$AK$35, " ", ""), 0) + ROW($AL$19) - 1,
                MATCH(SUBSTITUTE(I67, " ", ""), SUBSTITUTE(AL$18:$AT$18, " ", ""), 0) + COLUMN($AL$18
                ) - 1
            )
        ),
        "NnN"
    )
)), "True", "False")</f>
        <v>f - NnN - False</v>
      </c>
      <c r="M67" s="15" t="str" cm="1">
        <f t="array" aca="1" ref="M67" ca="1">IF(
    ISNUMBER(MATCH(B67, $BE$3:$BE$13, 0)),
    IFERROR(
        INDEX($BD$3:$BD$13, MATCH(INDEX($BD$3:$BD$13, MATCH(B67, $BE$3:$BE$13, 0)), $BD$3:$BD$13, 0)),
        "NnN"
    ),
    "NnN"
)
&amp; " - " &amp;
IF(
    AND(
        ISNUMBER(MATCH(SUBSTITUTE(G67, " ", ""), SUBSTITUTE($AK$42:$AK$50, " ", ""), 0)),
        ISNUMBER(MATCH(SUBSTITUTE(I67, " ", ""), SUBSTITUTE($AL$41:$AT$41, " ", ""), 0))
    ),
    INDIRECT(
        ADDRESS(
            MATCH(SUBSTITUTE(G67, " ", ""), SUBSTITUTE($AK$42:$AK$50, " ", ""), 0) + ROW($AL$42) - 1,
            MATCH(SUBSTITUTE(I67, " ", ""), SUBSTITUTE($AL$41:$AT$41, " ", ""), 0) + COLUMN($AL$41) - 1
        )
    ),
    "NnN"
)
&amp; " - " &amp;
IF(ISNUMBER(SEARCH(
    IF(
        ISNUMBER(MATCH(B67, $BE$3:$BE$13, 0)),
        IFERROR(
            INDEX($BD$3:$BD$13, MATCH(INDEX($BD$3:$BD$13, MATCH(B67, $BE$3:$BE$13, 0)), $BD$3:$BD$13, 0)),
            "NnN"
        ),
        "NnN"
    ),
    IF(
        AND(
            ISNUMBER(MATCH(SUBSTITUTE(G67, " ", ""), SUBSTITUTE($AK$42:$AK$50, " ", ""), 0)),
            ISNUMBER(MATCH(SUBSTITUTE(I67, " ", ""), SUBSTITUTE($AL$41:$AT$41, " ", ""), 0))
        ),
        INDIRECT(
            ADDRESS(
                MATCH(SUBSTITUTE(G67, " ", ""), SUBSTITUTE($AK$42:$AK$50, " ", ""), 0) + ROW($AL$42) - 1,
                MATCH(SUBSTITUTE(I67, " ", ""), SUBSTITUTE($AL$41:$AT$41, " ", ""), 0) + COLUMN($AL$41) - 1
            )
        ),
        "NnN"
    )
)), "True", "False")</f>
        <v>f - NnN - False</v>
      </c>
      <c r="N67" s="63" t="str" cm="1">
        <f t="array" aca="1" ref="N67" ca="1">IF(
    ISNUMBER(MATCH(B67, $BE$3:$BE$13, 0)),
    IFERROR(
        INDEX($BD$3:$BD$13, MATCH(INDEX($BD$3:$BD$13, MATCH(B67, $BE$3:$BE$13, 0)), $BD$3:$BD$13, 0)),
        "NnN"
    ),
    "NnN"
)
&amp; " - " &amp;
IF(
    AND(
        ISNUMBER(MATCH(SUBSTITUTE(G67, " ", ""), SUBSTITUTE($AK$57:$AK$73, " ", ""), 0)),
        ISNUMBER(MATCH(SUBSTITUTE(I67, " ", ""), SUBSTITUTE($AL$56:$BB$56, " ", ""), 0))
    ),
    INDIRECT(
        ADDRESS(
            MATCH(SUBSTITUTE(G67, " ", ""), SUBSTITUTE($AK$57:$AK$73, " ", ""), 0) + ROW($AL$57) - 1,
            MATCH(SUBSTITUTE(I67, " ", ""), SUBSTITUTE($AL$56:$BB$56, " ", ""), 0) + COLUMN($AL$56) - 1
        )
    ),
    "NnN"
)
&amp; " - " &amp;
IF(ISNUMBER(SEARCH(
    IF(
        ISNUMBER(MATCH(B67, $BE$3:$BE$13, 0)),
        IFERROR(
            INDEX($BD$3:$BD$13, MATCH(INDEX($BD$3:$BD$13, MATCH(B67, $BE$3:$BE$13, 0)), $BD$3:$BD$13, 0)),
            "NnN"
        ),
        "NnN"
    ),
    IF(
        AND(
            ISNUMBER(MATCH(SUBSTITUTE(G67, " ", ""), SUBSTITUTE($AK$57:$AK$73, " ", ""), 0)),
            ISNUMBER(MATCH(SUBSTITUTE(I67, " ", ""), SUBSTITUTE($AL$56:$BB$56, " ", ""), 0))
        ),
        INDIRECT(
            ADDRESS(
                MATCH(SUBSTITUTE(G67, " ", ""), SUBSTITUTE($AK$57:$AK$74, " ", ""), 0) + ROW($AL$57) - 1,
                MATCH(SUBSTITUTE(I67, " ", ""), SUBSTITUTE($AL$56:$BB$56, " ", ""), 0) + COLUMN($AL$56) - 1
            )
        ),
        "NnN"
    )
)), "True", "False")</f>
        <v>f - NnN - False</v>
      </c>
      <c r="AI67" s="60"/>
      <c r="AJ67" s="3" t="e" vm="79">
        <v>#VALUE!</v>
      </c>
      <c r="AK67" s="59" t="s">
        <v>46</v>
      </c>
      <c r="AL67" s="3" t="s">
        <v>56</v>
      </c>
      <c r="AM67" s="3" t="s">
        <v>56</v>
      </c>
      <c r="AN67" s="3" t="s">
        <v>56</v>
      </c>
      <c r="AO67" s="3" t="s">
        <v>56</v>
      </c>
      <c r="AP67" s="3" t="s">
        <v>56</v>
      </c>
      <c r="AQ67" s="3" t="s">
        <v>56</v>
      </c>
      <c r="AR67" s="3" t="s">
        <v>56</v>
      </c>
      <c r="AS67" s="3" t="s">
        <v>56</v>
      </c>
      <c r="AT67" s="3" t="s">
        <v>56</v>
      </c>
      <c r="AU67" s="3" t="s">
        <v>56</v>
      </c>
      <c r="AV67" s="3" t="s">
        <v>63</v>
      </c>
      <c r="AW67" s="3" t="s">
        <v>56</v>
      </c>
      <c r="AX67" s="3" t="s">
        <v>59</v>
      </c>
      <c r="AY67" s="3" t="s">
        <v>56</v>
      </c>
      <c r="AZ67" s="3" t="s">
        <v>56</v>
      </c>
      <c r="BA67" s="3" t="s">
        <v>56</v>
      </c>
      <c r="BB67" s="3" t="s">
        <v>59</v>
      </c>
    </row>
    <row r="68" spans="1:54" x14ac:dyDescent="0.25">
      <c r="A68" s="15">
        <v>1652</v>
      </c>
      <c r="B68" s="15" t="s">
        <v>9</v>
      </c>
      <c r="C68" s="15"/>
      <c r="D68" s="15"/>
      <c r="E68" s="15">
        <v>324</v>
      </c>
      <c r="F68" s="15">
        <v>338</v>
      </c>
      <c r="G68" s="15" t="str">
        <f>IFERROR(
    IF(
        ISNUMBER(MATCH(E68, Elements!$A$2:$A$200, 0)),
        IF(
            INDEX(Elements!$C$2:$C$200, MATCH(E68, Elements!$A$2:$A$200, 0)) &lt;&gt; "",
            INDEX(Elements!$B$2:$B$200, MATCH(E68, Elements!$A$2:$A$200, 0)),
            "kosong"
        ),
        "tidak ditemukan"
    ),
    "ID tidak ditemukan"
)</f>
        <v>BusinessActor</v>
      </c>
      <c r="H68" s="15" t="str">
        <f>IFERROR(
    IF(
        ISNUMBER(MATCH(E68, Elements!$A$2:$A$200, 0)),
        IF(
            INDEX(Elements!$C$2:$C$200, MATCH(E68, Elements!$A$2:$A$200, 0)) &lt;&gt; "",
            INDEX(Elements!$C$2:$C$200, MATCH(E68, Elements!$A$2:$A$200, 0)),
            "kosong"
        ),
        "tidak ditemukan"
    ),
    "ID tidak ditemukan"
)</f>
        <v>Back Office</v>
      </c>
      <c r="I68" s="15" t="str">
        <f>IFERROR(
    IF(
        ISNUMBER(MATCH(F68, Elements!$A$2:$A$200, 0)),
        IF(
            INDEX(Elements!$C$2:$C$200, MATCH(F68, Elements!$A$2:$A$200, 0)) &lt;&gt; "",
            INDEX(Elements!$B$2:$B$200, MATCH(F68, Elements!$A$2:$A$200, 0)),
            "kosong"
        ),
        "tidak ditemukan"
    ),
    "ID tidak ditemukan"
)</f>
        <v>BusinessActor</v>
      </c>
      <c r="J68" s="15" t="str">
        <f>IFERROR(
    IF(
        ISNUMBER(MATCH(F68, Elements!$A$2:$A$200, 0)),
        IF(
            INDEX(Elements!$C$2:$C$200, MATCH(F68, Elements!$A$2:$A$200, 0)) &lt;&gt; "",
            INDEX(Elements!$C$2:$C$200, MATCH(F68, Elements!$A$2:$A$200, 0)),
            "kosong"
        ),
        "tidak ditemukan"
    ),
    "ID tidak ditemukan"
)</f>
        <v>Product Development</v>
      </c>
      <c r="K68" s="15" t="str" cm="1">
        <f t="array" aca="1" ref="K68" ca="1">IF(
    ISNUMBER(MATCH(B68, $BE$3:$BE$13, 0)),
    IFERROR(
        INDEX($BD$3:$BD$13, MATCH(INDEX($BD$3:$BD$13, MATCH(B68, $BE$3:$BE$13, 0)), $BD$3:$BD$13, 0)),
        "NnN"
    ),
    "NnN"
)
&amp; " - " &amp;
IF(
    AND(
        ISNUMBER(MATCH(SUBSTITUTE(G68, " ", ""), SUBSTITUTE($AK$5:$AK$13, " ", ""), 0)),
        ISNUMBER(MATCH(SUBSTITUTE(I68, " ", ""), SUBSTITUTE($AL$4:$BB$4, " ", ""), 0))
    ),
    INDIRECT(
        ADDRESS(
            MATCH(SUBSTITUTE(G68, " ", ""), SUBSTITUTE($AK$5:$AK$13, " ", ""), 0) + ROW($AL$5) - 1,
            MATCH(SUBSTITUTE(I68, " ", ""), SUBSTITUTE($AL$4:$BB$4, " ", ""), 0) + COLUMN($AL$4) - 1
        )
    ),
    "NnN"
)
&amp; " - " &amp;
IF(ISNUMBER(SEARCH(
    IF(
        ISNUMBER(MATCH(B68, $BE$3:$BE$13, 0)),
        IFERROR(
            INDEX($BD$3:$BD$13, MATCH(INDEX($BD$3:$BD$13, MATCH(B68, $BE$3:$BE$13, 0)), $BD$3:$BD$13, 0)),
            "NnN"
        ),
        "NnN"
    ),
    IF(
        AND(
            ISNUMBER(MATCH(SUBSTITUTE(G68, " ", ""), SUBSTITUTE($AK$5:$AK$13, " ", ""), 0)),
            ISNUMBER(MATCH(SUBSTITUTE(I68, " ", ""), SUBSTITUTE($AL$4:$BB$4, " ", ""), 0))
        ),
        INDIRECT(
            ADDRESS(
                MATCH(SUBSTITUTE(G68, " ", ""), SUBSTITUTE($AK$5:$AK$13, " ", ""), 0) + ROW($AL$5) - 1,
                MATCH(SUBSTITUTE(I68, " ", ""), SUBSTITUTE($AL$4:$BB$4, " ", ""), 0) + COLUMN($AL$4) - 1
            )
        ),
        "NnN"
    )
)), "True", "False")</f>
        <v>f - NnN - False</v>
      </c>
      <c r="L68" s="15" t="str" cm="1">
        <f t="array" aca="1" ref="L68" ca="1">IF(
    ISNUMBER(MATCH(B68, $BE$3:$BE$13, 0)),
    IFERROR(
        INDEX($BD$3:$BD$13, MATCH(INDEX($BD$3:$BD$13, MATCH(B68, $BE$3:$BE$13, 0)), $BD$3:$BD$13, 0)),
        "NnN"
    ),
    "NnN"
)
&amp; " - " &amp;
IF(
    AND(
        ISNUMBER(MATCH(SUBSTITUTE(G68, " ", ""), SUBSTITUTE($AK$19:$AK$35, " ", ""), 0)),
        ISNUMBER(MATCH(SUBSTITUTE(I68, " ", ""), SUBSTITUTE(AL$18:$AT$18, " ", ""), 0))
    ),
    INDIRECT(
        ADDRESS(
            MATCH(SUBSTITUTE(G68, " ", ""), SUBSTITUTE($AK$19:$AK$35, " ", ""), 0) + ROW($AL$19) - 1,
            MATCH(SUBSTITUTE(I68, " ", ""), SUBSTITUTE(AL$18:$AT$18, " ", ""), 0) + COLUMN($AL$18
            ) - 1
        )
    ),
    "NnN"
)
&amp; " - " &amp;
IF(ISNUMBER(SEARCH(
    IF(
        ISNUMBER(MATCH(B68, $BE$3:$BE$13, 0)),
        IFERROR(
            INDEX($BD$3:$BD$13, MATCH(INDEX($BD$3:$BD$13, MATCH(B68, $BE$3:$BE$13, 0)), $BD$3:$BD$13, 0)),
            "NnN"
        ),
        "NnN"
    ),
    IF(
        AND(
            ISNUMBER(MATCH(SUBSTITUTE(G68, " ", ""), SUBSTITUTE($AK$19:$AK$35, " ", ""), 0)),
            ISNUMBER(MATCH(SUBSTITUTE(I68, " ", ""), SUBSTITUTE(AL$18:$AT$18, " ", ""), 0))
        ),
        INDIRECT(
            ADDRESS(
                MATCH(SUBSTITUTE(G68, " ", ""), SUBSTITUTE($AK$19:$AK$35, " ", ""), 0) + ROW($AL$19) - 1,
                MATCH(SUBSTITUTE(I68, " ", ""), SUBSTITUTE(AL$18:$AT$18, " ", ""), 0) + COLUMN($AL$18
                ) - 1
            )
        ),
        "NnN"
    )
)), "True", "False")</f>
        <v>f - NnN - False</v>
      </c>
      <c r="M68" s="15" t="str" cm="1">
        <f t="array" aca="1" ref="M68" ca="1">IF(
    ISNUMBER(MATCH(B68, $BE$3:$BE$13, 0)),
    IFERROR(
        INDEX($BD$3:$BD$13, MATCH(INDEX($BD$3:$BD$13, MATCH(B68, $BE$3:$BE$13, 0)), $BD$3:$BD$13, 0)),
        "NnN"
    ),
    "NnN"
)
&amp; " - " &amp;
IF(
    AND(
        ISNUMBER(MATCH(SUBSTITUTE(G68, " ", ""), SUBSTITUTE($AK$42:$AK$50, " ", ""), 0)),
        ISNUMBER(MATCH(SUBSTITUTE(I68, " ", ""), SUBSTITUTE($AL$41:$AT$41, " ", ""), 0))
    ),
    INDIRECT(
        ADDRESS(
            MATCH(SUBSTITUTE(G68, " ", ""), SUBSTITUTE($AK$42:$AK$50, " ", ""), 0) + ROW($AL$42) - 1,
            MATCH(SUBSTITUTE(I68, " ", ""), SUBSTITUTE($AL$41:$AT$41, " ", ""), 0) + COLUMN($AL$41) - 1
        )
    ),
    "NnN"
)
&amp; " - " &amp;
IF(ISNUMBER(SEARCH(
    IF(
        ISNUMBER(MATCH(B68, $BE$3:$BE$13, 0)),
        IFERROR(
            INDEX($BD$3:$BD$13, MATCH(INDEX($BD$3:$BD$13, MATCH(B68, $BE$3:$BE$13, 0)), $BD$3:$BD$13, 0)),
            "NnN"
        ),
        "NnN"
    ),
    IF(
        AND(
            ISNUMBER(MATCH(SUBSTITUTE(G68, " ", ""), SUBSTITUTE($AK$42:$AK$50, " ", ""), 0)),
            ISNUMBER(MATCH(SUBSTITUTE(I68, " ", ""), SUBSTITUTE($AL$41:$AT$41, " ", ""), 0))
        ),
        INDIRECT(
            ADDRESS(
                MATCH(SUBSTITUTE(G68, " ", ""), SUBSTITUTE($AK$42:$AK$50, " ", ""), 0) + ROW($AL$42) - 1,
                MATCH(SUBSTITUTE(I68, " ", ""), SUBSTITUTE($AL$41:$AT$41, " ", ""), 0) + COLUMN($AL$41) - 1
            )
        ),
        "NnN"
    )
)), "True", "False")</f>
        <v>f - NnN - False</v>
      </c>
      <c r="N68" s="63" t="str" cm="1">
        <f t="array" aca="1" ref="N68" ca="1">IF(
    ISNUMBER(MATCH(B68, $BE$3:$BE$13, 0)),
    IFERROR(
        INDEX($BD$3:$BD$13, MATCH(INDEX($BD$3:$BD$13, MATCH(B68, $BE$3:$BE$13, 0)), $BD$3:$BD$13, 0)),
        "NnN"
    ),
    "NnN"
)
&amp; " - " &amp;
IF(
    AND(
        ISNUMBER(MATCH(SUBSTITUTE(G68, " ", ""), SUBSTITUTE($AK$57:$AK$73, " ", ""), 0)),
        ISNUMBER(MATCH(SUBSTITUTE(I68, " ", ""), SUBSTITUTE($AL$56:$BB$56, " ", ""), 0))
    ),
    INDIRECT(
        ADDRESS(
            MATCH(SUBSTITUTE(G68, " ", ""), SUBSTITUTE($AK$57:$AK$73, " ", ""), 0) + ROW($AL$57) - 1,
            MATCH(SUBSTITUTE(I68, " ", ""), SUBSTITUTE($AL$56:$BB$56, " ", ""), 0) + COLUMN($AL$56) - 1
        )
    ),
    "NnN"
)
&amp; " - " &amp;
IF(ISNUMBER(SEARCH(
    IF(
        ISNUMBER(MATCH(B68, $BE$3:$BE$13, 0)),
        IFERROR(
            INDEX($BD$3:$BD$13, MATCH(INDEX($BD$3:$BD$13, MATCH(B68, $BE$3:$BE$13, 0)), $BD$3:$BD$13, 0)),
            "NnN"
        ),
        "NnN"
    ),
    IF(
        AND(
            ISNUMBER(MATCH(SUBSTITUTE(G68, " ", ""), SUBSTITUTE($AK$57:$AK$73, " ", ""), 0)),
            ISNUMBER(MATCH(SUBSTITUTE(I68, " ", ""), SUBSTITUTE($AL$56:$BB$56, " ", ""), 0))
        ),
        INDIRECT(
            ADDRESS(
                MATCH(SUBSTITUTE(G68, " ", ""), SUBSTITUTE($AK$57:$AK$74, " ", ""), 0) + ROW($AL$57) - 1,
                MATCH(SUBSTITUTE(I68, " ", ""), SUBSTITUTE($AL$56:$BB$56, " ", ""), 0) + COLUMN($AL$56) - 1
            )
        ),
        "NnN"
    )
)), "True", "False")</f>
        <v>f - NnN - False</v>
      </c>
      <c r="AI68" s="60"/>
      <c r="AJ68" s="3" t="e" vm="80">
        <v>#VALUE!</v>
      </c>
      <c r="AK68" s="59" t="s">
        <v>47</v>
      </c>
      <c r="AL68" s="3" t="s">
        <v>56</v>
      </c>
      <c r="AM68" s="3" t="s">
        <v>56</v>
      </c>
      <c r="AN68" s="3" t="s">
        <v>56</v>
      </c>
      <c r="AO68" s="3" t="s">
        <v>56</v>
      </c>
      <c r="AP68" s="3" t="s">
        <v>56</v>
      </c>
      <c r="AQ68" s="3" t="s">
        <v>56</v>
      </c>
      <c r="AR68" s="3" t="s">
        <v>56</v>
      </c>
      <c r="AS68" s="3" t="s">
        <v>56</v>
      </c>
      <c r="AT68" s="3" t="s">
        <v>56</v>
      </c>
      <c r="AU68" s="3" t="s">
        <v>56</v>
      </c>
      <c r="AV68" s="3" t="s">
        <v>56</v>
      </c>
      <c r="AW68" s="3" t="s">
        <v>63</v>
      </c>
      <c r="AX68" s="3" t="s">
        <v>59</v>
      </c>
      <c r="AY68" s="3" t="s">
        <v>56</v>
      </c>
      <c r="AZ68" s="3" t="s">
        <v>56</v>
      </c>
      <c r="BA68" s="3" t="s">
        <v>56</v>
      </c>
      <c r="BB68" s="3" t="s">
        <v>59</v>
      </c>
    </row>
    <row r="69" spans="1:54" x14ac:dyDescent="0.25">
      <c r="A69" s="15">
        <v>1644</v>
      </c>
      <c r="B69" s="15" t="s">
        <v>9</v>
      </c>
      <c r="C69" s="15"/>
      <c r="D69" s="15"/>
      <c r="E69" s="15">
        <v>338</v>
      </c>
      <c r="F69" s="15">
        <v>324</v>
      </c>
      <c r="G69" s="15" t="str">
        <f>IFERROR(
    IF(
        ISNUMBER(MATCH(E69, Elements!$A$2:$A$200, 0)),
        IF(
            INDEX(Elements!$C$2:$C$200, MATCH(E69, Elements!$A$2:$A$200, 0)) &lt;&gt; "",
            INDEX(Elements!$B$2:$B$200, MATCH(E69, Elements!$A$2:$A$200, 0)),
            "kosong"
        ),
        "tidak ditemukan"
    ),
    "ID tidak ditemukan"
)</f>
        <v>BusinessActor</v>
      </c>
      <c r="H69" s="15" t="str">
        <f>IFERROR(
    IF(
        ISNUMBER(MATCH(E69, Elements!$A$2:$A$200, 0)),
        IF(
            INDEX(Elements!$C$2:$C$200, MATCH(E69, Elements!$A$2:$A$200, 0)) &lt;&gt; "",
            INDEX(Elements!$C$2:$C$200, MATCH(E69, Elements!$A$2:$A$200, 0)),
            "kosong"
        ),
        "tidak ditemukan"
    ),
    "ID tidak ditemukan"
)</f>
        <v>Product Development</v>
      </c>
      <c r="I69" s="15" t="str">
        <f>IFERROR(
    IF(
        ISNUMBER(MATCH(F69, Elements!$A$2:$A$200, 0)),
        IF(
            INDEX(Elements!$C$2:$C$200, MATCH(F69, Elements!$A$2:$A$200, 0)) &lt;&gt; "",
            INDEX(Elements!$B$2:$B$200, MATCH(F69, Elements!$A$2:$A$200, 0)),
            "kosong"
        ),
        "tidak ditemukan"
    ),
    "ID tidak ditemukan"
)</f>
        <v>BusinessActor</v>
      </c>
      <c r="J69" s="15" t="str">
        <f>IFERROR(
    IF(
        ISNUMBER(MATCH(F69, Elements!$A$2:$A$200, 0)),
        IF(
            INDEX(Elements!$C$2:$C$200, MATCH(F69, Elements!$A$2:$A$200, 0)) &lt;&gt; "",
            INDEX(Elements!$C$2:$C$200, MATCH(F69, Elements!$A$2:$A$200, 0)),
            "kosong"
        ),
        "tidak ditemukan"
    ),
    "ID tidak ditemukan"
)</f>
        <v>Back Office</v>
      </c>
      <c r="K69" s="15" t="str" cm="1">
        <f t="array" aca="1" ref="K69" ca="1">IF(
    ISNUMBER(MATCH(B69, $BE$3:$BE$13, 0)),
    IFERROR(
        INDEX($BD$3:$BD$13, MATCH(INDEX($BD$3:$BD$13, MATCH(B69, $BE$3:$BE$13, 0)), $BD$3:$BD$13, 0)),
        "NnN"
    ),
    "NnN"
)
&amp; " - " &amp;
IF(
    AND(
        ISNUMBER(MATCH(SUBSTITUTE(G69, " ", ""), SUBSTITUTE($AK$5:$AK$13, " ", ""), 0)),
        ISNUMBER(MATCH(SUBSTITUTE(I69, " ", ""), SUBSTITUTE($AL$4:$BB$4, " ", ""), 0))
    ),
    INDIRECT(
        ADDRESS(
            MATCH(SUBSTITUTE(G69, " ", ""), SUBSTITUTE($AK$5:$AK$13, " ", ""), 0) + ROW($AL$5) - 1,
            MATCH(SUBSTITUTE(I69, " ", ""), SUBSTITUTE($AL$4:$BB$4, " ", ""), 0) + COLUMN($AL$4) - 1
        )
    ),
    "NnN"
)
&amp; " - " &amp;
IF(ISNUMBER(SEARCH(
    IF(
        ISNUMBER(MATCH(B69, $BE$3:$BE$13, 0)),
        IFERROR(
            INDEX($BD$3:$BD$13, MATCH(INDEX($BD$3:$BD$13, MATCH(B69, $BE$3:$BE$13, 0)), $BD$3:$BD$13, 0)),
            "NnN"
        ),
        "NnN"
    ),
    IF(
        AND(
            ISNUMBER(MATCH(SUBSTITUTE(G69, " ", ""), SUBSTITUTE($AK$5:$AK$13, " ", ""), 0)),
            ISNUMBER(MATCH(SUBSTITUTE(I69, " ", ""), SUBSTITUTE($AL$4:$BB$4, " ", ""), 0))
        ),
        INDIRECT(
            ADDRESS(
                MATCH(SUBSTITUTE(G69, " ", ""), SUBSTITUTE($AK$5:$AK$13, " ", ""), 0) + ROW($AL$5) - 1,
                MATCH(SUBSTITUTE(I69, " ", ""), SUBSTITUTE($AL$4:$BB$4, " ", ""), 0) + COLUMN($AL$4) - 1
            )
        ),
        "NnN"
    )
)), "True", "False")</f>
        <v>f - NnN - False</v>
      </c>
      <c r="L69" s="15" t="str" cm="1">
        <f t="array" aca="1" ref="L69" ca="1">IF(
    ISNUMBER(MATCH(B69, $BE$3:$BE$13, 0)),
    IFERROR(
        INDEX($BD$3:$BD$13, MATCH(INDEX($BD$3:$BD$13, MATCH(B69, $BE$3:$BE$13, 0)), $BD$3:$BD$13, 0)),
        "NnN"
    ),
    "NnN"
)
&amp; " - " &amp;
IF(
    AND(
        ISNUMBER(MATCH(SUBSTITUTE(G69, " ", ""), SUBSTITUTE($AK$19:$AK$35, " ", ""), 0)),
        ISNUMBER(MATCH(SUBSTITUTE(I69, " ", ""), SUBSTITUTE(AL$18:$AT$18, " ", ""), 0))
    ),
    INDIRECT(
        ADDRESS(
            MATCH(SUBSTITUTE(G69, " ", ""), SUBSTITUTE($AK$19:$AK$35, " ", ""), 0) + ROW($AL$19) - 1,
            MATCH(SUBSTITUTE(I69, " ", ""), SUBSTITUTE(AL$18:$AT$18, " ", ""), 0) + COLUMN($AL$18
            ) - 1
        )
    ),
    "NnN"
)
&amp; " - " &amp;
IF(ISNUMBER(SEARCH(
    IF(
        ISNUMBER(MATCH(B69, $BE$3:$BE$13, 0)),
        IFERROR(
            INDEX($BD$3:$BD$13, MATCH(INDEX($BD$3:$BD$13, MATCH(B69, $BE$3:$BE$13, 0)), $BD$3:$BD$13, 0)),
            "NnN"
        ),
        "NnN"
    ),
    IF(
        AND(
            ISNUMBER(MATCH(SUBSTITUTE(G69, " ", ""), SUBSTITUTE($AK$19:$AK$35, " ", ""), 0)),
            ISNUMBER(MATCH(SUBSTITUTE(I69, " ", ""), SUBSTITUTE(AL$18:$AT$18, " ", ""), 0))
        ),
        INDIRECT(
            ADDRESS(
                MATCH(SUBSTITUTE(G69, " ", ""), SUBSTITUTE($AK$19:$AK$35, " ", ""), 0) + ROW($AL$19) - 1,
                MATCH(SUBSTITUTE(I69, " ", ""), SUBSTITUTE(AL$18:$AT$18, " ", ""), 0) + COLUMN($AL$18
                ) - 1
            )
        ),
        "NnN"
    )
)), "True", "False")</f>
        <v>f - NnN - False</v>
      </c>
      <c r="M69" s="15" t="str" cm="1">
        <f t="array" aca="1" ref="M69" ca="1">IF(
    ISNUMBER(MATCH(B69, $BE$3:$BE$13, 0)),
    IFERROR(
        INDEX($BD$3:$BD$13, MATCH(INDEX($BD$3:$BD$13, MATCH(B69, $BE$3:$BE$13, 0)), $BD$3:$BD$13, 0)),
        "NnN"
    ),
    "NnN"
)
&amp; " - " &amp;
IF(
    AND(
        ISNUMBER(MATCH(SUBSTITUTE(G69, " ", ""), SUBSTITUTE($AK$42:$AK$50, " ", ""), 0)),
        ISNUMBER(MATCH(SUBSTITUTE(I69, " ", ""), SUBSTITUTE($AL$41:$AT$41, " ", ""), 0))
    ),
    INDIRECT(
        ADDRESS(
            MATCH(SUBSTITUTE(G69, " ", ""), SUBSTITUTE($AK$42:$AK$50, " ", ""), 0) + ROW($AL$42) - 1,
            MATCH(SUBSTITUTE(I69, " ", ""), SUBSTITUTE($AL$41:$AT$41, " ", ""), 0) + COLUMN($AL$41) - 1
        )
    ),
    "NnN"
)
&amp; " - " &amp;
IF(ISNUMBER(SEARCH(
    IF(
        ISNUMBER(MATCH(B69, $BE$3:$BE$13, 0)),
        IFERROR(
            INDEX($BD$3:$BD$13, MATCH(INDEX($BD$3:$BD$13, MATCH(B69, $BE$3:$BE$13, 0)), $BD$3:$BD$13, 0)),
            "NnN"
        ),
        "NnN"
    ),
    IF(
        AND(
            ISNUMBER(MATCH(SUBSTITUTE(G69, " ", ""), SUBSTITUTE($AK$42:$AK$50, " ", ""), 0)),
            ISNUMBER(MATCH(SUBSTITUTE(I69, " ", ""), SUBSTITUTE($AL$41:$AT$41, " ", ""), 0))
        ),
        INDIRECT(
            ADDRESS(
                MATCH(SUBSTITUTE(G69, " ", ""), SUBSTITUTE($AK$42:$AK$50, " ", ""), 0) + ROW($AL$42) - 1,
                MATCH(SUBSTITUTE(I69, " ", ""), SUBSTITUTE($AL$41:$AT$41, " ", ""), 0) + COLUMN($AL$41) - 1
            )
        ),
        "NnN"
    )
)), "True", "False")</f>
        <v>f - NnN - False</v>
      </c>
      <c r="N69" s="63" t="str" cm="1">
        <f t="array" aca="1" ref="N69" ca="1">IF(
    ISNUMBER(MATCH(B69, $BE$3:$BE$13, 0)),
    IFERROR(
        INDEX($BD$3:$BD$13, MATCH(INDEX($BD$3:$BD$13, MATCH(B69, $BE$3:$BE$13, 0)), $BD$3:$BD$13, 0)),
        "NnN"
    ),
    "NnN"
)
&amp; " - " &amp;
IF(
    AND(
        ISNUMBER(MATCH(SUBSTITUTE(G69, " ", ""), SUBSTITUTE($AK$57:$AK$73, " ", ""), 0)),
        ISNUMBER(MATCH(SUBSTITUTE(I69, " ", ""), SUBSTITUTE($AL$56:$BB$56, " ", ""), 0))
    ),
    INDIRECT(
        ADDRESS(
            MATCH(SUBSTITUTE(G69, " ", ""), SUBSTITUTE($AK$57:$AK$73, " ", ""), 0) + ROW($AL$57) - 1,
            MATCH(SUBSTITUTE(I69, " ", ""), SUBSTITUTE($AL$56:$BB$56, " ", ""), 0) + COLUMN($AL$56) - 1
        )
    ),
    "NnN"
)
&amp; " - " &amp;
IF(ISNUMBER(SEARCH(
    IF(
        ISNUMBER(MATCH(B69, $BE$3:$BE$13, 0)),
        IFERROR(
            INDEX($BD$3:$BD$13, MATCH(INDEX($BD$3:$BD$13, MATCH(B69, $BE$3:$BE$13, 0)), $BD$3:$BD$13, 0)),
            "NnN"
        ),
        "NnN"
    ),
    IF(
        AND(
            ISNUMBER(MATCH(SUBSTITUTE(G69, " ", ""), SUBSTITUTE($AK$57:$AK$73, " ", ""), 0)),
            ISNUMBER(MATCH(SUBSTITUTE(I69, " ", ""), SUBSTITUTE($AL$56:$BB$56, " ", ""), 0))
        ),
        INDIRECT(
            ADDRESS(
                MATCH(SUBSTITUTE(G69, " ", ""), SUBSTITUTE($AK$57:$AK$74, " ", ""), 0) + ROW($AL$57) - 1,
                MATCH(SUBSTITUTE(I69, " ", ""), SUBSTITUTE($AL$56:$BB$56, " ", ""), 0) + COLUMN($AL$56) - 1
            )
        ),
        "NnN"
    )
)), "True", "False")</f>
        <v>f - NnN - False</v>
      </c>
      <c r="AI69" s="60"/>
      <c r="AJ69" s="3" t="e" vm="81">
        <v>#VALUE!</v>
      </c>
      <c r="AK69" s="59" t="s">
        <v>48</v>
      </c>
      <c r="AL69" s="3" t="s">
        <v>73</v>
      </c>
      <c r="AM69" s="3" t="s">
        <v>73</v>
      </c>
      <c r="AN69" s="3" t="s">
        <v>92</v>
      </c>
      <c r="AO69" s="3" t="s">
        <v>73</v>
      </c>
      <c r="AP69" s="3" t="s">
        <v>92</v>
      </c>
      <c r="AQ69" s="3" t="s">
        <v>73</v>
      </c>
      <c r="AR69" s="3" t="s">
        <v>73</v>
      </c>
      <c r="AS69" s="3" t="s">
        <v>92</v>
      </c>
      <c r="AT69" s="3" t="s">
        <v>92</v>
      </c>
      <c r="AU69" s="3" t="s">
        <v>92</v>
      </c>
      <c r="AV69" s="3" t="s">
        <v>92</v>
      </c>
      <c r="AW69" s="3" t="s">
        <v>92</v>
      </c>
      <c r="AX69" s="3" t="s">
        <v>93</v>
      </c>
      <c r="AY69" s="3" t="s">
        <v>73</v>
      </c>
      <c r="AZ69" s="3" t="s">
        <v>73</v>
      </c>
      <c r="BA69" s="3" t="s">
        <v>73</v>
      </c>
      <c r="BB69" s="3" t="s">
        <v>73</v>
      </c>
    </row>
    <row r="70" spans="1:54" x14ac:dyDescent="0.25">
      <c r="A70" s="15">
        <v>1768</v>
      </c>
      <c r="B70" s="15" t="s">
        <v>9</v>
      </c>
      <c r="C70" s="15"/>
      <c r="D70" s="15"/>
      <c r="E70" s="15">
        <v>489</v>
      </c>
      <c r="F70" s="15">
        <v>501</v>
      </c>
      <c r="G70" s="15" t="str">
        <f>IFERROR(
    IF(
        ISNUMBER(MATCH(E70, Elements!$A$2:$A$200, 0)),
        IF(
            INDEX(Elements!$C$2:$C$200, MATCH(E70, Elements!$A$2:$A$200, 0)) &lt;&gt; "",
            INDEX(Elements!$B$2:$B$200, MATCH(E70, Elements!$A$2:$A$200, 0)),
            "kosong"
        ),
        "tidak ditemukan"
    ),
    "ID tidak ditemukan"
)</f>
        <v>BusinessFunction</v>
      </c>
      <c r="H70" s="15" t="str">
        <f>IFERROR(
    IF(
        ISNUMBER(MATCH(E70, Elements!$A$2:$A$200, 0)),
        IF(
            INDEX(Elements!$C$2:$C$200, MATCH(E70, Elements!$A$2:$A$200, 0)) &lt;&gt; "",
            INDEX(Elements!$C$2:$C$200, MATCH(E70, Elements!$A$2:$A$200, 0)),
            "kosong"
        ),
        "tidak ditemukan"
    ),
    "ID tidak ditemukan"
)</f>
        <v>Claims Handling</v>
      </c>
      <c r="I70" s="15" t="str">
        <f>IFERROR(
    IF(
        ISNUMBER(MATCH(F70, Elements!$A$2:$A$200, 0)),
        IF(
            INDEX(Elements!$C$2:$C$200, MATCH(F70, Elements!$A$2:$A$200, 0)) &lt;&gt; "",
            INDEX(Elements!$B$2:$B$200, MATCH(F70, Elements!$A$2:$A$200, 0)),
            "kosong"
        ),
        "tidak ditemukan"
    ),
    "ID tidak ditemukan"
)</f>
        <v>BusinessFunction</v>
      </c>
      <c r="J70" s="15" t="str">
        <f>IFERROR(
    IF(
        ISNUMBER(MATCH(F70, Elements!$A$2:$A$200, 0)),
        IF(
            INDEX(Elements!$C$2:$C$200, MATCH(F70, Elements!$A$2:$A$200, 0)) &lt;&gt; "",
            INDEX(Elements!$C$2:$C$200, MATCH(F70, Elements!$A$2:$A$200, 0)),
            "kosong"
        ),
        "tidak ditemukan"
    ),
    "ID tidak ditemukan"
)</f>
        <v>Financial Handling</v>
      </c>
      <c r="K70" s="15" t="str" cm="1">
        <f t="array" aca="1" ref="K70" ca="1">IF(
    ISNUMBER(MATCH(B70, $BE$3:$BE$13, 0)),
    IFERROR(
        INDEX($BD$3:$BD$13, MATCH(INDEX($BD$3:$BD$13, MATCH(B70, $BE$3:$BE$13, 0)), $BD$3:$BD$13, 0)),
        "NnN"
    ),
    "NnN"
)
&amp; " - " &amp;
IF(
    AND(
        ISNUMBER(MATCH(SUBSTITUTE(G70, " ", ""), SUBSTITUTE($AK$5:$AK$13, " ", ""), 0)),
        ISNUMBER(MATCH(SUBSTITUTE(I70, " ", ""), SUBSTITUTE($AL$4:$BB$4, " ", ""), 0))
    ),
    INDIRECT(
        ADDRESS(
            MATCH(SUBSTITUTE(G70, " ", ""), SUBSTITUTE($AK$5:$AK$13, " ", ""), 0) + ROW($AL$5) - 1,
            MATCH(SUBSTITUTE(I70, " ", ""), SUBSTITUTE($AL$4:$BB$4, " ", ""), 0) + COLUMN($AL$4) - 1
        )
    ),
    "NnN"
)
&amp; " - " &amp;
IF(ISNUMBER(SEARCH(
    IF(
        ISNUMBER(MATCH(B70, $BE$3:$BE$13, 0)),
        IFERROR(
            INDEX($BD$3:$BD$13, MATCH(INDEX($BD$3:$BD$13, MATCH(B70, $BE$3:$BE$13, 0)), $BD$3:$BD$13, 0)),
            "NnN"
        ),
        "NnN"
    ),
    IF(
        AND(
            ISNUMBER(MATCH(SUBSTITUTE(G70, " ", ""), SUBSTITUTE($AK$5:$AK$13, " ", ""), 0)),
            ISNUMBER(MATCH(SUBSTITUTE(I70, " ", ""), SUBSTITUTE($AL$4:$BB$4, " ", ""), 0))
        ),
        INDIRECT(
            ADDRESS(
                MATCH(SUBSTITUTE(G70, " ", ""), SUBSTITUTE($AK$5:$AK$13, " ", ""), 0) + ROW($AL$5) - 1,
                MATCH(SUBSTITUTE(I70, " ", ""), SUBSTITUTE($AL$4:$BB$4, " ", ""), 0) + COLUMN($AL$4) - 1
            )
        ),
        "NnN"
    )
)), "True", "False")</f>
        <v>f - NnN - False</v>
      </c>
      <c r="L70" s="15" t="str" cm="1">
        <f t="array" aca="1" ref="L70" ca="1">IF(
    ISNUMBER(MATCH(B70, $BE$3:$BE$13, 0)),
    IFERROR(
        INDEX($BD$3:$BD$13, MATCH(INDEX($BD$3:$BD$13, MATCH(B70, $BE$3:$BE$13, 0)), $BD$3:$BD$13, 0)),
        "NnN"
    ),
    "NnN"
)
&amp; " - " &amp;
IF(
    AND(
        ISNUMBER(MATCH(SUBSTITUTE(G70, " ", ""), SUBSTITUTE($AK$19:$AK$35, " ", ""), 0)),
        ISNUMBER(MATCH(SUBSTITUTE(I70, " ", ""), SUBSTITUTE(AL$18:$AT$18, " ", ""), 0))
    ),
    INDIRECT(
        ADDRESS(
            MATCH(SUBSTITUTE(G70, " ", ""), SUBSTITUTE($AK$19:$AK$35, " ", ""), 0) + ROW($AL$19) - 1,
            MATCH(SUBSTITUTE(I70, " ", ""), SUBSTITUTE(AL$18:$AT$18, " ", ""), 0) + COLUMN($AL$18
            ) - 1
        )
    ),
    "NnN"
)
&amp; " - " &amp;
IF(ISNUMBER(SEARCH(
    IF(
        ISNUMBER(MATCH(B70, $BE$3:$BE$13, 0)),
        IFERROR(
            INDEX($BD$3:$BD$13, MATCH(INDEX($BD$3:$BD$13, MATCH(B70, $BE$3:$BE$13, 0)), $BD$3:$BD$13, 0)),
            "NnN"
        ),
        "NnN"
    ),
    IF(
        AND(
            ISNUMBER(MATCH(SUBSTITUTE(G70, " ", ""), SUBSTITUTE($AK$19:$AK$35, " ", ""), 0)),
            ISNUMBER(MATCH(SUBSTITUTE(I70, " ", ""), SUBSTITUTE(AL$18:$AT$18, " ", ""), 0))
        ),
        INDIRECT(
            ADDRESS(
                MATCH(SUBSTITUTE(G70, " ", ""), SUBSTITUTE($AK$19:$AK$35, " ", ""), 0) + ROW($AL$19) - 1,
                MATCH(SUBSTITUTE(I70, " ", ""), SUBSTITUTE(AL$18:$AT$18, " ", ""), 0) + COLUMN($AL$18
                ) - 1
            )
        ),
        "NnN"
    )
)), "True", "False")</f>
        <v>f - NnN - False</v>
      </c>
      <c r="M70" s="15" t="str" cm="1">
        <f t="array" aca="1" ref="M70" ca="1">IF(
    ISNUMBER(MATCH(B70, $BE$3:$BE$13, 0)),
    IFERROR(
        INDEX($BD$3:$BD$13, MATCH(INDEX($BD$3:$BD$13, MATCH(B70, $BE$3:$BE$13, 0)), $BD$3:$BD$13, 0)),
        "NnN"
    ),
    "NnN"
)
&amp; " - " &amp;
IF(
    AND(
        ISNUMBER(MATCH(SUBSTITUTE(G70, " ", ""), SUBSTITUTE($AK$42:$AK$50, " ", ""), 0)),
        ISNUMBER(MATCH(SUBSTITUTE(I70, " ", ""), SUBSTITUTE($AL$41:$AT$41, " ", ""), 0))
    ),
    INDIRECT(
        ADDRESS(
            MATCH(SUBSTITUTE(G70, " ", ""), SUBSTITUTE($AK$42:$AK$50, " ", ""), 0) + ROW($AL$42) - 1,
            MATCH(SUBSTITUTE(I70, " ", ""), SUBSTITUTE($AL$41:$AT$41, " ", ""), 0) + COLUMN($AL$41) - 1
        )
    ),
    "NnN"
)
&amp; " - " &amp;
IF(ISNUMBER(SEARCH(
    IF(
        ISNUMBER(MATCH(B70, $BE$3:$BE$13, 0)),
        IFERROR(
            INDEX($BD$3:$BD$13, MATCH(INDEX($BD$3:$BD$13, MATCH(B70, $BE$3:$BE$13, 0)), $BD$3:$BD$13, 0)),
            "NnN"
        ),
        "NnN"
    ),
    IF(
        AND(
            ISNUMBER(MATCH(SUBSTITUTE(G70, " ", ""), SUBSTITUTE($AK$42:$AK$50, " ", ""), 0)),
            ISNUMBER(MATCH(SUBSTITUTE(I70, " ", ""), SUBSTITUTE($AL$41:$AT$41, " ", ""), 0))
        ),
        INDIRECT(
            ADDRESS(
                MATCH(SUBSTITUTE(G70, " ", ""), SUBSTITUTE($AK$42:$AK$50, " ", ""), 0) + ROW($AL$42) - 1,
                MATCH(SUBSTITUTE(I70, " ", ""), SUBSTITUTE($AL$41:$AT$41, " ", ""), 0) + COLUMN($AL$41) - 1
            )
        ),
        "NnN"
    )
)), "True", "False")</f>
        <v>f - NnN - False</v>
      </c>
      <c r="N70" s="63" t="str" cm="1">
        <f t="array" aca="1" ref="N70" ca="1">IF(
    ISNUMBER(MATCH(B70, $BE$3:$BE$13, 0)),
    IFERROR(
        INDEX($BD$3:$BD$13, MATCH(INDEX($BD$3:$BD$13, MATCH(B70, $BE$3:$BE$13, 0)), $BD$3:$BD$13, 0)),
        "NnN"
    ),
    "NnN"
)
&amp; " - " &amp;
IF(
    AND(
        ISNUMBER(MATCH(SUBSTITUTE(G70, " ", ""), SUBSTITUTE($AK$57:$AK$73, " ", ""), 0)),
        ISNUMBER(MATCH(SUBSTITUTE(I70, " ", ""), SUBSTITUTE($AL$56:$BB$56, " ", ""), 0))
    ),
    INDIRECT(
        ADDRESS(
            MATCH(SUBSTITUTE(G70, " ", ""), SUBSTITUTE($AK$57:$AK$73, " ", ""), 0) + ROW($AL$57) - 1,
            MATCH(SUBSTITUTE(I70, " ", ""), SUBSTITUTE($AL$56:$BB$56, " ", ""), 0) + COLUMN($AL$56) - 1
        )
    ),
    "NnN"
)
&amp; " - " &amp;
IF(ISNUMBER(SEARCH(
    IF(
        ISNUMBER(MATCH(B70, $BE$3:$BE$13, 0)),
        IFERROR(
            INDEX($BD$3:$BD$13, MATCH(INDEX($BD$3:$BD$13, MATCH(B70, $BE$3:$BE$13, 0)), $BD$3:$BD$13, 0)),
            "NnN"
        ),
        "NnN"
    ),
    IF(
        AND(
            ISNUMBER(MATCH(SUBSTITUTE(G70, " ", ""), SUBSTITUTE($AK$57:$AK$73, " ", ""), 0)),
            ISNUMBER(MATCH(SUBSTITUTE(I70, " ", ""), SUBSTITUTE($AL$56:$BB$56, " ", ""), 0))
        ),
        INDIRECT(
            ADDRESS(
                MATCH(SUBSTITUTE(G70, " ", ""), SUBSTITUTE($AK$57:$AK$74, " ", ""), 0) + ROW($AL$57) - 1,
                MATCH(SUBSTITUTE(I70, " ", ""), SUBSTITUTE($AL$56:$BB$56, " ", ""), 0) + COLUMN($AL$56) - 1
            )
        ),
        "NnN"
    )
)), "True", "False")</f>
        <v>f - NnN - False</v>
      </c>
      <c r="AI70" s="60"/>
      <c r="AJ70" s="3" t="e" vm="82">
        <v>#VALUE!</v>
      </c>
      <c r="AK70" s="59" t="s">
        <v>49</v>
      </c>
      <c r="AL70" s="3" t="s">
        <v>56</v>
      </c>
      <c r="AM70" s="3" t="s">
        <v>57</v>
      </c>
      <c r="AN70" s="3" t="s">
        <v>84</v>
      </c>
      <c r="AO70" s="3" t="s">
        <v>56</v>
      </c>
      <c r="AP70" s="3" t="s">
        <v>84</v>
      </c>
      <c r="AQ70" s="3" t="s">
        <v>56</v>
      </c>
      <c r="AR70" s="3" t="s">
        <v>56</v>
      </c>
      <c r="AS70" s="3" t="s">
        <v>58</v>
      </c>
      <c r="AT70" s="3" t="s">
        <v>58</v>
      </c>
      <c r="AU70" s="3" t="s">
        <v>58</v>
      </c>
      <c r="AV70" s="3" t="s">
        <v>58</v>
      </c>
      <c r="AW70" s="3" t="s">
        <v>58</v>
      </c>
      <c r="AX70" s="3" t="s">
        <v>85</v>
      </c>
      <c r="AY70" s="3" t="s">
        <v>55</v>
      </c>
      <c r="AZ70" s="3" t="s">
        <v>56</v>
      </c>
      <c r="BA70" s="3" t="s">
        <v>56</v>
      </c>
      <c r="BB70" s="3" t="s">
        <v>85</v>
      </c>
    </row>
    <row r="71" spans="1:54" x14ac:dyDescent="0.25">
      <c r="A71" s="15">
        <v>1766</v>
      </c>
      <c r="B71" s="15" t="s">
        <v>9</v>
      </c>
      <c r="C71" s="15"/>
      <c r="D71" s="15"/>
      <c r="E71" s="15">
        <v>489</v>
      </c>
      <c r="F71" s="15">
        <v>477</v>
      </c>
      <c r="G71" s="15" t="str">
        <f>IFERROR(
    IF(
        ISNUMBER(MATCH(E71, Elements!$A$2:$A$200, 0)),
        IF(
            INDEX(Elements!$C$2:$C$200, MATCH(E71, Elements!$A$2:$A$200, 0)) &lt;&gt; "",
            INDEX(Elements!$B$2:$B$200, MATCH(E71, Elements!$A$2:$A$200, 0)),
            "kosong"
        ),
        "tidak ditemukan"
    ),
    "ID tidak ditemukan"
)</f>
        <v>BusinessFunction</v>
      </c>
      <c r="H71" s="15" t="str">
        <f>IFERROR(
    IF(
        ISNUMBER(MATCH(E71, Elements!$A$2:$A$200, 0)),
        IF(
            INDEX(Elements!$C$2:$C$200, MATCH(E71, Elements!$A$2:$A$200, 0)) &lt;&gt; "",
            INDEX(Elements!$C$2:$C$200, MATCH(E71, Elements!$A$2:$A$200, 0)),
            "kosong"
        ),
        "tidak ditemukan"
    ),
    "ID tidak ditemukan"
)</f>
        <v>Claims Handling</v>
      </c>
      <c r="I71" s="15" t="str">
        <f>IFERROR(
    IF(
        ISNUMBER(MATCH(F71, Elements!$A$2:$A$200, 0)),
        IF(
            INDEX(Elements!$C$2:$C$200, MATCH(F71, Elements!$A$2:$A$200, 0)) &lt;&gt; "",
            INDEX(Elements!$B$2:$B$200, MATCH(F71, Elements!$A$2:$A$200, 0)),
            "kosong"
        ),
        "tidak ditemukan"
    ),
    "ID tidak ditemukan"
)</f>
        <v>BusinessFunction</v>
      </c>
      <c r="J71" s="15" t="str">
        <f>IFERROR(
    IF(
        ISNUMBER(MATCH(F71, Elements!$A$2:$A$200, 0)),
        IF(
            INDEX(Elements!$C$2:$C$200, MATCH(F71, Elements!$A$2:$A$200, 0)) &lt;&gt; "",
            INDEX(Elements!$C$2:$C$200, MATCH(F71, Elements!$A$2:$A$200, 0)),
            "kosong"
        ),
        "tidak ditemukan"
    ),
    "ID tidak ditemukan"
)</f>
        <v>Maintaining Customer Relations</v>
      </c>
      <c r="K71" s="15" t="str" cm="1">
        <f t="array" aca="1" ref="K71" ca="1">IF(
    ISNUMBER(MATCH(B71, $BE$3:$BE$13, 0)),
    IFERROR(
        INDEX($BD$3:$BD$13, MATCH(INDEX($BD$3:$BD$13, MATCH(B71, $BE$3:$BE$13, 0)), $BD$3:$BD$13, 0)),
        "NnN"
    ),
    "NnN"
)
&amp; " - " &amp;
IF(
    AND(
        ISNUMBER(MATCH(SUBSTITUTE(G71, " ", ""), SUBSTITUTE($AK$5:$AK$13, " ", ""), 0)),
        ISNUMBER(MATCH(SUBSTITUTE(I71, " ", ""), SUBSTITUTE($AL$4:$BB$4, " ", ""), 0))
    ),
    INDIRECT(
        ADDRESS(
            MATCH(SUBSTITUTE(G71, " ", ""), SUBSTITUTE($AK$5:$AK$13, " ", ""), 0) + ROW($AL$5) - 1,
            MATCH(SUBSTITUTE(I71, " ", ""), SUBSTITUTE($AL$4:$BB$4, " ", ""), 0) + COLUMN($AL$4) - 1
        )
    ),
    "NnN"
)
&amp; " - " &amp;
IF(ISNUMBER(SEARCH(
    IF(
        ISNUMBER(MATCH(B71, $BE$3:$BE$13, 0)),
        IFERROR(
            INDEX($BD$3:$BD$13, MATCH(INDEX($BD$3:$BD$13, MATCH(B71, $BE$3:$BE$13, 0)), $BD$3:$BD$13, 0)),
            "NnN"
        ),
        "NnN"
    ),
    IF(
        AND(
            ISNUMBER(MATCH(SUBSTITUTE(G71, " ", ""), SUBSTITUTE($AK$5:$AK$13, " ", ""), 0)),
            ISNUMBER(MATCH(SUBSTITUTE(I71, " ", ""), SUBSTITUTE($AL$4:$BB$4, " ", ""), 0))
        ),
        INDIRECT(
            ADDRESS(
                MATCH(SUBSTITUTE(G71, " ", ""), SUBSTITUTE($AK$5:$AK$13, " ", ""), 0) + ROW($AL$5) - 1,
                MATCH(SUBSTITUTE(I71, " ", ""), SUBSTITUTE($AL$4:$BB$4, " ", ""), 0) + COLUMN($AL$4) - 1
            )
        ),
        "NnN"
    )
)), "True", "False")</f>
        <v>f - NnN - False</v>
      </c>
      <c r="L71" s="15" t="str" cm="1">
        <f t="array" aca="1" ref="L71" ca="1">IF(
    ISNUMBER(MATCH(B71, $BE$3:$BE$13, 0)),
    IFERROR(
        INDEX($BD$3:$BD$13, MATCH(INDEX($BD$3:$BD$13, MATCH(B71, $BE$3:$BE$13, 0)), $BD$3:$BD$13, 0)),
        "NnN"
    ),
    "NnN"
)
&amp; " - " &amp;
IF(
    AND(
        ISNUMBER(MATCH(SUBSTITUTE(G71, " ", ""), SUBSTITUTE($AK$19:$AK$35, " ", ""), 0)),
        ISNUMBER(MATCH(SUBSTITUTE(I71, " ", ""), SUBSTITUTE(AL$18:$AT$18, " ", ""), 0))
    ),
    INDIRECT(
        ADDRESS(
            MATCH(SUBSTITUTE(G71, " ", ""), SUBSTITUTE($AK$19:$AK$35, " ", ""), 0) + ROW($AL$19) - 1,
            MATCH(SUBSTITUTE(I71, " ", ""), SUBSTITUTE(AL$18:$AT$18, " ", ""), 0) + COLUMN($AL$18
            ) - 1
        )
    ),
    "NnN"
)
&amp; " - " &amp;
IF(ISNUMBER(SEARCH(
    IF(
        ISNUMBER(MATCH(B71, $BE$3:$BE$13, 0)),
        IFERROR(
            INDEX($BD$3:$BD$13, MATCH(INDEX($BD$3:$BD$13, MATCH(B71, $BE$3:$BE$13, 0)), $BD$3:$BD$13, 0)),
            "NnN"
        ),
        "NnN"
    ),
    IF(
        AND(
            ISNUMBER(MATCH(SUBSTITUTE(G71, " ", ""), SUBSTITUTE($AK$19:$AK$35, " ", ""), 0)),
            ISNUMBER(MATCH(SUBSTITUTE(I71, " ", ""), SUBSTITUTE(AL$18:$AT$18, " ", ""), 0))
        ),
        INDIRECT(
            ADDRESS(
                MATCH(SUBSTITUTE(G71, " ", ""), SUBSTITUTE($AK$19:$AK$35, " ", ""), 0) + ROW($AL$19) - 1,
                MATCH(SUBSTITUTE(I71, " ", ""), SUBSTITUTE(AL$18:$AT$18, " ", ""), 0) + COLUMN($AL$18
                ) - 1
            )
        ),
        "NnN"
    )
)), "True", "False")</f>
        <v>f - NnN - False</v>
      </c>
      <c r="M71" s="15" t="str" cm="1">
        <f t="array" aca="1" ref="M71" ca="1">IF(
    ISNUMBER(MATCH(B71, $BE$3:$BE$13, 0)),
    IFERROR(
        INDEX($BD$3:$BD$13, MATCH(INDEX($BD$3:$BD$13, MATCH(B71, $BE$3:$BE$13, 0)), $BD$3:$BD$13, 0)),
        "NnN"
    ),
    "NnN"
)
&amp; " - " &amp;
IF(
    AND(
        ISNUMBER(MATCH(SUBSTITUTE(G71, " ", ""), SUBSTITUTE($AK$42:$AK$50, " ", ""), 0)),
        ISNUMBER(MATCH(SUBSTITUTE(I71, " ", ""), SUBSTITUTE($AL$41:$AT$41, " ", ""), 0))
    ),
    INDIRECT(
        ADDRESS(
            MATCH(SUBSTITUTE(G71, " ", ""), SUBSTITUTE($AK$42:$AK$50, " ", ""), 0) + ROW($AL$42) - 1,
            MATCH(SUBSTITUTE(I71, " ", ""), SUBSTITUTE($AL$41:$AT$41, " ", ""), 0) + COLUMN($AL$41) - 1
        )
    ),
    "NnN"
)
&amp; " - " &amp;
IF(ISNUMBER(SEARCH(
    IF(
        ISNUMBER(MATCH(B71, $BE$3:$BE$13, 0)),
        IFERROR(
            INDEX($BD$3:$BD$13, MATCH(INDEX($BD$3:$BD$13, MATCH(B71, $BE$3:$BE$13, 0)), $BD$3:$BD$13, 0)),
            "NnN"
        ),
        "NnN"
    ),
    IF(
        AND(
            ISNUMBER(MATCH(SUBSTITUTE(G71, " ", ""), SUBSTITUTE($AK$42:$AK$50, " ", ""), 0)),
            ISNUMBER(MATCH(SUBSTITUTE(I71, " ", ""), SUBSTITUTE($AL$41:$AT$41, " ", ""), 0))
        ),
        INDIRECT(
            ADDRESS(
                MATCH(SUBSTITUTE(G71, " ", ""), SUBSTITUTE($AK$42:$AK$50, " ", ""), 0) + ROW($AL$42) - 1,
                MATCH(SUBSTITUTE(I71, " ", ""), SUBSTITUTE($AL$41:$AT$41, " ", ""), 0) + COLUMN($AL$41) - 1
            )
        ),
        "NnN"
    )
)), "True", "False")</f>
        <v>f - NnN - False</v>
      </c>
      <c r="N71" s="63" t="str" cm="1">
        <f t="array" aca="1" ref="N71" ca="1">IF(
    ISNUMBER(MATCH(B71, $BE$3:$BE$13, 0)),
    IFERROR(
        INDEX($BD$3:$BD$13, MATCH(INDEX($BD$3:$BD$13, MATCH(B71, $BE$3:$BE$13, 0)), $BD$3:$BD$13, 0)),
        "NnN"
    ),
    "NnN"
)
&amp; " - " &amp;
IF(
    AND(
        ISNUMBER(MATCH(SUBSTITUTE(G71, " ", ""), SUBSTITUTE($AK$57:$AK$73, " ", ""), 0)),
        ISNUMBER(MATCH(SUBSTITUTE(I71, " ", ""), SUBSTITUTE($AL$56:$BB$56, " ", ""), 0))
    ),
    INDIRECT(
        ADDRESS(
            MATCH(SUBSTITUTE(G71, " ", ""), SUBSTITUTE($AK$57:$AK$73, " ", ""), 0) + ROW($AL$57) - 1,
            MATCH(SUBSTITUTE(I71, " ", ""), SUBSTITUTE($AL$56:$BB$56, " ", ""), 0) + COLUMN($AL$56) - 1
        )
    ),
    "NnN"
)
&amp; " - " &amp;
IF(ISNUMBER(SEARCH(
    IF(
        ISNUMBER(MATCH(B71, $BE$3:$BE$13, 0)),
        IFERROR(
            INDEX($BD$3:$BD$13, MATCH(INDEX($BD$3:$BD$13, MATCH(B71, $BE$3:$BE$13, 0)), $BD$3:$BD$13, 0)),
            "NnN"
        ),
        "NnN"
    ),
    IF(
        AND(
            ISNUMBER(MATCH(SUBSTITUTE(G71, " ", ""), SUBSTITUTE($AK$57:$AK$73, " ", ""), 0)),
            ISNUMBER(MATCH(SUBSTITUTE(I71, " ", ""), SUBSTITUTE($AL$56:$BB$56, " ", ""), 0))
        ),
        INDIRECT(
            ADDRESS(
                MATCH(SUBSTITUTE(G71, " ", ""), SUBSTITUTE($AK$57:$AK$74, " ", ""), 0) + ROW($AL$57) - 1,
                MATCH(SUBSTITUTE(I71, " ", ""), SUBSTITUTE($AL$56:$BB$56, " ", ""), 0) + COLUMN($AL$56) - 1
            )
        ),
        "NnN"
    )
)), "True", "False")</f>
        <v>f - NnN - False</v>
      </c>
      <c r="AI71" s="60"/>
      <c r="AJ71" s="3" t="e" vm="83">
        <v>#VALUE!</v>
      </c>
      <c r="AK71" s="59" t="s">
        <v>50</v>
      </c>
      <c r="AL71" s="3" t="s">
        <v>86</v>
      </c>
      <c r="AM71" s="3" t="s">
        <v>84</v>
      </c>
      <c r="AN71" s="3" t="s">
        <v>84</v>
      </c>
      <c r="AO71" s="3" t="s">
        <v>56</v>
      </c>
      <c r="AP71" s="3" t="s">
        <v>84</v>
      </c>
      <c r="AQ71" s="3" t="s">
        <v>56</v>
      </c>
      <c r="AR71" s="3" t="s">
        <v>56</v>
      </c>
      <c r="AS71" s="3" t="s">
        <v>58</v>
      </c>
      <c r="AT71" s="3" t="s">
        <v>58</v>
      </c>
      <c r="AU71" s="3" t="s">
        <v>58</v>
      </c>
      <c r="AV71" s="3" t="s">
        <v>58</v>
      </c>
      <c r="AW71" s="3" t="s">
        <v>58</v>
      </c>
      <c r="AX71" s="3" t="s">
        <v>85</v>
      </c>
      <c r="AY71" s="3" t="s">
        <v>84</v>
      </c>
      <c r="AZ71" s="3" t="s">
        <v>83</v>
      </c>
      <c r="BA71" s="3" t="s">
        <v>56</v>
      </c>
      <c r="BB71" s="3" t="s">
        <v>85</v>
      </c>
    </row>
    <row r="72" spans="1:54" x14ac:dyDescent="0.25">
      <c r="A72" s="15">
        <v>1786</v>
      </c>
      <c r="B72" s="15" t="s">
        <v>9</v>
      </c>
      <c r="C72" s="15"/>
      <c r="D72" s="15"/>
      <c r="E72" s="15">
        <v>495</v>
      </c>
      <c r="F72" s="15">
        <v>501</v>
      </c>
      <c r="G72" s="15" t="str">
        <f>IFERROR(
    IF(
        ISNUMBER(MATCH(E72, Elements!$A$2:$A$200, 0)),
        IF(
            INDEX(Elements!$C$2:$C$200, MATCH(E72, Elements!$A$2:$A$200, 0)) &lt;&gt; "",
            INDEX(Elements!$B$2:$B$200, MATCH(E72, Elements!$A$2:$A$200, 0)),
            "kosong"
        ),
        "tidak ditemukan"
    ),
    "ID tidak ditemukan"
)</f>
        <v>BusinessFunction</v>
      </c>
      <c r="H72" s="15" t="str">
        <f>IFERROR(
    IF(
        ISNUMBER(MATCH(E72, Elements!$A$2:$A$200, 0)),
        IF(
            INDEX(Elements!$C$2:$C$200, MATCH(E72, Elements!$A$2:$A$200, 0)) &lt;&gt; "",
            INDEX(Elements!$C$2:$C$200, MATCH(E72, Elements!$A$2:$A$200, 0)),
            "kosong"
        ),
        "tidak ditemukan"
    ),
    "ID tidak ditemukan"
)</f>
        <v>Asset Management</v>
      </c>
      <c r="I72" s="15" t="str">
        <f>IFERROR(
    IF(
        ISNUMBER(MATCH(F72, Elements!$A$2:$A$200, 0)),
        IF(
            INDEX(Elements!$C$2:$C$200, MATCH(F72, Elements!$A$2:$A$200, 0)) &lt;&gt; "",
            INDEX(Elements!$B$2:$B$200, MATCH(F72, Elements!$A$2:$A$200, 0)),
            "kosong"
        ),
        "tidak ditemukan"
    ),
    "ID tidak ditemukan"
)</f>
        <v>BusinessFunction</v>
      </c>
      <c r="J72" s="15" t="str">
        <f>IFERROR(
    IF(
        ISNUMBER(MATCH(F72, Elements!$A$2:$A$200, 0)),
        IF(
            INDEX(Elements!$C$2:$C$200, MATCH(F72, Elements!$A$2:$A$200, 0)) &lt;&gt; "",
            INDEX(Elements!$C$2:$C$200, MATCH(F72, Elements!$A$2:$A$200, 0)),
            "kosong"
        ),
        "tidak ditemukan"
    ),
    "ID tidak ditemukan"
)</f>
        <v>Financial Handling</v>
      </c>
      <c r="K72" s="15" t="str" cm="1">
        <f t="array" aca="1" ref="K72" ca="1">IF(
    ISNUMBER(MATCH(B72, $BE$3:$BE$13, 0)),
    IFERROR(
        INDEX($BD$3:$BD$13, MATCH(INDEX($BD$3:$BD$13, MATCH(B72, $BE$3:$BE$13, 0)), $BD$3:$BD$13, 0)),
        "NnN"
    ),
    "NnN"
)
&amp; " - " &amp;
IF(
    AND(
        ISNUMBER(MATCH(SUBSTITUTE(G72, " ", ""), SUBSTITUTE($AK$5:$AK$13, " ", ""), 0)),
        ISNUMBER(MATCH(SUBSTITUTE(I72, " ", ""), SUBSTITUTE($AL$4:$BB$4, " ", ""), 0))
    ),
    INDIRECT(
        ADDRESS(
            MATCH(SUBSTITUTE(G72, " ", ""), SUBSTITUTE($AK$5:$AK$13, " ", ""), 0) + ROW($AL$5) - 1,
            MATCH(SUBSTITUTE(I72, " ", ""), SUBSTITUTE($AL$4:$BB$4, " ", ""), 0) + COLUMN($AL$4) - 1
        )
    ),
    "NnN"
)
&amp; " - " &amp;
IF(ISNUMBER(SEARCH(
    IF(
        ISNUMBER(MATCH(B72, $BE$3:$BE$13, 0)),
        IFERROR(
            INDEX($BD$3:$BD$13, MATCH(INDEX($BD$3:$BD$13, MATCH(B72, $BE$3:$BE$13, 0)), $BD$3:$BD$13, 0)),
            "NnN"
        ),
        "NnN"
    ),
    IF(
        AND(
            ISNUMBER(MATCH(SUBSTITUTE(G72, " ", ""), SUBSTITUTE($AK$5:$AK$13, " ", ""), 0)),
            ISNUMBER(MATCH(SUBSTITUTE(I72, " ", ""), SUBSTITUTE($AL$4:$BB$4, " ", ""), 0))
        ),
        INDIRECT(
            ADDRESS(
                MATCH(SUBSTITUTE(G72, " ", ""), SUBSTITUTE($AK$5:$AK$13, " ", ""), 0) + ROW($AL$5) - 1,
                MATCH(SUBSTITUTE(I72, " ", ""), SUBSTITUTE($AL$4:$BB$4, " ", ""), 0) + COLUMN($AL$4) - 1
            )
        ),
        "NnN"
    )
)), "True", "False")</f>
        <v>f - NnN - False</v>
      </c>
      <c r="L72" s="15" t="str" cm="1">
        <f t="array" aca="1" ref="L72" ca="1">IF(
    ISNUMBER(MATCH(B72, $BE$3:$BE$13, 0)),
    IFERROR(
        INDEX($BD$3:$BD$13, MATCH(INDEX($BD$3:$BD$13, MATCH(B72, $BE$3:$BE$13, 0)), $BD$3:$BD$13, 0)),
        "NnN"
    ),
    "NnN"
)
&amp; " - " &amp;
IF(
    AND(
        ISNUMBER(MATCH(SUBSTITUTE(G72, " ", ""), SUBSTITUTE($AK$19:$AK$35, " ", ""), 0)),
        ISNUMBER(MATCH(SUBSTITUTE(I72, " ", ""), SUBSTITUTE(AL$18:$AT$18, " ", ""), 0))
    ),
    INDIRECT(
        ADDRESS(
            MATCH(SUBSTITUTE(G72, " ", ""), SUBSTITUTE($AK$19:$AK$35, " ", ""), 0) + ROW($AL$19) - 1,
            MATCH(SUBSTITUTE(I72, " ", ""), SUBSTITUTE(AL$18:$AT$18, " ", ""), 0) + COLUMN($AL$18
            ) - 1
        )
    ),
    "NnN"
)
&amp; " - " &amp;
IF(ISNUMBER(SEARCH(
    IF(
        ISNUMBER(MATCH(B72, $BE$3:$BE$13, 0)),
        IFERROR(
            INDEX($BD$3:$BD$13, MATCH(INDEX($BD$3:$BD$13, MATCH(B72, $BE$3:$BE$13, 0)), $BD$3:$BD$13, 0)),
            "NnN"
        ),
        "NnN"
    ),
    IF(
        AND(
            ISNUMBER(MATCH(SUBSTITUTE(G72, " ", ""), SUBSTITUTE($AK$19:$AK$35, " ", ""), 0)),
            ISNUMBER(MATCH(SUBSTITUTE(I72, " ", ""), SUBSTITUTE(AL$18:$AT$18, " ", ""), 0))
        ),
        INDIRECT(
            ADDRESS(
                MATCH(SUBSTITUTE(G72, " ", ""), SUBSTITUTE($AK$19:$AK$35, " ", ""), 0) + ROW($AL$19) - 1,
                MATCH(SUBSTITUTE(I72, " ", ""), SUBSTITUTE(AL$18:$AT$18, " ", ""), 0) + COLUMN($AL$18
                ) - 1
            )
        ),
        "NnN"
    )
)), "True", "False")</f>
        <v>f - NnN - False</v>
      </c>
      <c r="M72" s="15" t="str" cm="1">
        <f t="array" aca="1" ref="M72" ca="1">IF(
    ISNUMBER(MATCH(B72, $BE$3:$BE$13, 0)),
    IFERROR(
        INDEX($BD$3:$BD$13, MATCH(INDEX($BD$3:$BD$13, MATCH(B72, $BE$3:$BE$13, 0)), $BD$3:$BD$13, 0)),
        "NnN"
    ),
    "NnN"
)
&amp; " - " &amp;
IF(
    AND(
        ISNUMBER(MATCH(SUBSTITUTE(G72, " ", ""), SUBSTITUTE($AK$42:$AK$50, " ", ""), 0)),
        ISNUMBER(MATCH(SUBSTITUTE(I72, " ", ""), SUBSTITUTE($AL$41:$AT$41, " ", ""), 0))
    ),
    INDIRECT(
        ADDRESS(
            MATCH(SUBSTITUTE(G72, " ", ""), SUBSTITUTE($AK$42:$AK$50, " ", ""), 0) + ROW($AL$42) - 1,
            MATCH(SUBSTITUTE(I72, " ", ""), SUBSTITUTE($AL$41:$AT$41, " ", ""), 0) + COLUMN($AL$41) - 1
        )
    ),
    "NnN"
)
&amp; " - " &amp;
IF(ISNUMBER(SEARCH(
    IF(
        ISNUMBER(MATCH(B72, $BE$3:$BE$13, 0)),
        IFERROR(
            INDEX($BD$3:$BD$13, MATCH(INDEX($BD$3:$BD$13, MATCH(B72, $BE$3:$BE$13, 0)), $BD$3:$BD$13, 0)),
            "NnN"
        ),
        "NnN"
    ),
    IF(
        AND(
            ISNUMBER(MATCH(SUBSTITUTE(G72, " ", ""), SUBSTITUTE($AK$42:$AK$50, " ", ""), 0)),
            ISNUMBER(MATCH(SUBSTITUTE(I72, " ", ""), SUBSTITUTE($AL$41:$AT$41, " ", ""), 0))
        ),
        INDIRECT(
            ADDRESS(
                MATCH(SUBSTITUTE(G72, " ", ""), SUBSTITUTE($AK$42:$AK$50, " ", ""), 0) + ROW($AL$42) - 1,
                MATCH(SUBSTITUTE(I72, " ", ""), SUBSTITUTE($AL$41:$AT$41, " ", ""), 0) + COLUMN($AL$41) - 1
            )
        ),
        "NnN"
    )
)), "True", "False")</f>
        <v>f - NnN - False</v>
      </c>
      <c r="N72" s="63" t="str" cm="1">
        <f t="array" aca="1" ref="N72" ca="1">IF(
    ISNUMBER(MATCH(B72, $BE$3:$BE$13, 0)),
    IFERROR(
        INDEX($BD$3:$BD$13, MATCH(INDEX($BD$3:$BD$13, MATCH(B72, $BE$3:$BE$13, 0)), $BD$3:$BD$13, 0)),
        "NnN"
    ),
    "NnN"
)
&amp; " - " &amp;
IF(
    AND(
        ISNUMBER(MATCH(SUBSTITUTE(G72, " ", ""), SUBSTITUTE($AK$57:$AK$73, " ", ""), 0)),
        ISNUMBER(MATCH(SUBSTITUTE(I72, " ", ""), SUBSTITUTE($AL$56:$BB$56, " ", ""), 0))
    ),
    INDIRECT(
        ADDRESS(
            MATCH(SUBSTITUTE(G72, " ", ""), SUBSTITUTE($AK$57:$AK$73, " ", ""), 0) + ROW($AL$57) - 1,
            MATCH(SUBSTITUTE(I72, " ", ""), SUBSTITUTE($AL$56:$BB$56, " ", ""), 0) + COLUMN($AL$56) - 1
        )
    ),
    "NnN"
)
&amp; " - " &amp;
IF(ISNUMBER(SEARCH(
    IF(
        ISNUMBER(MATCH(B72, $BE$3:$BE$13, 0)),
        IFERROR(
            INDEX($BD$3:$BD$13, MATCH(INDEX($BD$3:$BD$13, MATCH(B72, $BE$3:$BE$13, 0)), $BD$3:$BD$13, 0)),
            "NnN"
        ),
        "NnN"
    ),
    IF(
        AND(
            ISNUMBER(MATCH(SUBSTITUTE(G72, " ", ""), SUBSTITUTE($AK$57:$AK$73, " ", ""), 0)),
            ISNUMBER(MATCH(SUBSTITUTE(I72, " ", ""), SUBSTITUTE($AL$56:$BB$56, " ", ""), 0))
        ),
        INDIRECT(
            ADDRESS(
                MATCH(SUBSTITUTE(G72, " ", ""), SUBSTITUTE($AK$57:$AK$74, " ", ""), 0) + ROW($AL$57) - 1,
                MATCH(SUBSTITUTE(I72, " ", ""), SUBSTITUTE($AL$56:$BB$56, " ", ""), 0) + COLUMN($AL$56) - 1
            )
        ),
        "NnN"
    )
)), "True", "False")</f>
        <v>f - NnN - False</v>
      </c>
      <c r="AI72" s="60"/>
      <c r="AJ72" s="3" t="e" vm="84">
        <v>#VALUE!</v>
      </c>
      <c r="AK72" s="59" t="s">
        <v>51</v>
      </c>
      <c r="AL72" s="3" t="s">
        <v>90</v>
      </c>
      <c r="AM72" s="3" t="s">
        <v>90</v>
      </c>
      <c r="AN72" s="3" t="s">
        <v>90</v>
      </c>
      <c r="AO72" s="3" t="s">
        <v>87</v>
      </c>
      <c r="AP72" s="3" t="s">
        <v>90</v>
      </c>
      <c r="AQ72" s="3" t="s">
        <v>87</v>
      </c>
      <c r="AR72" s="3" t="s">
        <v>56</v>
      </c>
      <c r="AS72" s="3" t="s">
        <v>58</v>
      </c>
      <c r="AT72" s="3" t="s">
        <v>58</v>
      </c>
      <c r="AU72" s="3" t="s">
        <v>58</v>
      </c>
      <c r="AV72" s="3" t="s">
        <v>58</v>
      </c>
      <c r="AW72" s="3" t="s">
        <v>58</v>
      </c>
      <c r="AX72" s="3" t="s">
        <v>85</v>
      </c>
      <c r="AY72" s="3" t="s">
        <v>90</v>
      </c>
      <c r="AZ72" s="3" t="s">
        <v>90</v>
      </c>
      <c r="BA72" s="3" t="s">
        <v>63</v>
      </c>
      <c r="BB72" s="3" t="s">
        <v>85</v>
      </c>
    </row>
    <row r="73" spans="1:54" x14ac:dyDescent="0.25">
      <c r="A73" s="15">
        <v>1764</v>
      </c>
      <c r="B73" s="15" t="s">
        <v>9</v>
      </c>
      <c r="C73" s="15"/>
      <c r="D73" s="15"/>
      <c r="E73" s="15">
        <v>477</v>
      </c>
      <c r="F73" s="15">
        <v>489</v>
      </c>
      <c r="G73" s="15" t="str">
        <f>IFERROR(
    IF(
        ISNUMBER(MATCH(E73, Elements!$A$2:$A$200, 0)),
        IF(
            INDEX(Elements!$C$2:$C$200, MATCH(E73, Elements!$A$2:$A$200, 0)) &lt;&gt; "",
            INDEX(Elements!$B$2:$B$200, MATCH(E73, Elements!$A$2:$A$200, 0)),
            "kosong"
        ),
        "tidak ditemukan"
    ),
    "ID tidak ditemukan"
)</f>
        <v>BusinessFunction</v>
      </c>
      <c r="H73" s="15" t="str">
        <f>IFERROR(
    IF(
        ISNUMBER(MATCH(E73, Elements!$A$2:$A$200, 0)),
        IF(
            INDEX(Elements!$C$2:$C$200, MATCH(E73, Elements!$A$2:$A$200, 0)) &lt;&gt; "",
            INDEX(Elements!$C$2:$C$200, MATCH(E73, Elements!$A$2:$A$200, 0)),
            "kosong"
        ),
        "tidak ditemukan"
    ),
    "ID tidak ditemukan"
)</f>
        <v>Maintaining Customer Relations</v>
      </c>
      <c r="I73" s="15" t="str">
        <f>IFERROR(
    IF(
        ISNUMBER(MATCH(F73, Elements!$A$2:$A$200, 0)),
        IF(
            INDEX(Elements!$C$2:$C$200, MATCH(F73, Elements!$A$2:$A$200, 0)) &lt;&gt; "",
            INDEX(Elements!$B$2:$B$200, MATCH(F73, Elements!$A$2:$A$200, 0)),
            "kosong"
        ),
        "tidak ditemukan"
    ),
    "ID tidak ditemukan"
)</f>
        <v>BusinessFunction</v>
      </c>
      <c r="J73" s="15" t="str">
        <f>IFERROR(
    IF(
        ISNUMBER(MATCH(F73, Elements!$A$2:$A$200, 0)),
        IF(
            INDEX(Elements!$C$2:$C$200, MATCH(F73, Elements!$A$2:$A$200, 0)) &lt;&gt; "",
            INDEX(Elements!$C$2:$C$200, MATCH(F73, Elements!$A$2:$A$200, 0)),
            "kosong"
        ),
        "tidak ditemukan"
    ),
    "ID tidak ditemukan"
)</f>
        <v>Claims Handling</v>
      </c>
      <c r="K73" s="15" t="str" cm="1">
        <f t="array" aca="1" ref="K73" ca="1">IF(
    ISNUMBER(MATCH(B73, $BE$3:$BE$13, 0)),
    IFERROR(
        INDEX($BD$3:$BD$13, MATCH(INDEX($BD$3:$BD$13, MATCH(B73, $BE$3:$BE$13, 0)), $BD$3:$BD$13, 0)),
        "NnN"
    ),
    "NnN"
)
&amp; " - " &amp;
IF(
    AND(
        ISNUMBER(MATCH(SUBSTITUTE(G73, " ", ""), SUBSTITUTE($AK$5:$AK$13, " ", ""), 0)),
        ISNUMBER(MATCH(SUBSTITUTE(I73, " ", ""), SUBSTITUTE($AL$4:$BB$4, " ", ""), 0))
    ),
    INDIRECT(
        ADDRESS(
            MATCH(SUBSTITUTE(G73, " ", ""), SUBSTITUTE($AK$5:$AK$13, " ", ""), 0) + ROW($AL$5) - 1,
            MATCH(SUBSTITUTE(I73, " ", ""), SUBSTITUTE($AL$4:$BB$4, " ", ""), 0) + COLUMN($AL$4) - 1
        )
    ),
    "NnN"
)
&amp; " - " &amp;
IF(ISNUMBER(SEARCH(
    IF(
        ISNUMBER(MATCH(B73, $BE$3:$BE$13, 0)),
        IFERROR(
            INDEX($BD$3:$BD$13, MATCH(INDEX($BD$3:$BD$13, MATCH(B73, $BE$3:$BE$13, 0)), $BD$3:$BD$13, 0)),
            "NnN"
        ),
        "NnN"
    ),
    IF(
        AND(
            ISNUMBER(MATCH(SUBSTITUTE(G73, " ", ""), SUBSTITUTE($AK$5:$AK$13, " ", ""), 0)),
            ISNUMBER(MATCH(SUBSTITUTE(I73, " ", ""), SUBSTITUTE($AL$4:$BB$4, " ", ""), 0))
        ),
        INDIRECT(
            ADDRESS(
                MATCH(SUBSTITUTE(G73, " ", ""), SUBSTITUTE($AK$5:$AK$13, " ", ""), 0) + ROW($AL$5) - 1,
                MATCH(SUBSTITUTE(I73, " ", ""), SUBSTITUTE($AL$4:$BB$4, " ", ""), 0) + COLUMN($AL$4) - 1
            )
        ),
        "NnN"
    )
)), "True", "False")</f>
        <v>f - NnN - False</v>
      </c>
      <c r="L73" s="15" t="str" cm="1">
        <f t="array" aca="1" ref="L73" ca="1">IF(
    ISNUMBER(MATCH(B73, $BE$3:$BE$13, 0)),
    IFERROR(
        INDEX($BD$3:$BD$13, MATCH(INDEX($BD$3:$BD$13, MATCH(B73, $BE$3:$BE$13, 0)), $BD$3:$BD$13, 0)),
        "NnN"
    ),
    "NnN"
)
&amp; " - " &amp;
IF(
    AND(
        ISNUMBER(MATCH(SUBSTITUTE(G73, " ", ""), SUBSTITUTE($AK$19:$AK$35, " ", ""), 0)),
        ISNUMBER(MATCH(SUBSTITUTE(I73, " ", ""), SUBSTITUTE(AL$18:$AT$18, " ", ""), 0))
    ),
    INDIRECT(
        ADDRESS(
            MATCH(SUBSTITUTE(G73, " ", ""), SUBSTITUTE($AK$19:$AK$35, " ", ""), 0) + ROW($AL$19) - 1,
            MATCH(SUBSTITUTE(I73, " ", ""), SUBSTITUTE(AL$18:$AT$18, " ", ""), 0) + COLUMN($AL$18
            ) - 1
        )
    ),
    "NnN"
)
&amp; " - " &amp;
IF(ISNUMBER(SEARCH(
    IF(
        ISNUMBER(MATCH(B73, $BE$3:$BE$13, 0)),
        IFERROR(
            INDEX($BD$3:$BD$13, MATCH(INDEX($BD$3:$BD$13, MATCH(B73, $BE$3:$BE$13, 0)), $BD$3:$BD$13, 0)),
            "NnN"
        ),
        "NnN"
    ),
    IF(
        AND(
            ISNUMBER(MATCH(SUBSTITUTE(G73, " ", ""), SUBSTITUTE($AK$19:$AK$35, " ", ""), 0)),
            ISNUMBER(MATCH(SUBSTITUTE(I73, " ", ""), SUBSTITUTE(AL$18:$AT$18, " ", ""), 0))
        ),
        INDIRECT(
            ADDRESS(
                MATCH(SUBSTITUTE(G73, " ", ""), SUBSTITUTE($AK$19:$AK$35, " ", ""), 0) + ROW($AL$19) - 1,
                MATCH(SUBSTITUTE(I73, " ", ""), SUBSTITUTE(AL$18:$AT$18, " ", ""), 0) + COLUMN($AL$18
                ) - 1
            )
        ),
        "NnN"
    )
)), "True", "False")</f>
        <v>f - NnN - False</v>
      </c>
      <c r="M73" s="15" t="str" cm="1">
        <f t="array" aca="1" ref="M73" ca="1">IF(
    ISNUMBER(MATCH(B73, $BE$3:$BE$13, 0)),
    IFERROR(
        INDEX($BD$3:$BD$13, MATCH(INDEX($BD$3:$BD$13, MATCH(B73, $BE$3:$BE$13, 0)), $BD$3:$BD$13, 0)),
        "NnN"
    ),
    "NnN"
)
&amp; " - " &amp;
IF(
    AND(
        ISNUMBER(MATCH(SUBSTITUTE(G73, " ", ""), SUBSTITUTE($AK$42:$AK$50, " ", ""), 0)),
        ISNUMBER(MATCH(SUBSTITUTE(I73, " ", ""), SUBSTITUTE($AL$41:$AT$41, " ", ""), 0))
    ),
    INDIRECT(
        ADDRESS(
            MATCH(SUBSTITUTE(G73, " ", ""), SUBSTITUTE($AK$42:$AK$50, " ", ""), 0) + ROW($AL$42) - 1,
            MATCH(SUBSTITUTE(I73, " ", ""), SUBSTITUTE($AL$41:$AT$41, " ", ""), 0) + COLUMN($AL$41) - 1
        )
    ),
    "NnN"
)
&amp; " - " &amp;
IF(ISNUMBER(SEARCH(
    IF(
        ISNUMBER(MATCH(B73, $BE$3:$BE$13, 0)),
        IFERROR(
            INDEX($BD$3:$BD$13, MATCH(INDEX($BD$3:$BD$13, MATCH(B73, $BE$3:$BE$13, 0)), $BD$3:$BD$13, 0)),
            "NnN"
        ),
        "NnN"
    ),
    IF(
        AND(
            ISNUMBER(MATCH(SUBSTITUTE(G73, " ", ""), SUBSTITUTE($AK$42:$AK$50, " ", ""), 0)),
            ISNUMBER(MATCH(SUBSTITUTE(I73, " ", ""), SUBSTITUTE($AL$41:$AT$41, " ", ""), 0))
        ),
        INDIRECT(
            ADDRESS(
                MATCH(SUBSTITUTE(G73, " ", ""), SUBSTITUTE($AK$42:$AK$50, " ", ""), 0) + ROW($AL$42) - 1,
                MATCH(SUBSTITUTE(I73, " ", ""), SUBSTITUTE($AL$41:$AT$41, " ", ""), 0) + COLUMN($AL$41) - 1
            )
        ),
        "NnN"
    )
)), "True", "False")</f>
        <v>f - NnN - False</v>
      </c>
      <c r="N73" s="63" t="str" cm="1">
        <f t="array" aca="1" ref="N73" ca="1">IF(
    ISNUMBER(MATCH(B73, $BE$3:$BE$13, 0)),
    IFERROR(
        INDEX($BD$3:$BD$13, MATCH(INDEX($BD$3:$BD$13, MATCH(B73, $BE$3:$BE$13, 0)), $BD$3:$BD$13, 0)),
        "NnN"
    ),
    "NnN"
)
&amp; " - " &amp;
IF(
    AND(
        ISNUMBER(MATCH(SUBSTITUTE(G73, " ", ""), SUBSTITUTE($AK$57:$AK$73, " ", ""), 0)),
        ISNUMBER(MATCH(SUBSTITUTE(I73, " ", ""), SUBSTITUTE($AL$56:$BB$56, " ", ""), 0))
    ),
    INDIRECT(
        ADDRESS(
            MATCH(SUBSTITUTE(G73, " ", ""), SUBSTITUTE($AK$57:$AK$73, " ", ""), 0) + ROW($AL$57) - 1,
            MATCH(SUBSTITUTE(I73, " ", ""), SUBSTITUTE($AL$56:$BB$56, " ", ""), 0) + COLUMN($AL$56) - 1
        )
    ),
    "NnN"
)
&amp; " - " &amp;
IF(ISNUMBER(SEARCH(
    IF(
        ISNUMBER(MATCH(B73, $BE$3:$BE$13, 0)),
        IFERROR(
            INDEX($BD$3:$BD$13, MATCH(INDEX($BD$3:$BD$13, MATCH(B73, $BE$3:$BE$13, 0)), $BD$3:$BD$13, 0)),
            "NnN"
        ),
        "NnN"
    ),
    IF(
        AND(
            ISNUMBER(MATCH(SUBSTITUTE(G73, " ", ""), SUBSTITUTE($AK$57:$AK$73, " ", ""), 0)),
            ISNUMBER(MATCH(SUBSTITUTE(I73, " ", ""), SUBSTITUTE($AL$56:$BB$56, " ", ""), 0))
        ),
        INDIRECT(
            ADDRESS(
                MATCH(SUBSTITUTE(G73, " ", ""), SUBSTITUTE($AK$57:$AK$74, " ", ""), 0) + ROW($AL$57) - 1,
                MATCH(SUBSTITUTE(I73, " ", ""), SUBSTITUTE($AL$56:$BB$56, " ", ""), 0) + COLUMN($AL$56) - 1
            )
        ),
        "NnN"
    )
)), "True", "False")</f>
        <v>f - NnN - False</v>
      </c>
      <c r="AI73" s="61"/>
      <c r="AJ73" s="3" t="e" vm="85">
        <v>#VALUE!</v>
      </c>
      <c r="AK73" s="59" t="s">
        <v>52</v>
      </c>
      <c r="AL73" s="3" t="s">
        <v>73</v>
      </c>
      <c r="AM73" s="3" t="s">
        <v>92</v>
      </c>
      <c r="AN73" s="3" t="s">
        <v>92</v>
      </c>
      <c r="AO73" s="3" t="s">
        <v>73</v>
      </c>
      <c r="AP73" s="3" t="s">
        <v>92</v>
      </c>
      <c r="AQ73" s="3" t="s">
        <v>73</v>
      </c>
      <c r="AR73" s="3" t="s">
        <v>73</v>
      </c>
      <c r="AS73" s="3" t="s">
        <v>92</v>
      </c>
      <c r="AT73" s="3" t="s">
        <v>92</v>
      </c>
      <c r="AU73" s="3" t="s">
        <v>92</v>
      </c>
      <c r="AV73" s="3" t="s">
        <v>92</v>
      </c>
      <c r="AW73" s="3" t="s">
        <v>92</v>
      </c>
      <c r="AX73" s="3" t="s">
        <v>92</v>
      </c>
      <c r="AY73" s="3" t="s">
        <v>92</v>
      </c>
      <c r="AZ73" s="3" t="s">
        <v>73</v>
      </c>
      <c r="BA73" s="3" t="s">
        <v>73</v>
      </c>
      <c r="BB73" s="3" t="s">
        <v>93</v>
      </c>
    </row>
    <row r="74" spans="1:54" x14ac:dyDescent="0.25">
      <c r="A74" s="15">
        <v>1770</v>
      </c>
      <c r="B74" s="15" t="s">
        <v>9</v>
      </c>
      <c r="C74" s="15"/>
      <c r="D74" s="15"/>
      <c r="E74" s="15">
        <v>501</v>
      </c>
      <c r="F74" s="15">
        <v>489</v>
      </c>
      <c r="G74" s="15" t="str">
        <f>IFERROR(
    IF(
        ISNUMBER(MATCH(E74, Elements!$A$2:$A$200, 0)),
        IF(
            INDEX(Elements!$C$2:$C$200, MATCH(E74, Elements!$A$2:$A$200, 0)) &lt;&gt; "",
            INDEX(Elements!$B$2:$B$200, MATCH(E74, Elements!$A$2:$A$200, 0)),
            "kosong"
        ),
        "tidak ditemukan"
    ),
    "ID tidak ditemukan"
)</f>
        <v>BusinessFunction</v>
      </c>
      <c r="H74" s="15" t="str">
        <f>IFERROR(
    IF(
        ISNUMBER(MATCH(E74, Elements!$A$2:$A$200, 0)),
        IF(
            INDEX(Elements!$C$2:$C$200, MATCH(E74, Elements!$A$2:$A$200, 0)) &lt;&gt; "",
            INDEX(Elements!$C$2:$C$200, MATCH(E74, Elements!$A$2:$A$200, 0)),
            "kosong"
        ),
        "tidak ditemukan"
    ),
    "ID tidak ditemukan"
)</f>
        <v>Financial Handling</v>
      </c>
      <c r="I74" s="15" t="str">
        <f>IFERROR(
    IF(
        ISNUMBER(MATCH(F74, Elements!$A$2:$A$200, 0)),
        IF(
            INDEX(Elements!$C$2:$C$200, MATCH(F74, Elements!$A$2:$A$200, 0)) &lt;&gt; "",
            INDEX(Elements!$B$2:$B$200, MATCH(F74, Elements!$A$2:$A$200, 0)),
            "kosong"
        ),
        "tidak ditemukan"
    ),
    "ID tidak ditemukan"
)</f>
        <v>BusinessFunction</v>
      </c>
      <c r="J74" s="15" t="str">
        <f>IFERROR(
    IF(
        ISNUMBER(MATCH(F74, Elements!$A$2:$A$200, 0)),
        IF(
            INDEX(Elements!$C$2:$C$200, MATCH(F74, Elements!$A$2:$A$200, 0)) &lt;&gt; "",
            INDEX(Elements!$C$2:$C$200, MATCH(F74, Elements!$A$2:$A$200, 0)),
            "kosong"
        ),
        "tidak ditemukan"
    ),
    "ID tidak ditemukan"
)</f>
        <v>Claims Handling</v>
      </c>
      <c r="K74" s="15" t="str" cm="1">
        <f t="array" aca="1" ref="K74" ca="1">IF(
    ISNUMBER(MATCH(B74, $BE$3:$BE$13, 0)),
    IFERROR(
        INDEX($BD$3:$BD$13, MATCH(INDEX($BD$3:$BD$13, MATCH(B74, $BE$3:$BE$13, 0)), $BD$3:$BD$13, 0)),
        "NnN"
    ),
    "NnN"
)
&amp; " - " &amp;
IF(
    AND(
        ISNUMBER(MATCH(SUBSTITUTE(G74, " ", ""), SUBSTITUTE($AK$5:$AK$13, " ", ""), 0)),
        ISNUMBER(MATCH(SUBSTITUTE(I74, " ", ""), SUBSTITUTE($AL$4:$BB$4, " ", ""), 0))
    ),
    INDIRECT(
        ADDRESS(
            MATCH(SUBSTITUTE(G74, " ", ""), SUBSTITUTE($AK$5:$AK$13, " ", ""), 0) + ROW($AL$5) - 1,
            MATCH(SUBSTITUTE(I74, " ", ""), SUBSTITUTE($AL$4:$BB$4, " ", ""), 0) + COLUMN($AL$4) - 1
        )
    ),
    "NnN"
)
&amp; " - " &amp;
IF(ISNUMBER(SEARCH(
    IF(
        ISNUMBER(MATCH(B74, $BE$3:$BE$13, 0)),
        IFERROR(
            INDEX($BD$3:$BD$13, MATCH(INDEX($BD$3:$BD$13, MATCH(B74, $BE$3:$BE$13, 0)), $BD$3:$BD$13, 0)),
            "NnN"
        ),
        "NnN"
    ),
    IF(
        AND(
            ISNUMBER(MATCH(SUBSTITUTE(G74, " ", ""), SUBSTITUTE($AK$5:$AK$13, " ", ""), 0)),
            ISNUMBER(MATCH(SUBSTITUTE(I74, " ", ""), SUBSTITUTE($AL$4:$BB$4, " ", ""), 0))
        ),
        INDIRECT(
            ADDRESS(
                MATCH(SUBSTITUTE(G74, " ", ""), SUBSTITUTE($AK$5:$AK$13, " ", ""), 0) + ROW($AL$5) - 1,
                MATCH(SUBSTITUTE(I74, " ", ""), SUBSTITUTE($AL$4:$BB$4, " ", ""), 0) + COLUMN($AL$4) - 1
            )
        ),
        "NnN"
    )
)), "True", "False")</f>
        <v>f - NnN - False</v>
      </c>
      <c r="L74" s="15" t="str" cm="1">
        <f t="array" aca="1" ref="L74" ca="1">IF(
    ISNUMBER(MATCH(B74, $BE$3:$BE$13, 0)),
    IFERROR(
        INDEX($BD$3:$BD$13, MATCH(INDEX($BD$3:$BD$13, MATCH(B74, $BE$3:$BE$13, 0)), $BD$3:$BD$13, 0)),
        "NnN"
    ),
    "NnN"
)
&amp; " - " &amp;
IF(
    AND(
        ISNUMBER(MATCH(SUBSTITUTE(G74, " ", ""), SUBSTITUTE($AK$19:$AK$35, " ", ""), 0)),
        ISNUMBER(MATCH(SUBSTITUTE(I74, " ", ""), SUBSTITUTE(AL$18:$AT$18, " ", ""), 0))
    ),
    INDIRECT(
        ADDRESS(
            MATCH(SUBSTITUTE(G74, " ", ""), SUBSTITUTE($AK$19:$AK$35, " ", ""), 0) + ROW($AL$19) - 1,
            MATCH(SUBSTITUTE(I74, " ", ""), SUBSTITUTE(AL$18:$AT$18, " ", ""), 0) + COLUMN($AL$18
            ) - 1
        )
    ),
    "NnN"
)
&amp; " - " &amp;
IF(ISNUMBER(SEARCH(
    IF(
        ISNUMBER(MATCH(B74, $BE$3:$BE$13, 0)),
        IFERROR(
            INDEX($BD$3:$BD$13, MATCH(INDEX($BD$3:$BD$13, MATCH(B74, $BE$3:$BE$13, 0)), $BD$3:$BD$13, 0)),
            "NnN"
        ),
        "NnN"
    ),
    IF(
        AND(
            ISNUMBER(MATCH(SUBSTITUTE(G74, " ", ""), SUBSTITUTE($AK$19:$AK$35, " ", ""), 0)),
            ISNUMBER(MATCH(SUBSTITUTE(I74, " ", ""), SUBSTITUTE(AL$18:$AT$18, " ", ""), 0))
        ),
        INDIRECT(
            ADDRESS(
                MATCH(SUBSTITUTE(G74, " ", ""), SUBSTITUTE($AK$19:$AK$35, " ", ""), 0) + ROW($AL$19) - 1,
                MATCH(SUBSTITUTE(I74, " ", ""), SUBSTITUTE(AL$18:$AT$18, " ", ""), 0) + COLUMN($AL$18
                ) - 1
            )
        ),
        "NnN"
    )
)), "True", "False")</f>
        <v>f - NnN - False</v>
      </c>
      <c r="M74" s="15" t="str" cm="1">
        <f t="array" aca="1" ref="M74" ca="1">IF(
    ISNUMBER(MATCH(B74, $BE$3:$BE$13, 0)),
    IFERROR(
        INDEX($BD$3:$BD$13, MATCH(INDEX($BD$3:$BD$13, MATCH(B74, $BE$3:$BE$13, 0)), $BD$3:$BD$13, 0)),
        "NnN"
    ),
    "NnN"
)
&amp; " - " &amp;
IF(
    AND(
        ISNUMBER(MATCH(SUBSTITUTE(G74, " ", ""), SUBSTITUTE($AK$42:$AK$50, " ", ""), 0)),
        ISNUMBER(MATCH(SUBSTITUTE(I74, " ", ""), SUBSTITUTE($AL$41:$AT$41, " ", ""), 0))
    ),
    INDIRECT(
        ADDRESS(
            MATCH(SUBSTITUTE(G74, " ", ""), SUBSTITUTE($AK$42:$AK$50, " ", ""), 0) + ROW($AL$42) - 1,
            MATCH(SUBSTITUTE(I74, " ", ""), SUBSTITUTE($AL$41:$AT$41, " ", ""), 0) + COLUMN($AL$41) - 1
        )
    ),
    "NnN"
)
&amp; " - " &amp;
IF(ISNUMBER(SEARCH(
    IF(
        ISNUMBER(MATCH(B74, $BE$3:$BE$13, 0)),
        IFERROR(
            INDEX($BD$3:$BD$13, MATCH(INDEX($BD$3:$BD$13, MATCH(B74, $BE$3:$BE$13, 0)), $BD$3:$BD$13, 0)),
            "NnN"
        ),
        "NnN"
    ),
    IF(
        AND(
            ISNUMBER(MATCH(SUBSTITUTE(G74, " ", ""), SUBSTITUTE($AK$42:$AK$50, " ", ""), 0)),
            ISNUMBER(MATCH(SUBSTITUTE(I74, " ", ""), SUBSTITUTE($AL$41:$AT$41, " ", ""), 0))
        ),
        INDIRECT(
            ADDRESS(
                MATCH(SUBSTITUTE(G74, " ", ""), SUBSTITUTE($AK$42:$AK$50, " ", ""), 0) + ROW($AL$42) - 1,
                MATCH(SUBSTITUTE(I74, " ", ""), SUBSTITUTE($AL$41:$AT$41, " ", ""), 0) + COLUMN($AL$41) - 1
            )
        ),
        "NnN"
    )
)), "True", "False")</f>
        <v>f - NnN - False</v>
      </c>
      <c r="N74" s="63" t="str" cm="1">
        <f t="array" aca="1" ref="N74" ca="1">IF(
    ISNUMBER(MATCH(B74, $BE$3:$BE$13, 0)),
    IFERROR(
        INDEX($BD$3:$BD$13, MATCH(INDEX($BD$3:$BD$13, MATCH(B74, $BE$3:$BE$13, 0)), $BD$3:$BD$13, 0)),
        "NnN"
    ),
    "NnN"
)
&amp; " - " &amp;
IF(
    AND(
        ISNUMBER(MATCH(SUBSTITUTE(G74, " ", ""), SUBSTITUTE($AK$57:$AK$73, " ", ""), 0)),
        ISNUMBER(MATCH(SUBSTITUTE(I74, " ", ""), SUBSTITUTE($AL$56:$BB$56, " ", ""), 0))
    ),
    INDIRECT(
        ADDRESS(
            MATCH(SUBSTITUTE(G74, " ", ""), SUBSTITUTE($AK$57:$AK$73, " ", ""), 0) + ROW($AL$57) - 1,
            MATCH(SUBSTITUTE(I74, " ", ""), SUBSTITUTE($AL$56:$BB$56, " ", ""), 0) + COLUMN($AL$56) - 1
        )
    ),
    "NnN"
)
&amp; " - " &amp;
IF(ISNUMBER(SEARCH(
    IF(
        ISNUMBER(MATCH(B74, $BE$3:$BE$13, 0)),
        IFERROR(
            INDEX($BD$3:$BD$13, MATCH(INDEX($BD$3:$BD$13, MATCH(B74, $BE$3:$BE$13, 0)), $BD$3:$BD$13, 0)),
            "NnN"
        ),
        "NnN"
    ),
    IF(
        AND(
            ISNUMBER(MATCH(SUBSTITUTE(G74, " ", ""), SUBSTITUTE($AK$57:$AK$73, " ", ""), 0)),
            ISNUMBER(MATCH(SUBSTITUTE(I74, " ", ""), SUBSTITUTE($AL$56:$BB$56, " ", ""), 0))
        ),
        INDIRECT(
            ADDRESS(
                MATCH(SUBSTITUTE(G74, " ", ""), SUBSTITUTE($AK$57:$AK$74, " ", ""), 0) + ROW($AL$57) - 1,
                MATCH(SUBSTITUTE(I74, " ", ""), SUBSTITUTE($AL$56:$BB$56, " ", ""), 0) + COLUMN($AL$56) - 1
            )
        ),
        "NnN"
    )
)), "True", "False")</f>
        <v>f - NnN - False</v>
      </c>
    </row>
    <row r="75" spans="1:54" x14ac:dyDescent="0.25">
      <c r="A75" s="15">
        <v>1776</v>
      </c>
      <c r="B75" s="15" t="s">
        <v>9</v>
      </c>
      <c r="C75" s="15"/>
      <c r="D75" s="15"/>
      <c r="E75" s="15">
        <v>501</v>
      </c>
      <c r="F75" s="15">
        <v>528</v>
      </c>
      <c r="G75" s="15" t="str">
        <f>IFERROR(
    IF(
        ISNUMBER(MATCH(E75, Elements!$A$2:$A$200, 0)),
        IF(
            INDEX(Elements!$C$2:$C$200, MATCH(E75, Elements!$A$2:$A$200, 0)) &lt;&gt; "",
            INDEX(Elements!$B$2:$B$200, MATCH(E75, Elements!$A$2:$A$200, 0)),
            "kosong"
        ),
        "tidak ditemukan"
    ),
    "ID tidak ditemukan"
)</f>
        <v>BusinessFunction</v>
      </c>
      <c r="H75" s="15" t="str">
        <f>IFERROR(
    IF(
        ISNUMBER(MATCH(E75, Elements!$A$2:$A$200, 0)),
        IF(
            INDEX(Elements!$C$2:$C$200, MATCH(E75, Elements!$A$2:$A$200, 0)) &lt;&gt; "",
            INDEX(Elements!$C$2:$C$200, MATCH(E75, Elements!$A$2:$A$200, 0)),
            "kosong"
        ),
        "tidak ditemukan"
    ),
    "ID tidak ditemukan"
)</f>
        <v>Financial Handling</v>
      </c>
      <c r="I75" s="15" t="str">
        <f>IFERROR(
    IF(
        ISNUMBER(MATCH(F75, Elements!$A$2:$A$200, 0)),
        IF(
            INDEX(Elements!$C$2:$C$200, MATCH(F75, Elements!$A$2:$A$200, 0)) &lt;&gt; "",
            INDEX(Elements!$B$2:$B$200, MATCH(F75, Elements!$A$2:$A$200, 0)),
            "kosong"
        ),
        "tidak ditemukan"
    ),
    "ID tidak ditemukan"
)</f>
        <v>BusinessRole</v>
      </c>
      <c r="J75" s="15" t="str">
        <f>IFERROR(
    IF(
        ISNUMBER(MATCH(F75, Elements!$A$2:$A$200, 0)),
        IF(
            INDEX(Elements!$C$2:$C$200, MATCH(F75, Elements!$A$2:$A$200, 0)) &lt;&gt; "",
            INDEX(Elements!$C$2:$C$200, MATCH(F75, Elements!$A$2:$A$200, 0)),
            "kosong"
        ),
        "tidak ditemukan"
    ),
    "ID tidak ditemukan"
)</f>
        <v>Customer's Bank</v>
      </c>
      <c r="K75" s="15" t="str" cm="1">
        <f t="array" aca="1" ref="K75" ca="1">IF(
    ISNUMBER(MATCH(B75, $BE$3:$BE$13, 0)),
    IFERROR(
        INDEX($BD$3:$BD$13, MATCH(INDEX($BD$3:$BD$13, MATCH(B75, $BE$3:$BE$13, 0)), $BD$3:$BD$13, 0)),
        "NnN"
    ),
    "NnN"
)
&amp; " - " &amp;
IF(
    AND(
        ISNUMBER(MATCH(SUBSTITUTE(G75, " ", ""), SUBSTITUTE($AK$5:$AK$13, " ", ""), 0)),
        ISNUMBER(MATCH(SUBSTITUTE(I75, " ", ""), SUBSTITUTE($AL$4:$BB$4, " ", ""), 0))
    ),
    INDIRECT(
        ADDRESS(
            MATCH(SUBSTITUTE(G75, " ", ""), SUBSTITUTE($AK$5:$AK$13, " ", ""), 0) + ROW($AL$5) - 1,
            MATCH(SUBSTITUTE(I75, " ", ""), SUBSTITUTE($AL$4:$BB$4, " ", ""), 0) + COLUMN($AL$4) - 1
        )
    ),
    "NnN"
)
&amp; " - " &amp;
IF(ISNUMBER(SEARCH(
    IF(
        ISNUMBER(MATCH(B75, $BE$3:$BE$13, 0)),
        IFERROR(
            INDEX($BD$3:$BD$13, MATCH(INDEX($BD$3:$BD$13, MATCH(B75, $BE$3:$BE$13, 0)), $BD$3:$BD$13, 0)),
            "NnN"
        ),
        "NnN"
    ),
    IF(
        AND(
            ISNUMBER(MATCH(SUBSTITUTE(G75, " ", ""), SUBSTITUTE($AK$5:$AK$13, " ", ""), 0)),
            ISNUMBER(MATCH(SUBSTITUTE(I75, " ", ""), SUBSTITUTE($AL$4:$BB$4, " ", ""), 0))
        ),
        INDIRECT(
            ADDRESS(
                MATCH(SUBSTITUTE(G75, " ", ""), SUBSTITUTE($AK$5:$AK$13, " ", ""), 0) + ROW($AL$5) - 1,
                MATCH(SUBSTITUTE(I75, " ", ""), SUBSTITUTE($AL$4:$BB$4, " ", ""), 0) + COLUMN($AL$4) - 1
            )
        ),
        "NnN"
    )
)), "True", "False")</f>
        <v>f - NnN - False</v>
      </c>
      <c r="L75" s="15" t="str" cm="1">
        <f t="array" aca="1" ref="L75" ca="1">IF(
    ISNUMBER(MATCH(B75, $BE$3:$BE$13, 0)),
    IFERROR(
        INDEX($BD$3:$BD$13, MATCH(INDEX($BD$3:$BD$13, MATCH(B75, $BE$3:$BE$13, 0)), $BD$3:$BD$13, 0)),
        "NnN"
    ),
    "NnN"
)
&amp; " - " &amp;
IF(
    AND(
        ISNUMBER(MATCH(SUBSTITUTE(G75, " ", ""), SUBSTITUTE($AK$19:$AK$35, " ", ""), 0)),
        ISNUMBER(MATCH(SUBSTITUTE(I75, " ", ""), SUBSTITUTE(AL$18:$AT$18, " ", ""), 0))
    ),
    INDIRECT(
        ADDRESS(
            MATCH(SUBSTITUTE(G75, " ", ""), SUBSTITUTE($AK$19:$AK$35, " ", ""), 0) + ROW($AL$19) - 1,
            MATCH(SUBSTITUTE(I75, " ", ""), SUBSTITUTE(AL$18:$AT$18, " ", ""), 0) + COLUMN($AL$18
            ) - 1
        )
    ),
    "NnN"
)
&amp; " - " &amp;
IF(ISNUMBER(SEARCH(
    IF(
        ISNUMBER(MATCH(B75, $BE$3:$BE$13, 0)),
        IFERROR(
            INDEX($BD$3:$BD$13, MATCH(INDEX($BD$3:$BD$13, MATCH(B75, $BE$3:$BE$13, 0)), $BD$3:$BD$13, 0)),
            "NnN"
        ),
        "NnN"
    ),
    IF(
        AND(
            ISNUMBER(MATCH(SUBSTITUTE(G75, " ", ""), SUBSTITUTE($AK$19:$AK$35, " ", ""), 0)),
            ISNUMBER(MATCH(SUBSTITUTE(I75, " ", ""), SUBSTITUTE(AL$18:$AT$18, " ", ""), 0))
        ),
        INDIRECT(
            ADDRESS(
                MATCH(SUBSTITUTE(G75, " ", ""), SUBSTITUTE($AK$19:$AK$35, " ", ""), 0) + ROW($AL$19) - 1,
                MATCH(SUBSTITUTE(I75, " ", ""), SUBSTITUTE(AL$18:$AT$18, " ", ""), 0) + COLUMN($AL$18
                ) - 1
            )
        ),
        "NnN"
    )
)), "True", "False")</f>
        <v>f - NnN - False</v>
      </c>
      <c r="M75" s="15" t="str" cm="1">
        <f t="array" aca="1" ref="M75" ca="1">IF(
    ISNUMBER(MATCH(B75, $BE$3:$BE$13, 0)),
    IFERROR(
        INDEX($BD$3:$BD$13, MATCH(INDEX($BD$3:$BD$13, MATCH(B75, $BE$3:$BE$13, 0)), $BD$3:$BD$13, 0)),
        "NnN"
    ),
    "NnN"
)
&amp; " - " &amp;
IF(
    AND(
        ISNUMBER(MATCH(SUBSTITUTE(G75, " ", ""), SUBSTITUTE($AK$42:$AK$50, " ", ""), 0)),
        ISNUMBER(MATCH(SUBSTITUTE(I75, " ", ""), SUBSTITUTE($AL$41:$AT$41, " ", ""), 0))
    ),
    INDIRECT(
        ADDRESS(
            MATCH(SUBSTITUTE(G75, " ", ""), SUBSTITUTE($AK$42:$AK$50, " ", ""), 0) + ROW($AL$42) - 1,
            MATCH(SUBSTITUTE(I75, " ", ""), SUBSTITUTE($AL$41:$AT$41, " ", ""), 0) + COLUMN($AL$41) - 1
        )
    ),
    "NnN"
)
&amp; " - " &amp;
IF(ISNUMBER(SEARCH(
    IF(
        ISNUMBER(MATCH(B75, $BE$3:$BE$13, 0)),
        IFERROR(
            INDEX($BD$3:$BD$13, MATCH(INDEX($BD$3:$BD$13, MATCH(B75, $BE$3:$BE$13, 0)), $BD$3:$BD$13, 0)),
            "NnN"
        ),
        "NnN"
    ),
    IF(
        AND(
            ISNUMBER(MATCH(SUBSTITUTE(G75, " ", ""), SUBSTITUTE($AK$42:$AK$50, " ", ""), 0)),
            ISNUMBER(MATCH(SUBSTITUTE(I75, " ", ""), SUBSTITUTE($AL$41:$AT$41, " ", ""), 0))
        ),
        INDIRECT(
            ADDRESS(
                MATCH(SUBSTITUTE(G75, " ", ""), SUBSTITUTE($AK$42:$AK$50, " ", ""), 0) + ROW($AL$42) - 1,
                MATCH(SUBSTITUTE(I75, " ", ""), SUBSTITUTE($AL$41:$AT$41, " ", ""), 0) + COLUMN($AL$41) - 1
            )
        ),
        "NnN"
    )
)), "True", "False")</f>
        <v>f - NnN - False</v>
      </c>
      <c r="N75" s="63" t="str" cm="1">
        <f t="array" aca="1" ref="N75" ca="1">IF(
    ISNUMBER(MATCH(B75, $BE$3:$BE$13, 0)),
    IFERROR(
        INDEX($BD$3:$BD$13, MATCH(INDEX($BD$3:$BD$13, MATCH(B75, $BE$3:$BE$13, 0)), $BD$3:$BD$13, 0)),
        "NnN"
    ),
    "NnN"
)
&amp; " - " &amp;
IF(
    AND(
        ISNUMBER(MATCH(SUBSTITUTE(G75, " ", ""), SUBSTITUTE($AK$57:$AK$73, " ", ""), 0)),
        ISNUMBER(MATCH(SUBSTITUTE(I75, " ", ""), SUBSTITUTE($AL$56:$BB$56, " ", ""), 0))
    ),
    INDIRECT(
        ADDRESS(
            MATCH(SUBSTITUTE(G75, " ", ""), SUBSTITUTE($AK$57:$AK$73, " ", ""), 0) + ROW($AL$57) - 1,
            MATCH(SUBSTITUTE(I75, " ", ""), SUBSTITUTE($AL$56:$BB$56, " ", ""), 0) + COLUMN($AL$56) - 1
        )
    ),
    "NnN"
)
&amp; " - " &amp;
IF(ISNUMBER(SEARCH(
    IF(
        ISNUMBER(MATCH(B75, $BE$3:$BE$13, 0)),
        IFERROR(
            INDEX($BD$3:$BD$13, MATCH(INDEX($BD$3:$BD$13, MATCH(B75, $BE$3:$BE$13, 0)), $BD$3:$BD$13, 0)),
            "NnN"
        ),
        "NnN"
    ),
    IF(
        AND(
            ISNUMBER(MATCH(SUBSTITUTE(G75, " ", ""), SUBSTITUTE($AK$57:$AK$73, " ", ""), 0)),
            ISNUMBER(MATCH(SUBSTITUTE(I75, " ", ""), SUBSTITUTE($AL$56:$BB$56, " ", ""), 0))
        ),
        INDIRECT(
            ADDRESS(
                MATCH(SUBSTITUTE(G75, " ", ""), SUBSTITUTE($AK$57:$AK$74, " ", ""), 0) + ROW($AL$57) - 1,
                MATCH(SUBSTITUTE(I75, " ", ""), SUBSTITUTE($AL$56:$BB$56, " ", ""), 0) + COLUMN($AL$56) - 1
            )
        ),
        "NnN"
    )
)), "True", "False")</f>
        <v>f - NnN - False</v>
      </c>
    </row>
    <row r="76" spans="1:54" x14ac:dyDescent="0.25">
      <c r="A76" s="15">
        <v>1762</v>
      </c>
      <c r="B76" s="15" t="s">
        <v>9</v>
      </c>
      <c r="C76" s="15" t="s">
        <v>255</v>
      </c>
      <c r="D76" s="15"/>
      <c r="E76" s="15">
        <v>495</v>
      </c>
      <c r="F76" s="15">
        <v>483</v>
      </c>
      <c r="G76" s="15" t="str">
        <f>IFERROR(
    IF(
        ISNUMBER(MATCH(E76, Elements!$A$2:$A$200, 0)),
        IF(
            INDEX(Elements!$C$2:$C$200, MATCH(E76, Elements!$A$2:$A$200, 0)) &lt;&gt; "",
            INDEX(Elements!$B$2:$B$200, MATCH(E76, Elements!$A$2:$A$200, 0)),
            "kosong"
        ),
        "tidak ditemukan"
    ),
    "ID tidak ditemukan"
)</f>
        <v>BusinessFunction</v>
      </c>
      <c r="H76" s="15" t="str">
        <f>IFERROR(
    IF(
        ISNUMBER(MATCH(E76, Elements!$A$2:$A$200, 0)),
        IF(
            INDEX(Elements!$C$2:$C$200, MATCH(E76, Elements!$A$2:$A$200, 0)) &lt;&gt; "",
            INDEX(Elements!$C$2:$C$200, MATCH(E76, Elements!$A$2:$A$200, 0)),
            "kosong"
        ),
        "tidak ditemukan"
    ),
    "ID tidak ditemukan"
)</f>
        <v>Asset Management</v>
      </c>
      <c r="I76" s="15" t="str">
        <f>IFERROR(
    IF(
        ISNUMBER(MATCH(F76, Elements!$A$2:$A$200, 0)),
        IF(
            INDEX(Elements!$C$2:$C$200, MATCH(F76, Elements!$A$2:$A$200, 0)) &lt;&gt; "",
            INDEX(Elements!$B$2:$B$200, MATCH(F76, Elements!$A$2:$A$200, 0)),
            "kosong"
        ),
        "tidak ditemukan"
    ),
    "ID tidak ditemukan"
)</f>
        <v>BusinessFunction</v>
      </c>
      <c r="J76" s="15" t="str">
        <f>IFERROR(
    IF(
        ISNUMBER(MATCH(F76, Elements!$A$2:$A$200, 0)),
        IF(
            INDEX(Elements!$C$2:$C$200, MATCH(F76, Elements!$A$2:$A$200, 0)) &lt;&gt; "",
            INDEX(Elements!$C$2:$C$200, MATCH(F76, Elements!$A$2:$A$200, 0)),
            "kosong"
        ),
        "tidak ditemukan"
    ),
    "ID tidak ditemukan"
)</f>
        <v>Contracting</v>
      </c>
      <c r="K76" s="15" t="str" cm="1">
        <f t="array" aca="1" ref="K76" ca="1">IF(
    ISNUMBER(MATCH(B76, $BE$3:$BE$13, 0)),
    IFERROR(
        INDEX($BD$3:$BD$13, MATCH(INDEX($BD$3:$BD$13, MATCH(B76, $BE$3:$BE$13, 0)), $BD$3:$BD$13, 0)),
        "NnN"
    ),
    "NnN"
)
&amp; " - " &amp;
IF(
    AND(
        ISNUMBER(MATCH(SUBSTITUTE(G76, " ", ""), SUBSTITUTE($AK$5:$AK$13, " ", ""), 0)),
        ISNUMBER(MATCH(SUBSTITUTE(I76, " ", ""), SUBSTITUTE($AL$4:$BB$4, " ", ""), 0))
    ),
    INDIRECT(
        ADDRESS(
            MATCH(SUBSTITUTE(G76, " ", ""), SUBSTITUTE($AK$5:$AK$13, " ", ""), 0) + ROW($AL$5) - 1,
            MATCH(SUBSTITUTE(I76, " ", ""), SUBSTITUTE($AL$4:$BB$4, " ", ""), 0) + COLUMN($AL$4) - 1
        )
    ),
    "NnN"
)
&amp; " - " &amp;
IF(ISNUMBER(SEARCH(
    IF(
        ISNUMBER(MATCH(B76, $BE$3:$BE$13, 0)),
        IFERROR(
            INDEX($BD$3:$BD$13, MATCH(INDEX($BD$3:$BD$13, MATCH(B76, $BE$3:$BE$13, 0)), $BD$3:$BD$13, 0)),
            "NnN"
        ),
        "NnN"
    ),
    IF(
        AND(
            ISNUMBER(MATCH(SUBSTITUTE(G76, " ", ""), SUBSTITUTE($AK$5:$AK$13, " ", ""), 0)),
            ISNUMBER(MATCH(SUBSTITUTE(I76, " ", ""), SUBSTITUTE($AL$4:$BB$4, " ", ""), 0))
        ),
        INDIRECT(
            ADDRESS(
                MATCH(SUBSTITUTE(G76, " ", ""), SUBSTITUTE($AK$5:$AK$13, " ", ""), 0) + ROW($AL$5) - 1,
                MATCH(SUBSTITUTE(I76, " ", ""), SUBSTITUTE($AL$4:$BB$4, " ", ""), 0) + COLUMN($AL$4) - 1
            )
        ),
        "NnN"
    )
)), "True", "False")</f>
        <v>f - NnN - False</v>
      </c>
      <c r="L76" s="15" t="str" cm="1">
        <f t="array" aca="1" ref="L76" ca="1">IF(
    ISNUMBER(MATCH(B76, $BE$3:$BE$13, 0)),
    IFERROR(
        INDEX($BD$3:$BD$13, MATCH(INDEX($BD$3:$BD$13, MATCH(B76, $BE$3:$BE$13, 0)), $BD$3:$BD$13, 0)),
        "NnN"
    ),
    "NnN"
)
&amp; " - " &amp;
IF(
    AND(
        ISNUMBER(MATCH(SUBSTITUTE(G76, " ", ""), SUBSTITUTE($AK$19:$AK$35, " ", ""), 0)),
        ISNUMBER(MATCH(SUBSTITUTE(I76, " ", ""), SUBSTITUTE(AL$18:$AT$18, " ", ""), 0))
    ),
    INDIRECT(
        ADDRESS(
            MATCH(SUBSTITUTE(G76, " ", ""), SUBSTITUTE($AK$19:$AK$35, " ", ""), 0) + ROW($AL$19) - 1,
            MATCH(SUBSTITUTE(I76, " ", ""), SUBSTITUTE(AL$18:$AT$18, " ", ""), 0) + COLUMN($AL$18
            ) - 1
        )
    ),
    "NnN"
)
&amp; " - " &amp;
IF(ISNUMBER(SEARCH(
    IF(
        ISNUMBER(MATCH(B76, $BE$3:$BE$13, 0)),
        IFERROR(
            INDEX($BD$3:$BD$13, MATCH(INDEX($BD$3:$BD$13, MATCH(B76, $BE$3:$BE$13, 0)), $BD$3:$BD$13, 0)),
            "NnN"
        ),
        "NnN"
    ),
    IF(
        AND(
            ISNUMBER(MATCH(SUBSTITUTE(G76, " ", ""), SUBSTITUTE($AK$19:$AK$35, " ", ""), 0)),
            ISNUMBER(MATCH(SUBSTITUTE(I76, " ", ""), SUBSTITUTE(AL$18:$AT$18, " ", ""), 0))
        ),
        INDIRECT(
            ADDRESS(
                MATCH(SUBSTITUTE(G76, " ", ""), SUBSTITUTE($AK$19:$AK$35, " ", ""), 0) + ROW($AL$19) - 1,
                MATCH(SUBSTITUTE(I76, " ", ""), SUBSTITUTE(AL$18:$AT$18, " ", ""), 0) + COLUMN($AL$18
                ) - 1
            )
        ),
        "NnN"
    )
)), "True", "False")</f>
        <v>f - NnN - False</v>
      </c>
      <c r="M76" s="15" t="str" cm="1">
        <f t="array" aca="1" ref="M76" ca="1">IF(
    ISNUMBER(MATCH(B76, $BE$3:$BE$13, 0)),
    IFERROR(
        INDEX($BD$3:$BD$13, MATCH(INDEX($BD$3:$BD$13, MATCH(B76, $BE$3:$BE$13, 0)), $BD$3:$BD$13, 0)),
        "NnN"
    ),
    "NnN"
)
&amp; " - " &amp;
IF(
    AND(
        ISNUMBER(MATCH(SUBSTITUTE(G76, " ", ""), SUBSTITUTE($AK$42:$AK$50, " ", ""), 0)),
        ISNUMBER(MATCH(SUBSTITUTE(I76, " ", ""), SUBSTITUTE($AL$41:$AT$41, " ", ""), 0))
    ),
    INDIRECT(
        ADDRESS(
            MATCH(SUBSTITUTE(G76, " ", ""), SUBSTITUTE($AK$42:$AK$50, " ", ""), 0) + ROW($AL$42) - 1,
            MATCH(SUBSTITUTE(I76, " ", ""), SUBSTITUTE($AL$41:$AT$41, " ", ""), 0) + COLUMN($AL$41) - 1
        )
    ),
    "NnN"
)
&amp; " - " &amp;
IF(ISNUMBER(SEARCH(
    IF(
        ISNUMBER(MATCH(B76, $BE$3:$BE$13, 0)),
        IFERROR(
            INDEX($BD$3:$BD$13, MATCH(INDEX($BD$3:$BD$13, MATCH(B76, $BE$3:$BE$13, 0)), $BD$3:$BD$13, 0)),
            "NnN"
        ),
        "NnN"
    ),
    IF(
        AND(
            ISNUMBER(MATCH(SUBSTITUTE(G76, " ", ""), SUBSTITUTE($AK$42:$AK$50, " ", ""), 0)),
            ISNUMBER(MATCH(SUBSTITUTE(I76, " ", ""), SUBSTITUTE($AL$41:$AT$41, " ", ""), 0))
        ),
        INDIRECT(
            ADDRESS(
                MATCH(SUBSTITUTE(G76, " ", ""), SUBSTITUTE($AK$42:$AK$50, " ", ""), 0) + ROW($AL$42) - 1,
                MATCH(SUBSTITUTE(I76, " ", ""), SUBSTITUTE($AL$41:$AT$41, " ", ""), 0) + COLUMN($AL$41) - 1
            )
        ),
        "NnN"
    )
)), "True", "False")</f>
        <v>f - NnN - False</v>
      </c>
      <c r="N76" s="63" t="str" cm="1">
        <f t="array" aca="1" ref="N76" ca="1">IF(
    ISNUMBER(MATCH(B76, $BE$3:$BE$13, 0)),
    IFERROR(
        INDEX($BD$3:$BD$13, MATCH(INDEX($BD$3:$BD$13, MATCH(B76, $BE$3:$BE$13, 0)), $BD$3:$BD$13, 0)),
        "NnN"
    ),
    "NnN"
)
&amp; " - " &amp;
IF(
    AND(
        ISNUMBER(MATCH(SUBSTITUTE(G76, " ", ""), SUBSTITUTE($AK$57:$AK$73, " ", ""), 0)),
        ISNUMBER(MATCH(SUBSTITUTE(I76, " ", ""), SUBSTITUTE($AL$56:$BB$56, " ", ""), 0))
    ),
    INDIRECT(
        ADDRESS(
            MATCH(SUBSTITUTE(G76, " ", ""), SUBSTITUTE($AK$57:$AK$73, " ", ""), 0) + ROW($AL$57) - 1,
            MATCH(SUBSTITUTE(I76, " ", ""), SUBSTITUTE($AL$56:$BB$56, " ", ""), 0) + COLUMN($AL$56) - 1
        )
    ),
    "NnN"
)
&amp; " - " &amp;
IF(ISNUMBER(SEARCH(
    IF(
        ISNUMBER(MATCH(B76, $BE$3:$BE$13, 0)),
        IFERROR(
            INDEX($BD$3:$BD$13, MATCH(INDEX($BD$3:$BD$13, MATCH(B76, $BE$3:$BE$13, 0)), $BD$3:$BD$13, 0)),
            "NnN"
        ),
        "NnN"
    ),
    IF(
        AND(
            ISNUMBER(MATCH(SUBSTITUTE(G76, " ", ""), SUBSTITUTE($AK$57:$AK$73, " ", ""), 0)),
            ISNUMBER(MATCH(SUBSTITUTE(I76, " ", ""), SUBSTITUTE($AL$56:$BB$56, " ", ""), 0))
        ),
        INDIRECT(
            ADDRESS(
                MATCH(SUBSTITUTE(G76, " ", ""), SUBSTITUTE($AK$57:$AK$74, " ", ""), 0) + ROW($AL$57) - 1,
                MATCH(SUBSTITUTE(I76, " ", ""), SUBSTITUTE($AL$56:$BB$56, " ", ""), 0) + COLUMN($AL$56) - 1
            )
        ),
        "NnN"
    )
)), "True", "False")</f>
        <v>f - NnN - False</v>
      </c>
    </row>
    <row r="77" spans="1:54" x14ac:dyDescent="0.25">
      <c r="A77" s="15">
        <v>1618</v>
      </c>
      <c r="B77" s="15" t="s">
        <v>9</v>
      </c>
      <c r="C77" s="15" t="s">
        <v>256</v>
      </c>
      <c r="D77" s="15"/>
      <c r="E77" s="15">
        <v>352</v>
      </c>
      <c r="F77" s="15">
        <v>282</v>
      </c>
      <c r="G77" s="15" t="str">
        <f>IFERROR(
    IF(
        ISNUMBER(MATCH(E77, Elements!$A$2:$A$200, 0)),
        IF(
            INDEX(Elements!$C$2:$C$200, MATCH(E77, Elements!$A$2:$A$200, 0)) &lt;&gt; "",
            INDEX(Elements!$B$2:$B$200, MATCH(E77, Elements!$A$2:$A$200, 0)),
            "kosong"
        ),
        "tidak ditemukan"
    ),
    "ID tidak ditemukan"
)</f>
        <v>BusinessActor</v>
      </c>
      <c r="H77" s="15" t="str">
        <f>IFERROR(
    IF(
        ISNUMBER(MATCH(E77, Elements!$A$2:$A$200, 0)),
        IF(
            INDEX(Elements!$C$2:$C$200, MATCH(E77, Elements!$A$2:$A$200, 0)) &lt;&gt; "",
            INDEX(Elements!$C$2:$C$200, MATCH(E77, Elements!$A$2:$A$200, 0)),
            "kosong"
        ),
        "tidak ditemukan"
    ),
    "ID tidak ditemukan"
)</f>
        <v>Document Processing SSC</v>
      </c>
      <c r="I77" s="15" t="str">
        <f>IFERROR(
    IF(
        ISNUMBER(MATCH(F77, Elements!$A$2:$A$200, 0)),
        IF(
            INDEX(Elements!$C$2:$C$200, MATCH(F77, Elements!$A$2:$A$200, 0)) &lt;&gt; "",
            INDEX(Elements!$B$2:$B$200, MATCH(F77, Elements!$A$2:$A$200, 0)),
            "kosong"
        ),
        "tidak ditemukan"
    ),
    "ID tidak ditemukan"
)</f>
        <v>BusinessActor</v>
      </c>
      <c r="J77" s="15" t="str">
        <f>IFERROR(
    IF(
        ISNUMBER(MATCH(F77, Elements!$A$2:$A$200, 0)),
        IF(
            INDEX(Elements!$C$2:$C$200, MATCH(F77, Elements!$A$2:$A$200, 0)) &lt;&gt; "",
            INDEX(Elements!$C$2:$C$200, MATCH(F77, Elements!$A$2:$A$200, 0)),
            "kosong"
        ),
        "tidak ditemukan"
    ),
    "ID tidak ditemukan"
)</f>
        <v>Customer Relations</v>
      </c>
      <c r="K77" s="15" t="str" cm="1">
        <f t="array" aca="1" ref="K77" ca="1">IF(
    ISNUMBER(MATCH(B77, $BE$3:$BE$13, 0)),
    IFERROR(
        INDEX($BD$3:$BD$13, MATCH(INDEX($BD$3:$BD$13, MATCH(B77, $BE$3:$BE$13, 0)), $BD$3:$BD$13, 0)),
        "NnN"
    ),
    "NnN"
)
&amp; " - " &amp;
IF(
    AND(
        ISNUMBER(MATCH(SUBSTITUTE(G77, " ", ""), SUBSTITUTE($AK$5:$AK$13, " ", ""), 0)),
        ISNUMBER(MATCH(SUBSTITUTE(I77, " ", ""), SUBSTITUTE($AL$4:$BB$4, " ", ""), 0))
    ),
    INDIRECT(
        ADDRESS(
            MATCH(SUBSTITUTE(G77, " ", ""), SUBSTITUTE($AK$5:$AK$13, " ", ""), 0) + ROW($AL$5) - 1,
            MATCH(SUBSTITUTE(I77, " ", ""), SUBSTITUTE($AL$4:$BB$4, " ", ""), 0) + COLUMN($AL$4) - 1
        )
    ),
    "NnN"
)
&amp; " - " &amp;
IF(ISNUMBER(SEARCH(
    IF(
        ISNUMBER(MATCH(B77, $BE$3:$BE$13, 0)),
        IFERROR(
            INDEX($BD$3:$BD$13, MATCH(INDEX($BD$3:$BD$13, MATCH(B77, $BE$3:$BE$13, 0)), $BD$3:$BD$13, 0)),
            "NnN"
        ),
        "NnN"
    ),
    IF(
        AND(
            ISNUMBER(MATCH(SUBSTITUTE(G77, " ", ""), SUBSTITUTE($AK$5:$AK$13, " ", ""), 0)),
            ISNUMBER(MATCH(SUBSTITUTE(I77, " ", ""), SUBSTITUTE($AL$4:$BB$4, " ", ""), 0))
        ),
        INDIRECT(
            ADDRESS(
                MATCH(SUBSTITUTE(G77, " ", ""), SUBSTITUTE($AK$5:$AK$13, " ", ""), 0) + ROW($AL$5) - 1,
                MATCH(SUBSTITUTE(I77, " ", ""), SUBSTITUTE($AL$4:$BB$4, " ", ""), 0) + COLUMN($AL$4) - 1
            )
        ),
        "NnN"
    )
)), "True", "False")</f>
        <v>f - NnN - False</v>
      </c>
      <c r="L77" s="15" t="str" cm="1">
        <f t="array" aca="1" ref="L77" ca="1">IF(
    ISNUMBER(MATCH(B77, $BE$3:$BE$13, 0)),
    IFERROR(
        INDEX($BD$3:$BD$13, MATCH(INDEX($BD$3:$BD$13, MATCH(B77, $BE$3:$BE$13, 0)), $BD$3:$BD$13, 0)),
        "NnN"
    ),
    "NnN"
)
&amp; " - " &amp;
IF(
    AND(
        ISNUMBER(MATCH(SUBSTITUTE(G77, " ", ""), SUBSTITUTE($AK$19:$AK$35, " ", ""), 0)),
        ISNUMBER(MATCH(SUBSTITUTE(I77, " ", ""), SUBSTITUTE(AL$18:$AT$18, " ", ""), 0))
    ),
    INDIRECT(
        ADDRESS(
            MATCH(SUBSTITUTE(G77, " ", ""), SUBSTITUTE($AK$19:$AK$35, " ", ""), 0) + ROW($AL$19) - 1,
            MATCH(SUBSTITUTE(I77, " ", ""), SUBSTITUTE(AL$18:$AT$18, " ", ""), 0) + COLUMN($AL$18
            ) - 1
        )
    ),
    "NnN"
)
&amp; " - " &amp;
IF(ISNUMBER(SEARCH(
    IF(
        ISNUMBER(MATCH(B77, $BE$3:$BE$13, 0)),
        IFERROR(
            INDEX($BD$3:$BD$13, MATCH(INDEX($BD$3:$BD$13, MATCH(B77, $BE$3:$BE$13, 0)), $BD$3:$BD$13, 0)),
            "NnN"
        ),
        "NnN"
    ),
    IF(
        AND(
            ISNUMBER(MATCH(SUBSTITUTE(G77, " ", ""), SUBSTITUTE($AK$19:$AK$35, " ", ""), 0)),
            ISNUMBER(MATCH(SUBSTITUTE(I77, " ", ""), SUBSTITUTE(AL$18:$AT$18, " ", ""), 0))
        ),
        INDIRECT(
            ADDRESS(
                MATCH(SUBSTITUTE(G77, " ", ""), SUBSTITUTE($AK$19:$AK$35, " ", ""), 0) + ROW($AL$19) - 1,
                MATCH(SUBSTITUTE(I77, " ", ""), SUBSTITUTE(AL$18:$AT$18, " ", ""), 0) + COLUMN($AL$18
                ) - 1
            )
        ),
        "NnN"
    )
)), "True", "False")</f>
        <v>f - NnN - False</v>
      </c>
      <c r="M77" s="15" t="str" cm="1">
        <f t="array" aca="1" ref="M77" ca="1">IF(
    ISNUMBER(MATCH(B77, $BE$3:$BE$13, 0)),
    IFERROR(
        INDEX($BD$3:$BD$13, MATCH(INDEX($BD$3:$BD$13, MATCH(B77, $BE$3:$BE$13, 0)), $BD$3:$BD$13, 0)),
        "NnN"
    ),
    "NnN"
)
&amp; " - " &amp;
IF(
    AND(
        ISNUMBER(MATCH(SUBSTITUTE(G77, " ", ""), SUBSTITUTE($AK$42:$AK$50, " ", ""), 0)),
        ISNUMBER(MATCH(SUBSTITUTE(I77, " ", ""), SUBSTITUTE($AL$41:$AT$41, " ", ""), 0))
    ),
    INDIRECT(
        ADDRESS(
            MATCH(SUBSTITUTE(G77, " ", ""), SUBSTITUTE($AK$42:$AK$50, " ", ""), 0) + ROW($AL$42) - 1,
            MATCH(SUBSTITUTE(I77, " ", ""), SUBSTITUTE($AL$41:$AT$41, " ", ""), 0) + COLUMN($AL$41) - 1
        )
    ),
    "NnN"
)
&amp; " - " &amp;
IF(ISNUMBER(SEARCH(
    IF(
        ISNUMBER(MATCH(B77, $BE$3:$BE$13, 0)),
        IFERROR(
            INDEX($BD$3:$BD$13, MATCH(INDEX($BD$3:$BD$13, MATCH(B77, $BE$3:$BE$13, 0)), $BD$3:$BD$13, 0)),
            "NnN"
        ),
        "NnN"
    ),
    IF(
        AND(
            ISNUMBER(MATCH(SUBSTITUTE(G77, " ", ""), SUBSTITUTE($AK$42:$AK$50, " ", ""), 0)),
            ISNUMBER(MATCH(SUBSTITUTE(I77, " ", ""), SUBSTITUTE($AL$41:$AT$41, " ", ""), 0))
        ),
        INDIRECT(
            ADDRESS(
                MATCH(SUBSTITUTE(G77, " ", ""), SUBSTITUTE($AK$42:$AK$50, " ", ""), 0) + ROW($AL$42) - 1,
                MATCH(SUBSTITUTE(I77, " ", ""), SUBSTITUTE($AL$41:$AT$41, " ", ""), 0) + COLUMN($AL$41) - 1
            )
        ),
        "NnN"
    )
)), "True", "False")</f>
        <v>f - NnN - False</v>
      </c>
      <c r="N77" s="63" t="str" cm="1">
        <f t="array" aca="1" ref="N77" ca="1">IF(
    ISNUMBER(MATCH(B77, $BE$3:$BE$13, 0)),
    IFERROR(
        INDEX($BD$3:$BD$13, MATCH(INDEX($BD$3:$BD$13, MATCH(B77, $BE$3:$BE$13, 0)), $BD$3:$BD$13, 0)),
        "NnN"
    ),
    "NnN"
)
&amp; " - " &amp;
IF(
    AND(
        ISNUMBER(MATCH(SUBSTITUTE(G77, " ", ""), SUBSTITUTE($AK$57:$AK$73, " ", ""), 0)),
        ISNUMBER(MATCH(SUBSTITUTE(I77, " ", ""), SUBSTITUTE($AL$56:$BB$56, " ", ""), 0))
    ),
    INDIRECT(
        ADDRESS(
            MATCH(SUBSTITUTE(G77, " ", ""), SUBSTITUTE($AK$57:$AK$73, " ", ""), 0) + ROW($AL$57) - 1,
            MATCH(SUBSTITUTE(I77, " ", ""), SUBSTITUTE($AL$56:$BB$56, " ", ""), 0) + COLUMN($AL$56) - 1
        )
    ),
    "NnN"
)
&amp; " - " &amp;
IF(ISNUMBER(SEARCH(
    IF(
        ISNUMBER(MATCH(B77, $BE$3:$BE$13, 0)),
        IFERROR(
            INDEX($BD$3:$BD$13, MATCH(INDEX($BD$3:$BD$13, MATCH(B77, $BE$3:$BE$13, 0)), $BD$3:$BD$13, 0)),
            "NnN"
        ),
        "NnN"
    ),
    IF(
        AND(
            ISNUMBER(MATCH(SUBSTITUTE(G77, " ", ""), SUBSTITUTE($AK$57:$AK$73, " ", ""), 0)),
            ISNUMBER(MATCH(SUBSTITUTE(I77, " ", ""), SUBSTITUTE($AL$56:$BB$56, " ", ""), 0))
        ),
        INDIRECT(
            ADDRESS(
                MATCH(SUBSTITUTE(G77, " ", ""), SUBSTITUTE($AK$57:$AK$74, " ", ""), 0) + ROW($AL$57) - 1,
                MATCH(SUBSTITUTE(I77, " ", ""), SUBSTITUTE($AL$56:$BB$56, " ", ""), 0) + COLUMN($AL$56) - 1
            )
        ),
        "NnN"
    )
)), "True", "False")</f>
        <v>f - NnN - False</v>
      </c>
    </row>
    <row r="78" spans="1:54" x14ac:dyDescent="0.25">
      <c r="A78" s="15">
        <v>1616</v>
      </c>
      <c r="B78" s="15" t="s">
        <v>9</v>
      </c>
      <c r="C78" s="15" t="s">
        <v>257</v>
      </c>
      <c r="D78" s="15"/>
      <c r="E78" s="15">
        <v>282</v>
      </c>
      <c r="F78" s="15">
        <v>352</v>
      </c>
      <c r="G78" s="15" t="str">
        <f>IFERROR(
    IF(
        ISNUMBER(MATCH(E78, Elements!$A$2:$A$200, 0)),
        IF(
            INDEX(Elements!$C$2:$C$200, MATCH(E78, Elements!$A$2:$A$200, 0)) &lt;&gt; "",
            INDEX(Elements!$B$2:$B$200, MATCH(E78, Elements!$A$2:$A$200, 0)),
            "kosong"
        ),
        "tidak ditemukan"
    ),
    "ID tidak ditemukan"
)</f>
        <v>BusinessActor</v>
      </c>
      <c r="H78" s="15" t="str">
        <f>IFERROR(
    IF(
        ISNUMBER(MATCH(E78, Elements!$A$2:$A$200, 0)),
        IF(
            INDEX(Elements!$C$2:$C$200, MATCH(E78, Elements!$A$2:$A$200, 0)) &lt;&gt; "",
            INDEX(Elements!$C$2:$C$200, MATCH(E78, Elements!$A$2:$A$200, 0)),
            "kosong"
        ),
        "tidak ditemukan"
    ),
    "ID tidak ditemukan"
)</f>
        <v>Customer Relations</v>
      </c>
      <c r="I78" s="15" t="str">
        <f>IFERROR(
    IF(
        ISNUMBER(MATCH(F78, Elements!$A$2:$A$200, 0)),
        IF(
            INDEX(Elements!$C$2:$C$200, MATCH(F78, Elements!$A$2:$A$200, 0)) &lt;&gt; "",
            INDEX(Elements!$B$2:$B$200, MATCH(F78, Elements!$A$2:$A$200, 0)),
            "kosong"
        ),
        "tidak ditemukan"
    ),
    "ID tidak ditemukan"
)</f>
        <v>BusinessActor</v>
      </c>
      <c r="J78" s="15" t="str">
        <f>IFERROR(
    IF(
        ISNUMBER(MATCH(F78, Elements!$A$2:$A$200, 0)),
        IF(
            INDEX(Elements!$C$2:$C$200, MATCH(F78, Elements!$A$2:$A$200, 0)) &lt;&gt; "",
            INDEX(Elements!$C$2:$C$200, MATCH(F78, Elements!$A$2:$A$200, 0)),
            "kosong"
        ),
        "tidak ditemukan"
    ),
    "ID tidak ditemukan"
)</f>
        <v>Document Processing SSC</v>
      </c>
      <c r="K78" s="15" t="str" cm="1">
        <f t="array" aca="1" ref="K78" ca="1">IF(
    ISNUMBER(MATCH(B78, $BE$3:$BE$13, 0)),
    IFERROR(
        INDEX($BD$3:$BD$13, MATCH(INDEX($BD$3:$BD$13, MATCH(B78, $BE$3:$BE$13, 0)), $BD$3:$BD$13, 0)),
        "NnN"
    ),
    "NnN"
)
&amp; " - " &amp;
IF(
    AND(
        ISNUMBER(MATCH(SUBSTITUTE(G78, " ", ""), SUBSTITUTE($AK$5:$AK$13, " ", ""), 0)),
        ISNUMBER(MATCH(SUBSTITUTE(I78, " ", ""), SUBSTITUTE($AL$4:$BB$4, " ", ""), 0))
    ),
    INDIRECT(
        ADDRESS(
            MATCH(SUBSTITUTE(G78, " ", ""), SUBSTITUTE($AK$5:$AK$13, " ", ""), 0) + ROW($AL$5) - 1,
            MATCH(SUBSTITUTE(I78, " ", ""), SUBSTITUTE($AL$4:$BB$4, " ", ""), 0) + COLUMN($AL$4) - 1
        )
    ),
    "NnN"
)
&amp; " - " &amp;
IF(ISNUMBER(SEARCH(
    IF(
        ISNUMBER(MATCH(B78, $BE$3:$BE$13, 0)),
        IFERROR(
            INDEX($BD$3:$BD$13, MATCH(INDEX($BD$3:$BD$13, MATCH(B78, $BE$3:$BE$13, 0)), $BD$3:$BD$13, 0)),
            "NnN"
        ),
        "NnN"
    ),
    IF(
        AND(
            ISNUMBER(MATCH(SUBSTITUTE(G78, " ", ""), SUBSTITUTE($AK$5:$AK$13, " ", ""), 0)),
            ISNUMBER(MATCH(SUBSTITUTE(I78, " ", ""), SUBSTITUTE($AL$4:$BB$4, " ", ""), 0))
        ),
        INDIRECT(
            ADDRESS(
                MATCH(SUBSTITUTE(G78, " ", ""), SUBSTITUTE($AK$5:$AK$13, " ", ""), 0) + ROW($AL$5) - 1,
                MATCH(SUBSTITUTE(I78, " ", ""), SUBSTITUTE($AL$4:$BB$4, " ", ""), 0) + COLUMN($AL$4) - 1
            )
        ),
        "NnN"
    )
)), "True", "False")</f>
        <v>f - NnN - False</v>
      </c>
      <c r="L78" s="15" t="str" cm="1">
        <f t="array" aca="1" ref="L78" ca="1">IF(
    ISNUMBER(MATCH(B78, $BE$3:$BE$13, 0)),
    IFERROR(
        INDEX($BD$3:$BD$13, MATCH(INDEX($BD$3:$BD$13, MATCH(B78, $BE$3:$BE$13, 0)), $BD$3:$BD$13, 0)),
        "NnN"
    ),
    "NnN"
)
&amp; " - " &amp;
IF(
    AND(
        ISNUMBER(MATCH(SUBSTITUTE(G78, " ", ""), SUBSTITUTE($AK$19:$AK$35, " ", ""), 0)),
        ISNUMBER(MATCH(SUBSTITUTE(I78, " ", ""), SUBSTITUTE(AL$18:$AT$18, " ", ""), 0))
    ),
    INDIRECT(
        ADDRESS(
            MATCH(SUBSTITUTE(G78, " ", ""), SUBSTITUTE($AK$19:$AK$35, " ", ""), 0) + ROW($AL$19) - 1,
            MATCH(SUBSTITUTE(I78, " ", ""), SUBSTITUTE(AL$18:$AT$18, " ", ""), 0) + COLUMN($AL$18
            ) - 1
        )
    ),
    "NnN"
)
&amp; " - " &amp;
IF(ISNUMBER(SEARCH(
    IF(
        ISNUMBER(MATCH(B78, $BE$3:$BE$13, 0)),
        IFERROR(
            INDEX($BD$3:$BD$13, MATCH(INDEX($BD$3:$BD$13, MATCH(B78, $BE$3:$BE$13, 0)), $BD$3:$BD$13, 0)),
            "NnN"
        ),
        "NnN"
    ),
    IF(
        AND(
            ISNUMBER(MATCH(SUBSTITUTE(G78, " ", ""), SUBSTITUTE($AK$19:$AK$35, " ", ""), 0)),
            ISNUMBER(MATCH(SUBSTITUTE(I78, " ", ""), SUBSTITUTE(AL$18:$AT$18, " ", ""), 0))
        ),
        INDIRECT(
            ADDRESS(
                MATCH(SUBSTITUTE(G78, " ", ""), SUBSTITUTE($AK$19:$AK$35, " ", ""), 0) + ROW($AL$19) - 1,
                MATCH(SUBSTITUTE(I78, " ", ""), SUBSTITUTE(AL$18:$AT$18, " ", ""), 0) + COLUMN($AL$18
                ) - 1
            )
        ),
        "NnN"
    )
)), "True", "False")</f>
        <v>f - NnN - False</v>
      </c>
      <c r="M78" s="15" t="str" cm="1">
        <f t="array" aca="1" ref="M78" ca="1">IF(
    ISNUMBER(MATCH(B78, $BE$3:$BE$13, 0)),
    IFERROR(
        INDEX($BD$3:$BD$13, MATCH(INDEX($BD$3:$BD$13, MATCH(B78, $BE$3:$BE$13, 0)), $BD$3:$BD$13, 0)),
        "NnN"
    ),
    "NnN"
)
&amp; " - " &amp;
IF(
    AND(
        ISNUMBER(MATCH(SUBSTITUTE(G78, " ", ""), SUBSTITUTE($AK$42:$AK$50, " ", ""), 0)),
        ISNUMBER(MATCH(SUBSTITUTE(I78, " ", ""), SUBSTITUTE($AL$41:$AT$41, " ", ""), 0))
    ),
    INDIRECT(
        ADDRESS(
            MATCH(SUBSTITUTE(G78, " ", ""), SUBSTITUTE($AK$42:$AK$50, " ", ""), 0) + ROW($AL$42) - 1,
            MATCH(SUBSTITUTE(I78, " ", ""), SUBSTITUTE($AL$41:$AT$41, " ", ""), 0) + COLUMN($AL$41) - 1
        )
    ),
    "NnN"
)
&amp; " - " &amp;
IF(ISNUMBER(SEARCH(
    IF(
        ISNUMBER(MATCH(B78, $BE$3:$BE$13, 0)),
        IFERROR(
            INDEX($BD$3:$BD$13, MATCH(INDEX($BD$3:$BD$13, MATCH(B78, $BE$3:$BE$13, 0)), $BD$3:$BD$13, 0)),
            "NnN"
        ),
        "NnN"
    ),
    IF(
        AND(
            ISNUMBER(MATCH(SUBSTITUTE(G78, " ", ""), SUBSTITUTE($AK$42:$AK$50, " ", ""), 0)),
            ISNUMBER(MATCH(SUBSTITUTE(I78, " ", ""), SUBSTITUTE($AL$41:$AT$41, " ", ""), 0))
        ),
        INDIRECT(
            ADDRESS(
                MATCH(SUBSTITUTE(G78, " ", ""), SUBSTITUTE($AK$42:$AK$50, " ", ""), 0) + ROW($AL$42) - 1,
                MATCH(SUBSTITUTE(I78, " ", ""), SUBSTITUTE($AL$41:$AT$41, " ", ""), 0) + COLUMN($AL$41) - 1
            )
        ),
        "NnN"
    )
)), "True", "False")</f>
        <v>f - NnN - False</v>
      </c>
      <c r="N78" s="63" t="str" cm="1">
        <f t="array" aca="1" ref="N78" ca="1">IF(
    ISNUMBER(MATCH(B78, $BE$3:$BE$13, 0)),
    IFERROR(
        INDEX($BD$3:$BD$13, MATCH(INDEX($BD$3:$BD$13, MATCH(B78, $BE$3:$BE$13, 0)), $BD$3:$BD$13, 0)),
        "NnN"
    ),
    "NnN"
)
&amp; " - " &amp;
IF(
    AND(
        ISNUMBER(MATCH(SUBSTITUTE(G78, " ", ""), SUBSTITUTE($AK$57:$AK$73, " ", ""), 0)),
        ISNUMBER(MATCH(SUBSTITUTE(I78, " ", ""), SUBSTITUTE($AL$56:$BB$56, " ", ""), 0))
    ),
    INDIRECT(
        ADDRESS(
            MATCH(SUBSTITUTE(G78, " ", ""), SUBSTITUTE($AK$57:$AK$73, " ", ""), 0) + ROW($AL$57) - 1,
            MATCH(SUBSTITUTE(I78, " ", ""), SUBSTITUTE($AL$56:$BB$56, " ", ""), 0) + COLUMN($AL$56) - 1
        )
    ),
    "NnN"
)
&amp; " - " &amp;
IF(ISNUMBER(SEARCH(
    IF(
        ISNUMBER(MATCH(B78, $BE$3:$BE$13, 0)),
        IFERROR(
            INDEX($BD$3:$BD$13, MATCH(INDEX($BD$3:$BD$13, MATCH(B78, $BE$3:$BE$13, 0)), $BD$3:$BD$13, 0)),
            "NnN"
        ),
        "NnN"
    ),
    IF(
        AND(
            ISNUMBER(MATCH(SUBSTITUTE(G78, " ", ""), SUBSTITUTE($AK$57:$AK$73, " ", ""), 0)),
            ISNUMBER(MATCH(SUBSTITUTE(I78, " ", ""), SUBSTITUTE($AL$56:$BB$56, " ", ""), 0))
        ),
        INDIRECT(
            ADDRESS(
                MATCH(SUBSTITUTE(G78, " ", ""), SUBSTITUTE($AK$57:$AK$74, " ", ""), 0) + ROW($AL$57) - 1,
                MATCH(SUBSTITUTE(I78, " ", ""), SUBSTITUTE($AL$56:$BB$56, " ", ""), 0) + COLUMN($AL$56) - 1
            )
        ),
        "NnN"
    )
)), "True", "False")</f>
        <v>f - NnN - False</v>
      </c>
    </row>
    <row r="79" spans="1:54" x14ac:dyDescent="0.25">
      <c r="A79" s="15">
        <v>1784</v>
      </c>
      <c r="B79" s="15" t="s">
        <v>9</v>
      </c>
      <c r="C79" s="15" t="s">
        <v>258</v>
      </c>
      <c r="D79" s="15"/>
      <c r="E79" s="15">
        <v>489</v>
      </c>
      <c r="F79" s="15">
        <v>521</v>
      </c>
      <c r="G79" s="15" t="str">
        <f>IFERROR(
    IF(
        ISNUMBER(MATCH(E79, Elements!$A$2:$A$200, 0)),
        IF(
            INDEX(Elements!$C$2:$C$200, MATCH(E79, Elements!$A$2:$A$200, 0)) &lt;&gt; "",
            INDEX(Elements!$B$2:$B$200, MATCH(E79, Elements!$A$2:$A$200, 0)),
            "kosong"
        ),
        "tidak ditemukan"
    ),
    "ID tidak ditemukan"
)</f>
        <v>BusinessFunction</v>
      </c>
      <c r="H79" s="15" t="str">
        <f>IFERROR(
    IF(
        ISNUMBER(MATCH(E79, Elements!$A$2:$A$200, 0)),
        IF(
            INDEX(Elements!$C$2:$C$200, MATCH(E79, Elements!$A$2:$A$200, 0)) &lt;&gt; "",
            INDEX(Elements!$C$2:$C$200, MATCH(E79, Elements!$A$2:$A$200, 0)),
            "kosong"
        ),
        "tidak ditemukan"
    ),
    "ID tidak ditemukan"
)</f>
        <v>Claims Handling</v>
      </c>
      <c r="I79" s="15" t="str">
        <f>IFERROR(
    IF(
        ISNUMBER(MATCH(F79, Elements!$A$2:$A$200, 0)),
        IF(
            INDEX(Elements!$C$2:$C$200, MATCH(F79, Elements!$A$2:$A$200, 0)) &lt;&gt; "",
            INDEX(Elements!$B$2:$B$200, MATCH(F79, Elements!$A$2:$A$200, 0)),
            "kosong"
        ),
        "tidak ditemukan"
    ),
    "ID tidak ditemukan"
)</f>
        <v>BusinessRole</v>
      </c>
      <c r="J79" s="15" t="str">
        <f>IFERROR(
    IF(
        ISNUMBER(MATCH(F79, Elements!$A$2:$A$200, 0)),
        IF(
            INDEX(Elements!$C$2:$C$200, MATCH(F79, Elements!$A$2:$A$200, 0)) &lt;&gt; "",
            INDEX(Elements!$C$2:$C$200, MATCH(F79, Elements!$A$2:$A$200, 0)),
            "kosong"
        ),
        "tidak ditemukan"
    ),
    "ID tidak ditemukan"
)</f>
        <v>Customer</v>
      </c>
      <c r="K79" s="15" t="str" cm="1">
        <f t="array" aca="1" ref="K79" ca="1">IF(
    ISNUMBER(MATCH(B79, $BE$3:$BE$13, 0)),
    IFERROR(
        INDEX($BD$3:$BD$13, MATCH(INDEX($BD$3:$BD$13, MATCH(B79, $BE$3:$BE$13, 0)), $BD$3:$BD$13, 0)),
        "NnN"
    ),
    "NnN"
)
&amp; " - " &amp;
IF(
    AND(
        ISNUMBER(MATCH(SUBSTITUTE(G79, " ", ""), SUBSTITUTE($AK$5:$AK$13, " ", ""), 0)),
        ISNUMBER(MATCH(SUBSTITUTE(I79, " ", ""), SUBSTITUTE($AL$4:$BB$4, " ", ""), 0))
    ),
    INDIRECT(
        ADDRESS(
            MATCH(SUBSTITUTE(G79, " ", ""), SUBSTITUTE($AK$5:$AK$13, " ", ""), 0) + ROW($AL$5) - 1,
            MATCH(SUBSTITUTE(I79, " ", ""), SUBSTITUTE($AL$4:$BB$4, " ", ""), 0) + COLUMN($AL$4) - 1
        )
    ),
    "NnN"
)
&amp; " - " &amp;
IF(ISNUMBER(SEARCH(
    IF(
        ISNUMBER(MATCH(B79, $BE$3:$BE$13, 0)),
        IFERROR(
            INDEX($BD$3:$BD$13, MATCH(INDEX($BD$3:$BD$13, MATCH(B79, $BE$3:$BE$13, 0)), $BD$3:$BD$13, 0)),
            "NnN"
        ),
        "NnN"
    ),
    IF(
        AND(
            ISNUMBER(MATCH(SUBSTITUTE(G79, " ", ""), SUBSTITUTE($AK$5:$AK$13, " ", ""), 0)),
            ISNUMBER(MATCH(SUBSTITUTE(I79, " ", ""), SUBSTITUTE($AL$4:$BB$4, " ", ""), 0))
        ),
        INDIRECT(
            ADDRESS(
                MATCH(SUBSTITUTE(G79, " ", ""), SUBSTITUTE($AK$5:$AK$13, " ", ""), 0) + ROW($AL$5) - 1,
                MATCH(SUBSTITUTE(I79, " ", ""), SUBSTITUTE($AL$4:$BB$4, " ", ""), 0) + COLUMN($AL$4) - 1
            )
        ),
        "NnN"
    )
)), "True", "False")</f>
        <v>f - NnN - False</v>
      </c>
      <c r="L79" s="15" t="str" cm="1">
        <f t="array" aca="1" ref="L79" ca="1">IF(
    ISNUMBER(MATCH(B79, $BE$3:$BE$13, 0)),
    IFERROR(
        INDEX($BD$3:$BD$13, MATCH(INDEX($BD$3:$BD$13, MATCH(B79, $BE$3:$BE$13, 0)), $BD$3:$BD$13, 0)),
        "NnN"
    ),
    "NnN"
)
&amp; " - " &amp;
IF(
    AND(
        ISNUMBER(MATCH(SUBSTITUTE(G79, " ", ""), SUBSTITUTE($AK$19:$AK$35, " ", ""), 0)),
        ISNUMBER(MATCH(SUBSTITUTE(I79, " ", ""), SUBSTITUTE(AL$18:$AT$18, " ", ""), 0))
    ),
    INDIRECT(
        ADDRESS(
            MATCH(SUBSTITUTE(G79, " ", ""), SUBSTITUTE($AK$19:$AK$35, " ", ""), 0) + ROW($AL$19) - 1,
            MATCH(SUBSTITUTE(I79, " ", ""), SUBSTITUTE(AL$18:$AT$18, " ", ""), 0) + COLUMN($AL$18
            ) - 1
        )
    ),
    "NnN"
)
&amp; " - " &amp;
IF(ISNUMBER(SEARCH(
    IF(
        ISNUMBER(MATCH(B79, $BE$3:$BE$13, 0)),
        IFERROR(
            INDEX($BD$3:$BD$13, MATCH(INDEX($BD$3:$BD$13, MATCH(B79, $BE$3:$BE$13, 0)), $BD$3:$BD$13, 0)),
            "NnN"
        ),
        "NnN"
    ),
    IF(
        AND(
            ISNUMBER(MATCH(SUBSTITUTE(G79, " ", ""), SUBSTITUTE($AK$19:$AK$35, " ", ""), 0)),
            ISNUMBER(MATCH(SUBSTITUTE(I79, " ", ""), SUBSTITUTE(AL$18:$AT$18, " ", ""), 0))
        ),
        INDIRECT(
            ADDRESS(
                MATCH(SUBSTITUTE(G79, " ", ""), SUBSTITUTE($AK$19:$AK$35, " ", ""), 0) + ROW($AL$19) - 1,
                MATCH(SUBSTITUTE(I79, " ", ""), SUBSTITUTE(AL$18:$AT$18, " ", ""), 0) + COLUMN($AL$18
                ) - 1
            )
        ),
        "NnN"
    )
)), "True", "False")</f>
        <v>f - NnN - False</v>
      </c>
      <c r="M79" s="15" t="str" cm="1">
        <f t="array" aca="1" ref="M79" ca="1">IF(
    ISNUMBER(MATCH(B79, $BE$3:$BE$13, 0)),
    IFERROR(
        INDEX($BD$3:$BD$13, MATCH(INDEX($BD$3:$BD$13, MATCH(B79, $BE$3:$BE$13, 0)), $BD$3:$BD$13, 0)),
        "NnN"
    ),
    "NnN"
)
&amp; " - " &amp;
IF(
    AND(
        ISNUMBER(MATCH(SUBSTITUTE(G79, " ", ""), SUBSTITUTE($AK$42:$AK$50, " ", ""), 0)),
        ISNUMBER(MATCH(SUBSTITUTE(I79, " ", ""), SUBSTITUTE($AL$41:$AT$41, " ", ""), 0))
    ),
    INDIRECT(
        ADDRESS(
            MATCH(SUBSTITUTE(G79, " ", ""), SUBSTITUTE($AK$42:$AK$50, " ", ""), 0) + ROW($AL$42) - 1,
            MATCH(SUBSTITUTE(I79, " ", ""), SUBSTITUTE($AL$41:$AT$41, " ", ""), 0) + COLUMN($AL$41) - 1
        )
    ),
    "NnN"
)
&amp; " - " &amp;
IF(ISNUMBER(SEARCH(
    IF(
        ISNUMBER(MATCH(B79, $BE$3:$BE$13, 0)),
        IFERROR(
            INDEX($BD$3:$BD$13, MATCH(INDEX($BD$3:$BD$13, MATCH(B79, $BE$3:$BE$13, 0)), $BD$3:$BD$13, 0)),
            "NnN"
        ),
        "NnN"
    ),
    IF(
        AND(
            ISNUMBER(MATCH(SUBSTITUTE(G79, " ", ""), SUBSTITUTE($AK$42:$AK$50, " ", ""), 0)),
            ISNUMBER(MATCH(SUBSTITUTE(I79, " ", ""), SUBSTITUTE($AL$41:$AT$41, " ", ""), 0))
        ),
        INDIRECT(
            ADDRESS(
                MATCH(SUBSTITUTE(G79, " ", ""), SUBSTITUTE($AK$42:$AK$50, " ", ""), 0) + ROW($AL$42) - 1,
                MATCH(SUBSTITUTE(I79, " ", ""), SUBSTITUTE($AL$41:$AT$41, " ", ""), 0) + COLUMN($AL$41) - 1
            )
        ),
        "NnN"
    )
)), "True", "False")</f>
        <v>f - NnN - False</v>
      </c>
      <c r="N79" s="63" t="str" cm="1">
        <f t="array" aca="1" ref="N79" ca="1">IF(
    ISNUMBER(MATCH(B79, $BE$3:$BE$13, 0)),
    IFERROR(
        INDEX($BD$3:$BD$13, MATCH(INDEX($BD$3:$BD$13, MATCH(B79, $BE$3:$BE$13, 0)), $BD$3:$BD$13, 0)),
        "NnN"
    ),
    "NnN"
)
&amp; " - " &amp;
IF(
    AND(
        ISNUMBER(MATCH(SUBSTITUTE(G79, " ", ""), SUBSTITUTE($AK$57:$AK$73, " ", ""), 0)),
        ISNUMBER(MATCH(SUBSTITUTE(I79, " ", ""), SUBSTITUTE($AL$56:$BB$56, " ", ""), 0))
    ),
    INDIRECT(
        ADDRESS(
            MATCH(SUBSTITUTE(G79, " ", ""), SUBSTITUTE($AK$57:$AK$73, " ", ""), 0) + ROW($AL$57) - 1,
            MATCH(SUBSTITUTE(I79, " ", ""), SUBSTITUTE($AL$56:$BB$56, " ", ""), 0) + COLUMN($AL$56) - 1
        )
    ),
    "NnN"
)
&amp; " - " &amp;
IF(ISNUMBER(SEARCH(
    IF(
        ISNUMBER(MATCH(B79, $BE$3:$BE$13, 0)),
        IFERROR(
            INDEX($BD$3:$BD$13, MATCH(INDEX($BD$3:$BD$13, MATCH(B79, $BE$3:$BE$13, 0)), $BD$3:$BD$13, 0)),
            "NnN"
        ),
        "NnN"
    ),
    IF(
        AND(
            ISNUMBER(MATCH(SUBSTITUTE(G79, " ", ""), SUBSTITUTE($AK$57:$AK$73, " ", ""), 0)),
            ISNUMBER(MATCH(SUBSTITUTE(I79, " ", ""), SUBSTITUTE($AL$56:$BB$56, " ", ""), 0))
        ),
        INDIRECT(
            ADDRESS(
                MATCH(SUBSTITUTE(G79, " ", ""), SUBSTITUTE($AK$57:$AK$74, " ", ""), 0) + ROW($AL$57) - 1,
                MATCH(SUBSTITUTE(I79, " ", ""), SUBSTITUTE($AL$56:$BB$56, " ", ""), 0) + COLUMN($AL$56) - 1
            )
        ),
        "NnN"
    )
)), "True", "False")</f>
        <v>f - NnN - False</v>
      </c>
    </row>
    <row r="80" spans="1:54" x14ac:dyDescent="0.25">
      <c r="A80" s="15">
        <v>1772</v>
      </c>
      <c r="B80" s="15" t="s">
        <v>9</v>
      </c>
      <c r="C80" s="15" t="s">
        <v>259</v>
      </c>
      <c r="D80" s="15"/>
      <c r="E80" s="15">
        <v>521</v>
      </c>
      <c r="F80" s="15">
        <v>477</v>
      </c>
      <c r="G80" s="15" t="str">
        <f>IFERROR(
    IF(
        ISNUMBER(MATCH(E80, Elements!$A$2:$A$200, 0)),
        IF(
            INDEX(Elements!$C$2:$C$200, MATCH(E80, Elements!$A$2:$A$200, 0)) &lt;&gt; "",
            INDEX(Elements!$B$2:$B$200, MATCH(E80, Elements!$A$2:$A$200, 0)),
            "kosong"
        ),
        "tidak ditemukan"
    ),
    "ID tidak ditemukan"
)</f>
        <v>BusinessRole</v>
      </c>
      <c r="H80" s="15" t="str">
        <f>IFERROR(
    IF(
        ISNUMBER(MATCH(E80, Elements!$A$2:$A$200, 0)),
        IF(
            INDEX(Elements!$C$2:$C$200, MATCH(E80, Elements!$A$2:$A$200, 0)) &lt;&gt; "",
            INDEX(Elements!$C$2:$C$200, MATCH(E80, Elements!$A$2:$A$200, 0)),
            "kosong"
        ),
        "tidak ditemukan"
    ),
    "ID tidak ditemukan"
)</f>
        <v>Customer</v>
      </c>
      <c r="I80" s="15" t="str">
        <f>IFERROR(
    IF(
        ISNUMBER(MATCH(F80, Elements!$A$2:$A$200, 0)),
        IF(
            INDEX(Elements!$C$2:$C$200, MATCH(F80, Elements!$A$2:$A$200, 0)) &lt;&gt; "",
            INDEX(Elements!$B$2:$B$200, MATCH(F80, Elements!$A$2:$A$200, 0)),
            "kosong"
        ),
        "tidak ditemukan"
    ),
    "ID tidak ditemukan"
)</f>
        <v>BusinessFunction</v>
      </c>
      <c r="J80" s="15" t="str">
        <f>IFERROR(
    IF(
        ISNUMBER(MATCH(F80, Elements!$A$2:$A$200, 0)),
        IF(
            INDEX(Elements!$C$2:$C$200, MATCH(F80, Elements!$A$2:$A$200, 0)) &lt;&gt; "",
            INDEX(Elements!$C$2:$C$200, MATCH(F80, Elements!$A$2:$A$200, 0)),
            "kosong"
        ),
        "tidak ditemukan"
    ),
    "ID tidak ditemukan"
)</f>
        <v>Maintaining Customer Relations</v>
      </c>
      <c r="K80" s="15" t="str" cm="1">
        <f t="array" aca="1" ref="K80" ca="1">IF(
    ISNUMBER(MATCH(B80, $BE$3:$BE$13, 0)),
    IFERROR(
        INDEX($BD$3:$BD$13, MATCH(INDEX($BD$3:$BD$13, MATCH(B80, $BE$3:$BE$13, 0)), $BD$3:$BD$13, 0)),
        "NnN"
    ),
    "NnN"
)
&amp; " - " &amp;
IF(
    AND(
        ISNUMBER(MATCH(SUBSTITUTE(G80, " ", ""), SUBSTITUTE($AK$5:$AK$13, " ", ""), 0)),
        ISNUMBER(MATCH(SUBSTITUTE(I80, " ", ""), SUBSTITUTE($AL$4:$BB$4, " ", ""), 0))
    ),
    INDIRECT(
        ADDRESS(
            MATCH(SUBSTITUTE(G80, " ", ""), SUBSTITUTE($AK$5:$AK$13, " ", ""), 0) + ROW($AL$5) - 1,
            MATCH(SUBSTITUTE(I80, " ", ""), SUBSTITUTE($AL$4:$BB$4, " ", ""), 0) + COLUMN($AL$4) - 1
        )
    ),
    "NnN"
)
&amp; " - " &amp;
IF(ISNUMBER(SEARCH(
    IF(
        ISNUMBER(MATCH(B80, $BE$3:$BE$13, 0)),
        IFERROR(
            INDEX($BD$3:$BD$13, MATCH(INDEX($BD$3:$BD$13, MATCH(B80, $BE$3:$BE$13, 0)), $BD$3:$BD$13, 0)),
            "NnN"
        ),
        "NnN"
    ),
    IF(
        AND(
            ISNUMBER(MATCH(SUBSTITUTE(G80, " ", ""), SUBSTITUTE($AK$5:$AK$13, " ", ""), 0)),
            ISNUMBER(MATCH(SUBSTITUTE(I80, " ", ""), SUBSTITUTE($AL$4:$BB$4, " ", ""), 0))
        ),
        INDIRECT(
            ADDRESS(
                MATCH(SUBSTITUTE(G80, " ", ""), SUBSTITUTE($AK$5:$AK$13, " ", ""), 0) + ROW($AL$5) - 1,
                MATCH(SUBSTITUTE(I80, " ", ""), SUBSTITUTE($AL$4:$BB$4, " ", ""), 0) + COLUMN($AL$4) - 1
            )
        ),
        "NnN"
    )
)), "True", "False")</f>
        <v>f - NnN - False</v>
      </c>
      <c r="L80" s="15" t="str" cm="1">
        <f t="array" aca="1" ref="L80" ca="1">IF(
    ISNUMBER(MATCH(B80, $BE$3:$BE$13, 0)),
    IFERROR(
        INDEX($BD$3:$BD$13, MATCH(INDEX($BD$3:$BD$13, MATCH(B80, $BE$3:$BE$13, 0)), $BD$3:$BD$13, 0)),
        "NnN"
    ),
    "NnN"
)
&amp; " - " &amp;
IF(
    AND(
        ISNUMBER(MATCH(SUBSTITUTE(G80, " ", ""), SUBSTITUTE($AK$19:$AK$35, " ", ""), 0)),
        ISNUMBER(MATCH(SUBSTITUTE(I80, " ", ""), SUBSTITUTE(AL$18:$AT$18, " ", ""), 0))
    ),
    INDIRECT(
        ADDRESS(
            MATCH(SUBSTITUTE(G80, " ", ""), SUBSTITUTE($AK$19:$AK$35, " ", ""), 0) + ROW($AL$19) - 1,
            MATCH(SUBSTITUTE(I80, " ", ""), SUBSTITUTE(AL$18:$AT$18, " ", ""), 0) + COLUMN($AL$18
            ) - 1
        )
    ),
    "NnN"
)
&amp; " - " &amp;
IF(ISNUMBER(SEARCH(
    IF(
        ISNUMBER(MATCH(B80, $BE$3:$BE$13, 0)),
        IFERROR(
            INDEX($BD$3:$BD$13, MATCH(INDEX($BD$3:$BD$13, MATCH(B80, $BE$3:$BE$13, 0)), $BD$3:$BD$13, 0)),
            "NnN"
        ),
        "NnN"
    ),
    IF(
        AND(
            ISNUMBER(MATCH(SUBSTITUTE(G80, " ", ""), SUBSTITUTE($AK$19:$AK$35, " ", ""), 0)),
            ISNUMBER(MATCH(SUBSTITUTE(I80, " ", ""), SUBSTITUTE(AL$18:$AT$18, " ", ""), 0))
        ),
        INDIRECT(
            ADDRESS(
                MATCH(SUBSTITUTE(G80, " ", ""), SUBSTITUTE($AK$19:$AK$35, " ", ""), 0) + ROW($AL$19) - 1,
                MATCH(SUBSTITUTE(I80, " ", ""), SUBSTITUTE(AL$18:$AT$18, " ", ""), 0) + COLUMN($AL$18
                ) - 1
            )
        ),
        "NnN"
    )
)), "True", "False")</f>
        <v>f - NnN - False</v>
      </c>
      <c r="M80" s="15" t="str" cm="1">
        <f t="array" aca="1" ref="M80" ca="1">IF(
    ISNUMBER(MATCH(B80, $BE$3:$BE$13, 0)),
    IFERROR(
        INDEX($BD$3:$BD$13, MATCH(INDEX($BD$3:$BD$13, MATCH(B80, $BE$3:$BE$13, 0)), $BD$3:$BD$13, 0)),
        "NnN"
    ),
    "NnN"
)
&amp; " - " &amp;
IF(
    AND(
        ISNUMBER(MATCH(SUBSTITUTE(G80, " ", ""), SUBSTITUTE($AK$42:$AK$50, " ", ""), 0)),
        ISNUMBER(MATCH(SUBSTITUTE(I80, " ", ""), SUBSTITUTE($AL$41:$AT$41, " ", ""), 0))
    ),
    INDIRECT(
        ADDRESS(
            MATCH(SUBSTITUTE(G80, " ", ""), SUBSTITUTE($AK$42:$AK$50, " ", ""), 0) + ROW($AL$42) - 1,
            MATCH(SUBSTITUTE(I80, " ", ""), SUBSTITUTE($AL$41:$AT$41, " ", ""), 0) + COLUMN($AL$41) - 1
        )
    ),
    "NnN"
)
&amp; " - " &amp;
IF(ISNUMBER(SEARCH(
    IF(
        ISNUMBER(MATCH(B80, $BE$3:$BE$13, 0)),
        IFERROR(
            INDEX($BD$3:$BD$13, MATCH(INDEX($BD$3:$BD$13, MATCH(B80, $BE$3:$BE$13, 0)), $BD$3:$BD$13, 0)),
            "NnN"
        ),
        "NnN"
    ),
    IF(
        AND(
            ISNUMBER(MATCH(SUBSTITUTE(G80, " ", ""), SUBSTITUTE($AK$42:$AK$50, " ", ""), 0)),
            ISNUMBER(MATCH(SUBSTITUTE(I80, " ", ""), SUBSTITUTE($AL$41:$AT$41, " ", ""), 0))
        ),
        INDIRECT(
            ADDRESS(
                MATCH(SUBSTITUTE(G80, " ", ""), SUBSTITUTE($AK$42:$AK$50, " ", ""), 0) + ROW($AL$42) - 1,
                MATCH(SUBSTITUTE(I80, " ", ""), SUBSTITUTE($AL$41:$AT$41, " ", ""), 0) + COLUMN($AL$41) - 1
            )
        ),
        "NnN"
    )
)), "True", "False")</f>
        <v>f - NnN - False</v>
      </c>
      <c r="N80" s="63" t="str" cm="1">
        <f t="array" aca="1" ref="N80" ca="1">IF(
    ISNUMBER(MATCH(B80, $BE$3:$BE$13, 0)),
    IFERROR(
        INDEX($BD$3:$BD$13, MATCH(INDEX($BD$3:$BD$13, MATCH(B80, $BE$3:$BE$13, 0)), $BD$3:$BD$13, 0)),
        "NnN"
    ),
    "NnN"
)
&amp; " - " &amp;
IF(
    AND(
        ISNUMBER(MATCH(SUBSTITUTE(G80, " ", ""), SUBSTITUTE($AK$57:$AK$73, " ", ""), 0)),
        ISNUMBER(MATCH(SUBSTITUTE(I80, " ", ""), SUBSTITUTE($AL$56:$BB$56, " ", ""), 0))
    ),
    INDIRECT(
        ADDRESS(
            MATCH(SUBSTITUTE(G80, " ", ""), SUBSTITUTE($AK$57:$AK$73, " ", ""), 0) + ROW($AL$57) - 1,
            MATCH(SUBSTITUTE(I80, " ", ""), SUBSTITUTE($AL$56:$BB$56, " ", ""), 0) + COLUMN($AL$56) - 1
        )
    ),
    "NnN"
)
&amp; " - " &amp;
IF(ISNUMBER(SEARCH(
    IF(
        ISNUMBER(MATCH(B80, $BE$3:$BE$13, 0)),
        IFERROR(
            INDEX($BD$3:$BD$13, MATCH(INDEX($BD$3:$BD$13, MATCH(B80, $BE$3:$BE$13, 0)), $BD$3:$BD$13, 0)),
            "NnN"
        ),
        "NnN"
    ),
    IF(
        AND(
            ISNUMBER(MATCH(SUBSTITUTE(G80, " ", ""), SUBSTITUTE($AK$57:$AK$73, " ", ""), 0)),
            ISNUMBER(MATCH(SUBSTITUTE(I80, " ", ""), SUBSTITUTE($AL$56:$BB$56, " ", ""), 0))
        ),
        INDIRECT(
            ADDRESS(
                MATCH(SUBSTITUTE(G80, " ", ""), SUBSTITUTE($AK$57:$AK$74, " ", ""), 0) + ROW($AL$57) - 1,
                MATCH(SUBSTITUTE(I80, " ", ""), SUBSTITUTE($AL$56:$BB$56, " ", ""), 0) + COLUMN($AL$56) - 1
            )
        ),
        "NnN"
    )
)), "True", "False")</f>
        <v>f - NnN - False</v>
      </c>
    </row>
    <row r="81" spans="1:14" x14ac:dyDescent="0.25">
      <c r="A81" s="15">
        <v>1638</v>
      </c>
      <c r="B81" s="15" t="s">
        <v>9</v>
      </c>
      <c r="C81" s="15" t="s">
        <v>260</v>
      </c>
      <c r="D81" s="15"/>
      <c r="E81" s="15">
        <v>331</v>
      </c>
      <c r="F81" s="15">
        <v>324</v>
      </c>
      <c r="G81" s="15" t="str">
        <f>IFERROR(
    IF(
        ISNUMBER(MATCH(E81, Elements!$A$2:$A$200, 0)),
        IF(
            INDEX(Elements!$C$2:$C$200, MATCH(E81, Elements!$A$2:$A$200, 0)) &lt;&gt; "",
            INDEX(Elements!$B$2:$B$200, MATCH(E81, Elements!$A$2:$A$200, 0)),
            "kosong"
        ),
        "tidak ditemukan"
    ),
    "ID tidak ditemukan"
)</f>
        <v>BusinessActor</v>
      </c>
      <c r="H81" s="15" t="str">
        <f>IFERROR(
    IF(
        ISNUMBER(MATCH(E81, Elements!$A$2:$A$200, 0)),
        IF(
            INDEX(Elements!$C$2:$C$200, MATCH(E81, Elements!$A$2:$A$200, 0)) &lt;&gt; "",
            INDEX(Elements!$C$2:$C$200, MATCH(E81, Elements!$A$2:$A$200, 0)),
            "kosong"
        ),
        "tidak ditemukan"
    ),
    "ID tidak ditemukan"
)</f>
        <v>Finance</v>
      </c>
      <c r="I81" s="15" t="str">
        <f>IFERROR(
    IF(
        ISNUMBER(MATCH(F81, Elements!$A$2:$A$200, 0)),
        IF(
            INDEX(Elements!$C$2:$C$200, MATCH(F81, Elements!$A$2:$A$200, 0)) &lt;&gt; "",
            INDEX(Elements!$B$2:$B$200, MATCH(F81, Elements!$A$2:$A$200, 0)),
            "kosong"
        ),
        "tidak ditemukan"
    ),
    "ID tidak ditemukan"
)</f>
        <v>BusinessActor</v>
      </c>
      <c r="J81" s="15" t="str">
        <f>IFERROR(
    IF(
        ISNUMBER(MATCH(F81, Elements!$A$2:$A$200, 0)),
        IF(
            INDEX(Elements!$C$2:$C$200, MATCH(F81, Elements!$A$2:$A$200, 0)) &lt;&gt; "",
            INDEX(Elements!$C$2:$C$200, MATCH(F81, Elements!$A$2:$A$200, 0)),
            "kosong"
        ),
        "tidak ditemukan"
    ),
    "ID tidak ditemukan"
)</f>
        <v>Back Office</v>
      </c>
      <c r="K81" s="15" t="str" cm="1">
        <f t="array" aca="1" ref="K81" ca="1">IF(
    ISNUMBER(MATCH(B81, $BE$3:$BE$13, 0)),
    IFERROR(
        INDEX($BD$3:$BD$13, MATCH(INDEX($BD$3:$BD$13, MATCH(B81, $BE$3:$BE$13, 0)), $BD$3:$BD$13, 0)),
        "NnN"
    ),
    "NnN"
)
&amp; " - " &amp;
IF(
    AND(
        ISNUMBER(MATCH(SUBSTITUTE(G81, " ", ""), SUBSTITUTE($AK$5:$AK$13, " ", ""), 0)),
        ISNUMBER(MATCH(SUBSTITUTE(I81, " ", ""), SUBSTITUTE($AL$4:$BB$4, " ", ""), 0))
    ),
    INDIRECT(
        ADDRESS(
            MATCH(SUBSTITUTE(G81, " ", ""), SUBSTITUTE($AK$5:$AK$13, " ", ""), 0) + ROW($AL$5) - 1,
            MATCH(SUBSTITUTE(I81, " ", ""), SUBSTITUTE($AL$4:$BB$4, " ", ""), 0) + COLUMN($AL$4) - 1
        )
    ),
    "NnN"
)
&amp; " - " &amp;
IF(ISNUMBER(SEARCH(
    IF(
        ISNUMBER(MATCH(B81, $BE$3:$BE$13, 0)),
        IFERROR(
            INDEX($BD$3:$BD$13, MATCH(INDEX($BD$3:$BD$13, MATCH(B81, $BE$3:$BE$13, 0)), $BD$3:$BD$13, 0)),
            "NnN"
        ),
        "NnN"
    ),
    IF(
        AND(
            ISNUMBER(MATCH(SUBSTITUTE(G81, " ", ""), SUBSTITUTE($AK$5:$AK$13, " ", ""), 0)),
            ISNUMBER(MATCH(SUBSTITUTE(I81, " ", ""), SUBSTITUTE($AL$4:$BB$4, " ", ""), 0))
        ),
        INDIRECT(
            ADDRESS(
                MATCH(SUBSTITUTE(G81, " ", ""), SUBSTITUTE($AK$5:$AK$13, " ", ""), 0) + ROW($AL$5) - 1,
                MATCH(SUBSTITUTE(I81, " ", ""), SUBSTITUTE($AL$4:$BB$4, " ", ""), 0) + COLUMN($AL$4) - 1
            )
        ),
        "NnN"
    )
)), "True", "False")</f>
        <v>f - NnN - False</v>
      </c>
      <c r="L81" s="15" t="str" cm="1">
        <f t="array" aca="1" ref="L81" ca="1">IF(
    ISNUMBER(MATCH(B81, $BE$3:$BE$13, 0)),
    IFERROR(
        INDEX($BD$3:$BD$13, MATCH(INDEX($BD$3:$BD$13, MATCH(B81, $BE$3:$BE$13, 0)), $BD$3:$BD$13, 0)),
        "NnN"
    ),
    "NnN"
)
&amp; " - " &amp;
IF(
    AND(
        ISNUMBER(MATCH(SUBSTITUTE(G81, " ", ""), SUBSTITUTE($AK$19:$AK$35, " ", ""), 0)),
        ISNUMBER(MATCH(SUBSTITUTE(I81, " ", ""), SUBSTITUTE(AL$18:$AT$18, " ", ""), 0))
    ),
    INDIRECT(
        ADDRESS(
            MATCH(SUBSTITUTE(G81, " ", ""), SUBSTITUTE($AK$19:$AK$35, " ", ""), 0) + ROW($AL$19) - 1,
            MATCH(SUBSTITUTE(I81, " ", ""), SUBSTITUTE(AL$18:$AT$18, " ", ""), 0) + COLUMN($AL$18
            ) - 1
        )
    ),
    "NnN"
)
&amp; " - " &amp;
IF(ISNUMBER(SEARCH(
    IF(
        ISNUMBER(MATCH(B81, $BE$3:$BE$13, 0)),
        IFERROR(
            INDEX($BD$3:$BD$13, MATCH(INDEX($BD$3:$BD$13, MATCH(B81, $BE$3:$BE$13, 0)), $BD$3:$BD$13, 0)),
            "NnN"
        ),
        "NnN"
    ),
    IF(
        AND(
            ISNUMBER(MATCH(SUBSTITUTE(G81, " ", ""), SUBSTITUTE($AK$19:$AK$35, " ", ""), 0)),
            ISNUMBER(MATCH(SUBSTITUTE(I81, " ", ""), SUBSTITUTE(AL$18:$AT$18, " ", ""), 0))
        ),
        INDIRECT(
            ADDRESS(
                MATCH(SUBSTITUTE(G81, " ", ""), SUBSTITUTE($AK$19:$AK$35, " ", ""), 0) + ROW($AL$19) - 1,
                MATCH(SUBSTITUTE(I81, " ", ""), SUBSTITUTE(AL$18:$AT$18, " ", ""), 0) + COLUMN($AL$18
                ) - 1
            )
        ),
        "NnN"
    )
)), "True", "False")</f>
        <v>f - NnN - False</v>
      </c>
      <c r="M81" s="15" t="str" cm="1">
        <f t="array" aca="1" ref="M81" ca="1">IF(
    ISNUMBER(MATCH(B81, $BE$3:$BE$13, 0)),
    IFERROR(
        INDEX($BD$3:$BD$13, MATCH(INDEX($BD$3:$BD$13, MATCH(B81, $BE$3:$BE$13, 0)), $BD$3:$BD$13, 0)),
        "NnN"
    ),
    "NnN"
)
&amp; " - " &amp;
IF(
    AND(
        ISNUMBER(MATCH(SUBSTITUTE(G81, " ", ""), SUBSTITUTE($AK$42:$AK$50, " ", ""), 0)),
        ISNUMBER(MATCH(SUBSTITUTE(I81, " ", ""), SUBSTITUTE($AL$41:$AT$41, " ", ""), 0))
    ),
    INDIRECT(
        ADDRESS(
            MATCH(SUBSTITUTE(G81, " ", ""), SUBSTITUTE($AK$42:$AK$50, " ", ""), 0) + ROW($AL$42) - 1,
            MATCH(SUBSTITUTE(I81, " ", ""), SUBSTITUTE($AL$41:$AT$41, " ", ""), 0) + COLUMN($AL$41) - 1
        )
    ),
    "NnN"
)
&amp; " - " &amp;
IF(ISNUMBER(SEARCH(
    IF(
        ISNUMBER(MATCH(B81, $BE$3:$BE$13, 0)),
        IFERROR(
            INDEX($BD$3:$BD$13, MATCH(INDEX($BD$3:$BD$13, MATCH(B81, $BE$3:$BE$13, 0)), $BD$3:$BD$13, 0)),
            "NnN"
        ),
        "NnN"
    ),
    IF(
        AND(
            ISNUMBER(MATCH(SUBSTITUTE(G81, " ", ""), SUBSTITUTE($AK$42:$AK$50, " ", ""), 0)),
            ISNUMBER(MATCH(SUBSTITUTE(I81, " ", ""), SUBSTITUTE($AL$41:$AT$41, " ", ""), 0))
        ),
        INDIRECT(
            ADDRESS(
                MATCH(SUBSTITUTE(G81, " ", ""), SUBSTITUTE($AK$42:$AK$50, " ", ""), 0) + ROW($AL$42) - 1,
                MATCH(SUBSTITUTE(I81, " ", ""), SUBSTITUTE($AL$41:$AT$41, " ", ""), 0) + COLUMN($AL$41) - 1
            )
        ),
        "NnN"
    )
)), "True", "False")</f>
        <v>f - NnN - False</v>
      </c>
      <c r="N81" s="63" t="str" cm="1">
        <f t="array" aca="1" ref="N81" ca="1">IF(
    ISNUMBER(MATCH(B81, $BE$3:$BE$13, 0)),
    IFERROR(
        INDEX($BD$3:$BD$13, MATCH(INDEX($BD$3:$BD$13, MATCH(B81, $BE$3:$BE$13, 0)), $BD$3:$BD$13, 0)),
        "NnN"
    ),
    "NnN"
)
&amp; " - " &amp;
IF(
    AND(
        ISNUMBER(MATCH(SUBSTITUTE(G81, " ", ""), SUBSTITUTE($AK$57:$AK$73, " ", ""), 0)),
        ISNUMBER(MATCH(SUBSTITUTE(I81, " ", ""), SUBSTITUTE($AL$56:$BB$56, " ", ""), 0))
    ),
    INDIRECT(
        ADDRESS(
            MATCH(SUBSTITUTE(G81, " ", ""), SUBSTITUTE($AK$57:$AK$73, " ", ""), 0) + ROW($AL$57) - 1,
            MATCH(SUBSTITUTE(I81, " ", ""), SUBSTITUTE($AL$56:$BB$56, " ", ""), 0) + COLUMN($AL$56) - 1
        )
    ),
    "NnN"
)
&amp; " - " &amp;
IF(ISNUMBER(SEARCH(
    IF(
        ISNUMBER(MATCH(B81, $BE$3:$BE$13, 0)),
        IFERROR(
            INDEX($BD$3:$BD$13, MATCH(INDEX($BD$3:$BD$13, MATCH(B81, $BE$3:$BE$13, 0)), $BD$3:$BD$13, 0)),
            "NnN"
        ),
        "NnN"
    ),
    IF(
        AND(
            ISNUMBER(MATCH(SUBSTITUTE(G81, " ", ""), SUBSTITUTE($AK$57:$AK$73, " ", ""), 0)),
            ISNUMBER(MATCH(SUBSTITUTE(I81, " ", ""), SUBSTITUTE($AL$56:$BB$56, " ", ""), 0))
        ),
        INDIRECT(
            ADDRESS(
                MATCH(SUBSTITUTE(G81, " ", ""), SUBSTITUTE($AK$57:$AK$74, " ", ""), 0) + ROW($AL$57) - 1,
                MATCH(SUBSTITUTE(I81, " ", ""), SUBSTITUTE($AL$56:$BB$56, " ", ""), 0) + COLUMN($AL$56) - 1
            )
        ),
        "NnN"
    )
)), "True", "False")</f>
        <v>f - NnN - False</v>
      </c>
    </row>
    <row r="82" spans="1:14" x14ac:dyDescent="0.25">
      <c r="A82" s="15">
        <v>1636</v>
      </c>
      <c r="B82" s="15" t="s">
        <v>9</v>
      </c>
      <c r="C82" s="15" t="s">
        <v>261</v>
      </c>
      <c r="D82" s="15"/>
      <c r="E82" s="15">
        <v>528</v>
      </c>
      <c r="F82" s="15">
        <v>331</v>
      </c>
      <c r="G82" s="15" t="str">
        <f>IFERROR(
    IF(
        ISNUMBER(MATCH(E82, Elements!$A$2:$A$200, 0)),
        IF(
            INDEX(Elements!$C$2:$C$200, MATCH(E82, Elements!$A$2:$A$200, 0)) &lt;&gt; "",
            INDEX(Elements!$B$2:$B$200, MATCH(E82, Elements!$A$2:$A$200, 0)),
            "kosong"
        ),
        "tidak ditemukan"
    ),
    "ID tidak ditemukan"
)</f>
        <v>BusinessRole</v>
      </c>
      <c r="H82" s="15" t="str">
        <f>IFERROR(
    IF(
        ISNUMBER(MATCH(E82, Elements!$A$2:$A$200, 0)),
        IF(
            INDEX(Elements!$C$2:$C$200, MATCH(E82, Elements!$A$2:$A$200, 0)) &lt;&gt; "",
            INDEX(Elements!$C$2:$C$200, MATCH(E82, Elements!$A$2:$A$200, 0)),
            "kosong"
        ),
        "tidak ditemukan"
    ),
    "ID tidak ditemukan"
)</f>
        <v>Customer's Bank</v>
      </c>
      <c r="I82" s="15" t="str">
        <f>IFERROR(
    IF(
        ISNUMBER(MATCH(F82, Elements!$A$2:$A$200, 0)),
        IF(
            INDEX(Elements!$C$2:$C$200, MATCH(F82, Elements!$A$2:$A$200, 0)) &lt;&gt; "",
            INDEX(Elements!$B$2:$B$200, MATCH(F82, Elements!$A$2:$A$200, 0)),
            "kosong"
        ),
        "tidak ditemukan"
    ),
    "ID tidak ditemukan"
)</f>
        <v>BusinessActor</v>
      </c>
      <c r="J82" s="15" t="str">
        <f>IFERROR(
    IF(
        ISNUMBER(MATCH(F82, Elements!$A$2:$A$200, 0)),
        IF(
            INDEX(Elements!$C$2:$C$200, MATCH(F82, Elements!$A$2:$A$200, 0)) &lt;&gt; "",
            INDEX(Elements!$C$2:$C$200, MATCH(F82, Elements!$A$2:$A$200, 0)),
            "kosong"
        ),
        "tidak ditemukan"
    ),
    "ID tidak ditemukan"
)</f>
        <v>Finance</v>
      </c>
      <c r="K82" s="15" t="str" cm="1">
        <f t="array" aca="1" ref="K82" ca="1">IF(
    ISNUMBER(MATCH(B82, $BE$3:$BE$13, 0)),
    IFERROR(
        INDEX($BD$3:$BD$13, MATCH(INDEX($BD$3:$BD$13, MATCH(B82, $BE$3:$BE$13, 0)), $BD$3:$BD$13, 0)),
        "NnN"
    ),
    "NnN"
)
&amp; " - " &amp;
IF(
    AND(
        ISNUMBER(MATCH(SUBSTITUTE(G82, " ", ""), SUBSTITUTE($AK$5:$AK$13, " ", ""), 0)),
        ISNUMBER(MATCH(SUBSTITUTE(I82, " ", ""), SUBSTITUTE($AL$4:$BB$4, " ", ""), 0))
    ),
    INDIRECT(
        ADDRESS(
            MATCH(SUBSTITUTE(G82, " ", ""), SUBSTITUTE($AK$5:$AK$13, " ", ""), 0) + ROW($AL$5) - 1,
            MATCH(SUBSTITUTE(I82, " ", ""), SUBSTITUTE($AL$4:$BB$4, " ", ""), 0) + COLUMN($AL$4) - 1
        )
    ),
    "NnN"
)
&amp; " - " &amp;
IF(ISNUMBER(SEARCH(
    IF(
        ISNUMBER(MATCH(B82, $BE$3:$BE$13, 0)),
        IFERROR(
            INDEX($BD$3:$BD$13, MATCH(INDEX($BD$3:$BD$13, MATCH(B82, $BE$3:$BE$13, 0)), $BD$3:$BD$13, 0)),
            "NnN"
        ),
        "NnN"
    ),
    IF(
        AND(
            ISNUMBER(MATCH(SUBSTITUTE(G82, " ", ""), SUBSTITUTE($AK$5:$AK$13, " ", ""), 0)),
            ISNUMBER(MATCH(SUBSTITUTE(I82, " ", ""), SUBSTITUTE($AL$4:$BB$4, " ", ""), 0))
        ),
        INDIRECT(
            ADDRESS(
                MATCH(SUBSTITUTE(G82, " ", ""), SUBSTITUTE($AK$5:$AK$13, " ", ""), 0) + ROW($AL$5) - 1,
                MATCH(SUBSTITUTE(I82, " ", ""), SUBSTITUTE($AL$4:$BB$4, " ", ""), 0) + COLUMN($AL$4) - 1
            )
        ),
        "NnN"
    )
)), "True", "False")</f>
        <v>f - NnN - False</v>
      </c>
      <c r="L82" s="15" t="str" cm="1">
        <f t="array" aca="1" ref="L82" ca="1">IF(
    ISNUMBER(MATCH(B82, $BE$3:$BE$13, 0)),
    IFERROR(
        INDEX($BD$3:$BD$13, MATCH(INDEX($BD$3:$BD$13, MATCH(B82, $BE$3:$BE$13, 0)), $BD$3:$BD$13, 0)),
        "NnN"
    ),
    "NnN"
)
&amp; " - " &amp;
IF(
    AND(
        ISNUMBER(MATCH(SUBSTITUTE(G82, " ", ""), SUBSTITUTE($AK$19:$AK$35, " ", ""), 0)),
        ISNUMBER(MATCH(SUBSTITUTE(I82, " ", ""), SUBSTITUTE(AL$18:$AT$18, " ", ""), 0))
    ),
    INDIRECT(
        ADDRESS(
            MATCH(SUBSTITUTE(G82, " ", ""), SUBSTITUTE($AK$19:$AK$35, " ", ""), 0) + ROW($AL$19) - 1,
            MATCH(SUBSTITUTE(I82, " ", ""), SUBSTITUTE(AL$18:$AT$18, " ", ""), 0) + COLUMN($AL$18
            ) - 1
        )
    ),
    "NnN"
)
&amp; " - " &amp;
IF(ISNUMBER(SEARCH(
    IF(
        ISNUMBER(MATCH(B82, $BE$3:$BE$13, 0)),
        IFERROR(
            INDEX($BD$3:$BD$13, MATCH(INDEX($BD$3:$BD$13, MATCH(B82, $BE$3:$BE$13, 0)), $BD$3:$BD$13, 0)),
            "NnN"
        ),
        "NnN"
    ),
    IF(
        AND(
            ISNUMBER(MATCH(SUBSTITUTE(G82, " ", ""), SUBSTITUTE($AK$19:$AK$35, " ", ""), 0)),
            ISNUMBER(MATCH(SUBSTITUTE(I82, " ", ""), SUBSTITUTE(AL$18:$AT$18, " ", ""), 0))
        ),
        INDIRECT(
            ADDRESS(
                MATCH(SUBSTITUTE(G82, " ", ""), SUBSTITUTE($AK$19:$AK$35, " ", ""), 0) + ROW($AL$19) - 1,
                MATCH(SUBSTITUTE(I82, " ", ""), SUBSTITUTE(AL$18:$AT$18, " ", ""), 0) + COLUMN($AL$18
                ) - 1
            )
        ),
        "NnN"
    )
)), "True", "False")</f>
        <v>f - NnN - False</v>
      </c>
      <c r="M82" s="15" t="str" cm="1">
        <f t="array" aca="1" ref="M82" ca="1">IF(
    ISNUMBER(MATCH(B82, $BE$3:$BE$13, 0)),
    IFERROR(
        INDEX($BD$3:$BD$13, MATCH(INDEX($BD$3:$BD$13, MATCH(B82, $BE$3:$BE$13, 0)), $BD$3:$BD$13, 0)),
        "NnN"
    ),
    "NnN"
)
&amp; " - " &amp;
IF(
    AND(
        ISNUMBER(MATCH(SUBSTITUTE(G82, " ", ""), SUBSTITUTE($AK$42:$AK$50, " ", ""), 0)),
        ISNUMBER(MATCH(SUBSTITUTE(I82, " ", ""), SUBSTITUTE($AL$41:$AT$41, " ", ""), 0))
    ),
    INDIRECT(
        ADDRESS(
            MATCH(SUBSTITUTE(G82, " ", ""), SUBSTITUTE($AK$42:$AK$50, " ", ""), 0) + ROW($AL$42) - 1,
            MATCH(SUBSTITUTE(I82, " ", ""), SUBSTITUTE($AL$41:$AT$41, " ", ""), 0) + COLUMN($AL$41) - 1
        )
    ),
    "NnN"
)
&amp; " - " &amp;
IF(ISNUMBER(SEARCH(
    IF(
        ISNUMBER(MATCH(B82, $BE$3:$BE$13, 0)),
        IFERROR(
            INDEX($BD$3:$BD$13, MATCH(INDEX($BD$3:$BD$13, MATCH(B82, $BE$3:$BE$13, 0)), $BD$3:$BD$13, 0)),
            "NnN"
        ),
        "NnN"
    ),
    IF(
        AND(
            ISNUMBER(MATCH(SUBSTITUTE(G82, " ", ""), SUBSTITUTE($AK$42:$AK$50, " ", ""), 0)),
            ISNUMBER(MATCH(SUBSTITUTE(I82, " ", ""), SUBSTITUTE($AL$41:$AT$41, " ", ""), 0))
        ),
        INDIRECT(
            ADDRESS(
                MATCH(SUBSTITUTE(G82, " ", ""), SUBSTITUTE($AK$42:$AK$50, " ", ""), 0) + ROW($AL$42) - 1,
                MATCH(SUBSTITUTE(I82, " ", ""), SUBSTITUTE($AL$41:$AT$41, " ", ""), 0) + COLUMN($AL$41) - 1
            )
        ),
        "NnN"
    )
)), "True", "False")</f>
        <v>f - NnN - False</v>
      </c>
      <c r="N82" s="63" t="str" cm="1">
        <f t="array" aca="1" ref="N82" ca="1">IF(
    ISNUMBER(MATCH(B82, $BE$3:$BE$13, 0)),
    IFERROR(
        INDEX($BD$3:$BD$13, MATCH(INDEX($BD$3:$BD$13, MATCH(B82, $BE$3:$BE$13, 0)), $BD$3:$BD$13, 0)),
        "NnN"
    ),
    "NnN"
)
&amp; " - " &amp;
IF(
    AND(
        ISNUMBER(MATCH(SUBSTITUTE(G82, " ", ""), SUBSTITUTE($AK$57:$AK$73, " ", ""), 0)),
        ISNUMBER(MATCH(SUBSTITUTE(I82, " ", ""), SUBSTITUTE($AL$56:$BB$56, " ", ""), 0))
    ),
    INDIRECT(
        ADDRESS(
            MATCH(SUBSTITUTE(G82, " ", ""), SUBSTITUTE($AK$57:$AK$73, " ", ""), 0) + ROW($AL$57) - 1,
            MATCH(SUBSTITUTE(I82, " ", ""), SUBSTITUTE($AL$56:$BB$56, " ", ""), 0) + COLUMN($AL$56) - 1
        )
    ),
    "NnN"
)
&amp; " - " &amp;
IF(ISNUMBER(SEARCH(
    IF(
        ISNUMBER(MATCH(B82, $BE$3:$BE$13, 0)),
        IFERROR(
            INDEX($BD$3:$BD$13, MATCH(INDEX($BD$3:$BD$13, MATCH(B82, $BE$3:$BE$13, 0)), $BD$3:$BD$13, 0)),
            "NnN"
        ),
        "NnN"
    ),
    IF(
        AND(
            ISNUMBER(MATCH(SUBSTITUTE(G82, " ", ""), SUBSTITUTE($AK$57:$AK$73, " ", ""), 0)),
            ISNUMBER(MATCH(SUBSTITUTE(I82, " ", ""), SUBSTITUTE($AL$56:$BB$56, " ", ""), 0))
        ),
        INDIRECT(
            ADDRESS(
                MATCH(SUBSTITUTE(G82, " ", ""), SUBSTITUTE($AK$57:$AK$74, " ", ""), 0) + ROW($AL$57) - 1,
                MATCH(SUBSTITUTE(I82, " ", ""), SUBSTITUTE($AL$56:$BB$56, " ", ""), 0) + COLUMN($AL$56) - 1
            )
        ),
        "NnN"
    )
)), "True", "False")</f>
        <v>f - NnN - False</v>
      </c>
    </row>
    <row r="83" spans="1:14" x14ac:dyDescent="0.25">
      <c r="A83" s="15">
        <v>1758</v>
      </c>
      <c r="B83" s="15" t="s">
        <v>9</v>
      </c>
      <c r="C83" s="15" t="s">
        <v>262</v>
      </c>
      <c r="D83" s="15"/>
      <c r="E83" s="15">
        <v>483</v>
      </c>
      <c r="F83" s="15">
        <v>471</v>
      </c>
      <c r="G83" s="15" t="str">
        <f>IFERROR(
    IF(
        ISNUMBER(MATCH(E83, Elements!$A$2:$A$200, 0)),
        IF(
            INDEX(Elements!$C$2:$C$200, MATCH(E83, Elements!$A$2:$A$200, 0)) &lt;&gt; "",
            INDEX(Elements!$B$2:$B$200, MATCH(E83, Elements!$A$2:$A$200, 0)),
            "kosong"
        ),
        "tidak ditemukan"
    ),
    "ID tidak ditemukan"
)</f>
        <v>BusinessFunction</v>
      </c>
      <c r="H83" s="15" t="str">
        <f>IFERROR(
    IF(
        ISNUMBER(MATCH(E83, Elements!$A$2:$A$200, 0)),
        IF(
            INDEX(Elements!$C$2:$C$200, MATCH(E83, Elements!$A$2:$A$200, 0)) &lt;&gt; "",
            INDEX(Elements!$C$2:$C$200, MATCH(E83, Elements!$A$2:$A$200, 0)),
            "kosong"
        ),
        "tidak ditemukan"
    ),
    "ID tidak ditemukan"
)</f>
        <v>Contracting</v>
      </c>
      <c r="I83" s="15" t="str">
        <f>IFERROR(
    IF(
        ISNUMBER(MATCH(F83, Elements!$A$2:$A$200, 0)),
        IF(
            INDEX(Elements!$C$2:$C$200, MATCH(F83, Elements!$A$2:$A$200, 0)) &lt;&gt; "",
            INDEX(Elements!$B$2:$B$200, MATCH(F83, Elements!$A$2:$A$200, 0)),
            "kosong"
        ),
        "tidak ditemukan"
    ),
    "ID tidak ditemukan"
)</f>
        <v>BusinessFunction</v>
      </c>
      <c r="J83" s="15" t="str">
        <f>IFERROR(
    IF(
        ISNUMBER(MATCH(F83, Elements!$A$2:$A$200, 0)),
        IF(
            INDEX(Elements!$C$2:$C$200, MATCH(F83, Elements!$A$2:$A$200, 0)) &lt;&gt; "",
            INDEX(Elements!$C$2:$C$200, MATCH(F83, Elements!$A$2:$A$200, 0)),
            "kosong"
        ),
        "tidak ditemukan"
    ),
    "ID tidak ditemukan"
)</f>
        <v>Maintaining Intermediary Relations</v>
      </c>
      <c r="K83" s="15" t="str" cm="1">
        <f t="array" aca="1" ref="K83" ca="1">IF(
    ISNUMBER(MATCH(B83, $BE$3:$BE$13, 0)),
    IFERROR(
        INDEX($BD$3:$BD$13, MATCH(INDEX($BD$3:$BD$13, MATCH(B83, $BE$3:$BE$13, 0)), $BD$3:$BD$13, 0)),
        "NnN"
    ),
    "NnN"
)
&amp; " - " &amp;
IF(
    AND(
        ISNUMBER(MATCH(SUBSTITUTE(G83, " ", ""), SUBSTITUTE($AK$5:$AK$13, " ", ""), 0)),
        ISNUMBER(MATCH(SUBSTITUTE(I83, " ", ""), SUBSTITUTE($AL$4:$BB$4, " ", ""), 0))
    ),
    INDIRECT(
        ADDRESS(
            MATCH(SUBSTITUTE(G83, " ", ""), SUBSTITUTE($AK$5:$AK$13, " ", ""), 0) + ROW($AL$5) - 1,
            MATCH(SUBSTITUTE(I83, " ", ""), SUBSTITUTE($AL$4:$BB$4, " ", ""), 0) + COLUMN($AL$4) - 1
        )
    ),
    "NnN"
)
&amp; " - " &amp;
IF(ISNUMBER(SEARCH(
    IF(
        ISNUMBER(MATCH(B83, $BE$3:$BE$13, 0)),
        IFERROR(
            INDEX($BD$3:$BD$13, MATCH(INDEX($BD$3:$BD$13, MATCH(B83, $BE$3:$BE$13, 0)), $BD$3:$BD$13, 0)),
            "NnN"
        ),
        "NnN"
    ),
    IF(
        AND(
            ISNUMBER(MATCH(SUBSTITUTE(G83, " ", ""), SUBSTITUTE($AK$5:$AK$13, " ", ""), 0)),
            ISNUMBER(MATCH(SUBSTITUTE(I83, " ", ""), SUBSTITUTE($AL$4:$BB$4, " ", ""), 0))
        ),
        INDIRECT(
            ADDRESS(
                MATCH(SUBSTITUTE(G83, " ", ""), SUBSTITUTE($AK$5:$AK$13, " ", ""), 0) + ROW($AL$5) - 1,
                MATCH(SUBSTITUTE(I83, " ", ""), SUBSTITUTE($AL$4:$BB$4, " ", ""), 0) + COLUMN($AL$4) - 1
            )
        ),
        "NnN"
    )
)), "True", "False")</f>
        <v>f - NnN - False</v>
      </c>
      <c r="L83" s="15" t="str" cm="1">
        <f t="array" aca="1" ref="L83" ca="1">IF(
    ISNUMBER(MATCH(B83, $BE$3:$BE$13, 0)),
    IFERROR(
        INDEX($BD$3:$BD$13, MATCH(INDEX($BD$3:$BD$13, MATCH(B83, $BE$3:$BE$13, 0)), $BD$3:$BD$13, 0)),
        "NnN"
    ),
    "NnN"
)
&amp; " - " &amp;
IF(
    AND(
        ISNUMBER(MATCH(SUBSTITUTE(G83, " ", ""), SUBSTITUTE($AK$19:$AK$35, " ", ""), 0)),
        ISNUMBER(MATCH(SUBSTITUTE(I83, " ", ""), SUBSTITUTE(AL$18:$AT$18, " ", ""), 0))
    ),
    INDIRECT(
        ADDRESS(
            MATCH(SUBSTITUTE(G83, " ", ""), SUBSTITUTE($AK$19:$AK$35, " ", ""), 0) + ROW($AL$19) - 1,
            MATCH(SUBSTITUTE(I83, " ", ""), SUBSTITUTE(AL$18:$AT$18, " ", ""), 0) + COLUMN($AL$18
            ) - 1
        )
    ),
    "NnN"
)
&amp; " - " &amp;
IF(ISNUMBER(SEARCH(
    IF(
        ISNUMBER(MATCH(B83, $BE$3:$BE$13, 0)),
        IFERROR(
            INDEX($BD$3:$BD$13, MATCH(INDEX($BD$3:$BD$13, MATCH(B83, $BE$3:$BE$13, 0)), $BD$3:$BD$13, 0)),
            "NnN"
        ),
        "NnN"
    ),
    IF(
        AND(
            ISNUMBER(MATCH(SUBSTITUTE(G83, " ", ""), SUBSTITUTE($AK$19:$AK$35, " ", ""), 0)),
            ISNUMBER(MATCH(SUBSTITUTE(I83, " ", ""), SUBSTITUTE(AL$18:$AT$18, " ", ""), 0))
        ),
        INDIRECT(
            ADDRESS(
                MATCH(SUBSTITUTE(G83, " ", ""), SUBSTITUTE($AK$19:$AK$35, " ", ""), 0) + ROW($AL$19) - 1,
                MATCH(SUBSTITUTE(I83, " ", ""), SUBSTITUTE(AL$18:$AT$18, " ", ""), 0) + COLUMN($AL$18
                ) - 1
            )
        ),
        "NnN"
    )
)), "True", "False")</f>
        <v>f - NnN - False</v>
      </c>
      <c r="M83" s="15" t="str" cm="1">
        <f t="array" aca="1" ref="M83" ca="1">IF(
    ISNUMBER(MATCH(B83, $BE$3:$BE$13, 0)),
    IFERROR(
        INDEX($BD$3:$BD$13, MATCH(INDEX($BD$3:$BD$13, MATCH(B83, $BE$3:$BE$13, 0)), $BD$3:$BD$13, 0)),
        "NnN"
    ),
    "NnN"
)
&amp; " - " &amp;
IF(
    AND(
        ISNUMBER(MATCH(SUBSTITUTE(G83, " ", ""), SUBSTITUTE($AK$42:$AK$50, " ", ""), 0)),
        ISNUMBER(MATCH(SUBSTITUTE(I83, " ", ""), SUBSTITUTE($AL$41:$AT$41, " ", ""), 0))
    ),
    INDIRECT(
        ADDRESS(
            MATCH(SUBSTITUTE(G83, " ", ""), SUBSTITUTE($AK$42:$AK$50, " ", ""), 0) + ROW($AL$42) - 1,
            MATCH(SUBSTITUTE(I83, " ", ""), SUBSTITUTE($AL$41:$AT$41, " ", ""), 0) + COLUMN($AL$41) - 1
        )
    ),
    "NnN"
)
&amp; " - " &amp;
IF(ISNUMBER(SEARCH(
    IF(
        ISNUMBER(MATCH(B83, $BE$3:$BE$13, 0)),
        IFERROR(
            INDEX($BD$3:$BD$13, MATCH(INDEX($BD$3:$BD$13, MATCH(B83, $BE$3:$BE$13, 0)), $BD$3:$BD$13, 0)),
            "NnN"
        ),
        "NnN"
    ),
    IF(
        AND(
            ISNUMBER(MATCH(SUBSTITUTE(G83, " ", ""), SUBSTITUTE($AK$42:$AK$50, " ", ""), 0)),
            ISNUMBER(MATCH(SUBSTITUTE(I83, " ", ""), SUBSTITUTE($AL$41:$AT$41, " ", ""), 0))
        ),
        INDIRECT(
            ADDRESS(
                MATCH(SUBSTITUTE(G83, " ", ""), SUBSTITUTE($AK$42:$AK$50, " ", ""), 0) + ROW($AL$42) - 1,
                MATCH(SUBSTITUTE(I83, " ", ""), SUBSTITUTE($AL$41:$AT$41, " ", ""), 0) + COLUMN($AL$41) - 1
            )
        ),
        "NnN"
    )
)), "True", "False")</f>
        <v>f - NnN - False</v>
      </c>
      <c r="N83" s="63" t="str" cm="1">
        <f t="array" aca="1" ref="N83" ca="1">IF(
    ISNUMBER(MATCH(B83, $BE$3:$BE$13, 0)),
    IFERROR(
        INDEX($BD$3:$BD$13, MATCH(INDEX($BD$3:$BD$13, MATCH(B83, $BE$3:$BE$13, 0)), $BD$3:$BD$13, 0)),
        "NnN"
    ),
    "NnN"
)
&amp; " - " &amp;
IF(
    AND(
        ISNUMBER(MATCH(SUBSTITUTE(G83, " ", ""), SUBSTITUTE($AK$57:$AK$73, " ", ""), 0)),
        ISNUMBER(MATCH(SUBSTITUTE(I83, " ", ""), SUBSTITUTE($AL$56:$BB$56, " ", ""), 0))
    ),
    INDIRECT(
        ADDRESS(
            MATCH(SUBSTITUTE(G83, " ", ""), SUBSTITUTE($AK$57:$AK$73, " ", ""), 0) + ROW($AL$57) - 1,
            MATCH(SUBSTITUTE(I83, " ", ""), SUBSTITUTE($AL$56:$BB$56, " ", ""), 0) + COLUMN($AL$56) - 1
        )
    ),
    "NnN"
)
&amp; " - " &amp;
IF(ISNUMBER(SEARCH(
    IF(
        ISNUMBER(MATCH(B83, $BE$3:$BE$13, 0)),
        IFERROR(
            INDEX($BD$3:$BD$13, MATCH(INDEX($BD$3:$BD$13, MATCH(B83, $BE$3:$BE$13, 0)), $BD$3:$BD$13, 0)),
            "NnN"
        ),
        "NnN"
    ),
    IF(
        AND(
            ISNUMBER(MATCH(SUBSTITUTE(G83, " ", ""), SUBSTITUTE($AK$57:$AK$73, " ", ""), 0)),
            ISNUMBER(MATCH(SUBSTITUTE(I83, " ", ""), SUBSTITUTE($AL$56:$BB$56, " ", ""), 0))
        ),
        INDIRECT(
            ADDRESS(
                MATCH(SUBSTITUTE(G83, " ", ""), SUBSTITUTE($AK$57:$AK$74, " ", ""), 0) + ROW($AL$57) - 1,
                MATCH(SUBSTITUTE(I83, " ", ""), SUBSTITUTE($AL$56:$BB$56, " ", ""), 0) + COLUMN($AL$56) - 1
            )
        ),
        "NnN"
    )
)), "True", "False")</f>
        <v>f - NnN - False</v>
      </c>
    </row>
    <row r="84" spans="1:14" x14ac:dyDescent="0.25">
      <c r="A84" s="15">
        <v>1760</v>
      </c>
      <c r="B84" s="15" t="s">
        <v>9</v>
      </c>
      <c r="C84" s="15" t="s">
        <v>263</v>
      </c>
      <c r="D84" s="15"/>
      <c r="E84" s="15">
        <v>483</v>
      </c>
      <c r="F84" s="15">
        <v>495</v>
      </c>
      <c r="G84" s="15" t="str">
        <f>IFERROR(
    IF(
        ISNUMBER(MATCH(E84, Elements!$A$2:$A$200, 0)),
        IF(
            INDEX(Elements!$C$2:$C$200, MATCH(E84, Elements!$A$2:$A$200, 0)) &lt;&gt; "",
            INDEX(Elements!$B$2:$B$200, MATCH(E84, Elements!$A$2:$A$200, 0)),
            "kosong"
        ),
        "tidak ditemukan"
    ),
    "ID tidak ditemukan"
)</f>
        <v>BusinessFunction</v>
      </c>
      <c r="H84" s="15" t="str">
        <f>IFERROR(
    IF(
        ISNUMBER(MATCH(E84, Elements!$A$2:$A$200, 0)),
        IF(
            INDEX(Elements!$C$2:$C$200, MATCH(E84, Elements!$A$2:$A$200, 0)) &lt;&gt; "",
            INDEX(Elements!$C$2:$C$200, MATCH(E84, Elements!$A$2:$A$200, 0)),
            "kosong"
        ),
        "tidak ditemukan"
    ),
    "ID tidak ditemukan"
)</f>
        <v>Contracting</v>
      </c>
      <c r="I84" s="15" t="str">
        <f>IFERROR(
    IF(
        ISNUMBER(MATCH(F84, Elements!$A$2:$A$200, 0)),
        IF(
            INDEX(Elements!$C$2:$C$200, MATCH(F84, Elements!$A$2:$A$200, 0)) &lt;&gt; "",
            INDEX(Elements!$B$2:$B$200, MATCH(F84, Elements!$A$2:$A$200, 0)),
            "kosong"
        ),
        "tidak ditemukan"
    ),
    "ID tidak ditemukan"
)</f>
        <v>BusinessFunction</v>
      </c>
      <c r="J84" s="15" t="str">
        <f>IFERROR(
    IF(
        ISNUMBER(MATCH(F84, Elements!$A$2:$A$200, 0)),
        IF(
            INDEX(Elements!$C$2:$C$200, MATCH(F84, Elements!$A$2:$A$200, 0)) &lt;&gt; "",
            INDEX(Elements!$C$2:$C$200, MATCH(F84, Elements!$A$2:$A$200, 0)),
            "kosong"
        ),
        "tidak ditemukan"
    ),
    "ID tidak ditemukan"
)</f>
        <v>Asset Management</v>
      </c>
      <c r="K84" s="15" t="str" cm="1">
        <f t="array" aca="1" ref="K84" ca="1">IF(
    ISNUMBER(MATCH(B84, $BE$3:$BE$13, 0)),
    IFERROR(
        INDEX($BD$3:$BD$13, MATCH(INDEX($BD$3:$BD$13, MATCH(B84, $BE$3:$BE$13, 0)), $BD$3:$BD$13, 0)),
        "NnN"
    ),
    "NnN"
)
&amp; " - " &amp;
IF(
    AND(
        ISNUMBER(MATCH(SUBSTITUTE(G84, " ", ""), SUBSTITUTE($AK$5:$AK$13, " ", ""), 0)),
        ISNUMBER(MATCH(SUBSTITUTE(I84, " ", ""), SUBSTITUTE($AL$4:$BB$4, " ", ""), 0))
    ),
    INDIRECT(
        ADDRESS(
            MATCH(SUBSTITUTE(G84, " ", ""), SUBSTITUTE($AK$5:$AK$13, " ", ""), 0) + ROW($AL$5) - 1,
            MATCH(SUBSTITUTE(I84, " ", ""), SUBSTITUTE($AL$4:$BB$4, " ", ""), 0) + COLUMN($AL$4) - 1
        )
    ),
    "NnN"
)
&amp; " - " &amp;
IF(ISNUMBER(SEARCH(
    IF(
        ISNUMBER(MATCH(B84, $BE$3:$BE$13, 0)),
        IFERROR(
            INDEX($BD$3:$BD$13, MATCH(INDEX($BD$3:$BD$13, MATCH(B84, $BE$3:$BE$13, 0)), $BD$3:$BD$13, 0)),
            "NnN"
        ),
        "NnN"
    ),
    IF(
        AND(
            ISNUMBER(MATCH(SUBSTITUTE(G84, " ", ""), SUBSTITUTE($AK$5:$AK$13, " ", ""), 0)),
            ISNUMBER(MATCH(SUBSTITUTE(I84, " ", ""), SUBSTITUTE($AL$4:$BB$4, " ", ""), 0))
        ),
        INDIRECT(
            ADDRESS(
                MATCH(SUBSTITUTE(G84, " ", ""), SUBSTITUTE($AK$5:$AK$13, " ", ""), 0) + ROW($AL$5) - 1,
                MATCH(SUBSTITUTE(I84, " ", ""), SUBSTITUTE($AL$4:$BB$4, " ", ""), 0) + COLUMN($AL$4) - 1
            )
        ),
        "NnN"
    )
)), "True", "False")</f>
        <v>f - NnN - False</v>
      </c>
      <c r="L84" s="15" t="str" cm="1">
        <f t="array" aca="1" ref="L84" ca="1">IF(
    ISNUMBER(MATCH(B84, $BE$3:$BE$13, 0)),
    IFERROR(
        INDEX($BD$3:$BD$13, MATCH(INDEX($BD$3:$BD$13, MATCH(B84, $BE$3:$BE$13, 0)), $BD$3:$BD$13, 0)),
        "NnN"
    ),
    "NnN"
)
&amp; " - " &amp;
IF(
    AND(
        ISNUMBER(MATCH(SUBSTITUTE(G84, " ", ""), SUBSTITUTE($AK$19:$AK$35, " ", ""), 0)),
        ISNUMBER(MATCH(SUBSTITUTE(I84, " ", ""), SUBSTITUTE(AL$18:$AT$18, " ", ""), 0))
    ),
    INDIRECT(
        ADDRESS(
            MATCH(SUBSTITUTE(G84, " ", ""), SUBSTITUTE($AK$19:$AK$35, " ", ""), 0) + ROW($AL$19) - 1,
            MATCH(SUBSTITUTE(I84, " ", ""), SUBSTITUTE(AL$18:$AT$18, " ", ""), 0) + COLUMN($AL$18
            ) - 1
        )
    ),
    "NnN"
)
&amp; " - " &amp;
IF(ISNUMBER(SEARCH(
    IF(
        ISNUMBER(MATCH(B84, $BE$3:$BE$13, 0)),
        IFERROR(
            INDEX($BD$3:$BD$13, MATCH(INDEX($BD$3:$BD$13, MATCH(B84, $BE$3:$BE$13, 0)), $BD$3:$BD$13, 0)),
            "NnN"
        ),
        "NnN"
    ),
    IF(
        AND(
            ISNUMBER(MATCH(SUBSTITUTE(G84, " ", ""), SUBSTITUTE($AK$19:$AK$35, " ", ""), 0)),
            ISNUMBER(MATCH(SUBSTITUTE(I84, " ", ""), SUBSTITUTE(AL$18:$AT$18, " ", ""), 0))
        ),
        INDIRECT(
            ADDRESS(
                MATCH(SUBSTITUTE(G84, " ", ""), SUBSTITUTE($AK$19:$AK$35, " ", ""), 0) + ROW($AL$19) - 1,
                MATCH(SUBSTITUTE(I84, " ", ""), SUBSTITUTE(AL$18:$AT$18, " ", ""), 0) + COLUMN($AL$18
                ) - 1
            )
        ),
        "NnN"
    )
)), "True", "False")</f>
        <v>f - NnN - False</v>
      </c>
      <c r="M84" s="15" t="str" cm="1">
        <f t="array" aca="1" ref="M84" ca="1">IF(
    ISNUMBER(MATCH(B84, $BE$3:$BE$13, 0)),
    IFERROR(
        INDEX($BD$3:$BD$13, MATCH(INDEX($BD$3:$BD$13, MATCH(B84, $BE$3:$BE$13, 0)), $BD$3:$BD$13, 0)),
        "NnN"
    ),
    "NnN"
)
&amp; " - " &amp;
IF(
    AND(
        ISNUMBER(MATCH(SUBSTITUTE(G84, " ", ""), SUBSTITUTE($AK$42:$AK$50, " ", ""), 0)),
        ISNUMBER(MATCH(SUBSTITUTE(I84, " ", ""), SUBSTITUTE($AL$41:$AT$41, " ", ""), 0))
    ),
    INDIRECT(
        ADDRESS(
            MATCH(SUBSTITUTE(G84, " ", ""), SUBSTITUTE($AK$42:$AK$50, " ", ""), 0) + ROW($AL$42) - 1,
            MATCH(SUBSTITUTE(I84, " ", ""), SUBSTITUTE($AL$41:$AT$41, " ", ""), 0) + COLUMN($AL$41) - 1
        )
    ),
    "NnN"
)
&amp; " - " &amp;
IF(ISNUMBER(SEARCH(
    IF(
        ISNUMBER(MATCH(B84, $BE$3:$BE$13, 0)),
        IFERROR(
            INDEX($BD$3:$BD$13, MATCH(INDEX($BD$3:$BD$13, MATCH(B84, $BE$3:$BE$13, 0)), $BD$3:$BD$13, 0)),
            "NnN"
        ),
        "NnN"
    ),
    IF(
        AND(
            ISNUMBER(MATCH(SUBSTITUTE(G84, " ", ""), SUBSTITUTE($AK$42:$AK$50, " ", ""), 0)),
            ISNUMBER(MATCH(SUBSTITUTE(I84, " ", ""), SUBSTITUTE($AL$41:$AT$41, " ", ""), 0))
        ),
        INDIRECT(
            ADDRESS(
                MATCH(SUBSTITUTE(G84, " ", ""), SUBSTITUTE($AK$42:$AK$50, " ", ""), 0) + ROW($AL$42) - 1,
                MATCH(SUBSTITUTE(I84, " ", ""), SUBSTITUTE($AL$41:$AT$41, " ", ""), 0) + COLUMN($AL$41) - 1
            )
        ),
        "NnN"
    )
)), "True", "False")</f>
        <v>f - NnN - False</v>
      </c>
      <c r="N84" s="63" t="str" cm="1">
        <f t="array" aca="1" ref="N84" ca="1">IF(
    ISNUMBER(MATCH(B84, $BE$3:$BE$13, 0)),
    IFERROR(
        INDEX($BD$3:$BD$13, MATCH(INDEX($BD$3:$BD$13, MATCH(B84, $BE$3:$BE$13, 0)), $BD$3:$BD$13, 0)),
        "NnN"
    ),
    "NnN"
)
&amp; " - " &amp;
IF(
    AND(
        ISNUMBER(MATCH(SUBSTITUTE(G84, " ", ""), SUBSTITUTE($AK$57:$AK$73, " ", ""), 0)),
        ISNUMBER(MATCH(SUBSTITUTE(I84, " ", ""), SUBSTITUTE($AL$56:$BB$56, " ", ""), 0))
    ),
    INDIRECT(
        ADDRESS(
            MATCH(SUBSTITUTE(G84, " ", ""), SUBSTITUTE($AK$57:$AK$73, " ", ""), 0) + ROW($AL$57) - 1,
            MATCH(SUBSTITUTE(I84, " ", ""), SUBSTITUTE($AL$56:$BB$56, " ", ""), 0) + COLUMN($AL$56) - 1
        )
    ),
    "NnN"
)
&amp; " - " &amp;
IF(ISNUMBER(SEARCH(
    IF(
        ISNUMBER(MATCH(B84, $BE$3:$BE$13, 0)),
        IFERROR(
            INDEX($BD$3:$BD$13, MATCH(INDEX($BD$3:$BD$13, MATCH(B84, $BE$3:$BE$13, 0)), $BD$3:$BD$13, 0)),
            "NnN"
        ),
        "NnN"
    ),
    IF(
        AND(
            ISNUMBER(MATCH(SUBSTITUTE(G84, " ", ""), SUBSTITUTE($AK$57:$AK$73, " ", ""), 0)),
            ISNUMBER(MATCH(SUBSTITUTE(I84, " ", ""), SUBSTITUTE($AL$56:$BB$56, " ", ""), 0))
        ),
        INDIRECT(
            ADDRESS(
                MATCH(SUBSTITUTE(G84, " ", ""), SUBSTITUTE($AK$57:$AK$74, " ", ""), 0) + ROW($AL$57) - 1,
                MATCH(SUBSTITUTE(I84, " ", ""), SUBSTITUTE($AL$56:$BB$56, " ", ""), 0) + COLUMN($AL$56) - 1
            )
        ),
        "NnN"
    )
)), "True", "False")</f>
        <v>f - NnN - False</v>
      </c>
    </row>
    <row r="85" spans="1:14" x14ac:dyDescent="0.25">
      <c r="A85" s="15">
        <v>1780</v>
      </c>
      <c r="B85" s="15" t="s">
        <v>9</v>
      </c>
      <c r="C85" s="15" t="s">
        <v>264</v>
      </c>
      <c r="D85" s="15"/>
      <c r="E85" s="15">
        <v>507</v>
      </c>
      <c r="F85" s="15">
        <v>471</v>
      </c>
      <c r="G85" s="15" t="str">
        <f>IFERROR(
    IF(
        ISNUMBER(MATCH(E85, Elements!$A$2:$A$200, 0)),
        IF(
            INDEX(Elements!$C$2:$C$200, MATCH(E85, Elements!$A$2:$A$200, 0)) &lt;&gt; "",
            INDEX(Elements!$B$2:$B$200, MATCH(E85, Elements!$A$2:$A$200, 0)),
            "kosong"
        ),
        "tidak ditemukan"
    ),
    "ID tidak ditemukan"
)</f>
        <v>BusinessRole</v>
      </c>
      <c r="H85" s="15" t="str">
        <f>IFERROR(
    IF(
        ISNUMBER(MATCH(E85, Elements!$A$2:$A$200, 0)),
        IF(
            INDEX(Elements!$C$2:$C$200, MATCH(E85, Elements!$A$2:$A$200, 0)) &lt;&gt; "",
            INDEX(Elements!$C$2:$C$200, MATCH(E85, Elements!$A$2:$A$200, 0)),
            "kosong"
        ),
        "tidak ditemukan"
    ),
    "ID tidak ditemukan"
)</f>
        <v>Intermediary</v>
      </c>
      <c r="I85" s="15" t="str">
        <f>IFERROR(
    IF(
        ISNUMBER(MATCH(F85, Elements!$A$2:$A$200, 0)),
        IF(
            INDEX(Elements!$C$2:$C$200, MATCH(F85, Elements!$A$2:$A$200, 0)) &lt;&gt; "",
            INDEX(Elements!$B$2:$B$200, MATCH(F85, Elements!$A$2:$A$200, 0)),
            "kosong"
        ),
        "tidak ditemukan"
    ),
    "ID tidak ditemukan"
)</f>
        <v>BusinessFunction</v>
      </c>
      <c r="J85" s="15" t="str">
        <f>IFERROR(
    IF(
        ISNUMBER(MATCH(F85, Elements!$A$2:$A$200, 0)),
        IF(
            INDEX(Elements!$C$2:$C$200, MATCH(F85, Elements!$A$2:$A$200, 0)) &lt;&gt; "",
            INDEX(Elements!$C$2:$C$200, MATCH(F85, Elements!$A$2:$A$200, 0)),
            "kosong"
        ),
        "tidak ditemukan"
    ),
    "ID tidak ditemukan"
)</f>
        <v>Maintaining Intermediary Relations</v>
      </c>
      <c r="K85" s="15" t="str" cm="1">
        <f t="array" aca="1" ref="K85" ca="1">IF(
    ISNUMBER(MATCH(B85, $BE$3:$BE$13, 0)),
    IFERROR(
        INDEX($BD$3:$BD$13, MATCH(INDEX($BD$3:$BD$13, MATCH(B85, $BE$3:$BE$13, 0)), $BD$3:$BD$13, 0)),
        "NnN"
    ),
    "NnN"
)
&amp; " - " &amp;
IF(
    AND(
        ISNUMBER(MATCH(SUBSTITUTE(G85, " ", ""), SUBSTITUTE($AK$5:$AK$13, " ", ""), 0)),
        ISNUMBER(MATCH(SUBSTITUTE(I85, " ", ""), SUBSTITUTE($AL$4:$BB$4, " ", ""), 0))
    ),
    INDIRECT(
        ADDRESS(
            MATCH(SUBSTITUTE(G85, " ", ""), SUBSTITUTE($AK$5:$AK$13, " ", ""), 0) + ROW($AL$5) - 1,
            MATCH(SUBSTITUTE(I85, " ", ""), SUBSTITUTE($AL$4:$BB$4, " ", ""), 0) + COLUMN($AL$4) - 1
        )
    ),
    "NnN"
)
&amp; " - " &amp;
IF(ISNUMBER(SEARCH(
    IF(
        ISNUMBER(MATCH(B85, $BE$3:$BE$13, 0)),
        IFERROR(
            INDEX($BD$3:$BD$13, MATCH(INDEX($BD$3:$BD$13, MATCH(B85, $BE$3:$BE$13, 0)), $BD$3:$BD$13, 0)),
            "NnN"
        ),
        "NnN"
    ),
    IF(
        AND(
            ISNUMBER(MATCH(SUBSTITUTE(G85, " ", ""), SUBSTITUTE($AK$5:$AK$13, " ", ""), 0)),
            ISNUMBER(MATCH(SUBSTITUTE(I85, " ", ""), SUBSTITUTE($AL$4:$BB$4, " ", ""), 0))
        ),
        INDIRECT(
            ADDRESS(
                MATCH(SUBSTITUTE(G85, " ", ""), SUBSTITUTE($AK$5:$AK$13, " ", ""), 0) + ROW($AL$5) - 1,
                MATCH(SUBSTITUTE(I85, " ", ""), SUBSTITUTE($AL$4:$BB$4, " ", ""), 0) + COLUMN($AL$4) - 1
            )
        ),
        "NnN"
    )
)), "True", "False")</f>
        <v>f - NnN - False</v>
      </c>
      <c r="L85" s="15" t="str" cm="1">
        <f t="array" aca="1" ref="L85" ca="1">IF(
    ISNUMBER(MATCH(B85, $BE$3:$BE$13, 0)),
    IFERROR(
        INDEX($BD$3:$BD$13, MATCH(INDEX($BD$3:$BD$13, MATCH(B85, $BE$3:$BE$13, 0)), $BD$3:$BD$13, 0)),
        "NnN"
    ),
    "NnN"
)
&amp; " - " &amp;
IF(
    AND(
        ISNUMBER(MATCH(SUBSTITUTE(G85, " ", ""), SUBSTITUTE($AK$19:$AK$35, " ", ""), 0)),
        ISNUMBER(MATCH(SUBSTITUTE(I85, " ", ""), SUBSTITUTE(AL$18:$AT$18, " ", ""), 0))
    ),
    INDIRECT(
        ADDRESS(
            MATCH(SUBSTITUTE(G85, " ", ""), SUBSTITUTE($AK$19:$AK$35, " ", ""), 0) + ROW($AL$19) - 1,
            MATCH(SUBSTITUTE(I85, " ", ""), SUBSTITUTE(AL$18:$AT$18, " ", ""), 0) + COLUMN($AL$18
            ) - 1
        )
    ),
    "NnN"
)
&amp; " - " &amp;
IF(ISNUMBER(SEARCH(
    IF(
        ISNUMBER(MATCH(B85, $BE$3:$BE$13, 0)),
        IFERROR(
            INDEX($BD$3:$BD$13, MATCH(INDEX($BD$3:$BD$13, MATCH(B85, $BE$3:$BE$13, 0)), $BD$3:$BD$13, 0)),
            "NnN"
        ),
        "NnN"
    ),
    IF(
        AND(
            ISNUMBER(MATCH(SUBSTITUTE(G85, " ", ""), SUBSTITUTE($AK$19:$AK$35, " ", ""), 0)),
            ISNUMBER(MATCH(SUBSTITUTE(I85, " ", ""), SUBSTITUTE(AL$18:$AT$18, " ", ""), 0))
        ),
        INDIRECT(
            ADDRESS(
                MATCH(SUBSTITUTE(G85, " ", ""), SUBSTITUTE($AK$19:$AK$35, " ", ""), 0) + ROW($AL$19) - 1,
                MATCH(SUBSTITUTE(I85, " ", ""), SUBSTITUTE(AL$18:$AT$18, " ", ""), 0) + COLUMN($AL$18
                ) - 1
            )
        ),
        "NnN"
    )
)), "True", "False")</f>
        <v>f - NnN - False</v>
      </c>
      <c r="M85" s="15" t="str" cm="1">
        <f t="array" aca="1" ref="M85" ca="1">IF(
    ISNUMBER(MATCH(B85, $BE$3:$BE$13, 0)),
    IFERROR(
        INDEX($BD$3:$BD$13, MATCH(INDEX($BD$3:$BD$13, MATCH(B85, $BE$3:$BE$13, 0)), $BD$3:$BD$13, 0)),
        "NnN"
    ),
    "NnN"
)
&amp; " - " &amp;
IF(
    AND(
        ISNUMBER(MATCH(SUBSTITUTE(G85, " ", ""), SUBSTITUTE($AK$42:$AK$50, " ", ""), 0)),
        ISNUMBER(MATCH(SUBSTITUTE(I85, " ", ""), SUBSTITUTE($AL$41:$AT$41, " ", ""), 0))
    ),
    INDIRECT(
        ADDRESS(
            MATCH(SUBSTITUTE(G85, " ", ""), SUBSTITUTE($AK$42:$AK$50, " ", ""), 0) + ROW($AL$42) - 1,
            MATCH(SUBSTITUTE(I85, " ", ""), SUBSTITUTE($AL$41:$AT$41, " ", ""), 0) + COLUMN($AL$41) - 1
        )
    ),
    "NnN"
)
&amp; " - " &amp;
IF(ISNUMBER(SEARCH(
    IF(
        ISNUMBER(MATCH(B85, $BE$3:$BE$13, 0)),
        IFERROR(
            INDEX($BD$3:$BD$13, MATCH(INDEX($BD$3:$BD$13, MATCH(B85, $BE$3:$BE$13, 0)), $BD$3:$BD$13, 0)),
            "NnN"
        ),
        "NnN"
    ),
    IF(
        AND(
            ISNUMBER(MATCH(SUBSTITUTE(G85, " ", ""), SUBSTITUTE($AK$42:$AK$50, " ", ""), 0)),
            ISNUMBER(MATCH(SUBSTITUTE(I85, " ", ""), SUBSTITUTE($AL$41:$AT$41, " ", ""), 0))
        ),
        INDIRECT(
            ADDRESS(
                MATCH(SUBSTITUTE(G85, " ", ""), SUBSTITUTE($AK$42:$AK$50, " ", ""), 0) + ROW($AL$42) - 1,
                MATCH(SUBSTITUTE(I85, " ", ""), SUBSTITUTE($AL$41:$AT$41, " ", ""), 0) + COLUMN($AL$41) - 1
            )
        ),
        "NnN"
    )
)), "True", "False")</f>
        <v>f - NnN - False</v>
      </c>
      <c r="N85" s="63" t="str" cm="1">
        <f t="array" aca="1" ref="N85" ca="1">IF(
    ISNUMBER(MATCH(B85, $BE$3:$BE$13, 0)),
    IFERROR(
        INDEX($BD$3:$BD$13, MATCH(INDEX($BD$3:$BD$13, MATCH(B85, $BE$3:$BE$13, 0)), $BD$3:$BD$13, 0)),
        "NnN"
    ),
    "NnN"
)
&amp; " - " &amp;
IF(
    AND(
        ISNUMBER(MATCH(SUBSTITUTE(G85, " ", ""), SUBSTITUTE($AK$57:$AK$73, " ", ""), 0)),
        ISNUMBER(MATCH(SUBSTITUTE(I85, " ", ""), SUBSTITUTE($AL$56:$BB$56, " ", ""), 0))
    ),
    INDIRECT(
        ADDRESS(
            MATCH(SUBSTITUTE(G85, " ", ""), SUBSTITUTE($AK$57:$AK$73, " ", ""), 0) + ROW($AL$57) - 1,
            MATCH(SUBSTITUTE(I85, " ", ""), SUBSTITUTE($AL$56:$BB$56, " ", ""), 0) + COLUMN($AL$56) - 1
        )
    ),
    "NnN"
)
&amp; " - " &amp;
IF(ISNUMBER(SEARCH(
    IF(
        ISNUMBER(MATCH(B85, $BE$3:$BE$13, 0)),
        IFERROR(
            INDEX($BD$3:$BD$13, MATCH(INDEX($BD$3:$BD$13, MATCH(B85, $BE$3:$BE$13, 0)), $BD$3:$BD$13, 0)),
            "NnN"
        ),
        "NnN"
    ),
    IF(
        AND(
            ISNUMBER(MATCH(SUBSTITUTE(G85, " ", ""), SUBSTITUTE($AK$57:$AK$73, " ", ""), 0)),
            ISNUMBER(MATCH(SUBSTITUTE(I85, " ", ""), SUBSTITUTE($AL$56:$BB$56, " ", ""), 0))
        ),
        INDIRECT(
            ADDRESS(
                MATCH(SUBSTITUTE(G85, " ", ""), SUBSTITUTE($AK$57:$AK$74, " ", ""), 0) + ROW($AL$57) - 1,
                MATCH(SUBSTITUTE(I85, " ", ""), SUBSTITUTE($AL$56:$BB$56, " ", ""), 0) + COLUMN($AL$56) - 1
            )
        ),
        "NnN"
    )
)), "True", "False")</f>
        <v>f - NnN - False</v>
      </c>
    </row>
    <row r="86" spans="1:14" x14ac:dyDescent="0.25">
      <c r="A86" s="15">
        <v>1752</v>
      </c>
      <c r="B86" s="15" t="s">
        <v>9</v>
      </c>
      <c r="C86" s="15" t="s">
        <v>265</v>
      </c>
      <c r="D86" s="15"/>
      <c r="E86" s="15">
        <v>521</v>
      </c>
      <c r="F86" s="15">
        <v>507</v>
      </c>
      <c r="G86" s="15" t="str">
        <f>IFERROR(
    IF(
        ISNUMBER(MATCH(E86, Elements!$A$2:$A$200, 0)),
        IF(
            INDEX(Elements!$C$2:$C$200, MATCH(E86, Elements!$A$2:$A$200, 0)) &lt;&gt; "",
            INDEX(Elements!$B$2:$B$200, MATCH(E86, Elements!$A$2:$A$200, 0)),
            "kosong"
        ),
        "tidak ditemukan"
    ),
    "ID tidak ditemukan"
)</f>
        <v>BusinessRole</v>
      </c>
      <c r="H86" s="15" t="str">
        <f>IFERROR(
    IF(
        ISNUMBER(MATCH(E86, Elements!$A$2:$A$200, 0)),
        IF(
            INDEX(Elements!$C$2:$C$200, MATCH(E86, Elements!$A$2:$A$200, 0)) &lt;&gt; "",
            INDEX(Elements!$C$2:$C$200, MATCH(E86, Elements!$A$2:$A$200, 0)),
            "kosong"
        ),
        "tidak ditemukan"
    ),
    "ID tidak ditemukan"
)</f>
        <v>Customer</v>
      </c>
      <c r="I86" s="15" t="str">
        <f>IFERROR(
    IF(
        ISNUMBER(MATCH(F86, Elements!$A$2:$A$200, 0)),
        IF(
            INDEX(Elements!$C$2:$C$200, MATCH(F86, Elements!$A$2:$A$200, 0)) &lt;&gt; "",
            INDEX(Elements!$B$2:$B$200, MATCH(F86, Elements!$A$2:$A$200, 0)),
            "kosong"
        ),
        "tidak ditemukan"
    ),
    "ID tidak ditemukan"
)</f>
        <v>BusinessRole</v>
      </c>
      <c r="J86" s="15" t="str">
        <f>IFERROR(
    IF(
        ISNUMBER(MATCH(F86, Elements!$A$2:$A$200, 0)),
        IF(
            INDEX(Elements!$C$2:$C$200, MATCH(F86, Elements!$A$2:$A$200, 0)) &lt;&gt; "",
            INDEX(Elements!$C$2:$C$200, MATCH(F86, Elements!$A$2:$A$200, 0)),
            "kosong"
        ),
        "tidak ditemukan"
    ),
    "ID tidak ditemukan"
)</f>
        <v>Intermediary</v>
      </c>
      <c r="K86" s="15" t="str" cm="1">
        <f t="array" aca="1" ref="K86" ca="1">IF(
    ISNUMBER(MATCH(B86, $BE$3:$BE$13, 0)),
    IFERROR(
        INDEX($BD$3:$BD$13, MATCH(INDEX($BD$3:$BD$13, MATCH(B86, $BE$3:$BE$13, 0)), $BD$3:$BD$13, 0)),
        "NnN"
    ),
    "NnN"
)
&amp; " - " &amp;
IF(
    AND(
        ISNUMBER(MATCH(SUBSTITUTE(G86, " ", ""), SUBSTITUTE($AK$5:$AK$13, " ", ""), 0)),
        ISNUMBER(MATCH(SUBSTITUTE(I86, " ", ""), SUBSTITUTE($AL$4:$BB$4, " ", ""), 0))
    ),
    INDIRECT(
        ADDRESS(
            MATCH(SUBSTITUTE(G86, " ", ""), SUBSTITUTE($AK$5:$AK$13, " ", ""), 0) + ROW($AL$5) - 1,
            MATCH(SUBSTITUTE(I86, " ", ""), SUBSTITUTE($AL$4:$BB$4, " ", ""), 0) + COLUMN($AL$4) - 1
        )
    ),
    "NnN"
)
&amp; " - " &amp;
IF(ISNUMBER(SEARCH(
    IF(
        ISNUMBER(MATCH(B86, $BE$3:$BE$13, 0)),
        IFERROR(
            INDEX($BD$3:$BD$13, MATCH(INDEX($BD$3:$BD$13, MATCH(B86, $BE$3:$BE$13, 0)), $BD$3:$BD$13, 0)),
            "NnN"
        ),
        "NnN"
    ),
    IF(
        AND(
            ISNUMBER(MATCH(SUBSTITUTE(G86, " ", ""), SUBSTITUTE($AK$5:$AK$13, " ", ""), 0)),
            ISNUMBER(MATCH(SUBSTITUTE(I86, " ", ""), SUBSTITUTE($AL$4:$BB$4, " ", ""), 0))
        ),
        INDIRECT(
            ADDRESS(
                MATCH(SUBSTITUTE(G86, " ", ""), SUBSTITUTE($AK$5:$AK$13, " ", ""), 0) + ROW($AL$5) - 1,
                MATCH(SUBSTITUTE(I86, " ", ""), SUBSTITUTE($AL$4:$BB$4, " ", ""), 0) + COLUMN($AL$4) - 1
            )
        ),
        "NnN"
    )
)), "True", "False")</f>
        <v>f - NnN - False</v>
      </c>
      <c r="L86" s="15" t="str" cm="1">
        <f t="array" aca="1" ref="L86" ca="1">IF(
    ISNUMBER(MATCH(B86, $BE$3:$BE$13, 0)),
    IFERROR(
        INDEX($BD$3:$BD$13, MATCH(INDEX($BD$3:$BD$13, MATCH(B86, $BE$3:$BE$13, 0)), $BD$3:$BD$13, 0)),
        "NnN"
    ),
    "NnN"
)
&amp; " - " &amp;
IF(
    AND(
        ISNUMBER(MATCH(SUBSTITUTE(G86, " ", ""), SUBSTITUTE($AK$19:$AK$35, " ", ""), 0)),
        ISNUMBER(MATCH(SUBSTITUTE(I86, " ", ""), SUBSTITUTE(AL$18:$AT$18, " ", ""), 0))
    ),
    INDIRECT(
        ADDRESS(
            MATCH(SUBSTITUTE(G86, " ", ""), SUBSTITUTE($AK$19:$AK$35, " ", ""), 0) + ROW($AL$19) - 1,
            MATCH(SUBSTITUTE(I86, " ", ""), SUBSTITUTE(AL$18:$AT$18, " ", ""), 0) + COLUMN($AL$18
            ) - 1
        )
    ),
    "NnN"
)
&amp; " - " &amp;
IF(ISNUMBER(SEARCH(
    IF(
        ISNUMBER(MATCH(B86, $BE$3:$BE$13, 0)),
        IFERROR(
            INDEX($BD$3:$BD$13, MATCH(INDEX($BD$3:$BD$13, MATCH(B86, $BE$3:$BE$13, 0)), $BD$3:$BD$13, 0)),
            "NnN"
        ),
        "NnN"
    ),
    IF(
        AND(
            ISNUMBER(MATCH(SUBSTITUTE(G86, " ", ""), SUBSTITUTE($AK$19:$AK$35, " ", ""), 0)),
            ISNUMBER(MATCH(SUBSTITUTE(I86, " ", ""), SUBSTITUTE(AL$18:$AT$18, " ", ""), 0))
        ),
        INDIRECT(
            ADDRESS(
                MATCH(SUBSTITUTE(G86, " ", ""), SUBSTITUTE($AK$19:$AK$35, " ", ""), 0) + ROW($AL$19) - 1,
                MATCH(SUBSTITUTE(I86, " ", ""), SUBSTITUTE(AL$18:$AT$18, " ", ""), 0) + COLUMN($AL$18
                ) - 1
            )
        ),
        "NnN"
    )
)), "True", "False")</f>
        <v>f - NnN - False</v>
      </c>
      <c r="M86" s="15" t="str" cm="1">
        <f t="array" aca="1" ref="M86" ca="1">IF(
    ISNUMBER(MATCH(B86, $BE$3:$BE$13, 0)),
    IFERROR(
        INDEX($BD$3:$BD$13, MATCH(INDEX($BD$3:$BD$13, MATCH(B86, $BE$3:$BE$13, 0)), $BD$3:$BD$13, 0)),
        "NnN"
    ),
    "NnN"
)
&amp; " - " &amp;
IF(
    AND(
        ISNUMBER(MATCH(SUBSTITUTE(G86, " ", ""), SUBSTITUTE($AK$42:$AK$50, " ", ""), 0)),
        ISNUMBER(MATCH(SUBSTITUTE(I86, " ", ""), SUBSTITUTE($AL$41:$AT$41, " ", ""), 0))
    ),
    INDIRECT(
        ADDRESS(
            MATCH(SUBSTITUTE(G86, " ", ""), SUBSTITUTE($AK$42:$AK$50, " ", ""), 0) + ROW($AL$42) - 1,
            MATCH(SUBSTITUTE(I86, " ", ""), SUBSTITUTE($AL$41:$AT$41, " ", ""), 0) + COLUMN($AL$41) - 1
        )
    ),
    "NnN"
)
&amp; " - " &amp;
IF(ISNUMBER(SEARCH(
    IF(
        ISNUMBER(MATCH(B86, $BE$3:$BE$13, 0)),
        IFERROR(
            INDEX($BD$3:$BD$13, MATCH(INDEX($BD$3:$BD$13, MATCH(B86, $BE$3:$BE$13, 0)), $BD$3:$BD$13, 0)),
            "NnN"
        ),
        "NnN"
    ),
    IF(
        AND(
            ISNUMBER(MATCH(SUBSTITUTE(G86, " ", ""), SUBSTITUTE($AK$42:$AK$50, " ", ""), 0)),
            ISNUMBER(MATCH(SUBSTITUTE(I86, " ", ""), SUBSTITUTE($AL$41:$AT$41, " ", ""), 0))
        ),
        INDIRECT(
            ADDRESS(
                MATCH(SUBSTITUTE(G86, " ", ""), SUBSTITUTE($AK$42:$AK$50, " ", ""), 0) + ROW($AL$42) - 1,
                MATCH(SUBSTITUTE(I86, " ", ""), SUBSTITUTE($AL$41:$AT$41, " ", ""), 0) + COLUMN($AL$41) - 1
            )
        ),
        "NnN"
    )
)), "True", "False")</f>
        <v>f - NnN - False</v>
      </c>
      <c r="N86" s="63" t="str" cm="1">
        <f t="array" aca="1" ref="N86" ca="1">IF(
    ISNUMBER(MATCH(B86, $BE$3:$BE$13, 0)),
    IFERROR(
        INDEX($BD$3:$BD$13, MATCH(INDEX($BD$3:$BD$13, MATCH(B86, $BE$3:$BE$13, 0)), $BD$3:$BD$13, 0)),
        "NnN"
    ),
    "NnN"
)
&amp; " - " &amp;
IF(
    AND(
        ISNUMBER(MATCH(SUBSTITUTE(G86, " ", ""), SUBSTITUTE($AK$57:$AK$73, " ", ""), 0)),
        ISNUMBER(MATCH(SUBSTITUTE(I86, " ", ""), SUBSTITUTE($AL$56:$BB$56, " ", ""), 0))
    ),
    INDIRECT(
        ADDRESS(
            MATCH(SUBSTITUTE(G86, " ", ""), SUBSTITUTE($AK$57:$AK$73, " ", ""), 0) + ROW($AL$57) - 1,
            MATCH(SUBSTITUTE(I86, " ", ""), SUBSTITUTE($AL$56:$BB$56, " ", ""), 0) + COLUMN($AL$56) - 1
        )
    ),
    "NnN"
)
&amp; " - " &amp;
IF(ISNUMBER(SEARCH(
    IF(
        ISNUMBER(MATCH(B86, $BE$3:$BE$13, 0)),
        IFERROR(
            INDEX($BD$3:$BD$13, MATCH(INDEX($BD$3:$BD$13, MATCH(B86, $BE$3:$BE$13, 0)), $BD$3:$BD$13, 0)),
            "NnN"
        ),
        "NnN"
    ),
    IF(
        AND(
            ISNUMBER(MATCH(SUBSTITUTE(G86, " ", ""), SUBSTITUTE($AK$57:$AK$73, " ", ""), 0)),
            ISNUMBER(MATCH(SUBSTITUTE(I86, " ", ""), SUBSTITUTE($AL$56:$BB$56, " ", ""), 0))
        ),
        INDIRECT(
            ADDRESS(
                MATCH(SUBSTITUTE(G86, " ", ""), SUBSTITUTE($AK$57:$AK$74, " ", ""), 0) + ROW($AL$57) - 1,
                MATCH(SUBSTITUTE(I86, " ", ""), SUBSTITUTE($AL$56:$BB$56, " ", ""), 0) + COLUMN($AL$56) - 1
            )
        ),
        "NnN"
    )
)), "True", "False")</f>
        <v>f - NnN - False</v>
      </c>
    </row>
    <row r="87" spans="1:14" x14ac:dyDescent="0.25">
      <c r="A87" s="15">
        <v>1756</v>
      </c>
      <c r="B87" s="15" t="s">
        <v>9</v>
      </c>
      <c r="C87" s="15" t="s">
        <v>266</v>
      </c>
      <c r="D87" s="15"/>
      <c r="E87" s="15">
        <v>471</v>
      </c>
      <c r="F87" s="15">
        <v>483</v>
      </c>
      <c r="G87" s="15" t="str">
        <f>IFERROR(
    IF(
        ISNUMBER(MATCH(E87, Elements!$A$2:$A$200, 0)),
        IF(
            INDEX(Elements!$C$2:$C$200, MATCH(E87, Elements!$A$2:$A$200, 0)) &lt;&gt; "",
            INDEX(Elements!$B$2:$B$200, MATCH(E87, Elements!$A$2:$A$200, 0)),
            "kosong"
        ),
        "tidak ditemukan"
    ),
    "ID tidak ditemukan"
)</f>
        <v>BusinessFunction</v>
      </c>
      <c r="H87" s="15" t="str">
        <f>IFERROR(
    IF(
        ISNUMBER(MATCH(E87, Elements!$A$2:$A$200, 0)),
        IF(
            INDEX(Elements!$C$2:$C$200, MATCH(E87, Elements!$A$2:$A$200, 0)) &lt;&gt; "",
            INDEX(Elements!$C$2:$C$200, MATCH(E87, Elements!$A$2:$A$200, 0)),
            "kosong"
        ),
        "tidak ditemukan"
    ),
    "ID tidak ditemukan"
)</f>
        <v>Maintaining Intermediary Relations</v>
      </c>
      <c r="I87" s="15" t="str">
        <f>IFERROR(
    IF(
        ISNUMBER(MATCH(F87, Elements!$A$2:$A$200, 0)),
        IF(
            INDEX(Elements!$C$2:$C$200, MATCH(F87, Elements!$A$2:$A$200, 0)) &lt;&gt; "",
            INDEX(Elements!$B$2:$B$200, MATCH(F87, Elements!$A$2:$A$200, 0)),
            "kosong"
        ),
        "tidak ditemukan"
    ),
    "ID tidak ditemukan"
)</f>
        <v>BusinessFunction</v>
      </c>
      <c r="J87" s="15" t="str">
        <f>IFERROR(
    IF(
        ISNUMBER(MATCH(F87, Elements!$A$2:$A$200, 0)),
        IF(
            INDEX(Elements!$C$2:$C$200, MATCH(F87, Elements!$A$2:$A$200, 0)) &lt;&gt; "",
            INDEX(Elements!$C$2:$C$200, MATCH(F87, Elements!$A$2:$A$200, 0)),
            "kosong"
        ),
        "tidak ditemukan"
    ),
    "ID tidak ditemukan"
)</f>
        <v>Contracting</v>
      </c>
      <c r="K87" s="15" t="str" cm="1">
        <f t="array" aca="1" ref="K87" ca="1">IF(
    ISNUMBER(MATCH(B87, $BE$3:$BE$13, 0)),
    IFERROR(
        INDEX($BD$3:$BD$13, MATCH(INDEX($BD$3:$BD$13, MATCH(B87, $BE$3:$BE$13, 0)), $BD$3:$BD$13, 0)),
        "NnN"
    ),
    "NnN"
)
&amp; " - " &amp;
IF(
    AND(
        ISNUMBER(MATCH(SUBSTITUTE(G87, " ", ""), SUBSTITUTE($AK$5:$AK$13, " ", ""), 0)),
        ISNUMBER(MATCH(SUBSTITUTE(I87, " ", ""), SUBSTITUTE($AL$4:$BB$4, " ", ""), 0))
    ),
    INDIRECT(
        ADDRESS(
            MATCH(SUBSTITUTE(G87, " ", ""), SUBSTITUTE($AK$5:$AK$13, " ", ""), 0) + ROW($AL$5) - 1,
            MATCH(SUBSTITUTE(I87, " ", ""), SUBSTITUTE($AL$4:$BB$4, " ", ""), 0) + COLUMN($AL$4) - 1
        )
    ),
    "NnN"
)
&amp; " - " &amp;
IF(ISNUMBER(SEARCH(
    IF(
        ISNUMBER(MATCH(B87, $BE$3:$BE$13, 0)),
        IFERROR(
            INDEX($BD$3:$BD$13, MATCH(INDEX($BD$3:$BD$13, MATCH(B87, $BE$3:$BE$13, 0)), $BD$3:$BD$13, 0)),
            "NnN"
        ),
        "NnN"
    ),
    IF(
        AND(
            ISNUMBER(MATCH(SUBSTITUTE(G87, " ", ""), SUBSTITUTE($AK$5:$AK$13, " ", ""), 0)),
            ISNUMBER(MATCH(SUBSTITUTE(I87, " ", ""), SUBSTITUTE($AL$4:$BB$4, " ", ""), 0))
        ),
        INDIRECT(
            ADDRESS(
                MATCH(SUBSTITUTE(G87, " ", ""), SUBSTITUTE($AK$5:$AK$13, " ", ""), 0) + ROW($AL$5) - 1,
                MATCH(SUBSTITUTE(I87, " ", ""), SUBSTITUTE($AL$4:$BB$4, " ", ""), 0) + COLUMN($AL$4) - 1
            )
        ),
        "NnN"
    )
)), "True", "False")</f>
        <v>f - NnN - False</v>
      </c>
      <c r="L87" s="15" t="str" cm="1">
        <f t="array" aca="1" ref="L87" ca="1">IF(
    ISNUMBER(MATCH(B87, $BE$3:$BE$13, 0)),
    IFERROR(
        INDEX($BD$3:$BD$13, MATCH(INDEX($BD$3:$BD$13, MATCH(B87, $BE$3:$BE$13, 0)), $BD$3:$BD$13, 0)),
        "NnN"
    ),
    "NnN"
)
&amp; " - " &amp;
IF(
    AND(
        ISNUMBER(MATCH(SUBSTITUTE(G87, " ", ""), SUBSTITUTE($AK$19:$AK$35, " ", ""), 0)),
        ISNUMBER(MATCH(SUBSTITUTE(I87, " ", ""), SUBSTITUTE(AL$18:$AT$18, " ", ""), 0))
    ),
    INDIRECT(
        ADDRESS(
            MATCH(SUBSTITUTE(G87, " ", ""), SUBSTITUTE($AK$19:$AK$35, " ", ""), 0) + ROW($AL$19) - 1,
            MATCH(SUBSTITUTE(I87, " ", ""), SUBSTITUTE(AL$18:$AT$18, " ", ""), 0) + COLUMN($AL$18
            ) - 1
        )
    ),
    "NnN"
)
&amp; " - " &amp;
IF(ISNUMBER(SEARCH(
    IF(
        ISNUMBER(MATCH(B87, $BE$3:$BE$13, 0)),
        IFERROR(
            INDEX($BD$3:$BD$13, MATCH(INDEX($BD$3:$BD$13, MATCH(B87, $BE$3:$BE$13, 0)), $BD$3:$BD$13, 0)),
            "NnN"
        ),
        "NnN"
    ),
    IF(
        AND(
            ISNUMBER(MATCH(SUBSTITUTE(G87, " ", ""), SUBSTITUTE($AK$19:$AK$35, " ", ""), 0)),
            ISNUMBER(MATCH(SUBSTITUTE(I87, " ", ""), SUBSTITUTE(AL$18:$AT$18, " ", ""), 0))
        ),
        INDIRECT(
            ADDRESS(
                MATCH(SUBSTITUTE(G87, " ", ""), SUBSTITUTE($AK$19:$AK$35, " ", ""), 0) + ROW($AL$19) - 1,
                MATCH(SUBSTITUTE(I87, " ", ""), SUBSTITUTE(AL$18:$AT$18, " ", ""), 0) + COLUMN($AL$18
                ) - 1
            )
        ),
        "NnN"
    )
)), "True", "False")</f>
        <v>f - NnN - False</v>
      </c>
      <c r="M87" s="15" t="str" cm="1">
        <f t="array" aca="1" ref="M87" ca="1">IF(
    ISNUMBER(MATCH(B87, $BE$3:$BE$13, 0)),
    IFERROR(
        INDEX($BD$3:$BD$13, MATCH(INDEX($BD$3:$BD$13, MATCH(B87, $BE$3:$BE$13, 0)), $BD$3:$BD$13, 0)),
        "NnN"
    ),
    "NnN"
)
&amp; " - " &amp;
IF(
    AND(
        ISNUMBER(MATCH(SUBSTITUTE(G87, " ", ""), SUBSTITUTE($AK$42:$AK$50, " ", ""), 0)),
        ISNUMBER(MATCH(SUBSTITUTE(I87, " ", ""), SUBSTITUTE($AL$41:$AT$41, " ", ""), 0))
    ),
    INDIRECT(
        ADDRESS(
            MATCH(SUBSTITUTE(G87, " ", ""), SUBSTITUTE($AK$42:$AK$50, " ", ""), 0) + ROW($AL$42) - 1,
            MATCH(SUBSTITUTE(I87, " ", ""), SUBSTITUTE($AL$41:$AT$41, " ", ""), 0) + COLUMN($AL$41) - 1
        )
    ),
    "NnN"
)
&amp; " - " &amp;
IF(ISNUMBER(SEARCH(
    IF(
        ISNUMBER(MATCH(B87, $BE$3:$BE$13, 0)),
        IFERROR(
            INDEX($BD$3:$BD$13, MATCH(INDEX($BD$3:$BD$13, MATCH(B87, $BE$3:$BE$13, 0)), $BD$3:$BD$13, 0)),
            "NnN"
        ),
        "NnN"
    ),
    IF(
        AND(
            ISNUMBER(MATCH(SUBSTITUTE(G87, " ", ""), SUBSTITUTE($AK$42:$AK$50, " ", ""), 0)),
            ISNUMBER(MATCH(SUBSTITUTE(I87, " ", ""), SUBSTITUTE($AL$41:$AT$41, " ", ""), 0))
        ),
        INDIRECT(
            ADDRESS(
                MATCH(SUBSTITUTE(G87, " ", ""), SUBSTITUTE($AK$42:$AK$50, " ", ""), 0) + ROW($AL$42) - 1,
                MATCH(SUBSTITUTE(I87, " ", ""), SUBSTITUTE($AL$41:$AT$41, " ", ""), 0) + COLUMN($AL$41) - 1
            )
        ),
        "NnN"
    )
)), "True", "False")</f>
        <v>f - NnN - False</v>
      </c>
      <c r="N87" s="63" t="str" cm="1">
        <f t="array" aca="1" ref="N87" ca="1">IF(
    ISNUMBER(MATCH(B87, $BE$3:$BE$13, 0)),
    IFERROR(
        INDEX($BD$3:$BD$13, MATCH(INDEX($BD$3:$BD$13, MATCH(B87, $BE$3:$BE$13, 0)), $BD$3:$BD$13, 0)),
        "NnN"
    ),
    "NnN"
)
&amp; " - " &amp;
IF(
    AND(
        ISNUMBER(MATCH(SUBSTITUTE(G87, " ", ""), SUBSTITUTE($AK$57:$AK$73, " ", ""), 0)),
        ISNUMBER(MATCH(SUBSTITUTE(I87, " ", ""), SUBSTITUTE($AL$56:$BB$56, " ", ""), 0))
    ),
    INDIRECT(
        ADDRESS(
            MATCH(SUBSTITUTE(G87, " ", ""), SUBSTITUTE($AK$57:$AK$73, " ", ""), 0) + ROW($AL$57) - 1,
            MATCH(SUBSTITUTE(I87, " ", ""), SUBSTITUTE($AL$56:$BB$56, " ", ""), 0) + COLUMN($AL$56) - 1
        )
    ),
    "NnN"
)
&amp; " - " &amp;
IF(ISNUMBER(SEARCH(
    IF(
        ISNUMBER(MATCH(B87, $BE$3:$BE$13, 0)),
        IFERROR(
            INDEX($BD$3:$BD$13, MATCH(INDEX($BD$3:$BD$13, MATCH(B87, $BE$3:$BE$13, 0)), $BD$3:$BD$13, 0)),
            "NnN"
        ),
        "NnN"
    ),
    IF(
        AND(
            ISNUMBER(MATCH(SUBSTITUTE(G87, " ", ""), SUBSTITUTE($AK$57:$AK$73, " ", ""), 0)),
            ISNUMBER(MATCH(SUBSTITUTE(I87, " ", ""), SUBSTITUTE($AL$56:$BB$56, " ", ""), 0))
        ),
        INDIRECT(
            ADDRESS(
                MATCH(SUBSTITUTE(G87, " ", ""), SUBSTITUTE($AK$57:$AK$74, " ", ""), 0) + ROW($AL$57) - 1,
                MATCH(SUBSTITUTE(I87, " ", ""), SUBSTITUTE($AL$56:$BB$56, " ", ""), 0) + COLUMN($AL$56) - 1
            )
        ),
        "NnN"
    )
)), "True", "False")</f>
        <v>f - NnN - False</v>
      </c>
    </row>
    <row r="88" spans="1:14" x14ac:dyDescent="0.25">
      <c r="A88" s="15">
        <v>1630</v>
      </c>
      <c r="B88" s="15" t="s">
        <v>9</v>
      </c>
      <c r="C88" s="15" t="s">
        <v>267</v>
      </c>
      <c r="D88" s="15"/>
      <c r="E88" s="15">
        <v>352</v>
      </c>
      <c r="F88" s="15">
        <v>324</v>
      </c>
      <c r="G88" s="15" t="str">
        <f>IFERROR(
    IF(
        ISNUMBER(MATCH(E88, Elements!$A$2:$A$200, 0)),
        IF(
            INDEX(Elements!$C$2:$C$200, MATCH(E88, Elements!$A$2:$A$200, 0)) &lt;&gt; "",
            INDEX(Elements!$B$2:$B$200, MATCH(E88, Elements!$A$2:$A$200, 0)),
            "kosong"
        ),
        "tidak ditemukan"
    ),
    "ID tidak ditemukan"
)</f>
        <v>BusinessActor</v>
      </c>
      <c r="H88" s="15" t="str">
        <f>IFERROR(
    IF(
        ISNUMBER(MATCH(E88, Elements!$A$2:$A$200, 0)),
        IF(
            INDEX(Elements!$C$2:$C$200, MATCH(E88, Elements!$A$2:$A$200, 0)) &lt;&gt; "",
            INDEX(Elements!$C$2:$C$200, MATCH(E88, Elements!$A$2:$A$200, 0)),
            "kosong"
        ),
        "tidak ditemukan"
    ),
    "ID tidak ditemukan"
)</f>
        <v>Document Processing SSC</v>
      </c>
      <c r="I88" s="15" t="str">
        <f>IFERROR(
    IF(
        ISNUMBER(MATCH(F88, Elements!$A$2:$A$200, 0)),
        IF(
            INDEX(Elements!$C$2:$C$200, MATCH(F88, Elements!$A$2:$A$200, 0)) &lt;&gt; "",
            INDEX(Elements!$B$2:$B$200, MATCH(F88, Elements!$A$2:$A$200, 0)),
            "kosong"
        ),
        "tidak ditemukan"
    ),
    "ID tidak ditemukan"
)</f>
        <v>BusinessActor</v>
      </c>
      <c r="J88" s="15" t="str">
        <f>IFERROR(
    IF(
        ISNUMBER(MATCH(F88, Elements!$A$2:$A$200, 0)),
        IF(
            INDEX(Elements!$C$2:$C$200, MATCH(F88, Elements!$A$2:$A$200, 0)) &lt;&gt; "",
            INDEX(Elements!$C$2:$C$200, MATCH(F88, Elements!$A$2:$A$200, 0)),
            "kosong"
        ),
        "tidak ditemukan"
    ),
    "ID tidak ditemukan"
)</f>
        <v>Back Office</v>
      </c>
      <c r="K88" s="15" t="str" cm="1">
        <f t="array" aca="1" ref="K88" ca="1">IF(
    ISNUMBER(MATCH(B88, $BE$3:$BE$13, 0)),
    IFERROR(
        INDEX($BD$3:$BD$13, MATCH(INDEX($BD$3:$BD$13, MATCH(B88, $BE$3:$BE$13, 0)), $BD$3:$BD$13, 0)),
        "NnN"
    ),
    "NnN"
)
&amp; " - " &amp;
IF(
    AND(
        ISNUMBER(MATCH(SUBSTITUTE(G88, " ", ""), SUBSTITUTE($AK$5:$AK$13, " ", ""), 0)),
        ISNUMBER(MATCH(SUBSTITUTE(I88, " ", ""), SUBSTITUTE($AL$4:$BB$4, " ", ""), 0))
    ),
    INDIRECT(
        ADDRESS(
            MATCH(SUBSTITUTE(G88, " ", ""), SUBSTITUTE($AK$5:$AK$13, " ", ""), 0) + ROW($AL$5) - 1,
            MATCH(SUBSTITUTE(I88, " ", ""), SUBSTITUTE($AL$4:$BB$4, " ", ""), 0) + COLUMN($AL$4) - 1
        )
    ),
    "NnN"
)
&amp; " - " &amp;
IF(ISNUMBER(SEARCH(
    IF(
        ISNUMBER(MATCH(B88, $BE$3:$BE$13, 0)),
        IFERROR(
            INDEX($BD$3:$BD$13, MATCH(INDEX($BD$3:$BD$13, MATCH(B88, $BE$3:$BE$13, 0)), $BD$3:$BD$13, 0)),
            "NnN"
        ),
        "NnN"
    ),
    IF(
        AND(
            ISNUMBER(MATCH(SUBSTITUTE(G88, " ", ""), SUBSTITUTE($AK$5:$AK$13, " ", ""), 0)),
            ISNUMBER(MATCH(SUBSTITUTE(I88, " ", ""), SUBSTITUTE($AL$4:$BB$4, " ", ""), 0))
        ),
        INDIRECT(
            ADDRESS(
                MATCH(SUBSTITUTE(G88, " ", ""), SUBSTITUTE($AK$5:$AK$13, " ", ""), 0) + ROW($AL$5) - 1,
                MATCH(SUBSTITUTE(I88, " ", ""), SUBSTITUTE($AL$4:$BB$4, " ", ""), 0) + COLUMN($AL$4) - 1
            )
        ),
        "NnN"
    )
)), "True", "False")</f>
        <v>f - NnN - False</v>
      </c>
      <c r="L88" s="15" t="str" cm="1">
        <f t="array" aca="1" ref="L88" ca="1">IF(
    ISNUMBER(MATCH(B88, $BE$3:$BE$13, 0)),
    IFERROR(
        INDEX($BD$3:$BD$13, MATCH(INDEX($BD$3:$BD$13, MATCH(B88, $BE$3:$BE$13, 0)), $BD$3:$BD$13, 0)),
        "NnN"
    ),
    "NnN"
)
&amp; " - " &amp;
IF(
    AND(
        ISNUMBER(MATCH(SUBSTITUTE(G88, " ", ""), SUBSTITUTE($AK$19:$AK$35, " ", ""), 0)),
        ISNUMBER(MATCH(SUBSTITUTE(I88, " ", ""), SUBSTITUTE(AL$18:$AT$18, " ", ""), 0))
    ),
    INDIRECT(
        ADDRESS(
            MATCH(SUBSTITUTE(G88, " ", ""), SUBSTITUTE($AK$19:$AK$35, " ", ""), 0) + ROW($AL$19) - 1,
            MATCH(SUBSTITUTE(I88, " ", ""), SUBSTITUTE(AL$18:$AT$18, " ", ""), 0) + COLUMN($AL$18
            ) - 1
        )
    ),
    "NnN"
)
&amp; " - " &amp;
IF(ISNUMBER(SEARCH(
    IF(
        ISNUMBER(MATCH(B88, $BE$3:$BE$13, 0)),
        IFERROR(
            INDEX($BD$3:$BD$13, MATCH(INDEX($BD$3:$BD$13, MATCH(B88, $BE$3:$BE$13, 0)), $BD$3:$BD$13, 0)),
            "NnN"
        ),
        "NnN"
    ),
    IF(
        AND(
            ISNUMBER(MATCH(SUBSTITUTE(G88, " ", ""), SUBSTITUTE($AK$19:$AK$35, " ", ""), 0)),
            ISNUMBER(MATCH(SUBSTITUTE(I88, " ", ""), SUBSTITUTE(AL$18:$AT$18, " ", ""), 0))
        ),
        INDIRECT(
            ADDRESS(
                MATCH(SUBSTITUTE(G88, " ", ""), SUBSTITUTE($AK$19:$AK$35, " ", ""), 0) + ROW($AL$19) - 1,
                MATCH(SUBSTITUTE(I88, " ", ""), SUBSTITUTE(AL$18:$AT$18, " ", ""), 0) + COLUMN($AL$18
                ) - 1
            )
        ),
        "NnN"
    )
)), "True", "False")</f>
        <v>f - NnN - False</v>
      </c>
      <c r="M88" s="15" t="str" cm="1">
        <f t="array" aca="1" ref="M88" ca="1">IF(
    ISNUMBER(MATCH(B88, $BE$3:$BE$13, 0)),
    IFERROR(
        INDEX($BD$3:$BD$13, MATCH(INDEX($BD$3:$BD$13, MATCH(B88, $BE$3:$BE$13, 0)), $BD$3:$BD$13, 0)),
        "NnN"
    ),
    "NnN"
)
&amp; " - " &amp;
IF(
    AND(
        ISNUMBER(MATCH(SUBSTITUTE(G88, " ", ""), SUBSTITUTE($AK$42:$AK$50, " ", ""), 0)),
        ISNUMBER(MATCH(SUBSTITUTE(I88, " ", ""), SUBSTITUTE($AL$41:$AT$41, " ", ""), 0))
    ),
    INDIRECT(
        ADDRESS(
            MATCH(SUBSTITUTE(G88, " ", ""), SUBSTITUTE($AK$42:$AK$50, " ", ""), 0) + ROW($AL$42) - 1,
            MATCH(SUBSTITUTE(I88, " ", ""), SUBSTITUTE($AL$41:$AT$41, " ", ""), 0) + COLUMN($AL$41) - 1
        )
    ),
    "NnN"
)
&amp; " - " &amp;
IF(ISNUMBER(SEARCH(
    IF(
        ISNUMBER(MATCH(B88, $BE$3:$BE$13, 0)),
        IFERROR(
            INDEX($BD$3:$BD$13, MATCH(INDEX($BD$3:$BD$13, MATCH(B88, $BE$3:$BE$13, 0)), $BD$3:$BD$13, 0)),
            "NnN"
        ),
        "NnN"
    ),
    IF(
        AND(
            ISNUMBER(MATCH(SUBSTITUTE(G88, " ", ""), SUBSTITUTE($AK$42:$AK$50, " ", ""), 0)),
            ISNUMBER(MATCH(SUBSTITUTE(I88, " ", ""), SUBSTITUTE($AL$41:$AT$41, " ", ""), 0))
        ),
        INDIRECT(
            ADDRESS(
                MATCH(SUBSTITUTE(G88, " ", ""), SUBSTITUTE($AK$42:$AK$50, " ", ""), 0) + ROW($AL$42) - 1,
                MATCH(SUBSTITUTE(I88, " ", ""), SUBSTITUTE($AL$41:$AT$41, " ", ""), 0) + COLUMN($AL$41) - 1
            )
        ),
        "NnN"
    )
)), "True", "False")</f>
        <v>f - NnN - False</v>
      </c>
      <c r="N88" s="63" t="str" cm="1">
        <f t="array" aca="1" ref="N88" ca="1">IF(
    ISNUMBER(MATCH(B88, $BE$3:$BE$13, 0)),
    IFERROR(
        INDEX($BD$3:$BD$13, MATCH(INDEX($BD$3:$BD$13, MATCH(B88, $BE$3:$BE$13, 0)), $BD$3:$BD$13, 0)),
        "NnN"
    ),
    "NnN"
)
&amp; " - " &amp;
IF(
    AND(
        ISNUMBER(MATCH(SUBSTITUTE(G88, " ", ""), SUBSTITUTE($AK$57:$AK$73, " ", ""), 0)),
        ISNUMBER(MATCH(SUBSTITUTE(I88, " ", ""), SUBSTITUTE($AL$56:$BB$56, " ", ""), 0))
    ),
    INDIRECT(
        ADDRESS(
            MATCH(SUBSTITUTE(G88, " ", ""), SUBSTITUTE($AK$57:$AK$73, " ", ""), 0) + ROW($AL$57) - 1,
            MATCH(SUBSTITUTE(I88, " ", ""), SUBSTITUTE($AL$56:$BB$56, " ", ""), 0) + COLUMN($AL$56) - 1
        )
    ),
    "NnN"
)
&amp; " - " &amp;
IF(ISNUMBER(SEARCH(
    IF(
        ISNUMBER(MATCH(B88, $BE$3:$BE$13, 0)),
        IFERROR(
            INDEX($BD$3:$BD$13, MATCH(INDEX($BD$3:$BD$13, MATCH(B88, $BE$3:$BE$13, 0)), $BD$3:$BD$13, 0)),
            "NnN"
        ),
        "NnN"
    ),
    IF(
        AND(
            ISNUMBER(MATCH(SUBSTITUTE(G88, " ", ""), SUBSTITUTE($AK$57:$AK$73, " ", ""), 0)),
            ISNUMBER(MATCH(SUBSTITUTE(I88, " ", ""), SUBSTITUTE($AL$56:$BB$56, " ", ""), 0))
        ),
        INDIRECT(
            ADDRESS(
                MATCH(SUBSTITUTE(G88, " ", ""), SUBSTITUTE($AK$57:$AK$74, " ", ""), 0) + ROW($AL$57) - 1,
                MATCH(SUBSTITUTE(I88, " ", ""), SUBSTITUTE($AL$56:$BB$56, " ", ""), 0) + COLUMN($AL$56) - 1
            )
        ),
        "NnN"
    )
)), "True", "False")</f>
        <v>f - NnN - False</v>
      </c>
    </row>
    <row r="89" spans="1:14" x14ac:dyDescent="0.25">
      <c r="A89" s="15">
        <v>1622</v>
      </c>
      <c r="B89" s="15" t="s">
        <v>9</v>
      </c>
      <c r="C89" s="15" t="s">
        <v>268</v>
      </c>
      <c r="D89" s="15"/>
      <c r="E89" s="15">
        <v>352</v>
      </c>
      <c r="F89" s="15">
        <v>289</v>
      </c>
      <c r="G89" s="15" t="str">
        <f>IFERROR(
    IF(
        ISNUMBER(MATCH(E89, Elements!$A$2:$A$200, 0)),
        IF(
            INDEX(Elements!$C$2:$C$200, MATCH(E89, Elements!$A$2:$A$200, 0)) &lt;&gt; "",
            INDEX(Elements!$B$2:$B$200, MATCH(E89, Elements!$A$2:$A$200, 0)),
            "kosong"
        ),
        "tidak ditemukan"
    ),
    "ID tidak ditemukan"
)</f>
        <v>BusinessActor</v>
      </c>
      <c r="H89" s="15" t="str">
        <f>IFERROR(
    IF(
        ISNUMBER(MATCH(E89, Elements!$A$2:$A$200, 0)),
        IF(
            INDEX(Elements!$C$2:$C$200, MATCH(E89, Elements!$A$2:$A$200, 0)) &lt;&gt; "",
            INDEX(Elements!$C$2:$C$200, MATCH(E89, Elements!$A$2:$A$200, 0)),
            "kosong"
        ),
        "tidak ditemukan"
    ),
    "ID tidak ditemukan"
)</f>
        <v>Document Processing SSC</v>
      </c>
      <c r="I89" s="15" t="str">
        <f>IFERROR(
    IF(
        ISNUMBER(MATCH(F89, Elements!$A$2:$A$200, 0)),
        IF(
            INDEX(Elements!$C$2:$C$200, MATCH(F89, Elements!$A$2:$A$200, 0)) &lt;&gt; "",
            INDEX(Elements!$B$2:$B$200, MATCH(F89, Elements!$A$2:$A$200, 0)),
            "kosong"
        ),
        "tidak ditemukan"
    ),
    "ID tidak ditemukan"
)</f>
        <v>BusinessActor</v>
      </c>
      <c r="J89" s="15" t="str">
        <f>IFERROR(
    IF(
        ISNUMBER(MATCH(F89, Elements!$A$2:$A$200, 0)),
        IF(
            INDEX(Elements!$C$2:$C$200, MATCH(F89, Elements!$A$2:$A$200, 0)) &lt;&gt; "",
            INDEX(Elements!$C$2:$C$200, MATCH(F89, Elements!$A$2:$A$200, 0)),
            "kosong"
        ),
        "tidak ditemukan"
    ),
    "ID tidak ditemukan"
)</f>
        <v>Intermediary Relations</v>
      </c>
      <c r="K89" s="15" t="str" cm="1">
        <f t="array" aca="1" ref="K89" ca="1">IF(
    ISNUMBER(MATCH(B89, $BE$3:$BE$13, 0)),
    IFERROR(
        INDEX($BD$3:$BD$13, MATCH(INDEX($BD$3:$BD$13, MATCH(B89, $BE$3:$BE$13, 0)), $BD$3:$BD$13, 0)),
        "NnN"
    ),
    "NnN"
)
&amp; " - " &amp;
IF(
    AND(
        ISNUMBER(MATCH(SUBSTITUTE(G89, " ", ""), SUBSTITUTE($AK$5:$AK$13, " ", ""), 0)),
        ISNUMBER(MATCH(SUBSTITUTE(I89, " ", ""), SUBSTITUTE($AL$4:$BB$4, " ", ""), 0))
    ),
    INDIRECT(
        ADDRESS(
            MATCH(SUBSTITUTE(G89, " ", ""), SUBSTITUTE($AK$5:$AK$13, " ", ""), 0) + ROW($AL$5) - 1,
            MATCH(SUBSTITUTE(I89, " ", ""), SUBSTITUTE($AL$4:$BB$4, " ", ""), 0) + COLUMN($AL$4) - 1
        )
    ),
    "NnN"
)
&amp; " - " &amp;
IF(ISNUMBER(SEARCH(
    IF(
        ISNUMBER(MATCH(B89, $BE$3:$BE$13, 0)),
        IFERROR(
            INDEX($BD$3:$BD$13, MATCH(INDEX($BD$3:$BD$13, MATCH(B89, $BE$3:$BE$13, 0)), $BD$3:$BD$13, 0)),
            "NnN"
        ),
        "NnN"
    ),
    IF(
        AND(
            ISNUMBER(MATCH(SUBSTITUTE(G89, " ", ""), SUBSTITUTE($AK$5:$AK$13, " ", ""), 0)),
            ISNUMBER(MATCH(SUBSTITUTE(I89, " ", ""), SUBSTITUTE($AL$4:$BB$4, " ", ""), 0))
        ),
        INDIRECT(
            ADDRESS(
                MATCH(SUBSTITUTE(G89, " ", ""), SUBSTITUTE($AK$5:$AK$13, " ", ""), 0) + ROW($AL$5) - 1,
                MATCH(SUBSTITUTE(I89, " ", ""), SUBSTITUTE($AL$4:$BB$4, " ", ""), 0) + COLUMN($AL$4) - 1
            )
        ),
        "NnN"
    )
)), "True", "False")</f>
        <v>f - NnN - False</v>
      </c>
      <c r="L89" s="15" t="str" cm="1">
        <f t="array" aca="1" ref="L89" ca="1">IF(
    ISNUMBER(MATCH(B89, $BE$3:$BE$13, 0)),
    IFERROR(
        INDEX($BD$3:$BD$13, MATCH(INDEX($BD$3:$BD$13, MATCH(B89, $BE$3:$BE$13, 0)), $BD$3:$BD$13, 0)),
        "NnN"
    ),
    "NnN"
)
&amp; " - " &amp;
IF(
    AND(
        ISNUMBER(MATCH(SUBSTITUTE(G89, " ", ""), SUBSTITUTE($AK$19:$AK$35, " ", ""), 0)),
        ISNUMBER(MATCH(SUBSTITUTE(I89, " ", ""), SUBSTITUTE(AL$18:$AT$18, " ", ""), 0))
    ),
    INDIRECT(
        ADDRESS(
            MATCH(SUBSTITUTE(G89, " ", ""), SUBSTITUTE($AK$19:$AK$35, " ", ""), 0) + ROW($AL$19) - 1,
            MATCH(SUBSTITUTE(I89, " ", ""), SUBSTITUTE(AL$18:$AT$18, " ", ""), 0) + COLUMN($AL$18
            ) - 1
        )
    ),
    "NnN"
)
&amp; " - " &amp;
IF(ISNUMBER(SEARCH(
    IF(
        ISNUMBER(MATCH(B89, $BE$3:$BE$13, 0)),
        IFERROR(
            INDEX($BD$3:$BD$13, MATCH(INDEX($BD$3:$BD$13, MATCH(B89, $BE$3:$BE$13, 0)), $BD$3:$BD$13, 0)),
            "NnN"
        ),
        "NnN"
    ),
    IF(
        AND(
            ISNUMBER(MATCH(SUBSTITUTE(G89, " ", ""), SUBSTITUTE($AK$19:$AK$35, " ", ""), 0)),
            ISNUMBER(MATCH(SUBSTITUTE(I89, " ", ""), SUBSTITUTE(AL$18:$AT$18, " ", ""), 0))
        ),
        INDIRECT(
            ADDRESS(
                MATCH(SUBSTITUTE(G89, " ", ""), SUBSTITUTE($AK$19:$AK$35, " ", ""), 0) + ROW($AL$19) - 1,
                MATCH(SUBSTITUTE(I89, " ", ""), SUBSTITUTE(AL$18:$AT$18, " ", ""), 0) + COLUMN($AL$18
                ) - 1
            )
        ),
        "NnN"
    )
)), "True", "False")</f>
        <v>f - NnN - False</v>
      </c>
      <c r="M89" s="15" t="str" cm="1">
        <f t="array" aca="1" ref="M89" ca="1">IF(
    ISNUMBER(MATCH(B89, $BE$3:$BE$13, 0)),
    IFERROR(
        INDEX($BD$3:$BD$13, MATCH(INDEX($BD$3:$BD$13, MATCH(B89, $BE$3:$BE$13, 0)), $BD$3:$BD$13, 0)),
        "NnN"
    ),
    "NnN"
)
&amp; " - " &amp;
IF(
    AND(
        ISNUMBER(MATCH(SUBSTITUTE(G89, " ", ""), SUBSTITUTE($AK$42:$AK$50, " ", ""), 0)),
        ISNUMBER(MATCH(SUBSTITUTE(I89, " ", ""), SUBSTITUTE($AL$41:$AT$41, " ", ""), 0))
    ),
    INDIRECT(
        ADDRESS(
            MATCH(SUBSTITUTE(G89, " ", ""), SUBSTITUTE($AK$42:$AK$50, " ", ""), 0) + ROW($AL$42) - 1,
            MATCH(SUBSTITUTE(I89, " ", ""), SUBSTITUTE($AL$41:$AT$41, " ", ""), 0) + COLUMN($AL$41) - 1
        )
    ),
    "NnN"
)
&amp; " - " &amp;
IF(ISNUMBER(SEARCH(
    IF(
        ISNUMBER(MATCH(B89, $BE$3:$BE$13, 0)),
        IFERROR(
            INDEX($BD$3:$BD$13, MATCH(INDEX($BD$3:$BD$13, MATCH(B89, $BE$3:$BE$13, 0)), $BD$3:$BD$13, 0)),
            "NnN"
        ),
        "NnN"
    ),
    IF(
        AND(
            ISNUMBER(MATCH(SUBSTITUTE(G89, " ", ""), SUBSTITUTE($AK$42:$AK$50, " ", ""), 0)),
            ISNUMBER(MATCH(SUBSTITUTE(I89, " ", ""), SUBSTITUTE($AL$41:$AT$41, " ", ""), 0))
        ),
        INDIRECT(
            ADDRESS(
                MATCH(SUBSTITUTE(G89, " ", ""), SUBSTITUTE($AK$42:$AK$50, " ", ""), 0) + ROW($AL$42) - 1,
                MATCH(SUBSTITUTE(I89, " ", ""), SUBSTITUTE($AL$41:$AT$41, " ", ""), 0) + COLUMN($AL$41) - 1
            )
        ),
        "NnN"
    )
)), "True", "False")</f>
        <v>f - NnN - False</v>
      </c>
      <c r="N89" s="63" t="str" cm="1">
        <f t="array" aca="1" ref="N89" ca="1">IF(
    ISNUMBER(MATCH(B89, $BE$3:$BE$13, 0)),
    IFERROR(
        INDEX($BD$3:$BD$13, MATCH(INDEX($BD$3:$BD$13, MATCH(B89, $BE$3:$BE$13, 0)), $BD$3:$BD$13, 0)),
        "NnN"
    ),
    "NnN"
)
&amp; " - " &amp;
IF(
    AND(
        ISNUMBER(MATCH(SUBSTITUTE(G89, " ", ""), SUBSTITUTE($AK$57:$AK$73, " ", ""), 0)),
        ISNUMBER(MATCH(SUBSTITUTE(I89, " ", ""), SUBSTITUTE($AL$56:$BB$56, " ", ""), 0))
    ),
    INDIRECT(
        ADDRESS(
            MATCH(SUBSTITUTE(G89, " ", ""), SUBSTITUTE($AK$57:$AK$73, " ", ""), 0) + ROW($AL$57) - 1,
            MATCH(SUBSTITUTE(I89, " ", ""), SUBSTITUTE($AL$56:$BB$56, " ", ""), 0) + COLUMN($AL$56) - 1
        )
    ),
    "NnN"
)
&amp; " - " &amp;
IF(ISNUMBER(SEARCH(
    IF(
        ISNUMBER(MATCH(B89, $BE$3:$BE$13, 0)),
        IFERROR(
            INDEX($BD$3:$BD$13, MATCH(INDEX($BD$3:$BD$13, MATCH(B89, $BE$3:$BE$13, 0)), $BD$3:$BD$13, 0)),
            "NnN"
        ),
        "NnN"
    ),
    IF(
        AND(
            ISNUMBER(MATCH(SUBSTITUTE(G89, " ", ""), SUBSTITUTE($AK$57:$AK$73, " ", ""), 0)),
            ISNUMBER(MATCH(SUBSTITUTE(I89, " ", ""), SUBSTITUTE($AL$56:$BB$56, " ", ""), 0))
        ),
        INDIRECT(
            ADDRESS(
                MATCH(SUBSTITUTE(G89, " ", ""), SUBSTITUTE($AK$57:$AK$74, " ", ""), 0) + ROW($AL$57) - 1,
                MATCH(SUBSTITUTE(I89, " ", ""), SUBSTITUTE($AL$56:$BB$56, " ", ""), 0) + COLUMN($AL$56) - 1
            )
        ),
        "NnN"
    )
)), "True", "False")</f>
        <v>f - NnN - False</v>
      </c>
    </row>
    <row r="90" spans="1:14" x14ac:dyDescent="0.25">
      <c r="A90" s="15">
        <v>1774</v>
      </c>
      <c r="B90" s="15" t="s">
        <v>9</v>
      </c>
      <c r="C90" s="15" t="s">
        <v>269</v>
      </c>
      <c r="D90" s="15"/>
      <c r="E90" s="15">
        <v>477</v>
      </c>
      <c r="F90" s="15">
        <v>521</v>
      </c>
      <c r="G90" s="15" t="str">
        <f>IFERROR(
    IF(
        ISNUMBER(MATCH(E90, Elements!$A$2:$A$200, 0)),
        IF(
            INDEX(Elements!$C$2:$C$200, MATCH(E90, Elements!$A$2:$A$200, 0)) &lt;&gt; "",
            INDEX(Elements!$B$2:$B$200, MATCH(E90, Elements!$A$2:$A$200, 0)),
            "kosong"
        ),
        "tidak ditemukan"
    ),
    "ID tidak ditemukan"
)</f>
        <v>BusinessFunction</v>
      </c>
      <c r="H90" s="15" t="str">
        <f>IFERROR(
    IF(
        ISNUMBER(MATCH(E90, Elements!$A$2:$A$200, 0)),
        IF(
            INDEX(Elements!$C$2:$C$200, MATCH(E90, Elements!$A$2:$A$200, 0)) &lt;&gt; "",
            INDEX(Elements!$C$2:$C$200, MATCH(E90, Elements!$A$2:$A$200, 0)),
            "kosong"
        ),
        "tidak ditemukan"
    ),
    "ID tidak ditemukan"
)</f>
        <v>Maintaining Customer Relations</v>
      </c>
      <c r="I90" s="15" t="str">
        <f>IFERROR(
    IF(
        ISNUMBER(MATCH(F90, Elements!$A$2:$A$200, 0)),
        IF(
            INDEX(Elements!$C$2:$C$200, MATCH(F90, Elements!$A$2:$A$200, 0)) &lt;&gt; "",
            INDEX(Elements!$B$2:$B$200, MATCH(F90, Elements!$A$2:$A$200, 0)),
            "kosong"
        ),
        "tidak ditemukan"
    ),
    "ID tidak ditemukan"
)</f>
        <v>BusinessRole</v>
      </c>
      <c r="J90" s="15" t="str">
        <f>IFERROR(
    IF(
        ISNUMBER(MATCH(F90, Elements!$A$2:$A$200, 0)),
        IF(
            INDEX(Elements!$C$2:$C$200, MATCH(F90, Elements!$A$2:$A$200, 0)) &lt;&gt; "",
            INDEX(Elements!$C$2:$C$200, MATCH(F90, Elements!$A$2:$A$200, 0)),
            "kosong"
        ),
        "tidak ditemukan"
    ),
    "ID tidak ditemukan"
)</f>
        <v>Customer</v>
      </c>
      <c r="K90" s="15" t="str" cm="1">
        <f t="array" aca="1" ref="K90" ca="1">IF(
    ISNUMBER(MATCH(B90, $BE$3:$BE$13, 0)),
    IFERROR(
        INDEX($BD$3:$BD$13, MATCH(INDEX($BD$3:$BD$13, MATCH(B90, $BE$3:$BE$13, 0)), $BD$3:$BD$13, 0)),
        "NnN"
    ),
    "NnN"
)
&amp; " - " &amp;
IF(
    AND(
        ISNUMBER(MATCH(SUBSTITUTE(G90, " ", ""), SUBSTITUTE($AK$5:$AK$13, " ", ""), 0)),
        ISNUMBER(MATCH(SUBSTITUTE(I90, " ", ""), SUBSTITUTE($AL$4:$BB$4, " ", ""), 0))
    ),
    INDIRECT(
        ADDRESS(
            MATCH(SUBSTITUTE(G90, " ", ""), SUBSTITUTE($AK$5:$AK$13, " ", ""), 0) + ROW($AL$5) - 1,
            MATCH(SUBSTITUTE(I90, " ", ""), SUBSTITUTE($AL$4:$BB$4, " ", ""), 0) + COLUMN($AL$4) - 1
        )
    ),
    "NnN"
)
&amp; " - " &amp;
IF(ISNUMBER(SEARCH(
    IF(
        ISNUMBER(MATCH(B90, $BE$3:$BE$13, 0)),
        IFERROR(
            INDEX($BD$3:$BD$13, MATCH(INDEX($BD$3:$BD$13, MATCH(B90, $BE$3:$BE$13, 0)), $BD$3:$BD$13, 0)),
            "NnN"
        ),
        "NnN"
    ),
    IF(
        AND(
            ISNUMBER(MATCH(SUBSTITUTE(G90, " ", ""), SUBSTITUTE($AK$5:$AK$13, " ", ""), 0)),
            ISNUMBER(MATCH(SUBSTITUTE(I90, " ", ""), SUBSTITUTE($AL$4:$BB$4, " ", ""), 0))
        ),
        INDIRECT(
            ADDRESS(
                MATCH(SUBSTITUTE(G90, " ", ""), SUBSTITUTE($AK$5:$AK$13, " ", ""), 0) + ROW($AL$5) - 1,
                MATCH(SUBSTITUTE(I90, " ", ""), SUBSTITUTE($AL$4:$BB$4, " ", ""), 0) + COLUMN($AL$4) - 1
            )
        ),
        "NnN"
    )
)), "True", "False")</f>
        <v>f - NnN - False</v>
      </c>
      <c r="L90" s="15" t="str" cm="1">
        <f t="array" aca="1" ref="L90" ca="1">IF(
    ISNUMBER(MATCH(B90, $BE$3:$BE$13, 0)),
    IFERROR(
        INDEX($BD$3:$BD$13, MATCH(INDEX($BD$3:$BD$13, MATCH(B90, $BE$3:$BE$13, 0)), $BD$3:$BD$13, 0)),
        "NnN"
    ),
    "NnN"
)
&amp; " - " &amp;
IF(
    AND(
        ISNUMBER(MATCH(SUBSTITUTE(G90, " ", ""), SUBSTITUTE($AK$19:$AK$35, " ", ""), 0)),
        ISNUMBER(MATCH(SUBSTITUTE(I90, " ", ""), SUBSTITUTE(AL$18:$AT$18, " ", ""), 0))
    ),
    INDIRECT(
        ADDRESS(
            MATCH(SUBSTITUTE(G90, " ", ""), SUBSTITUTE($AK$19:$AK$35, " ", ""), 0) + ROW($AL$19) - 1,
            MATCH(SUBSTITUTE(I90, " ", ""), SUBSTITUTE(AL$18:$AT$18, " ", ""), 0) + COLUMN($AL$18
            ) - 1
        )
    ),
    "NnN"
)
&amp; " - " &amp;
IF(ISNUMBER(SEARCH(
    IF(
        ISNUMBER(MATCH(B90, $BE$3:$BE$13, 0)),
        IFERROR(
            INDEX($BD$3:$BD$13, MATCH(INDEX($BD$3:$BD$13, MATCH(B90, $BE$3:$BE$13, 0)), $BD$3:$BD$13, 0)),
            "NnN"
        ),
        "NnN"
    ),
    IF(
        AND(
            ISNUMBER(MATCH(SUBSTITUTE(G90, " ", ""), SUBSTITUTE($AK$19:$AK$35, " ", ""), 0)),
            ISNUMBER(MATCH(SUBSTITUTE(I90, " ", ""), SUBSTITUTE(AL$18:$AT$18, " ", ""), 0))
        ),
        INDIRECT(
            ADDRESS(
                MATCH(SUBSTITUTE(G90, " ", ""), SUBSTITUTE($AK$19:$AK$35, " ", ""), 0) + ROW($AL$19) - 1,
                MATCH(SUBSTITUTE(I90, " ", ""), SUBSTITUTE(AL$18:$AT$18, " ", ""), 0) + COLUMN($AL$18
                ) - 1
            )
        ),
        "NnN"
    )
)), "True", "False")</f>
        <v>f - NnN - False</v>
      </c>
      <c r="M90" s="15" t="str" cm="1">
        <f t="array" aca="1" ref="M90" ca="1">IF(
    ISNUMBER(MATCH(B90, $BE$3:$BE$13, 0)),
    IFERROR(
        INDEX($BD$3:$BD$13, MATCH(INDEX($BD$3:$BD$13, MATCH(B90, $BE$3:$BE$13, 0)), $BD$3:$BD$13, 0)),
        "NnN"
    ),
    "NnN"
)
&amp; " - " &amp;
IF(
    AND(
        ISNUMBER(MATCH(SUBSTITUTE(G90, " ", ""), SUBSTITUTE($AK$42:$AK$50, " ", ""), 0)),
        ISNUMBER(MATCH(SUBSTITUTE(I90, " ", ""), SUBSTITUTE($AL$41:$AT$41, " ", ""), 0))
    ),
    INDIRECT(
        ADDRESS(
            MATCH(SUBSTITUTE(G90, " ", ""), SUBSTITUTE($AK$42:$AK$50, " ", ""), 0) + ROW($AL$42) - 1,
            MATCH(SUBSTITUTE(I90, " ", ""), SUBSTITUTE($AL$41:$AT$41, " ", ""), 0) + COLUMN($AL$41) - 1
        )
    ),
    "NnN"
)
&amp; " - " &amp;
IF(ISNUMBER(SEARCH(
    IF(
        ISNUMBER(MATCH(B90, $BE$3:$BE$13, 0)),
        IFERROR(
            INDEX($BD$3:$BD$13, MATCH(INDEX($BD$3:$BD$13, MATCH(B90, $BE$3:$BE$13, 0)), $BD$3:$BD$13, 0)),
            "NnN"
        ),
        "NnN"
    ),
    IF(
        AND(
            ISNUMBER(MATCH(SUBSTITUTE(G90, " ", ""), SUBSTITUTE($AK$42:$AK$50, " ", ""), 0)),
            ISNUMBER(MATCH(SUBSTITUTE(I90, " ", ""), SUBSTITUTE($AL$41:$AT$41, " ", ""), 0))
        ),
        INDIRECT(
            ADDRESS(
                MATCH(SUBSTITUTE(G90, " ", ""), SUBSTITUTE($AK$42:$AK$50, " ", ""), 0) + ROW($AL$42) - 1,
                MATCH(SUBSTITUTE(I90, " ", ""), SUBSTITUTE($AL$41:$AT$41, " ", ""), 0) + COLUMN($AL$41) - 1
            )
        ),
        "NnN"
    )
)), "True", "False")</f>
        <v>f - NnN - False</v>
      </c>
      <c r="N90" s="63" t="str" cm="1">
        <f t="array" aca="1" ref="N90" ca="1">IF(
    ISNUMBER(MATCH(B90, $BE$3:$BE$13, 0)),
    IFERROR(
        INDEX($BD$3:$BD$13, MATCH(INDEX($BD$3:$BD$13, MATCH(B90, $BE$3:$BE$13, 0)), $BD$3:$BD$13, 0)),
        "NnN"
    ),
    "NnN"
)
&amp; " - " &amp;
IF(
    AND(
        ISNUMBER(MATCH(SUBSTITUTE(G90, " ", ""), SUBSTITUTE($AK$57:$AK$73, " ", ""), 0)),
        ISNUMBER(MATCH(SUBSTITUTE(I90, " ", ""), SUBSTITUTE($AL$56:$BB$56, " ", ""), 0))
    ),
    INDIRECT(
        ADDRESS(
            MATCH(SUBSTITUTE(G90, " ", ""), SUBSTITUTE($AK$57:$AK$73, " ", ""), 0) + ROW($AL$57) - 1,
            MATCH(SUBSTITUTE(I90, " ", ""), SUBSTITUTE($AL$56:$BB$56, " ", ""), 0) + COLUMN($AL$56) - 1
        )
    ),
    "NnN"
)
&amp; " - " &amp;
IF(ISNUMBER(SEARCH(
    IF(
        ISNUMBER(MATCH(B90, $BE$3:$BE$13, 0)),
        IFERROR(
            INDEX($BD$3:$BD$13, MATCH(INDEX($BD$3:$BD$13, MATCH(B90, $BE$3:$BE$13, 0)), $BD$3:$BD$13, 0)),
            "NnN"
        ),
        "NnN"
    ),
    IF(
        AND(
            ISNUMBER(MATCH(SUBSTITUTE(G90, " ", ""), SUBSTITUTE($AK$57:$AK$73, " ", ""), 0)),
            ISNUMBER(MATCH(SUBSTITUTE(I90, " ", ""), SUBSTITUTE($AL$56:$BB$56, " ", ""), 0))
        ),
        INDIRECT(
            ADDRESS(
                MATCH(SUBSTITUTE(G90, " ", ""), SUBSTITUTE($AK$57:$AK$74, " ", ""), 0) + ROW($AL$57) - 1,
                MATCH(SUBSTITUTE(I90, " ", ""), SUBSTITUTE($AL$56:$BB$56, " ", ""), 0) + COLUMN($AL$56) - 1
            )
        ),
        "NnN"
    )
)), "True", "False")</f>
        <v>f - NnN - False</v>
      </c>
    </row>
    <row r="91" spans="1:14" x14ac:dyDescent="0.25">
      <c r="A91" s="15">
        <v>1620</v>
      </c>
      <c r="B91" s="15" t="s">
        <v>9</v>
      </c>
      <c r="C91" s="15" t="s">
        <v>270</v>
      </c>
      <c r="D91" s="15"/>
      <c r="E91" s="15">
        <v>289</v>
      </c>
      <c r="F91" s="15">
        <v>352</v>
      </c>
      <c r="G91" s="15" t="str">
        <f>IFERROR(
    IF(
        ISNUMBER(MATCH(E91, Elements!$A$2:$A$200, 0)),
        IF(
            INDEX(Elements!$C$2:$C$200, MATCH(E91, Elements!$A$2:$A$200, 0)) &lt;&gt; "",
            INDEX(Elements!$B$2:$B$200, MATCH(E91, Elements!$A$2:$A$200, 0)),
            "kosong"
        ),
        "tidak ditemukan"
    ),
    "ID tidak ditemukan"
)</f>
        <v>BusinessActor</v>
      </c>
      <c r="H91" s="15" t="str">
        <f>IFERROR(
    IF(
        ISNUMBER(MATCH(E91, Elements!$A$2:$A$200, 0)),
        IF(
            INDEX(Elements!$C$2:$C$200, MATCH(E91, Elements!$A$2:$A$200, 0)) &lt;&gt; "",
            INDEX(Elements!$C$2:$C$200, MATCH(E91, Elements!$A$2:$A$200, 0)),
            "kosong"
        ),
        "tidak ditemukan"
    ),
    "ID tidak ditemukan"
)</f>
        <v>Intermediary Relations</v>
      </c>
      <c r="I91" s="15" t="str">
        <f>IFERROR(
    IF(
        ISNUMBER(MATCH(F91, Elements!$A$2:$A$200, 0)),
        IF(
            INDEX(Elements!$C$2:$C$200, MATCH(F91, Elements!$A$2:$A$200, 0)) &lt;&gt; "",
            INDEX(Elements!$B$2:$B$200, MATCH(F91, Elements!$A$2:$A$200, 0)),
            "kosong"
        ),
        "tidak ditemukan"
    ),
    "ID tidak ditemukan"
)</f>
        <v>BusinessActor</v>
      </c>
      <c r="J91" s="15" t="str">
        <f>IFERROR(
    IF(
        ISNUMBER(MATCH(F91, Elements!$A$2:$A$200, 0)),
        IF(
            INDEX(Elements!$C$2:$C$200, MATCH(F91, Elements!$A$2:$A$200, 0)) &lt;&gt; "",
            INDEX(Elements!$C$2:$C$200, MATCH(F91, Elements!$A$2:$A$200, 0)),
            "kosong"
        ),
        "tidak ditemukan"
    ),
    "ID tidak ditemukan"
)</f>
        <v>Document Processing SSC</v>
      </c>
      <c r="K91" s="15" t="str" cm="1">
        <f t="array" aca="1" ref="K91" ca="1">IF(
    ISNUMBER(MATCH(B91, $BE$3:$BE$13, 0)),
    IFERROR(
        INDEX($BD$3:$BD$13, MATCH(INDEX($BD$3:$BD$13, MATCH(B91, $BE$3:$BE$13, 0)), $BD$3:$BD$13, 0)),
        "NnN"
    ),
    "NnN"
)
&amp; " - " &amp;
IF(
    AND(
        ISNUMBER(MATCH(SUBSTITUTE(G91, " ", ""), SUBSTITUTE($AK$5:$AK$13, " ", ""), 0)),
        ISNUMBER(MATCH(SUBSTITUTE(I91, " ", ""), SUBSTITUTE($AL$4:$BB$4, " ", ""), 0))
    ),
    INDIRECT(
        ADDRESS(
            MATCH(SUBSTITUTE(G91, " ", ""), SUBSTITUTE($AK$5:$AK$13, " ", ""), 0) + ROW($AL$5) - 1,
            MATCH(SUBSTITUTE(I91, " ", ""), SUBSTITUTE($AL$4:$BB$4, " ", ""), 0) + COLUMN($AL$4) - 1
        )
    ),
    "NnN"
)
&amp; " - " &amp;
IF(ISNUMBER(SEARCH(
    IF(
        ISNUMBER(MATCH(B91, $BE$3:$BE$13, 0)),
        IFERROR(
            INDEX($BD$3:$BD$13, MATCH(INDEX($BD$3:$BD$13, MATCH(B91, $BE$3:$BE$13, 0)), $BD$3:$BD$13, 0)),
            "NnN"
        ),
        "NnN"
    ),
    IF(
        AND(
            ISNUMBER(MATCH(SUBSTITUTE(G91, " ", ""), SUBSTITUTE($AK$5:$AK$13, " ", ""), 0)),
            ISNUMBER(MATCH(SUBSTITUTE(I91, " ", ""), SUBSTITUTE($AL$4:$BB$4, " ", ""), 0))
        ),
        INDIRECT(
            ADDRESS(
                MATCH(SUBSTITUTE(G91, " ", ""), SUBSTITUTE($AK$5:$AK$13, " ", ""), 0) + ROW($AL$5) - 1,
                MATCH(SUBSTITUTE(I91, " ", ""), SUBSTITUTE($AL$4:$BB$4, " ", ""), 0) + COLUMN($AL$4) - 1
            )
        ),
        "NnN"
    )
)), "True", "False")</f>
        <v>f - NnN - False</v>
      </c>
      <c r="L91" s="15" t="str" cm="1">
        <f t="array" aca="1" ref="L91" ca="1">IF(
    ISNUMBER(MATCH(B91, $BE$3:$BE$13, 0)),
    IFERROR(
        INDEX($BD$3:$BD$13, MATCH(INDEX($BD$3:$BD$13, MATCH(B91, $BE$3:$BE$13, 0)), $BD$3:$BD$13, 0)),
        "NnN"
    ),
    "NnN"
)
&amp; " - " &amp;
IF(
    AND(
        ISNUMBER(MATCH(SUBSTITUTE(G91, " ", ""), SUBSTITUTE($AK$19:$AK$35, " ", ""), 0)),
        ISNUMBER(MATCH(SUBSTITUTE(I91, " ", ""), SUBSTITUTE(AL$18:$AT$18, " ", ""), 0))
    ),
    INDIRECT(
        ADDRESS(
            MATCH(SUBSTITUTE(G91, " ", ""), SUBSTITUTE($AK$19:$AK$35, " ", ""), 0) + ROW($AL$19) - 1,
            MATCH(SUBSTITUTE(I91, " ", ""), SUBSTITUTE(AL$18:$AT$18, " ", ""), 0) + COLUMN($AL$18
            ) - 1
        )
    ),
    "NnN"
)
&amp; " - " &amp;
IF(ISNUMBER(SEARCH(
    IF(
        ISNUMBER(MATCH(B91, $BE$3:$BE$13, 0)),
        IFERROR(
            INDEX($BD$3:$BD$13, MATCH(INDEX($BD$3:$BD$13, MATCH(B91, $BE$3:$BE$13, 0)), $BD$3:$BD$13, 0)),
            "NnN"
        ),
        "NnN"
    ),
    IF(
        AND(
            ISNUMBER(MATCH(SUBSTITUTE(G91, " ", ""), SUBSTITUTE($AK$19:$AK$35, " ", ""), 0)),
            ISNUMBER(MATCH(SUBSTITUTE(I91, " ", ""), SUBSTITUTE(AL$18:$AT$18, " ", ""), 0))
        ),
        INDIRECT(
            ADDRESS(
                MATCH(SUBSTITUTE(G91, " ", ""), SUBSTITUTE($AK$19:$AK$35, " ", ""), 0) + ROW($AL$19) - 1,
                MATCH(SUBSTITUTE(I91, " ", ""), SUBSTITUTE(AL$18:$AT$18, " ", ""), 0) + COLUMN($AL$18
                ) - 1
            )
        ),
        "NnN"
    )
)), "True", "False")</f>
        <v>f - NnN - False</v>
      </c>
      <c r="M91" s="15" t="str" cm="1">
        <f t="array" aca="1" ref="M91" ca="1">IF(
    ISNUMBER(MATCH(B91, $BE$3:$BE$13, 0)),
    IFERROR(
        INDEX($BD$3:$BD$13, MATCH(INDEX($BD$3:$BD$13, MATCH(B91, $BE$3:$BE$13, 0)), $BD$3:$BD$13, 0)),
        "NnN"
    ),
    "NnN"
)
&amp; " - " &amp;
IF(
    AND(
        ISNUMBER(MATCH(SUBSTITUTE(G91, " ", ""), SUBSTITUTE($AK$42:$AK$50, " ", ""), 0)),
        ISNUMBER(MATCH(SUBSTITUTE(I91, " ", ""), SUBSTITUTE($AL$41:$AT$41, " ", ""), 0))
    ),
    INDIRECT(
        ADDRESS(
            MATCH(SUBSTITUTE(G91, " ", ""), SUBSTITUTE($AK$42:$AK$50, " ", ""), 0) + ROW($AL$42) - 1,
            MATCH(SUBSTITUTE(I91, " ", ""), SUBSTITUTE($AL$41:$AT$41, " ", ""), 0) + COLUMN($AL$41) - 1
        )
    ),
    "NnN"
)
&amp; " - " &amp;
IF(ISNUMBER(SEARCH(
    IF(
        ISNUMBER(MATCH(B91, $BE$3:$BE$13, 0)),
        IFERROR(
            INDEX($BD$3:$BD$13, MATCH(INDEX($BD$3:$BD$13, MATCH(B91, $BE$3:$BE$13, 0)), $BD$3:$BD$13, 0)),
            "NnN"
        ),
        "NnN"
    ),
    IF(
        AND(
            ISNUMBER(MATCH(SUBSTITUTE(G91, " ", ""), SUBSTITUTE($AK$42:$AK$50, " ", ""), 0)),
            ISNUMBER(MATCH(SUBSTITUTE(I91, " ", ""), SUBSTITUTE($AL$41:$AT$41, " ", ""), 0))
        ),
        INDIRECT(
            ADDRESS(
                MATCH(SUBSTITUTE(G91, " ", ""), SUBSTITUTE($AK$42:$AK$50, " ", ""), 0) + ROW($AL$42) - 1,
                MATCH(SUBSTITUTE(I91, " ", ""), SUBSTITUTE($AL$41:$AT$41, " ", ""), 0) + COLUMN($AL$41) - 1
            )
        ),
        "NnN"
    )
)), "True", "False")</f>
        <v>f - NnN - False</v>
      </c>
      <c r="N91" s="63" t="str" cm="1">
        <f t="array" aca="1" ref="N91" ca="1">IF(
    ISNUMBER(MATCH(B91, $BE$3:$BE$13, 0)),
    IFERROR(
        INDEX($BD$3:$BD$13, MATCH(INDEX($BD$3:$BD$13, MATCH(B91, $BE$3:$BE$13, 0)), $BD$3:$BD$13, 0)),
        "NnN"
    ),
    "NnN"
)
&amp; " - " &amp;
IF(
    AND(
        ISNUMBER(MATCH(SUBSTITUTE(G91, " ", ""), SUBSTITUTE($AK$57:$AK$73, " ", ""), 0)),
        ISNUMBER(MATCH(SUBSTITUTE(I91, " ", ""), SUBSTITUTE($AL$56:$BB$56, " ", ""), 0))
    ),
    INDIRECT(
        ADDRESS(
            MATCH(SUBSTITUTE(G91, " ", ""), SUBSTITUTE($AK$57:$AK$73, " ", ""), 0) + ROW($AL$57) - 1,
            MATCH(SUBSTITUTE(I91, " ", ""), SUBSTITUTE($AL$56:$BB$56, " ", ""), 0) + COLUMN($AL$56) - 1
        )
    ),
    "NnN"
)
&amp; " - " &amp;
IF(ISNUMBER(SEARCH(
    IF(
        ISNUMBER(MATCH(B91, $BE$3:$BE$13, 0)),
        IFERROR(
            INDEX($BD$3:$BD$13, MATCH(INDEX($BD$3:$BD$13, MATCH(B91, $BE$3:$BE$13, 0)), $BD$3:$BD$13, 0)),
            "NnN"
        ),
        "NnN"
    ),
    IF(
        AND(
            ISNUMBER(MATCH(SUBSTITUTE(G91, " ", ""), SUBSTITUTE($AK$57:$AK$73, " ", ""), 0)),
            ISNUMBER(MATCH(SUBSTITUTE(I91, " ", ""), SUBSTITUTE($AL$56:$BB$56, " ", ""), 0))
        ),
        INDIRECT(
            ADDRESS(
                MATCH(SUBSTITUTE(G91, " ", ""), SUBSTITUTE($AK$57:$AK$74, " ", ""), 0) + ROW($AL$57) - 1,
                MATCH(SUBSTITUTE(I91, " ", ""), SUBSTITUTE($AL$56:$BB$56, " ", ""), 0) + COLUMN($AL$56) - 1
            )
        ),
        "NnN"
    )
)), "True", "False")</f>
        <v>f - NnN - False</v>
      </c>
    </row>
    <row r="92" spans="1:14" x14ac:dyDescent="0.25">
      <c r="A92" s="15">
        <v>1788</v>
      </c>
      <c r="B92" s="15" t="s">
        <v>9</v>
      </c>
      <c r="C92" s="15" t="s">
        <v>271</v>
      </c>
      <c r="D92" s="15"/>
      <c r="E92" s="15">
        <v>501</v>
      </c>
      <c r="F92" s="15">
        <v>495</v>
      </c>
      <c r="G92" s="15" t="str">
        <f>IFERROR(
    IF(
        ISNUMBER(MATCH(E92, Elements!$A$2:$A$200, 0)),
        IF(
            INDEX(Elements!$C$2:$C$200, MATCH(E92, Elements!$A$2:$A$200, 0)) &lt;&gt; "",
            INDEX(Elements!$B$2:$B$200, MATCH(E92, Elements!$A$2:$A$200, 0)),
            "kosong"
        ),
        "tidak ditemukan"
    ),
    "ID tidak ditemukan"
)</f>
        <v>BusinessFunction</v>
      </c>
      <c r="H92" s="15" t="str">
        <f>IFERROR(
    IF(
        ISNUMBER(MATCH(E92, Elements!$A$2:$A$200, 0)),
        IF(
            INDEX(Elements!$C$2:$C$200, MATCH(E92, Elements!$A$2:$A$200, 0)) &lt;&gt; "",
            INDEX(Elements!$C$2:$C$200, MATCH(E92, Elements!$A$2:$A$200, 0)),
            "kosong"
        ),
        "tidak ditemukan"
    ),
    "ID tidak ditemukan"
)</f>
        <v>Financial Handling</v>
      </c>
      <c r="I92" s="15" t="str">
        <f>IFERROR(
    IF(
        ISNUMBER(MATCH(F92, Elements!$A$2:$A$200, 0)),
        IF(
            INDEX(Elements!$C$2:$C$200, MATCH(F92, Elements!$A$2:$A$200, 0)) &lt;&gt; "",
            INDEX(Elements!$B$2:$B$200, MATCH(F92, Elements!$A$2:$A$200, 0)),
            "kosong"
        ),
        "tidak ditemukan"
    ),
    "ID tidak ditemukan"
)</f>
        <v>BusinessFunction</v>
      </c>
      <c r="J92" s="15" t="str">
        <f>IFERROR(
    IF(
        ISNUMBER(MATCH(F92, Elements!$A$2:$A$200, 0)),
        IF(
            INDEX(Elements!$C$2:$C$200, MATCH(F92, Elements!$A$2:$A$200, 0)) &lt;&gt; "",
            INDEX(Elements!$C$2:$C$200, MATCH(F92, Elements!$A$2:$A$200, 0)),
            "kosong"
        ),
        "tidak ditemukan"
    ),
    "ID tidak ditemukan"
)</f>
        <v>Asset Management</v>
      </c>
      <c r="K92" s="15" t="str" cm="1">
        <f t="array" aca="1" ref="K92" ca="1">IF(
    ISNUMBER(MATCH(B92, $BE$3:$BE$13, 0)),
    IFERROR(
        INDEX($BD$3:$BD$13, MATCH(INDEX($BD$3:$BD$13, MATCH(B92, $BE$3:$BE$13, 0)), $BD$3:$BD$13, 0)),
        "NnN"
    ),
    "NnN"
)
&amp; " - " &amp;
IF(
    AND(
        ISNUMBER(MATCH(SUBSTITUTE(G92, " ", ""), SUBSTITUTE($AK$5:$AK$13, " ", ""), 0)),
        ISNUMBER(MATCH(SUBSTITUTE(I92, " ", ""), SUBSTITUTE($AL$4:$BB$4, " ", ""), 0))
    ),
    INDIRECT(
        ADDRESS(
            MATCH(SUBSTITUTE(G92, " ", ""), SUBSTITUTE($AK$5:$AK$13, " ", ""), 0) + ROW($AL$5) - 1,
            MATCH(SUBSTITUTE(I92, " ", ""), SUBSTITUTE($AL$4:$BB$4, " ", ""), 0) + COLUMN($AL$4) - 1
        )
    ),
    "NnN"
)
&amp; " - " &amp;
IF(ISNUMBER(SEARCH(
    IF(
        ISNUMBER(MATCH(B92, $BE$3:$BE$13, 0)),
        IFERROR(
            INDEX($BD$3:$BD$13, MATCH(INDEX($BD$3:$BD$13, MATCH(B92, $BE$3:$BE$13, 0)), $BD$3:$BD$13, 0)),
            "NnN"
        ),
        "NnN"
    ),
    IF(
        AND(
            ISNUMBER(MATCH(SUBSTITUTE(G92, " ", ""), SUBSTITUTE($AK$5:$AK$13, " ", ""), 0)),
            ISNUMBER(MATCH(SUBSTITUTE(I92, " ", ""), SUBSTITUTE($AL$4:$BB$4, " ", ""), 0))
        ),
        INDIRECT(
            ADDRESS(
                MATCH(SUBSTITUTE(G92, " ", ""), SUBSTITUTE($AK$5:$AK$13, " ", ""), 0) + ROW($AL$5) - 1,
                MATCH(SUBSTITUTE(I92, " ", ""), SUBSTITUTE($AL$4:$BB$4, " ", ""), 0) + COLUMN($AL$4) - 1
            )
        ),
        "NnN"
    )
)), "True", "False")</f>
        <v>f - NnN - False</v>
      </c>
      <c r="L92" s="15" t="str" cm="1">
        <f t="array" aca="1" ref="L92" ca="1">IF(
    ISNUMBER(MATCH(B92, $BE$3:$BE$13, 0)),
    IFERROR(
        INDEX($BD$3:$BD$13, MATCH(INDEX($BD$3:$BD$13, MATCH(B92, $BE$3:$BE$13, 0)), $BD$3:$BD$13, 0)),
        "NnN"
    ),
    "NnN"
)
&amp; " - " &amp;
IF(
    AND(
        ISNUMBER(MATCH(SUBSTITUTE(G92, " ", ""), SUBSTITUTE($AK$19:$AK$35, " ", ""), 0)),
        ISNUMBER(MATCH(SUBSTITUTE(I92, " ", ""), SUBSTITUTE(AL$18:$AT$18, " ", ""), 0))
    ),
    INDIRECT(
        ADDRESS(
            MATCH(SUBSTITUTE(G92, " ", ""), SUBSTITUTE($AK$19:$AK$35, " ", ""), 0) + ROW($AL$19) - 1,
            MATCH(SUBSTITUTE(I92, " ", ""), SUBSTITUTE(AL$18:$AT$18, " ", ""), 0) + COLUMN($AL$18
            ) - 1
        )
    ),
    "NnN"
)
&amp; " - " &amp;
IF(ISNUMBER(SEARCH(
    IF(
        ISNUMBER(MATCH(B92, $BE$3:$BE$13, 0)),
        IFERROR(
            INDEX($BD$3:$BD$13, MATCH(INDEX($BD$3:$BD$13, MATCH(B92, $BE$3:$BE$13, 0)), $BD$3:$BD$13, 0)),
            "NnN"
        ),
        "NnN"
    ),
    IF(
        AND(
            ISNUMBER(MATCH(SUBSTITUTE(G92, " ", ""), SUBSTITUTE($AK$19:$AK$35, " ", ""), 0)),
            ISNUMBER(MATCH(SUBSTITUTE(I92, " ", ""), SUBSTITUTE(AL$18:$AT$18, " ", ""), 0))
        ),
        INDIRECT(
            ADDRESS(
                MATCH(SUBSTITUTE(G92, " ", ""), SUBSTITUTE($AK$19:$AK$35, " ", ""), 0) + ROW($AL$19) - 1,
                MATCH(SUBSTITUTE(I92, " ", ""), SUBSTITUTE(AL$18:$AT$18, " ", ""), 0) + COLUMN($AL$18
                ) - 1
            )
        ),
        "NnN"
    )
)), "True", "False")</f>
        <v>f - NnN - False</v>
      </c>
      <c r="M92" s="15" t="str" cm="1">
        <f t="array" aca="1" ref="M92" ca="1">IF(
    ISNUMBER(MATCH(B92, $BE$3:$BE$13, 0)),
    IFERROR(
        INDEX($BD$3:$BD$13, MATCH(INDEX($BD$3:$BD$13, MATCH(B92, $BE$3:$BE$13, 0)), $BD$3:$BD$13, 0)),
        "NnN"
    ),
    "NnN"
)
&amp; " - " &amp;
IF(
    AND(
        ISNUMBER(MATCH(SUBSTITUTE(G92, " ", ""), SUBSTITUTE($AK$42:$AK$50, " ", ""), 0)),
        ISNUMBER(MATCH(SUBSTITUTE(I92, " ", ""), SUBSTITUTE($AL$41:$AT$41, " ", ""), 0))
    ),
    INDIRECT(
        ADDRESS(
            MATCH(SUBSTITUTE(G92, " ", ""), SUBSTITUTE($AK$42:$AK$50, " ", ""), 0) + ROW($AL$42) - 1,
            MATCH(SUBSTITUTE(I92, " ", ""), SUBSTITUTE($AL$41:$AT$41, " ", ""), 0) + COLUMN($AL$41) - 1
        )
    ),
    "NnN"
)
&amp; " - " &amp;
IF(ISNUMBER(SEARCH(
    IF(
        ISNUMBER(MATCH(B92, $BE$3:$BE$13, 0)),
        IFERROR(
            INDEX($BD$3:$BD$13, MATCH(INDEX($BD$3:$BD$13, MATCH(B92, $BE$3:$BE$13, 0)), $BD$3:$BD$13, 0)),
            "NnN"
        ),
        "NnN"
    ),
    IF(
        AND(
            ISNUMBER(MATCH(SUBSTITUTE(G92, " ", ""), SUBSTITUTE($AK$42:$AK$50, " ", ""), 0)),
            ISNUMBER(MATCH(SUBSTITUTE(I92, " ", ""), SUBSTITUTE($AL$41:$AT$41, " ", ""), 0))
        ),
        INDIRECT(
            ADDRESS(
                MATCH(SUBSTITUTE(G92, " ", ""), SUBSTITUTE($AK$42:$AK$50, " ", ""), 0) + ROW($AL$42) - 1,
                MATCH(SUBSTITUTE(I92, " ", ""), SUBSTITUTE($AL$41:$AT$41, " ", ""), 0) + COLUMN($AL$41) - 1
            )
        ),
        "NnN"
    )
)), "True", "False")</f>
        <v>f - NnN - False</v>
      </c>
      <c r="N92" s="63" t="str" cm="1">
        <f t="array" aca="1" ref="N92" ca="1">IF(
    ISNUMBER(MATCH(B92, $BE$3:$BE$13, 0)),
    IFERROR(
        INDEX($BD$3:$BD$13, MATCH(INDEX($BD$3:$BD$13, MATCH(B92, $BE$3:$BE$13, 0)), $BD$3:$BD$13, 0)),
        "NnN"
    ),
    "NnN"
)
&amp; " - " &amp;
IF(
    AND(
        ISNUMBER(MATCH(SUBSTITUTE(G92, " ", ""), SUBSTITUTE($AK$57:$AK$73, " ", ""), 0)),
        ISNUMBER(MATCH(SUBSTITUTE(I92, " ", ""), SUBSTITUTE($AL$56:$BB$56, " ", ""), 0))
    ),
    INDIRECT(
        ADDRESS(
            MATCH(SUBSTITUTE(G92, " ", ""), SUBSTITUTE($AK$57:$AK$73, " ", ""), 0) + ROW($AL$57) - 1,
            MATCH(SUBSTITUTE(I92, " ", ""), SUBSTITUTE($AL$56:$BB$56, " ", ""), 0) + COLUMN($AL$56) - 1
        )
    ),
    "NnN"
)
&amp; " - " &amp;
IF(ISNUMBER(SEARCH(
    IF(
        ISNUMBER(MATCH(B92, $BE$3:$BE$13, 0)),
        IFERROR(
            INDEX($BD$3:$BD$13, MATCH(INDEX($BD$3:$BD$13, MATCH(B92, $BE$3:$BE$13, 0)), $BD$3:$BD$13, 0)),
            "NnN"
        ),
        "NnN"
    ),
    IF(
        AND(
            ISNUMBER(MATCH(SUBSTITUTE(G92, " ", ""), SUBSTITUTE($AK$57:$AK$73, " ", ""), 0)),
            ISNUMBER(MATCH(SUBSTITUTE(I92, " ", ""), SUBSTITUTE($AL$56:$BB$56, " ", ""), 0))
        ),
        INDIRECT(
            ADDRESS(
                MATCH(SUBSTITUTE(G92, " ", ""), SUBSTITUTE($AK$57:$AK$74, " ", ""), 0) + ROW($AL$57) - 1,
                MATCH(SUBSTITUTE(I92, " ", ""), SUBSTITUTE($AL$56:$BB$56, " ", ""), 0) + COLUMN($AL$56) - 1
            )
        ),
        "NnN"
    )
)), "True", "False")</f>
        <v>f - NnN - False</v>
      </c>
    </row>
    <row r="93" spans="1:14" x14ac:dyDescent="0.25">
      <c r="A93" s="15">
        <v>1628</v>
      </c>
      <c r="B93" s="15" t="s">
        <v>9</v>
      </c>
      <c r="C93" s="15" t="s">
        <v>272</v>
      </c>
      <c r="D93" s="15"/>
      <c r="E93" s="15">
        <v>324</v>
      </c>
      <c r="F93" s="15">
        <v>352</v>
      </c>
      <c r="G93" s="15" t="str">
        <f>IFERROR(
    IF(
        ISNUMBER(MATCH(E93, Elements!$A$2:$A$200, 0)),
        IF(
            INDEX(Elements!$C$2:$C$200, MATCH(E93, Elements!$A$2:$A$200, 0)) &lt;&gt; "",
            INDEX(Elements!$B$2:$B$200, MATCH(E93, Elements!$A$2:$A$200, 0)),
            "kosong"
        ),
        "tidak ditemukan"
    ),
    "ID tidak ditemukan"
)</f>
        <v>BusinessActor</v>
      </c>
      <c r="H93" s="15" t="str">
        <f>IFERROR(
    IF(
        ISNUMBER(MATCH(E93, Elements!$A$2:$A$200, 0)),
        IF(
            INDEX(Elements!$C$2:$C$200, MATCH(E93, Elements!$A$2:$A$200, 0)) &lt;&gt; "",
            INDEX(Elements!$C$2:$C$200, MATCH(E93, Elements!$A$2:$A$200, 0)),
            "kosong"
        ),
        "tidak ditemukan"
    ),
    "ID tidak ditemukan"
)</f>
        <v>Back Office</v>
      </c>
      <c r="I93" s="15" t="str">
        <f>IFERROR(
    IF(
        ISNUMBER(MATCH(F93, Elements!$A$2:$A$200, 0)),
        IF(
            INDEX(Elements!$C$2:$C$200, MATCH(F93, Elements!$A$2:$A$200, 0)) &lt;&gt; "",
            INDEX(Elements!$B$2:$B$200, MATCH(F93, Elements!$A$2:$A$200, 0)),
            "kosong"
        ),
        "tidak ditemukan"
    ),
    "ID tidak ditemukan"
)</f>
        <v>BusinessActor</v>
      </c>
      <c r="J93" s="15" t="str">
        <f>IFERROR(
    IF(
        ISNUMBER(MATCH(F93, Elements!$A$2:$A$200, 0)),
        IF(
            INDEX(Elements!$C$2:$C$200, MATCH(F93, Elements!$A$2:$A$200, 0)) &lt;&gt; "",
            INDEX(Elements!$C$2:$C$200, MATCH(F93, Elements!$A$2:$A$200, 0)),
            "kosong"
        ),
        "tidak ditemukan"
    ),
    "ID tidak ditemukan"
)</f>
        <v>Document Processing SSC</v>
      </c>
      <c r="K93" s="15" t="str" cm="1">
        <f t="array" aca="1" ref="K93" ca="1">IF(
    ISNUMBER(MATCH(B93, $BE$3:$BE$13, 0)),
    IFERROR(
        INDEX($BD$3:$BD$13, MATCH(INDEX($BD$3:$BD$13, MATCH(B93, $BE$3:$BE$13, 0)), $BD$3:$BD$13, 0)),
        "NnN"
    ),
    "NnN"
)
&amp; " - " &amp;
IF(
    AND(
        ISNUMBER(MATCH(SUBSTITUTE(G93, " ", ""), SUBSTITUTE($AK$5:$AK$13, " ", ""), 0)),
        ISNUMBER(MATCH(SUBSTITUTE(I93, " ", ""), SUBSTITUTE($AL$4:$BB$4, " ", ""), 0))
    ),
    INDIRECT(
        ADDRESS(
            MATCH(SUBSTITUTE(G93, " ", ""), SUBSTITUTE($AK$5:$AK$13, " ", ""), 0) + ROW($AL$5) - 1,
            MATCH(SUBSTITUTE(I93, " ", ""), SUBSTITUTE($AL$4:$BB$4, " ", ""), 0) + COLUMN($AL$4) - 1
        )
    ),
    "NnN"
)
&amp; " - " &amp;
IF(ISNUMBER(SEARCH(
    IF(
        ISNUMBER(MATCH(B93, $BE$3:$BE$13, 0)),
        IFERROR(
            INDEX($BD$3:$BD$13, MATCH(INDEX($BD$3:$BD$13, MATCH(B93, $BE$3:$BE$13, 0)), $BD$3:$BD$13, 0)),
            "NnN"
        ),
        "NnN"
    ),
    IF(
        AND(
            ISNUMBER(MATCH(SUBSTITUTE(G93, " ", ""), SUBSTITUTE($AK$5:$AK$13, " ", ""), 0)),
            ISNUMBER(MATCH(SUBSTITUTE(I93, " ", ""), SUBSTITUTE($AL$4:$BB$4, " ", ""), 0))
        ),
        INDIRECT(
            ADDRESS(
                MATCH(SUBSTITUTE(G93, " ", ""), SUBSTITUTE($AK$5:$AK$13, " ", ""), 0) + ROW($AL$5) - 1,
                MATCH(SUBSTITUTE(I93, " ", ""), SUBSTITUTE($AL$4:$BB$4, " ", ""), 0) + COLUMN($AL$4) - 1
            )
        ),
        "NnN"
    )
)), "True", "False")</f>
        <v>f - NnN - False</v>
      </c>
      <c r="L93" s="15" t="str" cm="1">
        <f t="array" aca="1" ref="L93" ca="1">IF(
    ISNUMBER(MATCH(B93, $BE$3:$BE$13, 0)),
    IFERROR(
        INDEX($BD$3:$BD$13, MATCH(INDEX($BD$3:$BD$13, MATCH(B93, $BE$3:$BE$13, 0)), $BD$3:$BD$13, 0)),
        "NnN"
    ),
    "NnN"
)
&amp; " - " &amp;
IF(
    AND(
        ISNUMBER(MATCH(SUBSTITUTE(G93, " ", ""), SUBSTITUTE($AK$19:$AK$35, " ", ""), 0)),
        ISNUMBER(MATCH(SUBSTITUTE(I93, " ", ""), SUBSTITUTE(AL$18:$AT$18, " ", ""), 0))
    ),
    INDIRECT(
        ADDRESS(
            MATCH(SUBSTITUTE(G93, " ", ""), SUBSTITUTE($AK$19:$AK$35, " ", ""), 0) + ROW($AL$19) - 1,
            MATCH(SUBSTITUTE(I93, " ", ""), SUBSTITUTE(AL$18:$AT$18, " ", ""), 0) + COLUMN($AL$18
            ) - 1
        )
    ),
    "NnN"
)
&amp; " - " &amp;
IF(ISNUMBER(SEARCH(
    IF(
        ISNUMBER(MATCH(B93, $BE$3:$BE$13, 0)),
        IFERROR(
            INDEX($BD$3:$BD$13, MATCH(INDEX($BD$3:$BD$13, MATCH(B93, $BE$3:$BE$13, 0)), $BD$3:$BD$13, 0)),
            "NnN"
        ),
        "NnN"
    ),
    IF(
        AND(
            ISNUMBER(MATCH(SUBSTITUTE(G93, " ", ""), SUBSTITUTE($AK$19:$AK$35, " ", ""), 0)),
            ISNUMBER(MATCH(SUBSTITUTE(I93, " ", ""), SUBSTITUTE(AL$18:$AT$18, " ", ""), 0))
        ),
        INDIRECT(
            ADDRESS(
                MATCH(SUBSTITUTE(G93, " ", ""), SUBSTITUTE($AK$19:$AK$35, " ", ""), 0) + ROW($AL$19) - 1,
                MATCH(SUBSTITUTE(I93, " ", ""), SUBSTITUTE(AL$18:$AT$18, " ", ""), 0) + COLUMN($AL$18
                ) - 1
            )
        ),
        "NnN"
    )
)), "True", "False")</f>
        <v>f - NnN - False</v>
      </c>
      <c r="M93" s="15" t="str" cm="1">
        <f t="array" aca="1" ref="M93" ca="1">IF(
    ISNUMBER(MATCH(B93, $BE$3:$BE$13, 0)),
    IFERROR(
        INDEX($BD$3:$BD$13, MATCH(INDEX($BD$3:$BD$13, MATCH(B93, $BE$3:$BE$13, 0)), $BD$3:$BD$13, 0)),
        "NnN"
    ),
    "NnN"
)
&amp; " - " &amp;
IF(
    AND(
        ISNUMBER(MATCH(SUBSTITUTE(G93, " ", ""), SUBSTITUTE($AK$42:$AK$50, " ", ""), 0)),
        ISNUMBER(MATCH(SUBSTITUTE(I93, " ", ""), SUBSTITUTE($AL$41:$AT$41, " ", ""), 0))
    ),
    INDIRECT(
        ADDRESS(
            MATCH(SUBSTITUTE(G93, " ", ""), SUBSTITUTE($AK$42:$AK$50, " ", ""), 0) + ROW($AL$42) - 1,
            MATCH(SUBSTITUTE(I93, " ", ""), SUBSTITUTE($AL$41:$AT$41, " ", ""), 0) + COLUMN($AL$41) - 1
        )
    ),
    "NnN"
)
&amp; " - " &amp;
IF(ISNUMBER(SEARCH(
    IF(
        ISNUMBER(MATCH(B93, $BE$3:$BE$13, 0)),
        IFERROR(
            INDEX($BD$3:$BD$13, MATCH(INDEX($BD$3:$BD$13, MATCH(B93, $BE$3:$BE$13, 0)), $BD$3:$BD$13, 0)),
            "NnN"
        ),
        "NnN"
    ),
    IF(
        AND(
            ISNUMBER(MATCH(SUBSTITUTE(G93, " ", ""), SUBSTITUTE($AK$42:$AK$50, " ", ""), 0)),
            ISNUMBER(MATCH(SUBSTITUTE(I93, " ", ""), SUBSTITUTE($AL$41:$AT$41, " ", ""), 0))
        ),
        INDIRECT(
            ADDRESS(
                MATCH(SUBSTITUTE(G93, " ", ""), SUBSTITUTE($AK$42:$AK$50, " ", ""), 0) + ROW($AL$42) - 1,
                MATCH(SUBSTITUTE(I93, " ", ""), SUBSTITUTE($AL$41:$AT$41, " ", ""), 0) + COLUMN($AL$41) - 1
            )
        ),
        "NnN"
    )
)), "True", "False")</f>
        <v>f - NnN - False</v>
      </c>
      <c r="N93" s="63" t="str" cm="1">
        <f t="array" aca="1" ref="N93" ca="1">IF(
    ISNUMBER(MATCH(B93, $BE$3:$BE$13, 0)),
    IFERROR(
        INDEX($BD$3:$BD$13, MATCH(INDEX($BD$3:$BD$13, MATCH(B93, $BE$3:$BE$13, 0)), $BD$3:$BD$13, 0)),
        "NnN"
    ),
    "NnN"
)
&amp; " - " &amp;
IF(
    AND(
        ISNUMBER(MATCH(SUBSTITUTE(G93, " ", ""), SUBSTITUTE($AK$57:$AK$73, " ", ""), 0)),
        ISNUMBER(MATCH(SUBSTITUTE(I93, " ", ""), SUBSTITUTE($AL$56:$BB$56, " ", ""), 0))
    ),
    INDIRECT(
        ADDRESS(
            MATCH(SUBSTITUTE(G93, " ", ""), SUBSTITUTE($AK$57:$AK$73, " ", ""), 0) + ROW($AL$57) - 1,
            MATCH(SUBSTITUTE(I93, " ", ""), SUBSTITUTE($AL$56:$BB$56, " ", ""), 0) + COLUMN($AL$56) - 1
        )
    ),
    "NnN"
)
&amp; " - " &amp;
IF(ISNUMBER(SEARCH(
    IF(
        ISNUMBER(MATCH(B93, $BE$3:$BE$13, 0)),
        IFERROR(
            INDEX($BD$3:$BD$13, MATCH(INDEX($BD$3:$BD$13, MATCH(B93, $BE$3:$BE$13, 0)), $BD$3:$BD$13, 0)),
            "NnN"
        ),
        "NnN"
    ),
    IF(
        AND(
            ISNUMBER(MATCH(SUBSTITUTE(G93, " ", ""), SUBSTITUTE($AK$57:$AK$73, " ", ""), 0)),
            ISNUMBER(MATCH(SUBSTITUTE(I93, " ", ""), SUBSTITUTE($AL$56:$BB$56, " ", ""), 0))
        ),
        INDIRECT(
            ADDRESS(
                MATCH(SUBSTITUTE(G93, " ", ""), SUBSTITUTE($AK$57:$AK$74, " ", ""), 0) + ROW($AL$57) - 1,
                MATCH(SUBSTITUTE(I93, " ", ""), SUBSTITUTE($AL$56:$BB$56, " ", ""), 0) + COLUMN($AL$56) - 1
            )
        ),
        "NnN"
    )
)), "True", "False")</f>
        <v>f - NnN - False</v>
      </c>
    </row>
    <row r="94" spans="1:14" x14ac:dyDescent="0.25">
      <c r="A94" s="15">
        <v>1634</v>
      </c>
      <c r="B94" s="15" t="s">
        <v>9</v>
      </c>
      <c r="C94" s="15" t="s">
        <v>273</v>
      </c>
      <c r="D94" s="15"/>
      <c r="E94" s="15">
        <v>331</v>
      </c>
      <c r="F94" s="15">
        <v>528</v>
      </c>
      <c r="G94" s="15" t="str">
        <f>IFERROR(
    IF(
        ISNUMBER(MATCH(E94, Elements!$A$2:$A$200, 0)),
        IF(
            INDEX(Elements!$C$2:$C$200, MATCH(E94, Elements!$A$2:$A$200, 0)) &lt;&gt; "",
            INDEX(Elements!$B$2:$B$200, MATCH(E94, Elements!$A$2:$A$200, 0)),
            "kosong"
        ),
        "tidak ditemukan"
    ),
    "ID tidak ditemukan"
)</f>
        <v>BusinessActor</v>
      </c>
      <c r="H94" s="15" t="str">
        <f>IFERROR(
    IF(
        ISNUMBER(MATCH(E94, Elements!$A$2:$A$200, 0)),
        IF(
            INDEX(Elements!$C$2:$C$200, MATCH(E94, Elements!$A$2:$A$200, 0)) &lt;&gt; "",
            INDEX(Elements!$C$2:$C$200, MATCH(E94, Elements!$A$2:$A$200, 0)),
            "kosong"
        ),
        "tidak ditemukan"
    ),
    "ID tidak ditemukan"
)</f>
        <v>Finance</v>
      </c>
      <c r="I94" s="15" t="str">
        <f>IFERROR(
    IF(
        ISNUMBER(MATCH(F94, Elements!$A$2:$A$200, 0)),
        IF(
            INDEX(Elements!$C$2:$C$200, MATCH(F94, Elements!$A$2:$A$200, 0)) &lt;&gt; "",
            INDEX(Elements!$B$2:$B$200, MATCH(F94, Elements!$A$2:$A$200, 0)),
            "kosong"
        ),
        "tidak ditemukan"
    ),
    "ID tidak ditemukan"
)</f>
        <v>BusinessRole</v>
      </c>
      <c r="J94" s="15" t="str">
        <f>IFERROR(
    IF(
        ISNUMBER(MATCH(F94, Elements!$A$2:$A$200, 0)),
        IF(
            INDEX(Elements!$C$2:$C$200, MATCH(F94, Elements!$A$2:$A$200, 0)) &lt;&gt; "",
            INDEX(Elements!$C$2:$C$200, MATCH(F94, Elements!$A$2:$A$200, 0)),
            "kosong"
        ),
        "tidak ditemukan"
    ),
    "ID tidak ditemukan"
)</f>
        <v>Customer's Bank</v>
      </c>
      <c r="K94" s="15" t="str" cm="1">
        <f t="array" aca="1" ref="K94" ca="1">IF(
    ISNUMBER(MATCH(B94, $BE$3:$BE$13, 0)),
    IFERROR(
        INDEX($BD$3:$BD$13, MATCH(INDEX($BD$3:$BD$13, MATCH(B94, $BE$3:$BE$13, 0)), $BD$3:$BD$13, 0)),
        "NnN"
    ),
    "NnN"
)
&amp; " - " &amp;
IF(
    AND(
        ISNUMBER(MATCH(SUBSTITUTE(G94, " ", ""), SUBSTITUTE($AK$5:$AK$13, " ", ""), 0)),
        ISNUMBER(MATCH(SUBSTITUTE(I94, " ", ""), SUBSTITUTE($AL$4:$BB$4, " ", ""), 0))
    ),
    INDIRECT(
        ADDRESS(
            MATCH(SUBSTITUTE(G94, " ", ""), SUBSTITUTE($AK$5:$AK$13, " ", ""), 0) + ROW($AL$5) - 1,
            MATCH(SUBSTITUTE(I94, " ", ""), SUBSTITUTE($AL$4:$BB$4, " ", ""), 0) + COLUMN($AL$4) - 1
        )
    ),
    "NnN"
)
&amp; " - " &amp;
IF(ISNUMBER(SEARCH(
    IF(
        ISNUMBER(MATCH(B94, $BE$3:$BE$13, 0)),
        IFERROR(
            INDEX($BD$3:$BD$13, MATCH(INDEX($BD$3:$BD$13, MATCH(B94, $BE$3:$BE$13, 0)), $BD$3:$BD$13, 0)),
            "NnN"
        ),
        "NnN"
    ),
    IF(
        AND(
            ISNUMBER(MATCH(SUBSTITUTE(G94, " ", ""), SUBSTITUTE($AK$5:$AK$13, " ", ""), 0)),
            ISNUMBER(MATCH(SUBSTITUTE(I94, " ", ""), SUBSTITUTE($AL$4:$BB$4, " ", ""), 0))
        ),
        INDIRECT(
            ADDRESS(
                MATCH(SUBSTITUTE(G94, " ", ""), SUBSTITUTE($AK$5:$AK$13, " ", ""), 0) + ROW($AL$5) - 1,
                MATCH(SUBSTITUTE(I94, " ", ""), SUBSTITUTE($AL$4:$BB$4, " ", ""), 0) + COLUMN($AL$4) - 1
            )
        ),
        "NnN"
    )
)), "True", "False")</f>
        <v>f - NnN - False</v>
      </c>
      <c r="L94" s="15" t="str" cm="1">
        <f t="array" aca="1" ref="L94" ca="1">IF(
    ISNUMBER(MATCH(B94, $BE$3:$BE$13, 0)),
    IFERROR(
        INDEX($BD$3:$BD$13, MATCH(INDEX($BD$3:$BD$13, MATCH(B94, $BE$3:$BE$13, 0)), $BD$3:$BD$13, 0)),
        "NnN"
    ),
    "NnN"
)
&amp; " - " &amp;
IF(
    AND(
        ISNUMBER(MATCH(SUBSTITUTE(G94, " ", ""), SUBSTITUTE($AK$19:$AK$35, " ", ""), 0)),
        ISNUMBER(MATCH(SUBSTITUTE(I94, " ", ""), SUBSTITUTE(AL$18:$AT$18, " ", ""), 0))
    ),
    INDIRECT(
        ADDRESS(
            MATCH(SUBSTITUTE(G94, " ", ""), SUBSTITUTE($AK$19:$AK$35, " ", ""), 0) + ROW($AL$19) - 1,
            MATCH(SUBSTITUTE(I94, " ", ""), SUBSTITUTE(AL$18:$AT$18, " ", ""), 0) + COLUMN($AL$18
            ) - 1
        )
    ),
    "NnN"
)
&amp; " - " &amp;
IF(ISNUMBER(SEARCH(
    IF(
        ISNUMBER(MATCH(B94, $BE$3:$BE$13, 0)),
        IFERROR(
            INDEX($BD$3:$BD$13, MATCH(INDEX($BD$3:$BD$13, MATCH(B94, $BE$3:$BE$13, 0)), $BD$3:$BD$13, 0)),
            "NnN"
        ),
        "NnN"
    ),
    IF(
        AND(
            ISNUMBER(MATCH(SUBSTITUTE(G94, " ", ""), SUBSTITUTE($AK$19:$AK$35, " ", ""), 0)),
            ISNUMBER(MATCH(SUBSTITUTE(I94, " ", ""), SUBSTITUTE(AL$18:$AT$18, " ", ""), 0))
        ),
        INDIRECT(
            ADDRESS(
                MATCH(SUBSTITUTE(G94, " ", ""), SUBSTITUTE($AK$19:$AK$35, " ", ""), 0) + ROW($AL$19) - 1,
                MATCH(SUBSTITUTE(I94, " ", ""), SUBSTITUTE(AL$18:$AT$18, " ", ""), 0) + COLUMN($AL$18
                ) - 1
            )
        ),
        "NnN"
    )
)), "True", "False")</f>
        <v>f - NnN - False</v>
      </c>
      <c r="M94" s="15" t="str" cm="1">
        <f t="array" aca="1" ref="M94" ca="1">IF(
    ISNUMBER(MATCH(B94, $BE$3:$BE$13, 0)),
    IFERROR(
        INDEX($BD$3:$BD$13, MATCH(INDEX($BD$3:$BD$13, MATCH(B94, $BE$3:$BE$13, 0)), $BD$3:$BD$13, 0)),
        "NnN"
    ),
    "NnN"
)
&amp; " - " &amp;
IF(
    AND(
        ISNUMBER(MATCH(SUBSTITUTE(G94, " ", ""), SUBSTITUTE($AK$42:$AK$50, " ", ""), 0)),
        ISNUMBER(MATCH(SUBSTITUTE(I94, " ", ""), SUBSTITUTE($AL$41:$AT$41, " ", ""), 0))
    ),
    INDIRECT(
        ADDRESS(
            MATCH(SUBSTITUTE(G94, " ", ""), SUBSTITUTE($AK$42:$AK$50, " ", ""), 0) + ROW($AL$42) - 1,
            MATCH(SUBSTITUTE(I94, " ", ""), SUBSTITUTE($AL$41:$AT$41, " ", ""), 0) + COLUMN($AL$41) - 1
        )
    ),
    "NnN"
)
&amp; " - " &amp;
IF(ISNUMBER(SEARCH(
    IF(
        ISNUMBER(MATCH(B94, $BE$3:$BE$13, 0)),
        IFERROR(
            INDEX($BD$3:$BD$13, MATCH(INDEX($BD$3:$BD$13, MATCH(B94, $BE$3:$BE$13, 0)), $BD$3:$BD$13, 0)),
            "NnN"
        ),
        "NnN"
    ),
    IF(
        AND(
            ISNUMBER(MATCH(SUBSTITUTE(G94, " ", ""), SUBSTITUTE($AK$42:$AK$50, " ", ""), 0)),
            ISNUMBER(MATCH(SUBSTITUTE(I94, " ", ""), SUBSTITUTE($AL$41:$AT$41, " ", ""), 0))
        ),
        INDIRECT(
            ADDRESS(
                MATCH(SUBSTITUTE(G94, " ", ""), SUBSTITUTE($AK$42:$AK$50, " ", ""), 0) + ROW($AL$42) - 1,
                MATCH(SUBSTITUTE(I94, " ", ""), SUBSTITUTE($AL$41:$AT$41, " ", ""), 0) + COLUMN($AL$41) - 1
            )
        ),
        "NnN"
    )
)), "True", "False")</f>
        <v>f - NnN - False</v>
      </c>
      <c r="N94" s="63" t="str" cm="1">
        <f t="array" aca="1" ref="N94" ca="1">IF(
    ISNUMBER(MATCH(B94, $BE$3:$BE$13, 0)),
    IFERROR(
        INDEX($BD$3:$BD$13, MATCH(INDEX($BD$3:$BD$13, MATCH(B94, $BE$3:$BE$13, 0)), $BD$3:$BD$13, 0)),
        "NnN"
    ),
    "NnN"
)
&amp; " - " &amp;
IF(
    AND(
        ISNUMBER(MATCH(SUBSTITUTE(G94, " ", ""), SUBSTITUTE($AK$57:$AK$73, " ", ""), 0)),
        ISNUMBER(MATCH(SUBSTITUTE(I94, " ", ""), SUBSTITUTE($AL$56:$BB$56, " ", ""), 0))
    ),
    INDIRECT(
        ADDRESS(
            MATCH(SUBSTITUTE(G94, " ", ""), SUBSTITUTE($AK$57:$AK$73, " ", ""), 0) + ROW($AL$57) - 1,
            MATCH(SUBSTITUTE(I94, " ", ""), SUBSTITUTE($AL$56:$BB$56, " ", ""), 0) + COLUMN($AL$56) - 1
        )
    ),
    "NnN"
)
&amp; " - " &amp;
IF(ISNUMBER(SEARCH(
    IF(
        ISNUMBER(MATCH(B94, $BE$3:$BE$13, 0)),
        IFERROR(
            INDEX($BD$3:$BD$13, MATCH(INDEX($BD$3:$BD$13, MATCH(B94, $BE$3:$BE$13, 0)), $BD$3:$BD$13, 0)),
            "NnN"
        ),
        "NnN"
    ),
    IF(
        AND(
            ISNUMBER(MATCH(SUBSTITUTE(G94, " ", ""), SUBSTITUTE($AK$57:$AK$73, " ", ""), 0)),
            ISNUMBER(MATCH(SUBSTITUTE(I94, " ", ""), SUBSTITUTE($AL$56:$BB$56, " ", ""), 0))
        ),
        INDIRECT(
            ADDRESS(
                MATCH(SUBSTITUTE(G94, " ", ""), SUBSTITUTE($AK$57:$AK$74, " ", ""), 0) + ROW($AL$57) - 1,
                MATCH(SUBSTITUTE(I94, " ", ""), SUBSTITUTE($AL$56:$BB$56, " ", ""), 0) + COLUMN($AL$56) - 1
            )
        ),
        "NnN"
    )
)), "True", "False")</f>
        <v>f - NnN - False</v>
      </c>
    </row>
    <row r="95" spans="1:14" x14ac:dyDescent="0.25">
      <c r="A95" s="15">
        <v>1632</v>
      </c>
      <c r="B95" s="15" t="s">
        <v>9</v>
      </c>
      <c r="C95" s="15" t="s">
        <v>274</v>
      </c>
      <c r="D95" s="15"/>
      <c r="E95" s="15">
        <v>324</v>
      </c>
      <c r="F95" s="15">
        <v>331</v>
      </c>
      <c r="G95" s="15" t="str">
        <f>IFERROR(
    IF(
        ISNUMBER(MATCH(E95, Elements!$A$2:$A$200, 0)),
        IF(
            INDEX(Elements!$C$2:$C$200, MATCH(E95, Elements!$A$2:$A$200, 0)) &lt;&gt; "",
            INDEX(Elements!$B$2:$B$200, MATCH(E95, Elements!$A$2:$A$200, 0)),
            "kosong"
        ),
        "tidak ditemukan"
    ),
    "ID tidak ditemukan"
)</f>
        <v>BusinessActor</v>
      </c>
      <c r="H95" s="15" t="str">
        <f>IFERROR(
    IF(
        ISNUMBER(MATCH(E95, Elements!$A$2:$A$200, 0)),
        IF(
            INDEX(Elements!$C$2:$C$200, MATCH(E95, Elements!$A$2:$A$200, 0)) &lt;&gt; "",
            INDEX(Elements!$C$2:$C$200, MATCH(E95, Elements!$A$2:$A$200, 0)),
            "kosong"
        ),
        "tidak ditemukan"
    ),
    "ID tidak ditemukan"
)</f>
        <v>Back Office</v>
      </c>
      <c r="I95" s="15" t="str">
        <f>IFERROR(
    IF(
        ISNUMBER(MATCH(F95, Elements!$A$2:$A$200, 0)),
        IF(
            INDEX(Elements!$C$2:$C$200, MATCH(F95, Elements!$A$2:$A$200, 0)) &lt;&gt; "",
            INDEX(Elements!$B$2:$B$200, MATCH(F95, Elements!$A$2:$A$200, 0)),
            "kosong"
        ),
        "tidak ditemukan"
    ),
    "ID tidak ditemukan"
)</f>
        <v>BusinessActor</v>
      </c>
      <c r="J95" s="15" t="str">
        <f>IFERROR(
    IF(
        ISNUMBER(MATCH(F95, Elements!$A$2:$A$200, 0)),
        IF(
            INDEX(Elements!$C$2:$C$200, MATCH(F95, Elements!$A$2:$A$200, 0)) &lt;&gt; "",
            INDEX(Elements!$C$2:$C$200, MATCH(F95, Elements!$A$2:$A$200, 0)),
            "kosong"
        ),
        "tidak ditemukan"
    ),
    "ID tidak ditemukan"
)</f>
        <v>Finance</v>
      </c>
      <c r="K95" s="15" t="str" cm="1">
        <f t="array" aca="1" ref="K95" ca="1">IF(
    ISNUMBER(MATCH(B95, $BE$3:$BE$13, 0)),
    IFERROR(
        INDEX($BD$3:$BD$13, MATCH(INDEX($BD$3:$BD$13, MATCH(B95, $BE$3:$BE$13, 0)), $BD$3:$BD$13, 0)),
        "NnN"
    ),
    "NnN"
)
&amp; " - " &amp;
IF(
    AND(
        ISNUMBER(MATCH(SUBSTITUTE(G95, " ", ""), SUBSTITUTE($AK$5:$AK$13, " ", ""), 0)),
        ISNUMBER(MATCH(SUBSTITUTE(I95, " ", ""), SUBSTITUTE($AL$4:$BB$4, " ", ""), 0))
    ),
    INDIRECT(
        ADDRESS(
            MATCH(SUBSTITUTE(G95, " ", ""), SUBSTITUTE($AK$5:$AK$13, " ", ""), 0) + ROW($AL$5) - 1,
            MATCH(SUBSTITUTE(I95, " ", ""), SUBSTITUTE($AL$4:$BB$4, " ", ""), 0) + COLUMN($AL$4) - 1
        )
    ),
    "NnN"
)
&amp; " - " &amp;
IF(ISNUMBER(SEARCH(
    IF(
        ISNUMBER(MATCH(B95, $BE$3:$BE$13, 0)),
        IFERROR(
            INDEX($BD$3:$BD$13, MATCH(INDEX($BD$3:$BD$13, MATCH(B95, $BE$3:$BE$13, 0)), $BD$3:$BD$13, 0)),
            "NnN"
        ),
        "NnN"
    ),
    IF(
        AND(
            ISNUMBER(MATCH(SUBSTITUTE(G95, " ", ""), SUBSTITUTE($AK$5:$AK$13, " ", ""), 0)),
            ISNUMBER(MATCH(SUBSTITUTE(I95, " ", ""), SUBSTITUTE($AL$4:$BB$4, " ", ""), 0))
        ),
        INDIRECT(
            ADDRESS(
                MATCH(SUBSTITUTE(G95, " ", ""), SUBSTITUTE($AK$5:$AK$13, " ", ""), 0) + ROW($AL$5) - 1,
                MATCH(SUBSTITUTE(I95, " ", ""), SUBSTITUTE($AL$4:$BB$4, " ", ""), 0) + COLUMN($AL$4) - 1
            )
        ),
        "NnN"
    )
)), "True", "False")</f>
        <v>f - NnN - False</v>
      </c>
      <c r="L95" s="15" t="str" cm="1">
        <f t="array" aca="1" ref="L95" ca="1">IF(
    ISNUMBER(MATCH(B95, $BE$3:$BE$13, 0)),
    IFERROR(
        INDEX($BD$3:$BD$13, MATCH(INDEX($BD$3:$BD$13, MATCH(B95, $BE$3:$BE$13, 0)), $BD$3:$BD$13, 0)),
        "NnN"
    ),
    "NnN"
)
&amp; " - " &amp;
IF(
    AND(
        ISNUMBER(MATCH(SUBSTITUTE(G95, " ", ""), SUBSTITUTE($AK$19:$AK$35, " ", ""), 0)),
        ISNUMBER(MATCH(SUBSTITUTE(I95, " ", ""), SUBSTITUTE(AL$18:$AT$18, " ", ""), 0))
    ),
    INDIRECT(
        ADDRESS(
            MATCH(SUBSTITUTE(G95, " ", ""), SUBSTITUTE($AK$19:$AK$35, " ", ""), 0) + ROW($AL$19) - 1,
            MATCH(SUBSTITUTE(I95, " ", ""), SUBSTITUTE(AL$18:$AT$18, " ", ""), 0) + COLUMN($AL$18
            ) - 1
        )
    ),
    "NnN"
)
&amp; " - " &amp;
IF(ISNUMBER(SEARCH(
    IF(
        ISNUMBER(MATCH(B95, $BE$3:$BE$13, 0)),
        IFERROR(
            INDEX($BD$3:$BD$13, MATCH(INDEX($BD$3:$BD$13, MATCH(B95, $BE$3:$BE$13, 0)), $BD$3:$BD$13, 0)),
            "NnN"
        ),
        "NnN"
    ),
    IF(
        AND(
            ISNUMBER(MATCH(SUBSTITUTE(G95, " ", ""), SUBSTITUTE($AK$19:$AK$35, " ", ""), 0)),
            ISNUMBER(MATCH(SUBSTITUTE(I95, " ", ""), SUBSTITUTE(AL$18:$AT$18, " ", ""), 0))
        ),
        INDIRECT(
            ADDRESS(
                MATCH(SUBSTITUTE(G95, " ", ""), SUBSTITUTE($AK$19:$AK$35, " ", ""), 0) + ROW($AL$19) - 1,
                MATCH(SUBSTITUTE(I95, " ", ""), SUBSTITUTE(AL$18:$AT$18, " ", ""), 0) + COLUMN($AL$18
                ) - 1
            )
        ),
        "NnN"
    )
)), "True", "False")</f>
        <v>f - NnN - False</v>
      </c>
      <c r="M95" s="15" t="str" cm="1">
        <f t="array" aca="1" ref="M95" ca="1">IF(
    ISNUMBER(MATCH(B95, $BE$3:$BE$13, 0)),
    IFERROR(
        INDEX($BD$3:$BD$13, MATCH(INDEX($BD$3:$BD$13, MATCH(B95, $BE$3:$BE$13, 0)), $BD$3:$BD$13, 0)),
        "NnN"
    ),
    "NnN"
)
&amp; " - " &amp;
IF(
    AND(
        ISNUMBER(MATCH(SUBSTITUTE(G95, " ", ""), SUBSTITUTE($AK$42:$AK$50, " ", ""), 0)),
        ISNUMBER(MATCH(SUBSTITUTE(I95, " ", ""), SUBSTITUTE($AL$41:$AT$41, " ", ""), 0))
    ),
    INDIRECT(
        ADDRESS(
            MATCH(SUBSTITUTE(G95, " ", ""), SUBSTITUTE($AK$42:$AK$50, " ", ""), 0) + ROW($AL$42) - 1,
            MATCH(SUBSTITUTE(I95, " ", ""), SUBSTITUTE($AL$41:$AT$41, " ", ""), 0) + COLUMN($AL$41) - 1
        )
    ),
    "NnN"
)
&amp; " - " &amp;
IF(ISNUMBER(SEARCH(
    IF(
        ISNUMBER(MATCH(B95, $BE$3:$BE$13, 0)),
        IFERROR(
            INDEX($BD$3:$BD$13, MATCH(INDEX($BD$3:$BD$13, MATCH(B95, $BE$3:$BE$13, 0)), $BD$3:$BD$13, 0)),
            "NnN"
        ),
        "NnN"
    ),
    IF(
        AND(
            ISNUMBER(MATCH(SUBSTITUTE(G95, " ", ""), SUBSTITUTE($AK$42:$AK$50, " ", ""), 0)),
            ISNUMBER(MATCH(SUBSTITUTE(I95, " ", ""), SUBSTITUTE($AL$41:$AT$41, " ", ""), 0))
        ),
        INDIRECT(
            ADDRESS(
                MATCH(SUBSTITUTE(G95, " ", ""), SUBSTITUTE($AK$42:$AK$50, " ", ""), 0) + ROW($AL$42) - 1,
                MATCH(SUBSTITUTE(I95, " ", ""), SUBSTITUTE($AL$41:$AT$41, " ", ""), 0) + COLUMN($AL$41) - 1
            )
        ),
        "NnN"
    )
)), "True", "False")</f>
        <v>f - NnN - False</v>
      </c>
      <c r="N95" s="63" t="str" cm="1">
        <f t="array" aca="1" ref="N95" ca="1">IF(
    ISNUMBER(MATCH(B95, $BE$3:$BE$13, 0)),
    IFERROR(
        INDEX($BD$3:$BD$13, MATCH(INDEX($BD$3:$BD$13, MATCH(B95, $BE$3:$BE$13, 0)), $BD$3:$BD$13, 0)),
        "NnN"
    ),
    "NnN"
)
&amp; " - " &amp;
IF(
    AND(
        ISNUMBER(MATCH(SUBSTITUTE(G95, " ", ""), SUBSTITUTE($AK$57:$AK$73, " ", ""), 0)),
        ISNUMBER(MATCH(SUBSTITUTE(I95, " ", ""), SUBSTITUTE($AL$56:$BB$56, " ", ""), 0))
    ),
    INDIRECT(
        ADDRESS(
            MATCH(SUBSTITUTE(G95, " ", ""), SUBSTITUTE($AK$57:$AK$73, " ", ""), 0) + ROW($AL$57) - 1,
            MATCH(SUBSTITUTE(I95, " ", ""), SUBSTITUTE($AL$56:$BB$56, " ", ""), 0) + COLUMN($AL$56) - 1
        )
    ),
    "NnN"
)
&amp; " - " &amp;
IF(ISNUMBER(SEARCH(
    IF(
        ISNUMBER(MATCH(B95, $BE$3:$BE$13, 0)),
        IFERROR(
            INDEX($BD$3:$BD$13, MATCH(INDEX($BD$3:$BD$13, MATCH(B95, $BE$3:$BE$13, 0)), $BD$3:$BD$13, 0)),
            "NnN"
        ),
        "NnN"
    ),
    IF(
        AND(
            ISNUMBER(MATCH(SUBSTITUTE(G95, " ", ""), SUBSTITUTE($AK$57:$AK$73, " ", ""), 0)),
            ISNUMBER(MATCH(SUBSTITUTE(I95, " ", ""), SUBSTITUTE($AL$56:$BB$56, " ", ""), 0))
        ),
        INDIRECT(
            ADDRESS(
                MATCH(SUBSTITUTE(G95, " ", ""), SUBSTITUTE($AK$57:$AK$74, " ", ""), 0) + ROW($AL$57) - 1,
                MATCH(SUBSTITUTE(I95, " ", ""), SUBSTITUTE($AL$56:$BB$56, " ", ""), 0) + COLUMN($AL$56) - 1
            )
        ),
        "NnN"
    )
)), "True", "False")</f>
        <v>f - NnN - False</v>
      </c>
    </row>
    <row r="96" spans="1:14" x14ac:dyDescent="0.25">
      <c r="A96" s="15">
        <v>1782</v>
      </c>
      <c r="B96" s="15" t="s">
        <v>9</v>
      </c>
      <c r="C96" s="15" t="s">
        <v>275</v>
      </c>
      <c r="D96" s="15"/>
      <c r="E96" s="15">
        <v>471</v>
      </c>
      <c r="F96" s="15">
        <v>507</v>
      </c>
      <c r="G96" s="15" t="str">
        <f>IFERROR(
    IF(
        ISNUMBER(MATCH(E96, Elements!$A$2:$A$200, 0)),
        IF(
            INDEX(Elements!$C$2:$C$200, MATCH(E96, Elements!$A$2:$A$200, 0)) &lt;&gt; "",
            INDEX(Elements!$B$2:$B$200, MATCH(E96, Elements!$A$2:$A$200, 0)),
            "kosong"
        ),
        "tidak ditemukan"
    ),
    "ID tidak ditemukan"
)</f>
        <v>BusinessFunction</v>
      </c>
      <c r="H96" s="15" t="str">
        <f>IFERROR(
    IF(
        ISNUMBER(MATCH(E96, Elements!$A$2:$A$200, 0)),
        IF(
            INDEX(Elements!$C$2:$C$200, MATCH(E96, Elements!$A$2:$A$200, 0)) &lt;&gt; "",
            INDEX(Elements!$C$2:$C$200, MATCH(E96, Elements!$A$2:$A$200, 0)),
            "kosong"
        ),
        "tidak ditemukan"
    ),
    "ID tidak ditemukan"
)</f>
        <v>Maintaining Intermediary Relations</v>
      </c>
      <c r="I96" s="15" t="str">
        <f>IFERROR(
    IF(
        ISNUMBER(MATCH(F96, Elements!$A$2:$A$200, 0)),
        IF(
            INDEX(Elements!$C$2:$C$200, MATCH(F96, Elements!$A$2:$A$200, 0)) &lt;&gt; "",
            INDEX(Elements!$B$2:$B$200, MATCH(F96, Elements!$A$2:$A$200, 0)),
            "kosong"
        ),
        "tidak ditemukan"
    ),
    "ID tidak ditemukan"
)</f>
        <v>BusinessRole</v>
      </c>
      <c r="J96" s="15" t="str">
        <f>IFERROR(
    IF(
        ISNUMBER(MATCH(F96, Elements!$A$2:$A$200, 0)),
        IF(
            INDEX(Elements!$C$2:$C$200, MATCH(F96, Elements!$A$2:$A$200, 0)) &lt;&gt; "",
            INDEX(Elements!$C$2:$C$200, MATCH(F96, Elements!$A$2:$A$200, 0)),
            "kosong"
        ),
        "tidak ditemukan"
    ),
    "ID tidak ditemukan"
)</f>
        <v>Intermediary</v>
      </c>
      <c r="K96" s="15" t="str" cm="1">
        <f t="array" aca="1" ref="K96" ca="1">IF(
    ISNUMBER(MATCH(B96, $BE$3:$BE$13, 0)),
    IFERROR(
        INDEX($BD$3:$BD$13, MATCH(INDEX($BD$3:$BD$13, MATCH(B96, $BE$3:$BE$13, 0)), $BD$3:$BD$13, 0)),
        "NnN"
    ),
    "NnN"
)
&amp; " - " &amp;
IF(
    AND(
        ISNUMBER(MATCH(SUBSTITUTE(G96, " ", ""), SUBSTITUTE($AK$5:$AK$13, " ", ""), 0)),
        ISNUMBER(MATCH(SUBSTITUTE(I96, " ", ""), SUBSTITUTE($AL$4:$BB$4, " ", ""), 0))
    ),
    INDIRECT(
        ADDRESS(
            MATCH(SUBSTITUTE(G96, " ", ""), SUBSTITUTE($AK$5:$AK$13, " ", ""), 0) + ROW($AL$5) - 1,
            MATCH(SUBSTITUTE(I96, " ", ""), SUBSTITUTE($AL$4:$BB$4, " ", ""), 0) + COLUMN($AL$4) - 1
        )
    ),
    "NnN"
)
&amp; " - " &amp;
IF(ISNUMBER(SEARCH(
    IF(
        ISNUMBER(MATCH(B96, $BE$3:$BE$13, 0)),
        IFERROR(
            INDEX($BD$3:$BD$13, MATCH(INDEX($BD$3:$BD$13, MATCH(B96, $BE$3:$BE$13, 0)), $BD$3:$BD$13, 0)),
            "NnN"
        ),
        "NnN"
    ),
    IF(
        AND(
            ISNUMBER(MATCH(SUBSTITUTE(G96, " ", ""), SUBSTITUTE($AK$5:$AK$13, " ", ""), 0)),
            ISNUMBER(MATCH(SUBSTITUTE(I96, " ", ""), SUBSTITUTE($AL$4:$BB$4, " ", ""), 0))
        ),
        INDIRECT(
            ADDRESS(
                MATCH(SUBSTITUTE(G96, " ", ""), SUBSTITUTE($AK$5:$AK$13, " ", ""), 0) + ROW($AL$5) - 1,
                MATCH(SUBSTITUTE(I96, " ", ""), SUBSTITUTE($AL$4:$BB$4, " ", ""), 0) + COLUMN($AL$4) - 1
            )
        ),
        "NnN"
    )
)), "True", "False")</f>
        <v>f - NnN - False</v>
      </c>
      <c r="L96" s="15" t="str" cm="1">
        <f t="array" aca="1" ref="L96" ca="1">IF(
    ISNUMBER(MATCH(B96, $BE$3:$BE$13, 0)),
    IFERROR(
        INDEX($BD$3:$BD$13, MATCH(INDEX($BD$3:$BD$13, MATCH(B96, $BE$3:$BE$13, 0)), $BD$3:$BD$13, 0)),
        "NnN"
    ),
    "NnN"
)
&amp; " - " &amp;
IF(
    AND(
        ISNUMBER(MATCH(SUBSTITUTE(G96, " ", ""), SUBSTITUTE($AK$19:$AK$35, " ", ""), 0)),
        ISNUMBER(MATCH(SUBSTITUTE(I96, " ", ""), SUBSTITUTE(AL$18:$AT$18, " ", ""), 0))
    ),
    INDIRECT(
        ADDRESS(
            MATCH(SUBSTITUTE(G96, " ", ""), SUBSTITUTE($AK$19:$AK$35, " ", ""), 0) + ROW($AL$19) - 1,
            MATCH(SUBSTITUTE(I96, " ", ""), SUBSTITUTE(AL$18:$AT$18, " ", ""), 0) + COLUMN($AL$18
            ) - 1
        )
    ),
    "NnN"
)
&amp; " - " &amp;
IF(ISNUMBER(SEARCH(
    IF(
        ISNUMBER(MATCH(B96, $BE$3:$BE$13, 0)),
        IFERROR(
            INDEX($BD$3:$BD$13, MATCH(INDEX($BD$3:$BD$13, MATCH(B96, $BE$3:$BE$13, 0)), $BD$3:$BD$13, 0)),
            "NnN"
        ),
        "NnN"
    ),
    IF(
        AND(
            ISNUMBER(MATCH(SUBSTITUTE(G96, " ", ""), SUBSTITUTE($AK$19:$AK$35, " ", ""), 0)),
            ISNUMBER(MATCH(SUBSTITUTE(I96, " ", ""), SUBSTITUTE(AL$18:$AT$18, " ", ""), 0))
        ),
        INDIRECT(
            ADDRESS(
                MATCH(SUBSTITUTE(G96, " ", ""), SUBSTITUTE($AK$19:$AK$35, " ", ""), 0) + ROW($AL$19) - 1,
                MATCH(SUBSTITUTE(I96, " ", ""), SUBSTITUTE(AL$18:$AT$18, " ", ""), 0) + COLUMN($AL$18
                ) - 1
            )
        ),
        "NnN"
    )
)), "True", "False")</f>
        <v>f - NnN - False</v>
      </c>
      <c r="M96" s="15" t="str" cm="1">
        <f t="array" aca="1" ref="M96" ca="1">IF(
    ISNUMBER(MATCH(B96, $BE$3:$BE$13, 0)),
    IFERROR(
        INDEX($BD$3:$BD$13, MATCH(INDEX($BD$3:$BD$13, MATCH(B96, $BE$3:$BE$13, 0)), $BD$3:$BD$13, 0)),
        "NnN"
    ),
    "NnN"
)
&amp; " - " &amp;
IF(
    AND(
        ISNUMBER(MATCH(SUBSTITUTE(G96, " ", ""), SUBSTITUTE($AK$42:$AK$50, " ", ""), 0)),
        ISNUMBER(MATCH(SUBSTITUTE(I96, " ", ""), SUBSTITUTE($AL$41:$AT$41, " ", ""), 0))
    ),
    INDIRECT(
        ADDRESS(
            MATCH(SUBSTITUTE(G96, " ", ""), SUBSTITUTE($AK$42:$AK$50, " ", ""), 0) + ROW($AL$42) - 1,
            MATCH(SUBSTITUTE(I96, " ", ""), SUBSTITUTE($AL$41:$AT$41, " ", ""), 0) + COLUMN($AL$41) - 1
        )
    ),
    "NnN"
)
&amp; " - " &amp;
IF(ISNUMBER(SEARCH(
    IF(
        ISNUMBER(MATCH(B96, $BE$3:$BE$13, 0)),
        IFERROR(
            INDEX($BD$3:$BD$13, MATCH(INDEX($BD$3:$BD$13, MATCH(B96, $BE$3:$BE$13, 0)), $BD$3:$BD$13, 0)),
            "NnN"
        ),
        "NnN"
    ),
    IF(
        AND(
            ISNUMBER(MATCH(SUBSTITUTE(G96, " ", ""), SUBSTITUTE($AK$42:$AK$50, " ", ""), 0)),
            ISNUMBER(MATCH(SUBSTITUTE(I96, " ", ""), SUBSTITUTE($AL$41:$AT$41, " ", ""), 0))
        ),
        INDIRECT(
            ADDRESS(
                MATCH(SUBSTITUTE(G96, " ", ""), SUBSTITUTE($AK$42:$AK$50, " ", ""), 0) + ROW($AL$42) - 1,
                MATCH(SUBSTITUTE(I96, " ", ""), SUBSTITUTE($AL$41:$AT$41, " ", ""), 0) + COLUMN($AL$41) - 1
            )
        ),
        "NnN"
    )
)), "True", "False")</f>
        <v>f - NnN - False</v>
      </c>
      <c r="N96" s="63" t="str" cm="1">
        <f t="array" aca="1" ref="N96" ca="1">IF(
    ISNUMBER(MATCH(B96, $BE$3:$BE$13, 0)),
    IFERROR(
        INDEX($BD$3:$BD$13, MATCH(INDEX($BD$3:$BD$13, MATCH(B96, $BE$3:$BE$13, 0)), $BD$3:$BD$13, 0)),
        "NnN"
    ),
    "NnN"
)
&amp; " - " &amp;
IF(
    AND(
        ISNUMBER(MATCH(SUBSTITUTE(G96, " ", ""), SUBSTITUTE($AK$57:$AK$73, " ", ""), 0)),
        ISNUMBER(MATCH(SUBSTITUTE(I96, " ", ""), SUBSTITUTE($AL$56:$BB$56, " ", ""), 0))
    ),
    INDIRECT(
        ADDRESS(
            MATCH(SUBSTITUTE(G96, " ", ""), SUBSTITUTE($AK$57:$AK$73, " ", ""), 0) + ROW($AL$57) - 1,
            MATCH(SUBSTITUTE(I96, " ", ""), SUBSTITUTE($AL$56:$BB$56, " ", ""), 0) + COLUMN($AL$56) - 1
        )
    ),
    "NnN"
)
&amp; " - " &amp;
IF(ISNUMBER(SEARCH(
    IF(
        ISNUMBER(MATCH(B96, $BE$3:$BE$13, 0)),
        IFERROR(
            INDEX($BD$3:$BD$13, MATCH(INDEX($BD$3:$BD$13, MATCH(B96, $BE$3:$BE$13, 0)), $BD$3:$BD$13, 0)),
            "NnN"
        ),
        "NnN"
    ),
    IF(
        AND(
            ISNUMBER(MATCH(SUBSTITUTE(G96, " ", ""), SUBSTITUTE($AK$57:$AK$73, " ", ""), 0)),
            ISNUMBER(MATCH(SUBSTITUTE(I96, " ", ""), SUBSTITUTE($AL$56:$BB$56, " ", ""), 0))
        ),
        INDIRECT(
            ADDRESS(
                MATCH(SUBSTITUTE(G96, " ", ""), SUBSTITUTE($AK$57:$AK$74, " ", ""), 0) + ROW($AL$57) - 1,
                MATCH(SUBSTITUTE(I96, " ", ""), SUBSTITUTE($AL$56:$BB$56, " ", ""), 0) + COLUMN($AL$56) - 1
            )
        ),
        "NnN"
    )
)), "True", "False")</f>
        <v>f - NnN - False</v>
      </c>
    </row>
    <row r="97" spans="1:14" x14ac:dyDescent="0.25">
      <c r="A97" s="15">
        <v>1750</v>
      </c>
      <c r="B97" s="15" t="s">
        <v>9</v>
      </c>
      <c r="C97" s="15" t="s">
        <v>276</v>
      </c>
      <c r="D97" s="15"/>
      <c r="E97" s="15">
        <v>507</v>
      </c>
      <c r="F97" s="15">
        <v>521</v>
      </c>
      <c r="G97" s="15" t="str">
        <f>IFERROR(
    IF(
        ISNUMBER(MATCH(E97, Elements!$A$2:$A$200, 0)),
        IF(
            INDEX(Elements!$C$2:$C$200, MATCH(E97, Elements!$A$2:$A$200, 0)) &lt;&gt; "",
            INDEX(Elements!$B$2:$B$200, MATCH(E97, Elements!$A$2:$A$200, 0)),
            "kosong"
        ),
        "tidak ditemukan"
    ),
    "ID tidak ditemukan"
)</f>
        <v>BusinessRole</v>
      </c>
      <c r="H97" s="15" t="str">
        <f>IFERROR(
    IF(
        ISNUMBER(MATCH(E97, Elements!$A$2:$A$200, 0)),
        IF(
            INDEX(Elements!$C$2:$C$200, MATCH(E97, Elements!$A$2:$A$200, 0)) &lt;&gt; "",
            INDEX(Elements!$C$2:$C$200, MATCH(E97, Elements!$A$2:$A$200, 0)),
            "kosong"
        ),
        "tidak ditemukan"
    ),
    "ID tidak ditemukan"
)</f>
        <v>Intermediary</v>
      </c>
      <c r="I97" s="15" t="str">
        <f>IFERROR(
    IF(
        ISNUMBER(MATCH(F97, Elements!$A$2:$A$200, 0)),
        IF(
            INDEX(Elements!$C$2:$C$200, MATCH(F97, Elements!$A$2:$A$200, 0)) &lt;&gt; "",
            INDEX(Elements!$B$2:$B$200, MATCH(F97, Elements!$A$2:$A$200, 0)),
            "kosong"
        ),
        "tidak ditemukan"
    ),
    "ID tidak ditemukan"
)</f>
        <v>BusinessRole</v>
      </c>
      <c r="J97" s="15" t="str">
        <f>IFERROR(
    IF(
        ISNUMBER(MATCH(F97, Elements!$A$2:$A$200, 0)),
        IF(
            INDEX(Elements!$C$2:$C$200, MATCH(F97, Elements!$A$2:$A$200, 0)) &lt;&gt; "",
            INDEX(Elements!$C$2:$C$200, MATCH(F97, Elements!$A$2:$A$200, 0)),
            "kosong"
        ),
        "tidak ditemukan"
    ),
    "ID tidak ditemukan"
)</f>
        <v>Customer</v>
      </c>
      <c r="K97" s="15" t="str" cm="1">
        <f t="array" aca="1" ref="K97" ca="1">IF(
    ISNUMBER(MATCH(B97, $BE$3:$BE$13, 0)),
    IFERROR(
        INDEX($BD$3:$BD$13, MATCH(INDEX($BD$3:$BD$13, MATCH(B97, $BE$3:$BE$13, 0)), $BD$3:$BD$13, 0)),
        "NnN"
    ),
    "NnN"
)
&amp; " - " &amp;
IF(
    AND(
        ISNUMBER(MATCH(SUBSTITUTE(G97, " ", ""), SUBSTITUTE($AK$5:$AK$13, " ", ""), 0)),
        ISNUMBER(MATCH(SUBSTITUTE(I97, " ", ""), SUBSTITUTE($AL$4:$BB$4, " ", ""), 0))
    ),
    INDIRECT(
        ADDRESS(
            MATCH(SUBSTITUTE(G97, " ", ""), SUBSTITUTE($AK$5:$AK$13, " ", ""), 0) + ROW($AL$5) - 1,
            MATCH(SUBSTITUTE(I97, " ", ""), SUBSTITUTE($AL$4:$BB$4, " ", ""), 0) + COLUMN($AL$4) - 1
        )
    ),
    "NnN"
)
&amp; " - " &amp;
IF(ISNUMBER(SEARCH(
    IF(
        ISNUMBER(MATCH(B97, $BE$3:$BE$13, 0)),
        IFERROR(
            INDEX($BD$3:$BD$13, MATCH(INDEX($BD$3:$BD$13, MATCH(B97, $BE$3:$BE$13, 0)), $BD$3:$BD$13, 0)),
            "NnN"
        ),
        "NnN"
    ),
    IF(
        AND(
            ISNUMBER(MATCH(SUBSTITUTE(G97, " ", ""), SUBSTITUTE($AK$5:$AK$13, " ", ""), 0)),
            ISNUMBER(MATCH(SUBSTITUTE(I97, " ", ""), SUBSTITUTE($AL$4:$BB$4, " ", ""), 0))
        ),
        INDIRECT(
            ADDRESS(
                MATCH(SUBSTITUTE(G97, " ", ""), SUBSTITUTE($AK$5:$AK$13, " ", ""), 0) + ROW($AL$5) - 1,
                MATCH(SUBSTITUTE(I97, " ", ""), SUBSTITUTE($AL$4:$BB$4, " ", ""), 0) + COLUMN($AL$4) - 1
            )
        ),
        "NnN"
    )
)), "True", "False")</f>
        <v>f - NnN - False</v>
      </c>
      <c r="L97" s="15" t="str" cm="1">
        <f t="array" aca="1" ref="L97" ca="1">IF(
    ISNUMBER(MATCH(B97, $BE$3:$BE$13, 0)),
    IFERROR(
        INDEX($BD$3:$BD$13, MATCH(INDEX($BD$3:$BD$13, MATCH(B97, $BE$3:$BE$13, 0)), $BD$3:$BD$13, 0)),
        "NnN"
    ),
    "NnN"
)
&amp; " - " &amp;
IF(
    AND(
        ISNUMBER(MATCH(SUBSTITUTE(G97, " ", ""), SUBSTITUTE($AK$19:$AK$35, " ", ""), 0)),
        ISNUMBER(MATCH(SUBSTITUTE(I97, " ", ""), SUBSTITUTE(AL$18:$AT$18, " ", ""), 0))
    ),
    INDIRECT(
        ADDRESS(
            MATCH(SUBSTITUTE(G97, " ", ""), SUBSTITUTE($AK$19:$AK$35, " ", ""), 0) + ROW($AL$19) - 1,
            MATCH(SUBSTITUTE(I97, " ", ""), SUBSTITUTE(AL$18:$AT$18, " ", ""), 0) + COLUMN($AL$18
            ) - 1
        )
    ),
    "NnN"
)
&amp; " - " &amp;
IF(ISNUMBER(SEARCH(
    IF(
        ISNUMBER(MATCH(B97, $BE$3:$BE$13, 0)),
        IFERROR(
            INDEX($BD$3:$BD$13, MATCH(INDEX($BD$3:$BD$13, MATCH(B97, $BE$3:$BE$13, 0)), $BD$3:$BD$13, 0)),
            "NnN"
        ),
        "NnN"
    ),
    IF(
        AND(
            ISNUMBER(MATCH(SUBSTITUTE(G97, " ", ""), SUBSTITUTE($AK$19:$AK$35, " ", ""), 0)),
            ISNUMBER(MATCH(SUBSTITUTE(I97, " ", ""), SUBSTITUTE(AL$18:$AT$18, " ", ""), 0))
        ),
        INDIRECT(
            ADDRESS(
                MATCH(SUBSTITUTE(G97, " ", ""), SUBSTITUTE($AK$19:$AK$35, " ", ""), 0) + ROW($AL$19) - 1,
                MATCH(SUBSTITUTE(I97, " ", ""), SUBSTITUTE(AL$18:$AT$18, " ", ""), 0) + COLUMN($AL$18
                ) - 1
            )
        ),
        "NnN"
    )
)), "True", "False")</f>
        <v>f - NnN - False</v>
      </c>
      <c r="M97" s="15" t="str" cm="1">
        <f t="array" aca="1" ref="M97" ca="1">IF(
    ISNUMBER(MATCH(B97, $BE$3:$BE$13, 0)),
    IFERROR(
        INDEX($BD$3:$BD$13, MATCH(INDEX($BD$3:$BD$13, MATCH(B97, $BE$3:$BE$13, 0)), $BD$3:$BD$13, 0)),
        "NnN"
    ),
    "NnN"
)
&amp; " - " &amp;
IF(
    AND(
        ISNUMBER(MATCH(SUBSTITUTE(G97, " ", ""), SUBSTITUTE($AK$42:$AK$50, " ", ""), 0)),
        ISNUMBER(MATCH(SUBSTITUTE(I97, " ", ""), SUBSTITUTE($AL$41:$AT$41, " ", ""), 0))
    ),
    INDIRECT(
        ADDRESS(
            MATCH(SUBSTITUTE(G97, " ", ""), SUBSTITUTE($AK$42:$AK$50, " ", ""), 0) + ROW($AL$42) - 1,
            MATCH(SUBSTITUTE(I97, " ", ""), SUBSTITUTE($AL$41:$AT$41, " ", ""), 0) + COLUMN($AL$41) - 1
        )
    ),
    "NnN"
)
&amp; " - " &amp;
IF(ISNUMBER(SEARCH(
    IF(
        ISNUMBER(MATCH(B97, $BE$3:$BE$13, 0)),
        IFERROR(
            INDEX($BD$3:$BD$13, MATCH(INDEX($BD$3:$BD$13, MATCH(B97, $BE$3:$BE$13, 0)), $BD$3:$BD$13, 0)),
            "NnN"
        ),
        "NnN"
    ),
    IF(
        AND(
            ISNUMBER(MATCH(SUBSTITUTE(G97, " ", ""), SUBSTITUTE($AK$42:$AK$50, " ", ""), 0)),
            ISNUMBER(MATCH(SUBSTITUTE(I97, " ", ""), SUBSTITUTE($AL$41:$AT$41, " ", ""), 0))
        ),
        INDIRECT(
            ADDRESS(
                MATCH(SUBSTITUTE(G97, " ", ""), SUBSTITUTE($AK$42:$AK$50, " ", ""), 0) + ROW($AL$42) - 1,
                MATCH(SUBSTITUTE(I97, " ", ""), SUBSTITUTE($AL$41:$AT$41, " ", ""), 0) + COLUMN($AL$41) - 1
            )
        ),
        "NnN"
    )
)), "True", "False")</f>
        <v>f - NnN - False</v>
      </c>
      <c r="N97" s="63" t="str" cm="1">
        <f t="array" aca="1" ref="N97" ca="1">IF(
    ISNUMBER(MATCH(B97, $BE$3:$BE$13, 0)),
    IFERROR(
        INDEX($BD$3:$BD$13, MATCH(INDEX($BD$3:$BD$13, MATCH(B97, $BE$3:$BE$13, 0)), $BD$3:$BD$13, 0)),
        "NnN"
    ),
    "NnN"
)
&amp; " - " &amp;
IF(
    AND(
        ISNUMBER(MATCH(SUBSTITUTE(G97, " ", ""), SUBSTITUTE($AK$57:$AK$73, " ", ""), 0)),
        ISNUMBER(MATCH(SUBSTITUTE(I97, " ", ""), SUBSTITUTE($AL$56:$BB$56, " ", ""), 0))
    ),
    INDIRECT(
        ADDRESS(
            MATCH(SUBSTITUTE(G97, " ", ""), SUBSTITUTE($AK$57:$AK$73, " ", ""), 0) + ROW($AL$57) - 1,
            MATCH(SUBSTITUTE(I97, " ", ""), SUBSTITUTE($AL$56:$BB$56, " ", ""), 0) + COLUMN($AL$56) - 1
        )
    ),
    "NnN"
)
&amp; " - " &amp;
IF(ISNUMBER(SEARCH(
    IF(
        ISNUMBER(MATCH(B97, $BE$3:$BE$13, 0)),
        IFERROR(
            INDEX($BD$3:$BD$13, MATCH(INDEX($BD$3:$BD$13, MATCH(B97, $BE$3:$BE$13, 0)), $BD$3:$BD$13, 0)),
            "NnN"
        ),
        "NnN"
    ),
    IF(
        AND(
            ISNUMBER(MATCH(SUBSTITUTE(G97, " ", ""), SUBSTITUTE($AK$57:$AK$73, " ", ""), 0)),
            ISNUMBER(MATCH(SUBSTITUTE(I97, " ", ""), SUBSTITUTE($AL$56:$BB$56, " ", ""), 0))
        ),
        INDIRECT(
            ADDRESS(
                MATCH(SUBSTITUTE(G97, " ", ""), SUBSTITUTE($AK$57:$AK$74, " ", ""), 0) + ROW($AL$57) - 1,
                MATCH(SUBSTITUTE(I97, " ", ""), SUBSTITUTE($AL$56:$BB$56, " ", ""), 0) + COLUMN($AL$56) - 1
            )
        ),
        "NnN"
    )
)), "True", "False")</f>
        <v>f - NnN - False</v>
      </c>
    </row>
    <row r="98" spans="1:14" x14ac:dyDescent="0.25">
      <c r="A98" s="15">
        <v>1329</v>
      </c>
      <c r="B98" s="15" t="s">
        <v>10</v>
      </c>
      <c r="C98" s="15"/>
      <c r="D98" s="15"/>
      <c r="E98" s="15">
        <v>1311</v>
      </c>
      <c r="F98" s="15">
        <v>1208</v>
      </c>
      <c r="G98" s="15" t="str">
        <f>IFERROR(
    IF(
        ISNUMBER(MATCH(E98, Elements!$A$2:$A$200, 0)),
        IF(
            INDEX(Elements!$C$2:$C$200, MATCH(E98, Elements!$A$2:$A$200, 0)) &lt;&gt; "",
            INDEX(Elements!$B$2:$B$200, MATCH(E98, Elements!$A$2:$A$200, 0)),
            "kosong"
        ),
        "tidak ditemukan"
    ),
    "ID tidak ditemukan"
)</f>
        <v>BusinessProcess</v>
      </c>
      <c r="H98" s="15" t="str">
        <f>IFERROR(
    IF(
        ISNUMBER(MATCH(E98, Elements!$A$2:$A$200, 0)),
        IF(
            INDEX(Elements!$C$2:$C$200, MATCH(E98, Elements!$A$2:$A$200, 0)) &lt;&gt; "",
            INDEX(Elements!$C$2:$C$200, MATCH(E98, Elements!$A$2:$A$200, 0)),
            "kosong"
        ),
        "tidak ditemukan"
    ),
    "ID tidak ditemukan"
)</f>
        <v>Collect Premium</v>
      </c>
      <c r="I98" s="15" t="str">
        <f>IFERROR(
    IF(
        ISNUMBER(MATCH(F98, Elements!$A$2:$A$200, 0)),
        IF(
            INDEX(Elements!$C$2:$C$200, MATCH(F98, Elements!$A$2:$A$200, 0)) &lt;&gt; "",
            INDEX(Elements!$B$2:$B$200, MATCH(F98, Elements!$A$2:$A$200, 0)),
            "kosong"
        ),
        "tidak ditemukan"
    ),
    "ID tidak ditemukan"
)</f>
        <v>BusinessService</v>
      </c>
      <c r="J98" s="15" t="str">
        <f>IFERROR(
    IF(
        ISNUMBER(MATCH(F98, Elements!$A$2:$A$200, 0)),
        IF(
            INDEX(Elements!$C$2:$C$200, MATCH(F98, Elements!$A$2:$A$200, 0)) &lt;&gt; "",
            INDEX(Elements!$C$2:$C$200, MATCH(F98, Elements!$A$2:$A$200, 0)),
            "kosong"
        ),
        "tidak ditemukan"
    ),
    "ID tidak ditemukan"
)</f>
        <v>Premium Payment Service</v>
      </c>
      <c r="K98" s="15" t="str" cm="1">
        <f t="array" aca="1" ref="K98" ca="1">IF(
    ISNUMBER(MATCH(B98, $BE$3:$BE$13, 0)),
    IFERROR(
        INDEX($BD$3:$BD$13, MATCH(INDEX($BD$3:$BD$13, MATCH(B98, $BE$3:$BE$13, 0)), $BD$3:$BD$13, 0)),
        "NnN"
    ),
    "NnN"
)
&amp; " - " &amp;
IF(
    AND(
        ISNUMBER(MATCH(SUBSTITUTE(G98, " ", ""), SUBSTITUTE($AK$5:$AK$13, " ", ""), 0)),
        ISNUMBER(MATCH(SUBSTITUTE(I98, " ", ""), SUBSTITUTE($AL$4:$BB$4, " ", ""), 0))
    ),
    INDIRECT(
        ADDRESS(
            MATCH(SUBSTITUTE(G98, " ", ""), SUBSTITUTE($AK$5:$AK$13, " ", ""), 0) + ROW($AL$5) - 1,
            MATCH(SUBSTITUTE(I98, " ", ""), SUBSTITUTE($AL$4:$BB$4, " ", ""), 0) + COLUMN($AL$4) - 1
        )
    ),
    "NnN"
)
&amp; " - " &amp;
IF(ISNUMBER(SEARCH(
    IF(
        ISNUMBER(MATCH(B98, $BE$3:$BE$13, 0)),
        IFERROR(
            INDEX($BD$3:$BD$13, MATCH(INDEX($BD$3:$BD$13, MATCH(B98, $BE$3:$BE$13, 0)), $BD$3:$BD$13, 0)),
            "NnN"
        ),
        "NnN"
    ),
    IF(
        AND(
            ISNUMBER(MATCH(SUBSTITUTE(G98, " ", ""), SUBSTITUTE($AK$5:$AK$13, " ", ""), 0)),
            ISNUMBER(MATCH(SUBSTITUTE(I98, " ", ""), SUBSTITUTE($AL$4:$BB$4, " ", ""), 0))
        ),
        INDIRECT(
            ADDRESS(
                MATCH(SUBSTITUTE(G98, " ", ""), SUBSTITUTE($AK$5:$AK$13, " ", ""), 0) + ROW($AL$5) - 1,
                MATCH(SUBSTITUTE(I98, " ", ""), SUBSTITUTE($AL$4:$BB$4, " ", ""), 0) + COLUMN($AL$4) - 1
            )
        ),
        "NnN"
    )
)), "True", "False")</f>
        <v>r - NnN - False</v>
      </c>
      <c r="L98" s="15" t="str" cm="1">
        <f t="array" aca="1" ref="L98" ca="1">IF(
    ISNUMBER(MATCH(B98, $BE$3:$BE$13, 0)),
    IFERROR(
        INDEX($BD$3:$BD$13, MATCH(INDEX($BD$3:$BD$13, MATCH(B98, $BE$3:$BE$13, 0)), $BD$3:$BD$13, 0)),
        "NnN"
    ),
    "NnN"
)
&amp; " - " &amp;
IF(
    AND(
        ISNUMBER(MATCH(SUBSTITUTE(G98, " ", ""), SUBSTITUTE($AK$19:$AK$35, " ", ""), 0)),
        ISNUMBER(MATCH(SUBSTITUTE(I98, " ", ""), SUBSTITUTE(AL$18:$AT$18, " ", ""), 0))
    ),
    INDIRECT(
        ADDRESS(
            MATCH(SUBSTITUTE(G98, " ", ""), SUBSTITUTE($AK$19:$AK$35, " ", ""), 0) + ROW($AL$19) - 1,
            MATCH(SUBSTITUTE(I98, " ", ""), SUBSTITUTE(AL$18:$AT$18, " ", ""), 0) + COLUMN($AL$18
            ) - 1
        )
    ),
    "NnN"
)
&amp; " - " &amp;
IF(ISNUMBER(SEARCH(
    IF(
        ISNUMBER(MATCH(B98, $BE$3:$BE$13, 0)),
        IFERROR(
            INDEX($BD$3:$BD$13, MATCH(INDEX($BD$3:$BD$13, MATCH(B98, $BE$3:$BE$13, 0)), $BD$3:$BD$13, 0)),
            "NnN"
        ),
        "NnN"
    ),
    IF(
        AND(
            ISNUMBER(MATCH(SUBSTITUTE(G98, " ", ""), SUBSTITUTE($AK$19:$AK$35, " ", ""), 0)),
            ISNUMBER(MATCH(SUBSTITUTE(I98, " ", ""), SUBSTITUTE(AL$18:$AT$18, " ", ""), 0))
        ),
        INDIRECT(
            ADDRESS(
                MATCH(SUBSTITUTE(G98, " ", ""), SUBSTITUTE($AK$19:$AK$35, " ", ""), 0) + ROW($AL$19) - 1,
                MATCH(SUBSTITUTE(I98, " ", ""), SUBSTITUTE(AL$18:$AT$18, " ", ""), 0) + COLUMN($AL$18
                ) - 1
            )
        ),
        "NnN"
    )
)), "True", "False")</f>
        <v>r - NnN - False</v>
      </c>
      <c r="M98" s="15" t="str" cm="1">
        <f t="array" aca="1" ref="M98" ca="1">IF(
    ISNUMBER(MATCH(B98, $BE$3:$BE$13, 0)),
    IFERROR(
        INDEX($BD$3:$BD$13, MATCH(INDEX($BD$3:$BD$13, MATCH(B98, $BE$3:$BE$13, 0)), $BD$3:$BD$13, 0)),
        "NnN"
    ),
    "NnN"
)
&amp; " - " &amp;
IF(
    AND(
        ISNUMBER(MATCH(SUBSTITUTE(G98, " ", ""), SUBSTITUTE($AK$42:$AK$50, " ", ""), 0)),
        ISNUMBER(MATCH(SUBSTITUTE(I98, " ", ""), SUBSTITUTE($AL$41:$AT$41, " ", ""), 0))
    ),
    INDIRECT(
        ADDRESS(
            MATCH(SUBSTITUTE(G98, " ", ""), SUBSTITUTE($AK$42:$AK$50, " ", ""), 0) + ROW($AL$42) - 1,
            MATCH(SUBSTITUTE(I98, " ", ""), SUBSTITUTE($AL$41:$AT$41, " ", ""), 0) + COLUMN($AL$41) - 1
        )
    ),
    "NnN"
)
&amp; " - " &amp;
IF(ISNUMBER(SEARCH(
    IF(
        ISNUMBER(MATCH(B98, $BE$3:$BE$13, 0)),
        IFERROR(
            INDEX($BD$3:$BD$13, MATCH(INDEX($BD$3:$BD$13, MATCH(B98, $BE$3:$BE$13, 0)), $BD$3:$BD$13, 0)),
            "NnN"
        ),
        "NnN"
    ),
    IF(
        AND(
            ISNUMBER(MATCH(SUBSTITUTE(G98, " ", ""), SUBSTITUTE($AK$42:$AK$50, " ", ""), 0)),
            ISNUMBER(MATCH(SUBSTITUTE(I98, " ", ""), SUBSTITUTE($AL$41:$AT$41, " ", ""), 0))
        ),
        INDIRECT(
            ADDRESS(
                MATCH(SUBSTITUTE(G98, " ", ""), SUBSTITUTE($AK$42:$AK$50, " ", ""), 0) + ROW($AL$42) - 1,
                MATCH(SUBSTITUTE(I98, " ", ""), SUBSTITUTE($AL$41:$AT$41, " ", ""), 0) + COLUMN($AL$41) - 1
            )
        ),
        "NnN"
    )
)), "True", "False")</f>
        <v>r - NnN - False</v>
      </c>
      <c r="N98" s="63" t="str" cm="1">
        <f t="array" aca="1" ref="N98" ca="1">IF(
    ISNUMBER(MATCH(B98, $BE$3:$BE$13, 0)),
    IFERROR(
        INDEX($BD$3:$BD$13, MATCH(INDEX($BD$3:$BD$13, MATCH(B98, $BE$3:$BE$13, 0)), $BD$3:$BD$13, 0)),
        "NnN"
    ),
    "NnN"
)
&amp; " - " &amp;
IF(
    AND(
        ISNUMBER(MATCH(SUBSTITUTE(G98, " ", ""), SUBSTITUTE($AK$57:$AK$73, " ", ""), 0)),
        ISNUMBER(MATCH(SUBSTITUTE(I98, " ", ""), SUBSTITUTE($AL$56:$BB$56, " ", ""), 0))
    ),
    INDIRECT(
        ADDRESS(
            MATCH(SUBSTITUTE(G98, " ", ""), SUBSTITUTE($AK$57:$AK$73, " ", ""), 0) + ROW($AL$57) - 1,
            MATCH(SUBSTITUTE(I98, " ", ""), SUBSTITUTE($AL$56:$BB$56, " ", ""), 0) + COLUMN($AL$56) - 1
        )
    ),
    "NnN"
)
&amp; " - " &amp;
IF(ISNUMBER(SEARCH(
    IF(
        ISNUMBER(MATCH(B98, $BE$3:$BE$13, 0)),
        IFERROR(
            INDEX($BD$3:$BD$13, MATCH(INDEX($BD$3:$BD$13, MATCH(B98, $BE$3:$BE$13, 0)), $BD$3:$BD$13, 0)),
            "NnN"
        ),
        "NnN"
    ),
    IF(
        AND(
            ISNUMBER(MATCH(SUBSTITUTE(G98, " ", ""), SUBSTITUTE($AK$57:$AK$73, " ", ""), 0)),
            ISNUMBER(MATCH(SUBSTITUTE(I98, " ", ""), SUBSTITUTE($AL$56:$BB$56, " ", ""), 0))
        ),
        INDIRECT(
            ADDRESS(
                MATCH(SUBSTITUTE(G98, " ", ""), SUBSTITUTE($AK$57:$AK$74, " ", ""), 0) + ROW($AL$57) - 1,
                MATCH(SUBSTITUTE(I98, " ", ""), SUBSTITUTE($AL$56:$BB$56, " ", ""), 0) + COLUMN($AL$56) - 1
            )
        ),
        "NnN"
    )
)), "True", "False")</f>
        <v>r - NnN - False</v>
      </c>
    </row>
    <row r="99" spans="1:14" x14ac:dyDescent="0.25">
      <c r="A99" s="15">
        <v>1323</v>
      </c>
      <c r="B99" s="15" t="s">
        <v>10</v>
      </c>
      <c r="C99" s="15"/>
      <c r="D99" s="15"/>
      <c r="E99" s="15">
        <v>556</v>
      </c>
      <c r="F99" s="15">
        <v>1202</v>
      </c>
      <c r="G99" s="15" t="str">
        <f>IFERROR(
    IF(
        ISNUMBER(MATCH(E99, Elements!$A$2:$A$200, 0)),
        IF(
            INDEX(Elements!$C$2:$C$200, MATCH(E99, Elements!$A$2:$A$200, 0)) &lt;&gt; "",
            INDEX(Elements!$B$2:$B$200, MATCH(E99, Elements!$A$2:$A$200, 0)),
            "kosong"
        ),
        "tidak ditemukan"
    ),
    "ID tidak ditemukan"
)</f>
        <v>BusinessProcess</v>
      </c>
      <c r="H99" s="15" t="str">
        <f>IFERROR(
    IF(
        ISNUMBER(MATCH(E99, Elements!$A$2:$A$200, 0)),
        IF(
            INDEX(Elements!$C$2:$C$200, MATCH(E99, Elements!$A$2:$A$200, 0)) &lt;&gt; "",
            INDEX(Elements!$C$2:$C$200, MATCH(E99, Elements!$A$2:$A$200, 0)),
            "kosong"
        ),
        "tidak ditemukan"
    ),
    "ID tidak ditemukan"
)</f>
        <v>Handle Claim</v>
      </c>
      <c r="I99" s="15" t="str">
        <f>IFERROR(
    IF(
        ISNUMBER(MATCH(F99, Elements!$A$2:$A$200, 0)),
        IF(
            INDEX(Elements!$C$2:$C$200, MATCH(F99, Elements!$A$2:$A$200, 0)) &lt;&gt; "",
            INDEX(Elements!$B$2:$B$200, MATCH(F99, Elements!$A$2:$A$200, 0)),
            "kosong"
        ),
        "tidak ditemukan"
    ),
    "ID tidak ditemukan"
)</f>
        <v>BusinessService</v>
      </c>
      <c r="J99" s="15" t="str">
        <f>IFERROR(
    IF(
        ISNUMBER(MATCH(F99, Elements!$A$2:$A$200, 0)),
        IF(
            INDEX(Elements!$C$2:$C$200, MATCH(F99, Elements!$A$2:$A$200, 0)) &lt;&gt; "",
            INDEX(Elements!$C$2:$C$200, MATCH(F99, Elements!$A$2:$A$200, 0)),
            "kosong"
        ),
        "tidak ditemukan"
    ),
    "ID tidak ditemukan"
)</f>
        <v>Claim Registration Service</v>
      </c>
      <c r="K99" s="15" t="str" cm="1">
        <f t="array" aca="1" ref="K99" ca="1">IF(
    ISNUMBER(MATCH(B99, $BE$3:$BE$13, 0)),
    IFERROR(
        INDEX($BD$3:$BD$13, MATCH(INDEX($BD$3:$BD$13, MATCH(B99, $BE$3:$BE$13, 0)), $BD$3:$BD$13, 0)),
        "NnN"
    ),
    "NnN"
)
&amp; " - " &amp;
IF(
    AND(
        ISNUMBER(MATCH(SUBSTITUTE(G99, " ", ""), SUBSTITUTE($AK$5:$AK$13, " ", ""), 0)),
        ISNUMBER(MATCH(SUBSTITUTE(I99, " ", ""), SUBSTITUTE($AL$4:$BB$4, " ", ""), 0))
    ),
    INDIRECT(
        ADDRESS(
            MATCH(SUBSTITUTE(G99, " ", ""), SUBSTITUTE($AK$5:$AK$13, " ", ""), 0) + ROW($AL$5) - 1,
            MATCH(SUBSTITUTE(I99, " ", ""), SUBSTITUTE($AL$4:$BB$4, " ", ""), 0) + COLUMN($AL$4) - 1
        )
    ),
    "NnN"
)
&amp; " - " &amp;
IF(ISNUMBER(SEARCH(
    IF(
        ISNUMBER(MATCH(B99, $BE$3:$BE$13, 0)),
        IFERROR(
            INDEX($BD$3:$BD$13, MATCH(INDEX($BD$3:$BD$13, MATCH(B99, $BE$3:$BE$13, 0)), $BD$3:$BD$13, 0)),
            "NnN"
        ),
        "NnN"
    ),
    IF(
        AND(
            ISNUMBER(MATCH(SUBSTITUTE(G99, " ", ""), SUBSTITUTE($AK$5:$AK$13, " ", ""), 0)),
            ISNUMBER(MATCH(SUBSTITUTE(I99, " ", ""), SUBSTITUTE($AL$4:$BB$4, " ", ""), 0))
        ),
        INDIRECT(
            ADDRESS(
                MATCH(SUBSTITUTE(G99, " ", ""), SUBSTITUTE($AK$5:$AK$13, " ", ""), 0) + ROW($AL$5) - 1,
                MATCH(SUBSTITUTE(I99, " ", ""), SUBSTITUTE($AL$4:$BB$4, " ", ""), 0) + COLUMN($AL$4) - 1
            )
        ),
        "NnN"
    )
)), "True", "False")</f>
        <v>r - NnN - False</v>
      </c>
      <c r="L99" s="15" t="str" cm="1">
        <f t="array" aca="1" ref="L99" ca="1">IF(
    ISNUMBER(MATCH(B99, $BE$3:$BE$13, 0)),
    IFERROR(
        INDEX($BD$3:$BD$13, MATCH(INDEX($BD$3:$BD$13, MATCH(B99, $BE$3:$BE$13, 0)), $BD$3:$BD$13, 0)),
        "NnN"
    ),
    "NnN"
)
&amp; " - " &amp;
IF(
    AND(
        ISNUMBER(MATCH(SUBSTITUTE(G99, " ", ""), SUBSTITUTE($AK$19:$AK$35, " ", ""), 0)),
        ISNUMBER(MATCH(SUBSTITUTE(I99, " ", ""), SUBSTITUTE(AL$18:$AT$18, " ", ""), 0))
    ),
    INDIRECT(
        ADDRESS(
            MATCH(SUBSTITUTE(G99, " ", ""), SUBSTITUTE($AK$19:$AK$35, " ", ""), 0) + ROW($AL$19) - 1,
            MATCH(SUBSTITUTE(I99, " ", ""), SUBSTITUTE(AL$18:$AT$18, " ", ""), 0) + COLUMN($AL$18
            ) - 1
        )
    ),
    "NnN"
)
&amp; " - " &amp;
IF(ISNUMBER(SEARCH(
    IF(
        ISNUMBER(MATCH(B99, $BE$3:$BE$13, 0)),
        IFERROR(
            INDEX($BD$3:$BD$13, MATCH(INDEX($BD$3:$BD$13, MATCH(B99, $BE$3:$BE$13, 0)), $BD$3:$BD$13, 0)),
            "NnN"
        ),
        "NnN"
    ),
    IF(
        AND(
            ISNUMBER(MATCH(SUBSTITUTE(G99, " ", ""), SUBSTITUTE($AK$19:$AK$35, " ", ""), 0)),
            ISNUMBER(MATCH(SUBSTITUTE(I99, " ", ""), SUBSTITUTE(AL$18:$AT$18, " ", ""), 0))
        ),
        INDIRECT(
            ADDRESS(
                MATCH(SUBSTITUTE(G99, " ", ""), SUBSTITUTE($AK$19:$AK$35, " ", ""), 0) + ROW($AL$19) - 1,
                MATCH(SUBSTITUTE(I99, " ", ""), SUBSTITUTE(AL$18:$AT$18, " ", ""), 0) + COLUMN($AL$18
                ) - 1
            )
        ),
        "NnN"
    )
)), "True", "False")</f>
        <v>r - NnN - False</v>
      </c>
      <c r="M99" s="15" t="str" cm="1">
        <f t="array" aca="1" ref="M99" ca="1">IF(
    ISNUMBER(MATCH(B99, $BE$3:$BE$13, 0)),
    IFERROR(
        INDEX($BD$3:$BD$13, MATCH(INDEX($BD$3:$BD$13, MATCH(B99, $BE$3:$BE$13, 0)), $BD$3:$BD$13, 0)),
        "NnN"
    ),
    "NnN"
)
&amp; " - " &amp;
IF(
    AND(
        ISNUMBER(MATCH(SUBSTITUTE(G99, " ", ""), SUBSTITUTE($AK$42:$AK$50, " ", ""), 0)),
        ISNUMBER(MATCH(SUBSTITUTE(I99, " ", ""), SUBSTITUTE($AL$41:$AT$41, " ", ""), 0))
    ),
    INDIRECT(
        ADDRESS(
            MATCH(SUBSTITUTE(G99, " ", ""), SUBSTITUTE($AK$42:$AK$50, " ", ""), 0) + ROW($AL$42) - 1,
            MATCH(SUBSTITUTE(I99, " ", ""), SUBSTITUTE($AL$41:$AT$41, " ", ""), 0) + COLUMN($AL$41) - 1
        )
    ),
    "NnN"
)
&amp; " - " &amp;
IF(ISNUMBER(SEARCH(
    IF(
        ISNUMBER(MATCH(B99, $BE$3:$BE$13, 0)),
        IFERROR(
            INDEX($BD$3:$BD$13, MATCH(INDEX($BD$3:$BD$13, MATCH(B99, $BE$3:$BE$13, 0)), $BD$3:$BD$13, 0)),
            "NnN"
        ),
        "NnN"
    ),
    IF(
        AND(
            ISNUMBER(MATCH(SUBSTITUTE(G99, " ", ""), SUBSTITUTE($AK$42:$AK$50, " ", ""), 0)),
            ISNUMBER(MATCH(SUBSTITUTE(I99, " ", ""), SUBSTITUTE($AL$41:$AT$41, " ", ""), 0))
        ),
        INDIRECT(
            ADDRESS(
                MATCH(SUBSTITUTE(G99, " ", ""), SUBSTITUTE($AK$42:$AK$50, " ", ""), 0) + ROW($AL$42) - 1,
                MATCH(SUBSTITUTE(I99, " ", ""), SUBSTITUTE($AL$41:$AT$41, " ", ""), 0) + COLUMN($AL$41) - 1
            )
        ),
        "NnN"
    )
)), "True", "False")</f>
        <v>r - NnN - False</v>
      </c>
      <c r="N99" s="63" t="str" cm="1">
        <f t="array" aca="1" ref="N99" ca="1">IF(
    ISNUMBER(MATCH(B99, $BE$3:$BE$13, 0)),
    IFERROR(
        INDEX($BD$3:$BD$13, MATCH(INDEX($BD$3:$BD$13, MATCH(B99, $BE$3:$BE$13, 0)), $BD$3:$BD$13, 0)),
        "NnN"
    ),
    "NnN"
)
&amp; " - " &amp;
IF(
    AND(
        ISNUMBER(MATCH(SUBSTITUTE(G99, " ", ""), SUBSTITUTE($AK$57:$AK$73, " ", ""), 0)),
        ISNUMBER(MATCH(SUBSTITUTE(I99, " ", ""), SUBSTITUTE($AL$56:$BB$56, " ", ""), 0))
    ),
    INDIRECT(
        ADDRESS(
            MATCH(SUBSTITUTE(G99, " ", ""), SUBSTITUTE($AK$57:$AK$73, " ", ""), 0) + ROW($AL$57) - 1,
            MATCH(SUBSTITUTE(I99, " ", ""), SUBSTITUTE($AL$56:$BB$56, " ", ""), 0) + COLUMN($AL$56) - 1
        )
    ),
    "NnN"
)
&amp; " - " &amp;
IF(ISNUMBER(SEARCH(
    IF(
        ISNUMBER(MATCH(B99, $BE$3:$BE$13, 0)),
        IFERROR(
            INDEX($BD$3:$BD$13, MATCH(INDEX($BD$3:$BD$13, MATCH(B99, $BE$3:$BE$13, 0)), $BD$3:$BD$13, 0)),
            "NnN"
        ),
        "NnN"
    ),
    IF(
        AND(
            ISNUMBER(MATCH(SUBSTITUTE(G99, " ", ""), SUBSTITUTE($AK$57:$AK$73, " ", ""), 0)),
            ISNUMBER(MATCH(SUBSTITUTE(I99, " ", ""), SUBSTITUTE($AL$56:$BB$56, " ", ""), 0))
        ),
        INDIRECT(
            ADDRESS(
                MATCH(SUBSTITUTE(G99, " ", ""), SUBSTITUTE($AK$57:$AK$74, " ", ""), 0) + ROW($AL$57) - 1,
                MATCH(SUBSTITUTE(I99, " ", ""), SUBSTITUTE($AL$56:$BB$56, " ", ""), 0) + COLUMN($AL$56) - 1
            )
        ),
        "NnN"
    )
)), "True", "False")</f>
        <v>r - NnN - False</v>
      </c>
    </row>
    <row r="100" spans="1:14" x14ac:dyDescent="0.25">
      <c r="A100" s="15">
        <v>1327</v>
      </c>
      <c r="B100" s="15" t="s">
        <v>10</v>
      </c>
      <c r="C100" s="15"/>
      <c r="D100" s="15"/>
      <c r="E100" s="15">
        <v>1302</v>
      </c>
      <c r="F100" s="15">
        <v>1214</v>
      </c>
      <c r="G100" s="15" t="str">
        <f>IFERROR(
    IF(
        ISNUMBER(MATCH(E100, Elements!$A$2:$A$200, 0)),
        IF(
            INDEX(Elements!$C$2:$C$200, MATCH(E100, Elements!$A$2:$A$200, 0)) &lt;&gt; "",
            INDEX(Elements!$B$2:$B$200, MATCH(E100, Elements!$A$2:$A$200, 0)),
            "kosong"
        ),
        "tidak ditemukan"
    ),
    "ID tidak ditemukan"
)</f>
        <v>BusinessProcess</v>
      </c>
      <c r="H100" s="15" t="str">
        <f>IFERROR(
    IF(
        ISNUMBER(MATCH(E100, Elements!$A$2:$A$200, 0)),
        IF(
            INDEX(Elements!$C$2:$C$200, MATCH(E100, Elements!$A$2:$A$200, 0)) &lt;&gt; "",
            INDEX(Elements!$C$2:$C$200, MATCH(E100, Elements!$A$2:$A$200, 0)),
            "kosong"
        ),
        "tidak ditemukan"
    ),
    "ID tidak ditemukan"
)</f>
        <v>Inform Customer</v>
      </c>
      <c r="I100" s="15" t="str">
        <f>IFERROR(
    IF(
        ISNUMBER(MATCH(F100, Elements!$A$2:$A$200, 0)),
        IF(
            INDEX(Elements!$C$2:$C$200, MATCH(F100, Elements!$A$2:$A$200, 0)) &lt;&gt; "",
            INDEX(Elements!$B$2:$B$200, MATCH(F100, Elements!$A$2:$A$200, 0)),
            "kosong"
        ),
        "tidak ditemukan"
    ),
    "ID tidak ditemukan"
)</f>
        <v>BusinessService</v>
      </c>
      <c r="J100" s="15" t="str">
        <f>IFERROR(
    IF(
        ISNUMBER(MATCH(F100, Elements!$A$2:$A$200, 0)),
        IF(
            INDEX(Elements!$C$2:$C$200, MATCH(F100, Elements!$A$2:$A$200, 0)) &lt;&gt; "",
            INDEX(Elements!$C$2:$C$200, MATCH(F100, Elements!$A$2:$A$200, 0)),
            "kosong"
        ),
        "tidak ditemukan"
    ),
    "ID tidak ditemukan"
)</f>
        <v>Customer Information Service</v>
      </c>
      <c r="K100" s="15" t="str" cm="1">
        <f t="array" aca="1" ref="K100" ca="1">IF(
    ISNUMBER(MATCH(B100, $BE$3:$BE$13, 0)),
    IFERROR(
        INDEX($BD$3:$BD$13, MATCH(INDEX($BD$3:$BD$13, MATCH(B100, $BE$3:$BE$13, 0)), $BD$3:$BD$13, 0)),
        "NnN"
    ),
    "NnN"
)
&amp; " - " &amp;
IF(
    AND(
        ISNUMBER(MATCH(SUBSTITUTE(G100, " ", ""), SUBSTITUTE($AK$5:$AK$13, " ", ""), 0)),
        ISNUMBER(MATCH(SUBSTITUTE(I100, " ", ""), SUBSTITUTE($AL$4:$BB$4, " ", ""), 0))
    ),
    INDIRECT(
        ADDRESS(
            MATCH(SUBSTITUTE(G100, " ", ""), SUBSTITUTE($AK$5:$AK$13, " ", ""), 0) + ROW($AL$5) - 1,
            MATCH(SUBSTITUTE(I100, " ", ""), SUBSTITUTE($AL$4:$BB$4, " ", ""), 0) + COLUMN($AL$4) - 1
        )
    ),
    "NnN"
)
&amp; " - " &amp;
IF(ISNUMBER(SEARCH(
    IF(
        ISNUMBER(MATCH(B100, $BE$3:$BE$13, 0)),
        IFERROR(
            INDEX($BD$3:$BD$13, MATCH(INDEX($BD$3:$BD$13, MATCH(B100, $BE$3:$BE$13, 0)), $BD$3:$BD$13, 0)),
            "NnN"
        ),
        "NnN"
    ),
    IF(
        AND(
            ISNUMBER(MATCH(SUBSTITUTE(G100, " ", ""), SUBSTITUTE($AK$5:$AK$13, " ", ""), 0)),
            ISNUMBER(MATCH(SUBSTITUTE(I100, " ", ""), SUBSTITUTE($AL$4:$BB$4, " ", ""), 0))
        ),
        INDIRECT(
            ADDRESS(
                MATCH(SUBSTITUTE(G100, " ", ""), SUBSTITUTE($AK$5:$AK$13, " ", ""), 0) + ROW($AL$5) - 1,
                MATCH(SUBSTITUTE(I100, " ", ""), SUBSTITUTE($AL$4:$BB$4, " ", ""), 0) + COLUMN($AL$4) - 1
            )
        ),
        "NnN"
    )
)), "True", "False")</f>
        <v>r - NnN - False</v>
      </c>
      <c r="L100" s="15" t="str" cm="1">
        <f t="array" aca="1" ref="L100" ca="1">IF(
    ISNUMBER(MATCH(B100, $BE$3:$BE$13, 0)),
    IFERROR(
        INDEX($BD$3:$BD$13, MATCH(INDEX($BD$3:$BD$13, MATCH(B100, $BE$3:$BE$13, 0)), $BD$3:$BD$13, 0)),
        "NnN"
    ),
    "NnN"
)
&amp; " - " &amp;
IF(
    AND(
        ISNUMBER(MATCH(SUBSTITUTE(G100, " ", ""), SUBSTITUTE($AK$19:$AK$35, " ", ""), 0)),
        ISNUMBER(MATCH(SUBSTITUTE(I100, " ", ""), SUBSTITUTE(AL$18:$AT$18, " ", ""), 0))
    ),
    INDIRECT(
        ADDRESS(
            MATCH(SUBSTITUTE(G100, " ", ""), SUBSTITUTE($AK$19:$AK$35, " ", ""), 0) + ROW($AL$19) - 1,
            MATCH(SUBSTITUTE(I100, " ", ""), SUBSTITUTE(AL$18:$AT$18, " ", ""), 0) + COLUMN($AL$18
            ) - 1
        )
    ),
    "NnN"
)
&amp; " - " &amp;
IF(ISNUMBER(SEARCH(
    IF(
        ISNUMBER(MATCH(B100, $BE$3:$BE$13, 0)),
        IFERROR(
            INDEX($BD$3:$BD$13, MATCH(INDEX($BD$3:$BD$13, MATCH(B100, $BE$3:$BE$13, 0)), $BD$3:$BD$13, 0)),
            "NnN"
        ),
        "NnN"
    ),
    IF(
        AND(
            ISNUMBER(MATCH(SUBSTITUTE(G100, " ", ""), SUBSTITUTE($AK$19:$AK$35, " ", ""), 0)),
            ISNUMBER(MATCH(SUBSTITUTE(I100, " ", ""), SUBSTITUTE(AL$18:$AT$18, " ", ""), 0))
        ),
        INDIRECT(
            ADDRESS(
                MATCH(SUBSTITUTE(G100, " ", ""), SUBSTITUTE($AK$19:$AK$35, " ", ""), 0) + ROW($AL$19) - 1,
                MATCH(SUBSTITUTE(I100, " ", ""), SUBSTITUTE(AL$18:$AT$18, " ", ""), 0) + COLUMN($AL$18
                ) - 1
            )
        ),
        "NnN"
    )
)), "True", "False")</f>
        <v>r - NnN - False</v>
      </c>
      <c r="M100" s="15" t="str" cm="1">
        <f t="array" aca="1" ref="M100" ca="1">IF(
    ISNUMBER(MATCH(B100, $BE$3:$BE$13, 0)),
    IFERROR(
        INDEX($BD$3:$BD$13, MATCH(INDEX($BD$3:$BD$13, MATCH(B100, $BE$3:$BE$13, 0)), $BD$3:$BD$13, 0)),
        "NnN"
    ),
    "NnN"
)
&amp; " - " &amp;
IF(
    AND(
        ISNUMBER(MATCH(SUBSTITUTE(G100, " ", ""), SUBSTITUTE($AK$42:$AK$50, " ", ""), 0)),
        ISNUMBER(MATCH(SUBSTITUTE(I100, " ", ""), SUBSTITUTE($AL$41:$AT$41, " ", ""), 0))
    ),
    INDIRECT(
        ADDRESS(
            MATCH(SUBSTITUTE(G100, " ", ""), SUBSTITUTE($AK$42:$AK$50, " ", ""), 0) + ROW($AL$42) - 1,
            MATCH(SUBSTITUTE(I100, " ", ""), SUBSTITUTE($AL$41:$AT$41, " ", ""), 0) + COLUMN($AL$41) - 1
        )
    ),
    "NnN"
)
&amp; " - " &amp;
IF(ISNUMBER(SEARCH(
    IF(
        ISNUMBER(MATCH(B100, $BE$3:$BE$13, 0)),
        IFERROR(
            INDEX($BD$3:$BD$13, MATCH(INDEX($BD$3:$BD$13, MATCH(B100, $BE$3:$BE$13, 0)), $BD$3:$BD$13, 0)),
            "NnN"
        ),
        "NnN"
    ),
    IF(
        AND(
            ISNUMBER(MATCH(SUBSTITUTE(G100, " ", ""), SUBSTITUTE($AK$42:$AK$50, " ", ""), 0)),
            ISNUMBER(MATCH(SUBSTITUTE(I100, " ", ""), SUBSTITUTE($AL$41:$AT$41, " ", ""), 0))
        ),
        INDIRECT(
            ADDRESS(
                MATCH(SUBSTITUTE(G100, " ", ""), SUBSTITUTE($AK$42:$AK$50, " ", ""), 0) + ROW($AL$42) - 1,
                MATCH(SUBSTITUTE(I100, " ", ""), SUBSTITUTE($AL$41:$AT$41, " ", ""), 0) + COLUMN($AL$41) - 1
            )
        ),
        "NnN"
    )
)), "True", "False")</f>
        <v>r - NnN - False</v>
      </c>
      <c r="N100" s="63" t="str" cm="1">
        <f t="array" aca="1" ref="N100" ca="1">IF(
    ISNUMBER(MATCH(B100, $BE$3:$BE$13, 0)),
    IFERROR(
        INDEX($BD$3:$BD$13, MATCH(INDEX($BD$3:$BD$13, MATCH(B100, $BE$3:$BE$13, 0)), $BD$3:$BD$13, 0)),
        "NnN"
    ),
    "NnN"
)
&amp; " - " &amp;
IF(
    AND(
        ISNUMBER(MATCH(SUBSTITUTE(G100, " ", ""), SUBSTITUTE($AK$57:$AK$73, " ", ""), 0)),
        ISNUMBER(MATCH(SUBSTITUTE(I100, " ", ""), SUBSTITUTE($AL$56:$BB$56, " ", ""), 0))
    ),
    INDIRECT(
        ADDRESS(
            MATCH(SUBSTITUTE(G100, " ", ""), SUBSTITUTE($AK$57:$AK$73, " ", ""), 0) + ROW($AL$57) - 1,
            MATCH(SUBSTITUTE(I100, " ", ""), SUBSTITUTE($AL$56:$BB$56, " ", ""), 0) + COLUMN($AL$56) - 1
        )
    ),
    "NnN"
)
&amp; " - " &amp;
IF(ISNUMBER(SEARCH(
    IF(
        ISNUMBER(MATCH(B100, $BE$3:$BE$13, 0)),
        IFERROR(
            INDEX($BD$3:$BD$13, MATCH(INDEX($BD$3:$BD$13, MATCH(B100, $BE$3:$BE$13, 0)), $BD$3:$BD$13, 0)),
            "NnN"
        ),
        "NnN"
    ),
    IF(
        AND(
            ISNUMBER(MATCH(SUBSTITUTE(G100, " ", ""), SUBSTITUTE($AK$57:$AK$73, " ", ""), 0)),
            ISNUMBER(MATCH(SUBSTITUTE(I100, " ", ""), SUBSTITUTE($AL$56:$BB$56, " ", ""), 0))
        ),
        INDIRECT(
            ADDRESS(
                MATCH(SUBSTITUTE(G100, " ", ""), SUBSTITUTE($AK$57:$AK$74, " ", ""), 0) + ROW($AL$57) - 1,
                MATCH(SUBSTITUTE(I100, " ", ""), SUBSTITUTE($AL$56:$BB$56, " ", ""), 0) + COLUMN($AL$56) - 1
            )
        ),
        "NnN"
    )
)), "True", "False")</f>
        <v>r - NnN - False</v>
      </c>
    </row>
    <row r="101" spans="1:14" x14ac:dyDescent="0.25">
      <c r="A101" s="15">
        <v>1321</v>
      </c>
      <c r="B101" s="15" t="s">
        <v>10</v>
      </c>
      <c r="C101" s="15"/>
      <c r="D101" s="15"/>
      <c r="E101" s="15">
        <v>596</v>
      </c>
      <c r="F101" s="15">
        <v>1196</v>
      </c>
      <c r="G101" s="15" t="str">
        <f>IFERROR(
    IF(
        ISNUMBER(MATCH(E101, Elements!$A$2:$A$200, 0)),
        IF(
            INDEX(Elements!$C$2:$C$200, MATCH(E101, Elements!$A$2:$A$200, 0)) &lt;&gt; "",
            INDEX(Elements!$B$2:$B$200, MATCH(E101, Elements!$A$2:$A$200, 0)),
            "kosong"
        ),
        "tidak ditemukan"
    ),
    "ID tidak ditemukan"
)</f>
        <v>BusinessProcess</v>
      </c>
      <c r="H101" s="15" t="str">
        <f>IFERROR(
    IF(
        ISNUMBER(MATCH(E101, Elements!$A$2:$A$200, 0)),
        IF(
            INDEX(Elements!$C$2:$C$200, MATCH(E101, Elements!$A$2:$A$200, 0)) &lt;&gt; "",
            INDEX(Elements!$C$2:$C$200, MATCH(E101, Elements!$A$2:$A$200, 0)),
            "kosong"
        ),
        "tidak ditemukan"
    ),
    "ID tidak ditemukan"
)</f>
        <v>Close Contract</v>
      </c>
      <c r="I101" s="15" t="str">
        <f>IFERROR(
    IF(
        ISNUMBER(MATCH(F101, Elements!$A$2:$A$200, 0)),
        IF(
            INDEX(Elements!$C$2:$C$200, MATCH(F101, Elements!$A$2:$A$200, 0)) &lt;&gt; "",
            INDEX(Elements!$B$2:$B$200, MATCH(F101, Elements!$A$2:$A$200, 0)),
            "kosong"
        ),
        "tidak ditemukan"
    ),
    "ID tidak ditemukan"
)</f>
        <v>BusinessService</v>
      </c>
      <c r="J101" s="15" t="str">
        <f>IFERROR(
    IF(
        ISNUMBER(MATCH(F101, Elements!$A$2:$A$200, 0)),
        IF(
            INDEX(Elements!$C$2:$C$200, MATCH(F101, Elements!$A$2:$A$200, 0)) &lt;&gt; "",
            INDEX(Elements!$C$2:$C$200, MATCH(F101, Elements!$A$2:$A$200, 0)),
            "kosong"
        ),
        "tidak ditemukan"
    ),
    "ID tidak ditemukan"
)</f>
        <v>Insurance Application Service</v>
      </c>
      <c r="K101" s="15" t="str" cm="1">
        <f t="array" aca="1" ref="K101" ca="1">IF(
    ISNUMBER(MATCH(B101, $BE$3:$BE$13, 0)),
    IFERROR(
        INDEX($BD$3:$BD$13, MATCH(INDEX($BD$3:$BD$13, MATCH(B101, $BE$3:$BE$13, 0)), $BD$3:$BD$13, 0)),
        "NnN"
    ),
    "NnN"
)
&amp; " - " &amp;
IF(
    AND(
        ISNUMBER(MATCH(SUBSTITUTE(G101, " ", ""), SUBSTITUTE($AK$5:$AK$13, " ", ""), 0)),
        ISNUMBER(MATCH(SUBSTITUTE(I101, " ", ""), SUBSTITUTE($AL$4:$BB$4, " ", ""), 0))
    ),
    INDIRECT(
        ADDRESS(
            MATCH(SUBSTITUTE(G101, " ", ""), SUBSTITUTE($AK$5:$AK$13, " ", ""), 0) + ROW($AL$5) - 1,
            MATCH(SUBSTITUTE(I101, " ", ""), SUBSTITUTE($AL$4:$BB$4, " ", ""), 0) + COLUMN($AL$4) - 1
        )
    ),
    "NnN"
)
&amp; " - " &amp;
IF(ISNUMBER(SEARCH(
    IF(
        ISNUMBER(MATCH(B101, $BE$3:$BE$13, 0)),
        IFERROR(
            INDEX($BD$3:$BD$13, MATCH(INDEX($BD$3:$BD$13, MATCH(B101, $BE$3:$BE$13, 0)), $BD$3:$BD$13, 0)),
            "NnN"
        ),
        "NnN"
    ),
    IF(
        AND(
            ISNUMBER(MATCH(SUBSTITUTE(G101, " ", ""), SUBSTITUTE($AK$5:$AK$13, " ", ""), 0)),
            ISNUMBER(MATCH(SUBSTITUTE(I101, " ", ""), SUBSTITUTE($AL$4:$BB$4, " ", ""), 0))
        ),
        INDIRECT(
            ADDRESS(
                MATCH(SUBSTITUTE(G101, " ", ""), SUBSTITUTE($AK$5:$AK$13, " ", ""), 0) + ROW($AL$5) - 1,
                MATCH(SUBSTITUTE(I101, " ", ""), SUBSTITUTE($AL$4:$BB$4, " ", ""), 0) + COLUMN($AL$4) - 1
            )
        ),
        "NnN"
    )
)), "True", "False")</f>
        <v>r - NnN - False</v>
      </c>
      <c r="L101" s="15" t="str" cm="1">
        <f t="array" aca="1" ref="L101" ca="1">IF(
    ISNUMBER(MATCH(B101, $BE$3:$BE$13, 0)),
    IFERROR(
        INDEX($BD$3:$BD$13, MATCH(INDEX($BD$3:$BD$13, MATCH(B101, $BE$3:$BE$13, 0)), $BD$3:$BD$13, 0)),
        "NnN"
    ),
    "NnN"
)
&amp; " - " &amp;
IF(
    AND(
        ISNUMBER(MATCH(SUBSTITUTE(G101, " ", ""), SUBSTITUTE($AK$19:$AK$35, " ", ""), 0)),
        ISNUMBER(MATCH(SUBSTITUTE(I101, " ", ""), SUBSTITUTE(AL$18:$AT$18, " ", ""), 0))
    ),
    INDIRECT(
        ADDRESS(
            MATCH(SUBSTITUTE(G101, " ", ""), SUBSTITUTE($AK$19:$AK$35, " ", ""), 0) + ROW($AL$19) - 1,
            MATCH(SUBSTITUTE(I101, " ", ""), SUBSTITUTE(AL$18:$AT$18, " ", ""), 0) + COLUMN($AL$18
            ) - 1
        )
    ),
    "NnN"
)
&amp; " - " &amp;
IF(ISNUMBER(SEARCH(
    IF(
        ISNUMBER(MATCH(B101, $BE$3:$BE$13, 0)),
        IFERROR(
            INDEX($BD$3:$BD$13, MATCH(INDEX($BD$3:$BD$13, MATCH(B101, $BE$3:$BE$13, 0)), $BD$3:$BD$13, 0)),
            "NnN"
        ),
        "NnN"
    ),
    IF(
        AND(
            ISNUMBER(MATCH(SUBSTITUTE(G101, " ", ""), SUBSTITUTE($AK$19:$AK$35, " ", ""), 0)),
            ISNUMBER(MATCH(SUBSTITUTE(I101, " ", ""), SUBSTITUTE(AL$18:$AT$18, " ", ""), 0))
        ),
        INDIRECT(
            ADDRESS(
                MATCH(SUBSTITUTE(G101, " ", ""), SUBSTITUTE($AK$19:$AK$35, " ", ""), 0) + ROW($AL$19) - 1,
                MATCH(SUBSTITUTE(I101, " ", ""), SUBSTITUTE(AL$18:$AT$18, " ", ""), 0) + COLUMN($AL$18
                ) - 1
            )
        ),
        "NnN"
    )
)), "True", "False")</f>
        <v>r - NnN - False</v>
      </c>
      <c r="M101" s="15" t="str" cm="1">
        <f t="array" aca="1" ref="M101" ca="1">IF(
    ISNUMBER(MATCH(B101, $BE$3:$BE$13, 0)),
    IFERROR(
        INDEX($BD$3:$BD$13, MATCH(INDEX($BD$3:$BD$13, MATCH(B101, $BE$3:$BE$13, 0)), $BD$3:$BD$13, 0)),
        "NnN"
    ),
    "NnN"
)
&amp; " - " &amp;
IF(
    AND(
        ISNUMBER(MATCH(SUBSTITUTE(G101, " ", ""), SUBSTITUTE($AK$42:$AK$50, " ", ""), 0)),
        ISNUMBER(MATCH(SUBSTITUTE(I101, " ", ""), SUBSTITUTE($AL$41:$AT$41, " ", ""), 0))
    ),
    INDIRECT(
        ADDRESS(
            MATCH(SUBSTITUTE(G101, " ", ""), SUBSTITUTE($AK$42:$AK$50, " ", ""), 0) + ROW($AL$42) - 1,
            MATCH(SUBSTITUTE(I101, " ", ""), SUBSTITUTE($AL$41:$AT$41, " ", ""), 0) + COLUMN($AL$41) - 1
        )
    ),
    "NnN"
)
&amp; " - " &amp;
IF(ISNUMBER(SEARCH(
    IF(
        ISNUMBER(MATCH(B101, $BE$3:$BE$13, 0)),
        IFERROR(
            INDEX($BD$3:$BD$13, MATCH(INDEX($BD$3:$BD$13, MATCH(B101, $BE$3:$BE$13, 0)), $BD$3:$BD$13, 0)),
            "NnN"
        ),
        "NnN"
    ),
    IF(
        AND(
            ISNUMBER(MATCH(SUBSTITUTE(G101, " ", ""), SUBSTITUTE($AK$42:$AK$50, " ", ""), 0)),
            ISNUMBER(MATCH(SUBSTITUTE(I101, " ", ""), SUBSTITUTE($AL$41:$AT$41, " ", ""), 0))
        ),
        INDIRECT(
            ADDRESS(
                MATCH(SUBSTITUTE(G101, " ", ""), SUBSTITUTE($AK$42:$AK$50, " ", ""), 0) + ROW($AL$42) - 1,
                MATCH(SUBSTITUTE(I101, " ", ""), SUBSTITUTE($AL$41:$AT$41, " ", ""), 0) + COLUMN($AL$41) - 1
            )
        ),
        "NnN"
    )
)), "True", "False")</f>
        <v>r - NnN - False</v>
      </c>
      <c r="N101" s="63" t="str" cm="1">
        <f t="array" aca="1" ref="N101" ca="1">IF(
    ISNUMBER(MATCH(B101, $BE$3:$BE$13, 0)),
    IFERROR(
        INDEX($BD$3:$BD$13, MATCH(INDEX($BD$3:$BD$13, MATCH(B101, $BE$3:$BE$13, 0)), $BD$3:$BD$13, 0)),
        "NnN"
    ),
    "NnN"
)
&amp; " - " &amp;
IF(
    AND(
        ISNUMBER(MATCH(SUBSTITUTE(G101, " ", ""), SUBSTITUTE($AK$57:$AK$73, " ", ""), 0)),
        ISNUMBER(MATCH(SUBSTITUTE(I101, " ", ""), SUBSTITUTE($AL$56:$BB$56, " ", ""), 0))
    ),
    INDIRECT(
        ADDRESS(
            MATCH(SUBSTITUTE(G101, " ", ""), SUBSTITUTE($AK$57:$AK$73, " ", ""), 0) + ROW($AL$57) - 1,
            MATCH(SUBSTITUTE(I101, " ", ""), SUBSTITUTE($AL$56:$BB$56, " ", ""), 0) + COLUMN($AL$56) - 1
        )
    ),
    "NnN"
)
&amp; " - " &amp;
IF(ISNUMBER(SEARCH(
    IF(
        ISNUMBER(MATCH(B101, $BE$3:$BE$13, 0)),
        IFERROR(
            INDEX($BD$3:$BD$13, MATCH(INDEX($BD$3:$BD$13, MATCH(B101, $BE$3:$BE$13, 0)), $BD$3:$BD$13, 0)),
            "NnN"
        ),
        "NnN"
    ),
    IF(
        AND(
            ISNUMBER(MATCH(SUBSTITUTE(G101, " ", ""), SUBSTITUTE($AK$57:$AK$73, " ", ""), 0)),
            ISNUMBER(MATCH(SUBSTITUTE(I101, " ", ""), SUBSTITUTE($AL$56:$BB$56, " ", ""), 0))
        ),
        INDIRECT(
            ADDRESS(
                MATCH(SUBSTITUTE(G101, " ", ""), SUBSTITUTE($AK$57:$AK$74, " ", ""), 0) + ROW($AL$57) - 1,
                MATCH(SUBSTITUTE(I101, " ", ""), SUBSTITUTE($AL$56:$BB$56, " ", ""), 0) + COLUMN($AL$56) - 1
            )
        ),
        "NnN"
    )
)), "True", "False")</f>
        <v>r - NnN - False</v>
      </c>
    </row>
    <row r="102" spans="1:14" x14ac:dyDescent="0.25">
      <c r="A102" s="15">
        <v>1325</v>
      </c>
      <c r="B102" s="15" t="s">
        <v>10</v>
      </c>
      <c r="C102" s="15"/>
      <c r="D102" s="15"/>
      <c r="E102" s="15">
        <v>556</v>
      </c>
      <c r="F102" s="15">
        <v>1226</v>
      </c>
      <c r="G102" s="15" t="str">
        <f>IFERROR(
    IF(
        ISNUMBER(MATCH(E102, Elements!$A$2:$A$200, 0)),
        IF(
            INDEX(Elements!$C$2:$C$200, MATCH(E102, Elements!$A$2:$A$200, 0)) &lt;&gt; "",
            INDEX(Elements!$B$2:$B$200, MATCH(E102, Elements!$A$2:$A$200, 0)),
            "kosong"
        ),
        "tidak ditemukan"
    ),
    "ID tidak ditemukan"
)</f>
        <v>BusinessProcess</v>
      </c>
      <c r="H102" s="15" t="str">
        <f>IFERROR(
    IF(
        ISNUMBER(MATCH(E102, Elements!$A$2:$A$200, 0)),
        IF(
            INDEX(Elements!$C$2:$C$200, MATCH(E102, Elements!$A$2:$A$200, 0)) &lt;&gt; "",
            INDEX(Elements!$C$2:$C$200, MATCH(E102, Elements!$A$2:$A$200, 0)),
            "kosong"
        ),
        "tidak ditemukan"
    ),
    "ID tidak ditemukan"
)</f>
        <v>Handle Claim</v>
      </c>
      <c r="I102" s="15" t="str">
        <f>IFERROR(
    IF(
        ISNUMBER(MATCH(F102, Elements!$A$2:$A$200, 0)),
        IF(
            INDEX(Elements!$C$2:$C$200, MATCH(F102, Elements!$A$2:$A$200, 0)) &lt;&gt; "",
            INDEX(Elements!$B$2:$B$200, MATCH(F102, Elements!$A$2:$A$200, 0)),
            "kosong"
        ),
        "tidak ditemukan"
    ),
    "ID tidak ditemukan"
)</f>
        <v>BusinessService</v>
      </c>
      <c r="J102" s="15" t="str">
        <f>IFERROR(
    IF(
        ISNUMBER(MATCH(F102, Elements!$A$2:$A$200, 0)),
        IF(
            INDEX(Elements!$C$2:$C$200, MATCH(F102, Elements!$A$2:$A$200, 0)) &lt;&gt; "",
            INDEX(Elements!$C$2:$C$200, MATCH(F102, Elements!$A$2:$A$200, 0)),
            "kosong"
        ),
        "tidak ditemukan"
    ),
    "ID tidak ditemukan"
)</f>
        <v>Claims Payment Service</v>
      </c>
      <c r="K102" s="15" t="str" cm="1">
        <f t="array" aca="1" ref="K102" ca="1">IF(
    ISNUMBER(MATCH(B102, $BE$3:$BE$13, 0)),
    IFERROR(
        INDEX($BD$3:$BD$13, MATCH(INDEX($BD$3:$BD$13, MATCH(B102, $BE$3:$BE$13, 0)), $BD$3:$BD$13, 0)),
        "NnN"
    ),
    "NnN"
)
&amp; " - " &amp;
IF(
    AND(
        ISNUMBER(MATCH(SUBSTITUTE(G102, " ", ""), SUBSTITUTE($AK$5:$AK$13, " ", ""), 0)),
        ISNUMBER(MATCH(SUBSTITUTE(I102, " ", ""), SUBSTITUTE($AL$4:$BB$4, " ", ""), 0))
    ),
    INDIRECT(
        ADDRESS(
            MATCH(SUBSTITUTE(G102, " ", ""), SUBSTITUTE($AK$5:$AK$13, " ", ""), 0) + ROW($AL$5) - 1,
            MATCH(SUBSTITUTE(I102, " ", ""), SUBSTITUTE($AL$4:$BB$4, " ", ""), 0) + COLUMN($AL$4) - 1
        )
    ),
    "NnN"
)
&amp; " - " &amp;
IF(ISNUMBER(SEARCH(
    IF(
        ISNUMBER(MATCH(B102, $BE$3:$BE$13, 0)),
        IFERROR(
            INDEX($BD$3:$BD$13, MATCH(INDEX($BD$3:$BD$13, MATCH(B102, $BE$3:$BE$13, 0)), $BD$3:$BD$13, 0)),
            "NnN"
        ),
        "NnN"
    ),
    IF(
        AND(
            ISNUMBER(MATCH(SUBSTITUTE(G102, " ", ""), SUBSTITUTE($AK$5:$AK$13, " ", ""), 0)),
            ISNUMBER(MATCH(SUBSTITUTE(I102, " ", ""), SUBSTITUTE($AL$4:$BB$4, " ", ""), 0))
        ),
        INDIRECT(
            ADDRESS(
                MATCH(SUBSTITUTE(G102, " ", ""), SUBSTITUTE($AK$5:$AK$13, " ", ""), 0) + ROW($AL$5) - 1,
                MATCH(SUBSTITUTE(I102, " ", ""), SUBSTITUTE($AL$4:$BB$4, " ", ""), 0) + COLUMN($AL$4) - 1
            )
        ),
        "NnN"
    )
)), "True", "False")</f>
        <v>r - NnN - False</v>
      </c>
      <c r="L102" s="15" t="str" cm="1">
        <f t="array" aca="1" ref="L102" ca="1">IF(
    ISNUMBER(MATCH(B102, $BE$3:$BE$13, 0)),
    IFERROR(
        INDEX($BD$3:$BD$13, MATCH(INDEX($BD$3:$BD$13, MATCH(B102, $BE$3:$BE$13, 0)), $BD$3:$BD$13, 0)),
        "NnN"
    ),
    "NnN"
)
&amp; " - " &amp;
IF(
    AND(
        ISNUMBER(MATCH(SUBSTITUTE(G102, " ", ""), SUBSTITUTE($AK$19:$AK$35, " ", ""), 0)),
        ISNUMBER(MATCH(SUBSTITUTE(I102, " ", ""), SUBSTITUTE(AL$18:$AT$18, " ", ""), 0))
    ),
    INDIRECT(
        ADDRESS(
            MATCH(SUBSTITUTE(G102, " ", ""), SUBSTITUTE($AK$19:$AK$35, " ", ""), 0) + ROW($AL$19) - 1,
            MATCH(SUBSTITUTE(I102, " ", ""), SUBSTITUTE(AL$18:$AT$18, " ", ""), 0) + COLUMN($AL$18
            ) - 1
        )
    ),
    "NnN"
)
&amp; " - " &amp;
IF(ISNUMBER(SEARCH(
    IF(
        ISNUMBER(MATCH(B102, $BE$3:$BE$13, 0)),
        IFERROR(
            INDEX($BD$3:$BD$13, MATCH(INDEX($BD$3:$BD$13, MATCH(B102, $BE$3:$BE$13, 0)), $BD$3:$BD$13, 0)),
            "NnN"
        ),
        "NnN"
    ),
    IF(
        AND(
            ISNUMBER(MATCH(SUBSTITUTE(G102, " ", ""), SUBSTITUTE($AK$19:$AK$35, " ", ""), 0)),
            ISNUMBER(MATCH(SUBSTITUTE(I102, " ", ""), SUBSTITUTE(AL$18:$AT$18, " ", ""), 0))
        ),
        INDIRECT(
            ADDRESS(
                MATCH(SUBSTITUTE(G102, " ", ""), SUBSTITUTE($AK$19:$AK$35, " ", ""), 0) + ROW($AL$19) - 1,
                MATCH(SUBSTITUTE(I102, " ", ""), SUBSTITUTE(AL$18:$AT$18, " ", ""), 0) + COLUMN($AL$18
                ) - 1
            )
        ),
        "NnN"
    )
)), "True", "False")</f>
        <v>r - NnN - False</v>
      </c>
      <c r="M102" s="15" t="str" cm="1">
        <f t="array" aca="1" ref="M102" ca="1">IF(
    ISNUMBER(MATCH(B102, $BE$3:$BE$13, 0)),
    IFERROR(
        INDEX($BD$3:$BD$13, MATCH(INDEX($BD$3:$BD$13, MATCH(B102, $BE$3:$BE$13, 0)), $BD$3:$BD$13, 0)),
        "NnN"
    ),
    "NnN"
)
&amp; " - " &amp;
IF(
    AND(
        ISNUMBER(MATCH(SUBSTITUTE(G102, " ", ""), SUBSTITUTE($AK$42:$AK$50, " ", ""), 0)),
        ISNUMBER(MATCH(SUBSTITUTE(I102, " ", ""), SUBSTITUTE($AL$41:$AT$41, " ", ""), 0))
    ),
    INDIRECT(
        ADDRESS(
            MATCH(SUBSTITUTE(G102, " ", ""), SUBSTITUTE($AK$42:$AK$50, " ", ""), 0) + ROW($AL$42) - 1,
            MATCH(SUBSTITUTE(I102, " ", ""), SUBSTITUTE($AL$41:$AT$41, " ", ""), 0) + COLUMN($AL$41) - 1
        )
    ),
    "NnN"
)
&amp; " - " &amp;
IF(ISNUMBER(SEARCH(
    IF(
        ISNUMBER(MATCH(B102, $BE$3:$BE$13, 0)),
        IFERROR(
            INDEX($BD$3:$BD$13, MATCH(INDEX($BD$3:$BD$13, MATCH(B102, $BE$3:$BE$13, 0)), $BD$3:$BD$13, 0)),
            "NnN"
        ),
        "NnN"
    ),
    IF(
        AND(
            ISNUMBER(MATCH(SUBSTITUTE(G102, " ", ""), SUBSTITUTE($AK$42:$AK$50, " ", ""), 0)),
            ISNUMBER(MATCH(SUBSTITUTE(I102, " ", ""), SUBSTITUTE($AL$41:$AT$41, " ", ""), 0))
        ),
        INDIRECT(
            ADDRESS(
                MATCH(SUBSTITUTE(G102, " ", ""), SUBSTITUTE($AK$42:$AK$50, " ", ""), 0) + ROW($AL$42) - 1,
                MATCH(SUBSTITUTE(I102, " ", ""), SUBSTITUTE($AL$41:$AT$41, " ", ""), 0) + COLUMN($AL$41) - 1
            )
        ),
        "NnN"
    )
)), "True", "False")</f>
        <v>r - NnN - False</v>
      </c>
      <c r="N102" s="63" t="str" cm="1">
        <f t="array" aca="1" ref="N102" ca="1">IF(
    ISNUMBER(MATCH(B102, $BE$3:$BE$13, 0)),
    IFERROR(
        INDEX($BD$3:$BD$13, MATCH(INDEX($BD$3:$BD$13, MATCH(B102, $BE$3:$BE$13, 0)), $BD$3:$BD$13, 0)),
        "NnN"
    ),
    "NnN"
)
&amp; " - " &amp;
IF(
    AND(
        ISNUMBER(MATCH(SUBSTITUTE(G102, " ", ""), SUBSTITUTE($AK$57:$AK$73, " ", ""), 0)),
        ISNUMBER(MATCH(SUBSTITUTE(I102, " ", ""), SUBSTITUTE($AL$56:$BB$56, " ", ""), 0))
    ),
    INDIRECT(
        ADDRESS(
            MATCH(SUBSTITUTE(G102, " ", ""), SUBSTITUTE($AK$57:$AK$73, " ", ""), 0) + ROW($AL$57) - 1,
            MATCH(SUBSTITUTE(I102, " ", ""), SUBSTITUTE($AL$56:$BB$56, " ", ""), 0) + COLUMN($AL$56) - 1
        )
    ),
    "NnN"
)
&amp; " - " &amp;
IF(ISNUMBER(SEARCH(
    IF(
        ISNUMBER(MATCH(B102, $BE$3:$BE$13, 0)),
        IFERROR(
            INDEX($BD$3:$BD$13, MATCH(INDEX($BD$3:$BD$13, MATCH(B102, $BE$3:$BE$13, 0)), $BD$3:$BD$13, 0)),
            "NnN"
        ),
        "NnN"
    ),
    IF(
        AND(
            ISNUMBER(MATCH(SUBSTITUTE(G102, " ", ""), SUBSTITUTE($AK$57:$AK$73, " ", ""), 0)),
            ISNUMBER(MATCH(SUBSTITUTE(I102, " ", ""), SUBSTITUTE($AL$56:$BB$56, " ", ""), 0))
        ),
        INDIRECT(
            ADDRESS(
                MATCH(SUBSTITUTE(G102, " ", ""), SUBSTITUTE($AK$57:$AK$74, " ", ""), 0) + ROW($AL$57) - 1,
                MATCH(SUBSTITUTE(I102, " ", ""), SUBSTITUTE($AL$56:$BB$56, " ", ""), 0) + COLUMN($AL$56) - 1
            )
        ),
        "NnN"
    )
)), "True", "False")</f>
        <v>r - NnN - False</v>
      </c>
    </row>
    <row r="103" spans="1:14" x14ac:dyDescent="0.25">
      <c r="A103" s="15">
        <v>1434</v>
      </c>
      <c r="B103" s="15" t="s">
        <v>10</v>
      </c>
      <c r="C103" s="15"/>
      <c r="D103" s="15"/>
      <c r="E103" s="15">
        <v>588</v>
      </c>
      <c r="F103" s="15">
        <v>1226</v>
      </c>
      <c r="G103" s="15" t="str">
        <f>IFERROR(
    IF(
        ISNUMBER(MATCH(E103, Elements!$A$2:$A$200, 0)),
        IF(
            INDEX(Elements!$C$2:$C$200, MATCH(E103, Elements!$A$2:$A$200, 0)) &lt;&gt; "",
            INDEX(Elements!$B$2:$B$200, MATCH(E103, Elements!$A$2:$A$200, 0)),
            "kosong"
        ),
        "tidak ditemukan"
    ),
    "ID tidak ditemukan"
)</f>
        <v>BusinessProcess</v>
      </c>
      <c r="H103" s="15" t="str">
        <f>IFERROR(
    IF(
        ISNUMBER(MATCH(E103, Elements!$A$2:$A$200, 0)),
        IF(
            INDEX(Elements!$C$2:$C$200, MATCH(E103, Elements!$A$2:$A$200, 0)) &lt;&gt; "",
            INDEX(Elements!$C$2:$C$200, MATCH(E103, Elements!$A$2:$A$200, 0)),
            "kosong"
        ),
        "tidak ditemukan"
    ),
    "ID tidak ditemukan"
)</f>
        <v>Pay</v>
      </c>
      <c r="I103" s="15" t="str">
        <f>IFERROR(
    IF(
        ISNUMBER(MATCH(F103, Elements!$A$2:$A$200, 0)),
        IF(
            INDEX(Elements!$C$2:$C$200, MATCH(F103, Elements!$A$2:$A$200, 0)) &lt;&gt; "",
            INDEX(Elements!$B$2:$B$200, MATCH(F103, Elements!$A$2:$A$200, 0)),
            "kosong"
        ),
        "tidak ditemukan"
    ),
    "ID tidak ditemukan"
)</f>
        <v>BusinessService</v>
      </c>
      <c r="J103" s="15" t="str">
        <f>IFERROR(
    IF(
        ISNUMBER(MATCH(F103, Elements!$A$2:$A$200, 0)),
        IF(
            INDEX(Elements!$C$2:$C$200, MATCH(F103, Elements!$A$2:$A$200, 0)) &lt;&gt; "",
            INDEX(Elements!$C$2:$C$200, MATCH(F103, Elements!$A$2:$A$200, 0)),
            "kosong"
        ),
        "tidak ditemukan"
    ),
    "ID tidak ditemukan"
)</f>
        <v>Claims Payment Service</v>
      </c>
      <c r="K103" s="15" t="str" cm="1">
        <f t="array" aca="1" ref="K103" ca="1">IF(
    ISNUMBER(MATCH(B103, $BE$3:$BE$13, 0)),
    IFERROR(
        INDEX($BD$3:$BD$13, MATCH(INDEX($BD$3:$BD$13, MATCH(B103, $BE$3:$BE$13, 0)), $BD$3:$BD$13, 0)),
        "NnN"
    ),
    "NnN"
)
&amp; " - " &amp;
IF(
    AND(
        ISNUMBER(MATCH(SUBSTITUTE(G103, " ", ""), SUBSTITUTE($AK$5:$AK$13, " ", ""), 0)),
        ISNUMBER(MATCH(SUBSTITUTE(I103, " ", ""), SUBSTITUTE($AL$4:$BB$4, " ", ""), 0))
    ),
    INDIRECT(
        ADDRESS(
            MATCH(SUBSTITUTE(G103, " ", ""), SUBSTITUTE($AK$5:$AK$13, " ", ""), 0) + ROW($AL$5) - 1,
            MATCH(SUBSTITUTE(I103, " ", ""), SUBSTITUTE($AL$4:$BB$4, " ", ""), 0) + COLUMN($AL$4) - 1
        )
    ),
    "NnN"
)
&amp; " - " &amp;
IF(ISNUMBER(SEARCH(
    IF(
        ISNUMBER(MATCH(B103, $BE$3:$BE$13, 0)),
        IFERROR(
            INDEX($BD$3:$BD$13, MATCH(INDEX($BD$3:$BD$13, MATCH(B103, $BE$3:$BE$13, 0)), $BD$3:$BD$13, 0)),
            "NnN"
        ),
        "NnN"
    ),
    IF(
        AND(
            ISNUMBER(MATCH(SUBSTITUTE(G103, " ", ""), SUBSTITUTE($AK$5:$AK$13, " ", ""), 0)),
            ISNUMBER(MATCH(SUBSTITUTE(I103, " ", ""), SUBSTITUTE($AL$4:$BB$4, " ", ""), 0))
        ),
        INDIRECT(
            ADDRESS(
                MATCH(SUBSTITUTE(G103, " ", ""), SUBSTITUTE($AK$5:$AK$13, " ", ""), 0) + ROW($AL$5) - 1,
                MATCH(SUBSTITUTE(I103, " ", ""), SUBSTITUTE($AL$4:$BB$4, " ", ""), 0) + COLUMN($AL$4) - 1
            )
        ),
        "NnN"
    )
)), "True", "False")</f>
        <v>r - NnN - False</v>
      </c>
      <c r="L103" s="15" t="str" cm="1">
        <f t="array" aca="1" ref="L103" ca="1">IF(
    ISNUMBER(MATCH(B103, $BE$3:$BE$13, 0)),
    IFERROR(
        INDEX($BD$3:$BD$13, MATCH(INDEX($BD$3:$BD$13, MATCH(B103, $BE$3:$BE$13, 0)), $BD$3:$BD$13, 0)),
        "NnN"
    ),
    "NnN"
)
&amp; " - " &amp;
IF(
    AND(
        ISNUMBER(MATCH(SUBSTITUTE(G103, " ", ""), SUBSTITUTE($AK$19:$AK$35, " ", ""), 0)),
        ISNUMBER(MATCH(SUBSTITUTE(I103, " ", ""), SUBSTITUTE(AL$18:$AT$18, " ", ""), 0))
    ),
    INDIRECT(
        ADDRESS(
            MATCH(SUBSTITUTE(G103, " ", ""), SUBSTITUTE($AK$19:$AK$35, " ", ""), 0) + ROW($AL$19) - 1,
            MATCH(SUBSTITUTE(I103, " ", ""), SUBSTITUTE(AL$18:$AT$18, " ", ""), 0) + COLUMN($AL$18
            ) - 1
        )
    ),
    "NnN"
)
&amp; " - " &amp;
IF(ISNUMBER(SEARCH(
    IF(
        ISNUMBER(MATCH(B103, $BE$3:$BE$13, 0)),
        IFERROR(
            INDEX($BD$3:$BD$13, MATCH(INDEX($BD$3:$BD$13, MATCH(B103, $BE$3:$BE$13, 0)), $BD$3:$BD$13, 0)),
            "NnN"
        ),
        "NnN"
    ),
    IF(
        AND(
            ISNUMBER(MATCH(SUBSTITUTE(G103, " ", ""), SUBSTITUTE($AK$19:$AK$35, " ", ""), 0)),
            ISNUMBER(MATCH(SUBSTITUTE(I103, " ", ""), SUBSTITUTE(AL$18:$AT$18, " ", ""), 0))
        ),
        INDIRECT(
            ADDRESS(
                MATCH(SUBSTITUTE(G103, " ", ""), SUBSTITUTE($AK$19:$AK$35, " ", ""), 0) + ROW($AL$19) - 1,
                MATCH(SUBSTITUTE(I103, " ", ""), SUBSTITUTE(AL$18:$AT$18, " ", ""), 0) + COLUMN($AL$18
                ) - 1
            )
        ),
        "NnN"
    )
)), "True", "False")</f>
        <v>r - NnN - False</v>
      </c>
      <c r="M103" s="15" t="str" cm="1">
        <f t="array" aca="1" ref="M103" ca="1">IF(
    ISNUMBER(MATCH(B103, $BE$3:$BE$13, 0)),
    IFERROR(
        INDEX($BD$3:$BD$13, MATCH(INDEX($BD$3:$BD$13, MATCH(B103, $BE$3:$BE$13, 0)), $BD$3:$BD$13, 0)),
        "NnN"
    ),
    "NnN"
)
&amp; " - " &amp;
IF(
    AND(
        ISNUMBER(MATCH(SUBSTITUTE(G103, " ", ""), SUBSTITUTE($AK$42:$AK$50, " ", ""), 0)),
        ISNUMBER(MATCH(SUBSTITUTE(I103, " ", ""), SUBSTITUTE($AL$41:$AT$41, " ", ""), 0))
    ),
    INDIRECT(
        ADDRESS(
            MATCH(SUBSTITUTE(G103, " ", ""), SUBSTITUTE($AK$42:$AK$50, " ", ""), 0) + ROW($AL$42) - 1,
            MATCH(SUBSTITUTE(I103, " ", ""), SUBSTITUTE($AL$41:$AT$41, " ", ""), 0) + COLUMN($AL$41) - 1
        )
    ),
    "NnN"
)
&amp; " - " &amp;
IF(ISNUMBER(SEARCH(
    IF(
        ISNUMBER(MATCH(B103, $BE$3:$BE$13, 0)),
        IFERROR(
            INDEX($BD$3:$BD$13, MATCH(INDEX($BD$3:$BD$13, MATCH(B103, $BE$3:$BE$13, 0)), $BD$3:$BD$13, 0)),
            "NnN"
        ),
        "NnN"
    ),
    IF(
        AND(
            ISNUMBER(MATCH(SUBSTITUTE(G103, " ", ""), SUBSTITUTE($AK$42:$AK$50, " ", ""), 0)),
            ISNUMBER(MATCH(SUBSTITUTE(I103, " ", ""), SUBSTITUTE($AL$41:$AT$41, " ", ""), 0))
        ),
        INDIRECT(
            ADDRESS(
                MATCH(SUBSTITUTE(G103, " ", ""), SUBSTITUTE($AK$42:$AK$50, " ", ""), 0) + ROW($AL$42) - 1,
                MATCH(SUBSTITUTE(I103, " ", ""), SUBSTITUTE($AL$41:$AT$41, " ", ""), 0) + COLUMN($AL$41) - 1
            )
        ),
        "NnN"
    )
)), "True", "False")</f>
        <v>r - NnN - False</v>
      </c>
      <c r="N103" s="63" t="str" cm="1">
        <f t="array" aca="1" ref="N103" ca="1">IF(
    ISNUMBER(MATCH(B103, $BE$3:$BE$13, 0)),
    IFERROR(
        INDEX($BD$3:$BD$13, MATCH(INDEX($BD$3:$BD$13, MATCH(B103, $BE$3:$BE$13, 0)), $BD$3:$BD$13, 0)),
        "NnN"
    ),
    "NnN"
)
&amp; " - " &amp;
IF(
    AND(
        ISNUMBER(MATCH(SUBSTITUTE(G103, " ", ""), SUBSTITUTE($AK$57:$AK$73, " ", ""), 0)),
        ISNUMBER(MATCH(SUBSTITUTE(I103, " ", ""), SUBSTITUTE($AL$56:$BB$56, " ", ""), 0))
    ),
    INDIRECT(
        ADDRESS(
            MATCH(SUBSTITUTE(G103, " ", ""), SUBSTITUTE($AK$57:$AK$73, " ", ""), 0) + ROW($AL$57) - 1,
            MATCH(SUBSTITUTE(I103, " ", ""), SUBSTITUTE($AL$56:$BB$56, " ", ""), 0) + COLUMN($AL$56) - 1
        )
    ),
    "NnN"
)
&amp; " - " &amp;
IF(ISNUMBER(SEARCH(
    IF(
        ISNUMBER(MATCH(B103, $BE$3:$BE$13, 0)),
        IFERROR(
            INDEX($BD$3:$BD$13, MATCH(INDEX($BD$3:$BD$13, MATCH(B103, $BE$3:$BE$13, 0)), $BD$3:$BD$13, 0)),
            "NnN"
        ),
        "NnN"
    ),
    IF(
        AND(
            ISNUMBER(MATCH(SUBSTITUTE(G103, " ", ""), SUBSTITUTE($AK$57:$AK$73, " ", ""), 0)),
            ISNUMBER(MATCH(SUBSTITUTE(I103, " ", ""), SUBSTITUTE($AL$56:$BB$56, " ", ""), 0))
        ),
        INDIRECT(
            ADDRESS(
                MATCH(SUBSTITUTE(G103, " ", ""), SUBSTITUTE($AK$57:$AK$74, " ", ""), 0) + ROW($AL$57) - 1,
                MATCH(SUBSTITUTE(I103, " ", ""), SUBSTITUTE($AL$56:$BB$56, " ", ""), 0) + COLUMN($AL$56) - 1
            )
        ),
        "NnN"
    )
)), "True", "False")</f>
        <v>r - NnN - False</v>
      </c>
    </row>
    <row r="104" spans="1:14" x14ac:dyDescent="0.25">
      <c r="A104" s="15">
        <v>1430</v>
      </c>
      <c r="B104" s="15" t="s">
        <v>10</v>
      </c>
      <c r="C104" s="15"/>
      <c r="D104" s="15"/>
      <c r="E104" s="15">
        <v>564</v>
      </c>
      <c r="F104" s="15">
        <v>1202</v>
      </c>
      <c r="G104" s="15" t="str">
        <f>IFERROR(
    IF(
        ISNUMBER(MATCH(E104, Elements!$A$2:$A$200, 0)),
        IF(
            INDEX(Elements!$C$2:$C$200, MATCH(E104, Elements!$A$2:$A$200, 0)) &lt;&gt; "",
            INDEX(Elements!$B$2:$B$200, MATCH(E104, Elements!$A$2:$A$200, 0)),
            "kosong"
        ),
        "tidak ditemukan"
    ),
    "ID tidak ditemukan"
)</f>
        <v>BusinessProcess</v>
      </c>
      <c r="H104" s="15" t="str">
        <f>IFERROR(
    IF(
        ISNUMBER(MATCH(E104, Elements!$A$2:$A$200, 0)),
        IF(
            INDEX(Elements!$C$2:$C$200, MATCH(E104, Elements!$A$2:$A$200, 0)) &lt;&gt; "",
            INDEX(Elements!$C$2:$C$200, MATCH(E104, Elements!$A$2:$A$200, 0)),
            "kosong"
        ),
        "tidak ditemukan"
    ),
    "ID tidak ditemukan"
)</f>
        <v>Register</v>
      </c>
      <c r="I104" s="15" t="str">
        <f>IFERROR(
    IF(
        ISNUMBER(MATCH(F104, Elements!$A$2:$A$200, 0)),
        IF(
            INDEX(Elements!$C$2:$C$200, MATCH(F104, Elements!$A$2:$A$200, 0)) &lt;&gt; "",
            INDEX(Elements!$B$2:$B$200, MATCH(F104, Elements!$A$2:$A$200, 0)),
            "kosong"
        ),
        "tidak ditemukan"
    ),
    "ID tidak ditemukan"
)</f>
        <v>BusinessService</v>
      </c>
      <c r="J104" s="15" t="str">
        <f>IFERROR(
    IF(
        ISNUMBER(MATCH(F104, Elements!$A$2:$A$200, 0)),
        IF(
            INDEX(Elements!$C$2:$C$200, MATCH(F104, Elements!$A$2:$A$200, 0)) &lt;&gt; "",
            INDEX(Elements!$C$2:$C$200, MATCH(F104, Elements!$A$2:$A$200, 0)),
            "kosong"
        ),
        "tidak ditemukan"
    ),
    "ID tidak ditemukan"
)</f>
        <v>Claim Registration Service</v>
      </c>
      <c r="K104" s="15" t="str" cm="1">
        <f t="array" aca="1" ref="K104" ca="1">IF(
    ISNUMBER(MATCH(B104, $BE$3:$BE$13, 0)),
    IFERROR(
        INDEX($BD$3:$BD$13, MATCH(INDEX($BD$3:$BD$13, MATCH(B104, $BE$3:$BE$13, 0)), $BD$3:$BD$13, 0)),
        "NnN"
    ),
    "NnN"
)
&amp; " - " &amp;
IF(
    AND(
        ISNUMBER(MATCH(SUBSTITUTE(G104, " ", ""), SUBSTITUTE($AK$5:$AK$13, " ", ""), 0)),
        ISNUMBER(MATCH(SUBSTITUTE(I104, " ", ""), SUBSTITUTE($AL$4:$BB$4, " ", ""), 0))
    ),
    INDIRECT(
        ADDRESS(
            MATCH(SUBSTITUTE(G104, " ", ""), SUBSTITUTE($AK$5:$AK$13, " ", ""), 0) + ROW($AL$5) - 1,
            MATCH(SUBSTITUTE(I104, " ", ""), SUBSTITUTE($AL$4:$BB$4, " ", ""), 0) + COLUMN($AL$4) - 1
        )
    ),
    "NnN"
)
&amp; " - " &amp;
IF(ISNUMBER(SEARCH(
    IF(
        ISNUMBER(MATCH(B104, $BE$3:$BE$13, 0)),
        IFERROR(
            INDEX($BD$3:$BD$13, MATCH(INDEX($BD$3:$BD$13, MATCH(B104, $BE$3:$BE$13, 0)), $BD$3:$BD$13, 0)),
            "NnN"
        ),
        "NnN"
    ),
    IF(
        AND(
            ISNUMBER(MATCH(SUBSTITUTE(G104, " ", ""), SUBSTITUTE($AK$5:$AK$13, " ", ""), 0)),
            ISNUMBER(MATCH(SUBSTITUTE(I104, " ", ""), SUBSTITUTE($AL$4:$BB$4, " ", ""), 0))
        ),
        INDIRECT(
            ADDRESS(
                MATCH(SUBSTITUTE(G104, " ", ""), SUBSTITUTE($AK$5:$AK$13, " ", ""), 0) + ROW($AL$5) - 1,
                MATCH(SUBSTITUTE(I104, " ", ""), SUBSTITUTE($AL$4:$BB$4, " ", ""), 0) + COLUMN($AL$4) - 1
            )
        ),
        "NnN"
    )
)), "True", "False")</f>
        <v>r - NnN - False</v>
      </c>
      <c r="L104" s="15" t="str" cm="1">
        <f t="array" aca="1" ref="L104" ca="1">IF(
    ISNUMBER(MATCH(B104, $BE$3:$BE$13, 0)),
    IFERROR(
        INDEX($BD$3:$BD$13, MATCH(INDEX($BD$3:$BD$13, MATCH(B104, $BE$3:$BE$13, 0)), $BD$3:$BD$13, 0)),
        "NnN"
    ),
    "NnN"
)
&amp; " - " &amp;
IF(
    AND(
        ISNUMBER(MATCH(SUBSTITUTE(G104, " ", ""), SUBSTITUTE($AK$19:$AK$35, " ", ""), 0)),
        ISNUMBER(MATCH(SUBSTITUTE(I104, " ", ""), SUBSTITUTE(AL$18:$AT$18, " ", ""), 0))
    ),
    INDIRECT(
        ADDRESS(
            MATCH(SUBSTITUTE(G104, " ", ""), SUBSTITUTE($AK$19:$AK$35, " ", ""), 0) + ROW($AL$19) - 1,
            MATCH(SUBSTITUTE(I104, " ", ""), SUBSTITUTE(AL$18:$AT$18, " ", ""), 0) + COLUMN($AL$18
            ) - 1
        )
    ),
    "NnN"
)
&amp; " - " &amp;
IF(ISNUMBER(SEARCH(
    IF(
        ISNUMBER(MATCH(B104, $BE$3:$BE$13, 0)),
        IFERROR(
            INDEX($BD$3:$BD$13, MATCH(INDEX($BD$3:$BD$13, MATCH(B104, $BE$3:$BE$13, 0)), $BD$3:$BD$13, 0)),
            "NnN"
        ),
        "NnN"
    ),
    IF(
        AND(
            ISNUMBER(MATCH(SUBSTITUTE(G104, " ", ""), SUBSTITUTE($AK$19:$AK$35, " ", ""), 0)),
            ISNUMBER(MATCH(SUBSTITUTE(I104, " ", ""), SUBSTITUTE(AL$18:$AT$18, " ", ""), 0))
        ),
        INDIRECT(
            ADDRESS(
                MATCH(SUBSTITUTE(G104, " ", ""), SUBSTITUTE($AK$19:$AK$35, " ", ""), 0) + ROW($AL$19) - 1,
                MATCH(SUBSTITUTE(I104, " ", ""), SUBSTITUTE(AL$18:$AT$18, " ", ""), 0) + COLUMN($AL$18
                ) - 1
            )
        ),
        "NnN"
    )
)), "True", "False")</f>
        <v>r - NnN - False</v>
      </c>
      <c r="M104" s="15" t="str" cm="1">
        <f t="array" aca="1" ref="M104" ca="1">IF(
    ISNUMBER(MATCH(B104, $BE$3:$BE$13, 0)),
    IFERROR(
        INDEX($BD$3:$BD$13, MATCH(INDEX($BD$3:$BD$13, MATCH(B104, $BE$3:$BE$13, 0)), $BD$3:$BD$13, 0)),
        "NnN"
    ),
    "NnN"
)
&amp; " - " &amp;
IF(
    AND(
        ISNUMBER(MATCH(SUBSTITUTE(G104, " ", ""), SUBSTITUTE($AK$42:$AK$50, " ", ""), 0)),
        ISNUMBER(MATCH(SUBSTITUTE(I104, " ", ""), SUBSTITUTE($AL$41:$AT$41, " ", ""), 0))
    ),
    INDIRECT(
        ADDRESS(
            MATCH(SUBSTITUTE(G104, " ", ""), SUBSTITUTE($AK$42:$AK$50, " ", ""), 0) + ROW($AL$42) - 1,
            MATCH(SUBSTITUTE(I104, " ", ""), SUBSTITUTE($AL$41:$AT$41, " ", ""), 0) + COLUMN($AL$41) - 1
        )
    ),
    "NnN"
)
&amp; " - " &amp;
IF(ISNUMBER(SEARCH(
    IF(
        ISNUMBER(MATCH(B104, $BE$3:$BE$13, 0)),
        IFERROR(
            INDEX($BD$3:$BD$13, MATCH(INDEX($BD$3:$BD$13, MATCH(B104, $BE$3:$BE$13, 0)), $BD$3:$BD$13, 0)),
            "NnN"
        ),
        "NnN"
    ),
    IF(
        AND(
            ISNUMBER(MATCH(SUBSTITUTE(G104, " ", ""), SUBSTITUTE($AK$42:$AK$50, " ", ""), 0)),
            ISNUMBER(MATCH(SUBSTITUTE(I104, " ", ""), SUBSTITUTE($AL$41:$AT$41, " ", ""), 0))
        ),
        INDIRECT(
            ADDRESS(
                MATCH(SUBSTITUTE(G104, " ", ""), SUBSTITUTE($AK$42:$AK$50, " ", ""), 0) + ROW($AL$42) - 1,
                MATCH(SUBSTITUTE(I104, " ", ""), SUBSTITUTE($AL$41:$AT$41, " ", ""), 0) + COLUMN($AL$41) - 1
            )
        ),
        "NnN"
    )
)), "True", "False")</f>
        <v>r - NnN - False</v>
      </c>
      <c r="N104" s="63" t="str" cm="1">
        <f t="array" aca="1" ref="N104" ca="1">IF(
    ISNUMBER(MATCH(B104, $BE$3:$BE$13, 0)),
    IFERROR(
        INDEX($BD$3:$BD$13, MATCH(INDEX($BD$3:$BD$13, MATCH(B104, $BE$3:$BE$13, 0)), $BD$3:$BD$13, 0)),
        "NnN"
    ),
    "NnN"
)
&amp; " - " &amp;
IF(
    AND(
        ISNUMBER(MATCH(SUBSTITUTE(G104, " ", ""), SUBSTITUTE($AK$57:$AK$73, " ", ""), 0)),
        ISNUMBER(MATCH(SUBSTITUTE(I104, " ", ""), SUBSTITUTE($AL$56:$BB$56, " ", ""), 0))
    ),
    INDIRECT(
        ADDRESS(
            MATCH(SUBSTITUTE(G104, " ", ""), SUBSTITUTE($AK$57:$AK$73, " ", ""), 0) + ROW($AL$57) - 1,
            MATCH(SUBSTITUTE(I104, " ", ""), SUBSTITUTE($AL$56:$BB$56, " ", ""), 0) + COLUMN($AL$56) - 1
        )
    ),
    "NnN"
)
&amp; " - " &amp;
IF(ISNUMBER(SEARCH(
    IF(
        ISNUMBER(MATCH(B104, $BE$3:$BE$13, 0)),
        IFERROR(
            INDEX($BD$3:$BD$13, MATCH(INDEX($BD$3:$BD$13, MATCH(B104, $BE$3:$BE$13, 0)), $BD$3:$BD$13, 0)),
            "NnN"
        ),
        "NnN"
    ),
    IF(
        AND(
            ISNUMBER(MATCH(SUBSTITUTE(G104, " ", ""), SUBSTITUTE($AK$57:$AK$73, " ", ""), 0)),
            ISNUMBER(MATCH(SUBSTITUTE(I104, " ", ""), SUBSTITUTE($AL$56:$BB$56, " ", ""), 0))
        ),
        INDIRECT(
            ADDRESS(
                MATCH(SUBSTITUTE(G104, " ", ""), SUBSTITUTE($AK$57:$AK$74, " ", ""), 0) + ROW($AL$57) - 1,
                MATCH(SUBSTITUTE(I104, " ", ""), SUBSTITUTE($AL$56:$BB$56, " ", ""), 0) + COLUMN($AL$56) - 1
            )
        ),
        "NnN"
    )
)), "True", "False")</f>
        <v>r - NnN - False</v>
      </c>
    </row>
    <row r="105" spans="1:14" x14ac:dyDescent="0.25">
      <c r="A105" s="15">
        <v>1432</v>
      </c>
      <c r="B105" s="15" t="s">
        <v>10</v>
      </c>
      <c r="C105" s="15"/>
      <c r="D105" s="15"/>
      <c r="E105" s="15">
        <v>572</v>
      </c>
      <c r="F105" s="15">
        <v>1214</v>
      </c>
      <c r="G105" s="15" t="str">
        <f>IFERROR(
    IF(
        ISNUMBER(MATCH(E105, Elements!$A$2:$A$200, 0)),
        IF(
            INDEX(Elements!$C$2:$C$200, MATCH(E105, Elements!$A$2:$A$200, 0)) &lt;&gt; "",
            INDEX(Elements!$B$2:$B$200, MATCH(E105, Elements!$A$2:$A$200, 0)),
            "kosong"
        ),
        "tidak ditemukan"
    ),
    "ID tidak ditemukan"
)</f>
        <v>BusinessProcess</v>
      </c>
      <c r="H105" s="15" t="str">
        <f>IFERROR(
    IF(
        ISNUMBER(MATCH(E105, Elements!$A$2:$A$200, 0)),
        IF(
            INDEX(Elements!$C$2:$C$200, MATCH(E105, Elements!$A$2:$A$200, 0)) &lt;&gt; "",
            INDEX(Elements!$C$2:$C$200, MATCH(E105, Elements!$A$2:$A$200, 0)),
            "kosong"
        ),
        "tidak ditemukan"
    ),
    "ID tidak ditemukan"
)</f>
        <v>Accept</v>
      </c>
      <c r="I105" s="15" t="str">
        <f>IFERROR(
    IF(
        ISNUMBER(MATCH(F105, Elements!$A$2:$A$200, 0)),
        IF(
            INDEX(Elements!$C$2:$C$200, MATCH(F105, Elements!$A$2:$A$200, 0)) &lt;&gt; "",
            INDEX(Elements!$B$2:$B$200, MATCH(F105, Elements!$A$2:$A$200, 0)),
            "kosong"
        ),
        "tidak ditemukan"
    ),
    "ID tidak ditemukan"
)</f>
        <v>BusinessService</v>
      </c>
      <c r="J105" s="15" t="str">
        <f>IFERROR(
    IF(
        ISNUMBER(MATCH(F105, Elements!$A$2:$A$200, 0)),
        IF(
            INDEX(Elements!$C$2:$C$200, MATCH(F105, Elements!$A$2:$A$200, 0)) &lt;&gt; "",
            INDEX(Elements!$C$2:$C$200, MATCH(F105, Elements!$A$2:$A$200, 0)),
            "kosong"
        ),
        "tidak ditemukan"
    ),
    "ID tidak ditemukan"
)</f>
        <v>Customer Information Service</v>
      </c>
      <c r="K105" s="15" t="str" cm="1">
        <f t="array" aca="1" ref="K105" ca="1">IF(
    ISNUMBER(MATCH(B105, $BE$3:$BE$13, 0)),
    IFERROR(
        INDEX($BD$3:$BD$13, MATCH(INDEX($BD$3:$BD$13, MATCH(B105, $BE$3:$BE$13, 0)), $BD$3:$BD$13, 0)),
        "NnN"
    ),
    "NnN"
)
&amp; " - " &amp;
IF(
    AND(
        ISNUMBER(MATCH(SUBSTITUTE(G105, " ", ""), SUBSTITUTE($AK$5:$AK$13, " ", ""), 0)),
        ISNUMBER(MATCH(SUBSTITUTE(I105, " ", ""), SUBSTITUTE($AL$4:$BB$4, " ", ""), 0))
    ),
    INDIRECT(
        ADDRESS(
            MATCH(SUBSTITUTE(G105, " ", ""), SUBSTITUTE($AK$5:$AK$13, " ", ""), 0) + ROW($AL$5) - 1,
            MATCH(SUBSTITUTE(I105, " ", ""), SUBSTITUTE($AL$4:$BB$4, " ", ""), 0) + COLUMN($AL$4) - 1
        )
    ),
    "NnN"
)
&amp; " - " &amp;
IF(ISNUMBER(SEARCH(
    IF(
        ISNUMBER(MATCH(B105, $BE$3:$BE$13, 0)),
        IFERROR(
            INDEX($BD$3:$BD$13, MATCH(INDEX($BD$3:$BD$13, MATCH(B105, $BE$3:$BE$13, 0)), $BD$3:$BD$13, 0)),
            "NnN"
        ),
        "NnN"
    ),
    IF(
        AND(
            ISNUMBER(MATCH(SUBSTITUTE(G105, " ", ""), SUBSTITUTE($AK$5:$AK$13, " ", ""), 0)),
            ISNUMBER(MATCH(SUBSTITUTE(I105, " ", ""), SUBSTITUTE($AL$4:$BB$4, " ", ""), 0))
        ),
        INDIRECT(
            ADDRESS(
                MATCH(SUBSTITUTE(G105, " ", ""), SUBSTITUTE($AK$5:$AK$13, " ", ""), 0) + ROW($AL$5) - 1,
                MATCH(SUBSTITUTE(I105, " ", ""), SUBSTITUTE($AL$4:$BB$4, " ", ""), 0) + COLUMN($AL$4) - 1
            )
        ),
        "NnN"
    )
)), "True", "False")</f>
        <v>r - NnN - False</v>
      </c>
      <c r="L105" s="15" t="str" cm="1">
        <f t="array" aca="1" ref="L105" ca="1">IF(
    ISNUMBER(MATCH(B105, $BE$3:$BE$13, 0)),
    IFERROR(
        INDEX($BD$3:$BD$13, MATCH(INDEX($BD$3:$BD$13, MATCH(B105, $BE$3:$BE$13, 0)), $BD$3:$BD$13, 0)),
        "NnN"
    ),
    "NnN"
)
&amp; " - " &amp;
IF(
    AND(
        ISNUMBER(MATCH(SUBSTITUTE(G105, " ", ""), SUBSTITUTE($AK$19:$AK$35, " ", ""), 0)),
        ISNUMBER(MATCH(SUBSTITUTE(I105, " ", ""), SUBSTITUTE(AL$18:$AT$18, " ", ""), 0))
    ),
    INDIRECT(
        ADDRESS(
            MATCH(SUBSTITUTE(G105, " ", ""), SUBSTITUTE($AK$19:$AK$35, " ", ""), 0) + ROW($AL$19) - 1,
            MATCH(SUBSTITUTE(I105, " ", ""), SUBSTITUTE(AL$18:$AT$18, " ", ""), 0) + COLUMN($AL$18
            ) - 1
        )
    ),
    "NnN"
)
&amp; " - " &amp;
IF(ISNUMBER(SEARCH(
    IF(
        ISNUMBER(MATCH(B105, $BE$3:$BE$13, 0)),
        IFERROR(
            INDEX($BD$3:$BD$13, MATCH(INDEX($BD$3:$BD$13, MATCH(B105, $BE$3:$BE$13, 0)), $BD$3:$BD$13, 0)),
            "NnN"
        ),
        "NnN"
    ),
    IF(
        AND(
            ISNUMBER(MATCH(SUBSTITUTE(G105, " ", ""), SUBSTITUTE($AK$19:$AK$35, " ", ""), 0)),
            ISNUMBER(MATCH(SUBSTITUTE(I105, " ", ""), SUBSTITUTE(AL$18:$AT$18, " ", ""), 0))
        ),
        INDIRECT(
            ADDRESS(
                MATCH(SUBSTITUTE(G105, " ", ""), SUBSTITUTE($AK$19:$AK$35, " ", ""), 0) + ROW($AL$19) - 1,
                MATCH(SUBSTITUTE(I105, " ", ""), SUBSTITUTE(AL$18:$AT$18, " ", ""), 0) + COLUMN($AL$18
                ) - 1
            )
        ),
        "NnN"
    )
)), "True", "False")</f>
        <v>r - NnN - False</v>
      </c>
      <c r="M105" s="15" t="str" cm="1">
        <f t="array" aca="1" ref="M105" ca="1">IF(
    ISNUMBER(MATCH(B105, $BE$3:$BE$13, 0)),
    IFERROR(
        INDEX($BD$3:$BD$13, MATCH(INDEX($BD$3:$BD$13, MATCH(B105, $BE$3:$BE$13, 0)), $BD$3:$BD$13, 0)),
        "NnN"
    ),
    "NnN"
)
&amp; " - " &amp;
IF(
    AND(
        ISNUMBER(MATCH(SUBSTITUTE(G105, " ", ""), SUBSTITUTE($AK$42:$AK$50, " ", ""), 0)),
        ISNUMBER(MATCH(SUBSTITUTE(I105, " ", ""), SUBSTITUTE($AL$41:$AT$41, " ", ""), 0))
    ),
    INDIRECT(
        ADDRESS(
            MATCH(SUBSTITUTE(G105, " ", ""), SUBSTITUTE($AK$42:$AK$50, " ", ""), 0) + ROW($AL$42) - 1,
            MATCH(SUBSTITUTE(I105, " ", ""), SUBSTITUTE($AL$41:$AT$41, " ", ""), 0) + COLUMN($AL$41) - 1
        )
    ),
    "NnN"
)
&amp; " - " &amp;
IF(ISNUMBER(SEARCH(
    IF(
        ISNUMBER(MATCH(B105, $BE$3:$BE$13, 0)),
        IFERROR(
            INDEX($BD$3:$BD$13, MATCH(INDEX($BD$3:$BD$13, MATCH(B105, $BE$3:$BE$13, 0)), $BD$3:$BD$13, 0)),
            "NnN"
        ),
        "NnN"
    ),
    IF(
        AND(
            ISNUMBER(MATCH(SUBSTITUTE(G105, " ", ""), SUBSTITUTE($AK$42:$AK$50, " ", ""), 0)),
            ISNUMBER(MATCH(SUBSTITUTE(I105, " ", ""), SUBSTITUTE($AL$41:$AT$41, " ", ""), 0))
        ),
        INDIRECT(
            ADDRESS(
                MATCH(SUBSTITUTE(G105, " ", ""), SUBSTITUTE($AK$42:$AK$50, " ", ""), 0) + ROW($AL$42) - 1,
                MATCH(SUBSTITUTE(I105, " ", ""), SUBSTITUTE($AL$41:$AT$41, " ", ""), 0) + COLUMN($AL$41) - 1
            )
        ),
        "NnN"
    )
)), "True", "False")</f>
        <v>r - NnN - False</v>
      </c>
      <c r="N105" s="63" t="str" cm="1">
        <f t="array" aca="1" ref="N105" ca="1">IF(
    ISNUMBER(MATCH(B105, $BE$3:$BE$13, 0)),
    IFERROR(
        INDEX($BD$3:$BD$13, MATCH(INDEX($BD$3:$BD$13, MATCH(B105, $BE$3:$BE$13, 0)), $BD$3:$BD$13, 0)),
        "NnN"
    ),
    "NnN"
)
&amp; " - " &amp;
IF(
    AND(
        ISNUMBER(MATCH(SUBSTITUTE(G105, " ", ""), SUBSTITUTE($AK$57:$AK$73, " ", ""), 0)),
        ISNUMBER(MATCH(SUBSTITUTE(I105, " ", ""), SUBSTITUTE($AL$56:$BB$56, " ", ""), 0))
    ),
    INDIRECT(
        ADDRESS(
            MATCH(SUBSTITUTE(G105, " ", ""), SUBSTITUTE($AK$57:$AK$73, " ", ""), 0) + ROW($AL$57) - 1,
            MATCH(SUBSTITUTE(I105, " ", ""), SUBSTITUTE($AL$56:$BB$56, " ", ""), 0) + COLUMN($AL$56) - 1
        )
    ),
    "NnN"
)
&amp; " - " &amp;
IF(ISNUMBER(SEARCH(
    IF(
        ISNUMBER(MATCH(B105, $BE$3:$BE$13, 0)),
        IFERROR(
            INDEX($BD$3:$BD$13, MATCH(INDEX($BD$3:$BD$13, MATCH(B105, $BE$3:$BE$13, 0)), $BD$3:$BD$13, 0)),
            "NnN"
        ),
        "NnN"
    ),
    IF(
        AND(
            ISNUMBER(MATCH(SUBSTITUTE(G105, " ", ""), SUBSTITUTE($AK$57:$AK$73, " ", ""), 0)),
            ISNUMBER(MATCH(SUBSTITUTE(I105, " ", ""), SUBSTITUTE($AL$56:$BB$56, " ", ""), 0))
        ),
        INDIRECT(
            ADDRESS(
                MATCH(SUBSTITUTE(G105, " ", ""), SUBSTITUTE($AK$57:$AK$74, " ", ""), 0) + ROW($AL$57) - 1,
                MATCH(SUBSTITUTE(I105, " ", ""), SUBSTITUTE($AL$56:$BB$56, " ", ""), 0) + COLUMN($AL$56) - 1
            )
        ),
        "NnN"
    )
)), "True", "False")</f>
        <v>r - NnN - False</v>
      </c>
    </row>
    <row r="106" spans="1:14" x14ac:dyDescent="0.25">
      <c r="A106" s="15">
        <v>718</v>
      </c>
      <c r="B106" s="15" t="s">
        <v>10</v>
      </c>
      <c r="C106" s="15"/>
      <c r="D106" s="15"/>
      <c r="E106" s="15">
        <v>676</v>
      </c>
      <c r="F106" s="15">
        <v>673</v>
      </c>
      <c r="G106" s="15" t="str">
        <f>IFERROR(
    IF(
        ISNUMBER(MATCH(E106, Elements!$A$2:$A$200, 0)),
        IF(
            INDEX(Elements!$C$2:$C$200, MATCH(E106, Elements!$A$2:$A$200, 0)) &lt;&gt; "",
            INDEX(Elements!$B$2:$B$200, MATCH(E106, Elements!$A$2:$A$200, 0)),
            "kosong"
        ),
        "tidak ditemukan"
    ),
    "ID tidak ditemukan"
)</f>
        <v>Representation</v>
      </c>
      <c r="H106" s="15" t="str">
        <f>IFERROR(
    IF(
        ISNUMBER(MATCH(E106, Elements!$A$2:$A$200, 0)),
        IF(
            INDEX(Elements!$C$2:$C$200, MATCH(E106, Elements!$A$2:$A$200, 0)) &lt;&gt; "",
            INDEX(Elements!$C$2:$C$200, MATCH(E106, Elements!$A$2:$A$200, 0)),
            "kosong"
        ),
        "tidak ditemukan"
    ),
    "ID tidak ditemukan"
)</f>
        <v>Claim Form</v>
      </c>
      <c r="I106" s="15" t="str">
        <f>IFERROR(
    IF(
        ISNUMBER(MATCH(F106, Elements!$A$2:$A$200, 0)),
        IF(
            INDEX(Elements!$C$2:$C$200, MATCH(F106, Elements!$A$2:$A$200, 0)) &lt;&gt; "",
            INDEX(Elements!$B$2:$B$200, MATCH(F106, Elements!$A$2:$A$200, 0)),
            "kosong"
        ),
        "tidak ditemukan"
    ),
    "ID tidak ditemukan"
)</f>
        <v>BusinessObject</v>
      </c>
      <c r="J106" s="15" t="str">
        <f>IFERROR(
    IF(
        ISNUMBER(MATCH(F106, Elements!$A$2:$A$200, 0)),
        IF(
            INDEX(Elements!$C$2:$C$200, MATCH(F106, Elements!$A$2:$A$200, 0)) &lt;&gt; "",
            INDEX(Elements!$C$2:$C$200, MATCH(F106, Elements!$A$2:$A$200, 0)),
            "kosong"
        ),
        "tidak ditemukan"
    ),
    "ID tidak ditemukan"
)</f>
        <v>Damage Claim</v>
      </c>
      <c r="K106" s="15" t="str" cm="1">
        <f t="array" aca="1" ref="K106" ca="1">IF(
    ISNUMBER(MATCH(B106, $BE$3:$BE$13, 0)),
    IFERROR(
        INDEX($BD$3:$BD$13, MATCH(INDEX($BD$3:$BD$13, MATCH(B106, $BE$3:$BE$13, 0)), $BD$3:$BD$13, 0)),
        "NnN"
    ),
    "NnN"
)
&amp; " - " &amp;
IF(
    AND(
        ISNUMBER(MATCH(SUBSTITUTE(G106, " ", ""), SUBSTITUTE($AK$5:$AK$13, " ", ""), 0)),
        ISNUMBER(MATCH(SUBSTITUTE(I106, " ", ""), SUBSTITUTE($AL$4:$BB$4, " ", ""), 0))
    ),
    INDIRECT(
        ADDRESS(
            MATCH(SUBSTITUTE(G106, " ", ""), SUBSTITUTE($AK$5:$AK$13, " ", ""), 0) + ROW($AL$5) - 1,
            MATCH(SUBSTITUTE(I106, " ", ""), SUBSTITUTE($AL$4:$BB$4, " ", ""), 0) + COLUMN($AL$4) - 1
        )
    ),
    "NnN"
)
&amp; " - " &amp;
IF(ISNUMBER(SEARCH(
    IF(
        ISNUMBER(MATCH(B106, $BE$3:$BE$13, 0)),
        IFERROR(
            INDEX($BD$3:$BD$13, MATCH(INDEX($BD$3:$BD$13, MATCH(B106, $BE$3:$BE$13, 0)), $BD$3:$BD$13, 0)),
            "NnN"
        ),
        "NnN"
    ),
    IF(
        AND(
            ISNUMBER(MATCH(SUBSTITUTE(G106, " ", ""), SUBSTITUTE($AK$5:$AK$13, " ", ""), 0)),
            ISNUMBER(MATCH(SUBSTITUTE(I106, " ", ""), SUBSTITUTE($AL$4:$BB$4, " ", ""), 0))
        ),
        INDIRECT(
            ADDRESS(
                MATCH(SUBSTITUTE(G106, " ", ""), SUBSTITUTE($AK$5:$AK$13, " ", ""), 0) + ROW($AL$5) - 1,
                MATCH(SUBSTITUTE(I106, " ", ""), SUBSTITUTE($AL$4:$BB$4, " ", ""), 0) + COLUMN($AL$4) - 1
            )
        ),
        "NnN"
    )
)), "True", "False")</f>
        <v>r - NnN - False</v>
      </c>
      <c r="L106" s="15" t="str" cm="1">
        <f t="array" aca="1" ref="L106" ca="1">IF(
    ISNUMBER(MATCH(B106, $BE$3:$BE$13, 0)),
    IFERROR(
        INDEX($BD$3:$BD$13, MATCH(INDEX($BD$3:$BD$13, MATCH(B106, $BE$3:$BE$13, 0)), $BD$3:$BD$13, 0)),
        "NnN"
    ),
    "NnN"
)
&amp; " - " &amp;
IF(
    AND(
        ISNUMBER(MATCH(SUBSTITUTE(G106, " ", ""), SUBSTITUTE($AK$19:$AK$35, " ", ""), 0)),
        ISNUMBER(MATCH(SUBSTITUTE(I106, " ", ""), SUBSTITUTE(AL$18:$AT$18, " ", ""), 0))
    ),
    INDIRECT(
        ADDRESS(
            MATCH(SUBSTITUTE(G106, " ", ""), SUBSTITUTE($AK$19:$AK$35, " ", ""), 0) + ROW($AL$19) - 1,
            MATCH(SUBSTITUTE(I106, " ", ""), SUBSTITUTE(AL$18:$AT$18, " ", ""), 0) + COLUMN($AL$18
            ) - 1
        )
    ),
    "NnN"
)
&amp; " - " &amp;
IF(ISNUMBER(SEARCH(
    IF(
        ISNUMBER(MATCH(B106, $BE$3:$BE$13, 0)),
        IFERROR(
            INDEX($BD$3:$BD$13, MATCH(INDEX($BD$3:$BD$13, MATCH(B106, $BE$3:$BE$13, 0)), $BD$3:$BD$13, 0)),
            "NnN"
        ),
        "NnN"
    ),
    IF(
        AND(
            ISNUMBER(MATCH(SUBSTITUTE(G106, " ", ""), SUBSTITUTE($AK$19:$AK$35, " ", ""), 0)),
            ISNUMBER(MATCH(SUBSTITUTE(I106, " ", ""), SUBSTITUTE(AL$18:$AT$18, " ", ""), 0))
        ),
        INDIRECT(
            ADDRESS(
                MATCH(SUBSTITUTE(G106, " ", ""), SUBSTITUTE($AK$19:$AK$35, " ", ""), 0) + ROW($AL$19) - 1,
                MATCH(SUBSTITUTE(I106, " ", ""), SUBSTITUTE(AL$18:$AT$18, " ", ""), 0) + COLUMN($AL$18
                ) - 1
            )
        ),
        "NnN"
    )
)), "True", "False")</f>
        <v>r - NnN - False</v>
      </c>
      <c r="M106" s="15" t="str" cm="1">
        <f t="array" aca="1" ref="M106" ca="1">IF(
    ISNUMBER(MATCH(B106, $BE$3:$BE$13, 0)),
    IFERROR(
        INDEX($BD$3:$BD$13, MATCH(INDEX($BD$3:$BD$13, MATCH(B106, $BE$3:$BE$13, 0)), $BD$3:$BD$13, 0)),
        "NnN"
    ),
    "NnN"
)
&amp; " - " &amp;
IF(
    AND(
        ISNUMBER(MATCH(SUBSTITUTE(G106, " ", ""), SUBSTITUTE($AK$42:$AK$50, " ", ""), 0)),
        ISNUMBER(MATCH(SUBSTITUTE(I106, " ", ""), SUBSTITUTE($AL$41:$AT$41, " ", ""), 0))
    ),
    INDIRECT(
        ADDRESS(
            MATCH(SUBSTITUTE(G106, " ", ""), SUBSTITUTE($AK$42:$AK$50, " ", ""), 0) + ROW($AL$42) - 1,
            MATCH(SUBSTITUTE(I106, " ", ""), SUBSTITUTE($AL$41:$AT$41, " ", ""), 0) + COLUMN($AL$41) - 1
        )
    ),
    "NnN"
)
&amp; " - " &amp;
IF(ISNUMBER(SEARCH(
    IF(
        ISNUMBER(MATCH(B106, $BE$3:$BE$13, 0)),
        IFERROR(
            INDEX($BD$3:$BD$13, MATCH(INDEX($BD$3:$BD$13, MATCH(B106, $BE$3:$BE$13, 0)), $BD$3:$BD$13, 0)),
            "NnN"
        ),
        "NnN"
    ),
    IF(
        AND(
            ISNUMBER(MATCH(SUBSTITUTE(G106, " ", ""), SUBSTITUTE($AK$42:$AK$50, " ", ""), 0)),
            ISNUMBER(MATCH(SUBSTITUTE(I106, " ", ""), SUBSTITUTE($AL$41:$AT$41, " ", ""), 0))
        ),
        INDIRECT(
            ADDRESS(
                MATCH(SUBSTITUTE(G106, " ", ""), SUBSTITUTE($AK$42:$AK$50, " ", ""), 0) + ROW($AL$42) - 1,
                MATCH(SUBSTITUTE(I106, " ", ""), SUBSTITUTE($AL$41:$AT$41, " ", ""), 0) + COLUMN($AL$41) - 1
            )
        ),
        "NnN"
    )
)), "True", "False")</f>
        <v>r - NnN - False</v>
      </c>
      <c r="N106" s="63" t="str" cm="1">
        <f t="array" aca="1" ref="N106" ca="1">IF(
    ISNUMBER(MATCH(B106, $BE$3:$BE$13, 0)),
    IFERROR(
        INDEX($BD$3:$BD$13, MATCH(INDEX($BD$3:$BD$13, MATCH(B106, $BE$3:$BE$13, 0)), $BD$3:$BD$13, 0)),
        "NnN"
    ),
    "NnN"
)
&amp; " - " &amp;
IF(
    AND(
        ISNUMBER(MATCH(SUBSTITUTE(G106, " ", ""), SUBSTITUTE($AK$57:$AK$73, " ", ""), 0)),
        ISNUMBER(MATCH(SUBSTITUTE(I106, " ", ""), SUBSTITUTE($AL$56:$BB$56, " ", ""), 0))
    ),
    INDIRECT(
        ADDRESS(
            MATCH(SUBSTITUTE(G106, " ", ""), SUBSTITUTE($AK$57:$AK$73, " ", ""), 0) + ROW($AL$57) - 1,
            MATCH(SUBSTITUTE(I106, " ", ""), SUBSTITUTE($AL$56:$BB$56, " ", ""), 0) + COLUMN($AL$56) - 1
        )
    ),
    "NnN"
)
&amp; " - " &amp;
IF(ISNUMBER(SEARCH(
    IF(
        ISNUMBER(MATCH(B106, $BE$3:$BE$13, 0)),
        IFERROR(
            INDEX($BD$3:$BD$13, MATCH(INDEX($BD$3:$BD$13, MATCH(B106, $BE$3:$BE$13, 0)), $BD$3:$BD$13, 0)),
            "NnN"
        ),
        "NnN"
    ),
    IF(
        AND(
            ISNUMBER(MATCH(SUBSTITUTE(G106, " ", ""), SUBSTITUTE($AK$57:$AK$73, " ", ""), 0)),
            ISNUMBER(MATCH(SUBSTITUTE(I106, " ", ""), SUBSTITUTE($AL$56:$BB$56, " ", ""), 0))
        ),
        INDIRECT(
            ADDRESS(
                MATCH(SUBSTITUTE(G106, " ", ""), SUBSTITUTE($AK$57:$AK$74, " ", ""), 0) + ROW($AL$57) - 1,
                MATCH(SUBSTITUTE(I106, " ", ""), SUBSTITUTE($AL$56:$BB$56, " ", ""), 0) + COLUMN($AL$56) - 1
            )
        ),
        "NnN"
    )
)), "True", "False")</f>
        <v>r - NnN - False</v>
      </c>
    </row>
    <row r="107" spans="1:14" x14ac:dyDescent="0.25">
      <c r="A107" s="15">
        <v>955</v>
      </c>
      <c r="B107" s="15" t="s">
        <v>10</v>
      </c>
      <c r="C107" s="15"/>
      <c r="D107" s="15"/>
      <c r="E107" s="15">
        <v>837</v>
      </c>
      <c r="F107" s="15">
        <v>674</v>
      </c>
      <c r="G107" s="15" t="str">
        <f>IFERROR(
    IF(
        ISNUMBER(MATCH(E107, Elements!$A$2:$A$200, 0)),
        IF(
            INDEX(Elements!$C$2:$C$200, MATCH(E107, Elements!$A$2:$A$200, 0)) &lt;&gt; "",
            INDEX(Elements!$B$2:$B$200, MATCH(E107, Elements!$A$2:$A$200, 0)),
            "kosong"
        ),
        "tidak ditemukan"
    ),
    "ID tidak ditemukan"
)</f>
        <v>DataObject</v>
      </c>
      <c r="H107" s="15" t="str">
        <f>IFERROR(
    IF(
        ISNUMBER(MATCH(E107, Elements!$A$2:$A$200, 0)),
        IF(
            INDEX(Elements!$C$2:$C$200, MATCH(E107, Elements!$A$2:$A$200, 0)) &lt;&gt; "",
            INDEX(Elements!$C$2:$C$200, MATCH(E107, Elements!$A$2:$A$200, 0)),
            "kosong"
        ),
        "tidak ditemukan"
    ),
    "ID tidak ditemukan"
)</f>
        <v>Customer File Data</v>
      </c>
      <c r="I107" s="15" t="str">
        <f>IFERROR(
    IF(
        ISNUMBER(MATCH(F107, Elements!$A$2:$A$200, 0)),
        IF(
            INDEX(Elements!$C$2:$C$200, MATCH(F107, Elements!$A$2:$A$200, 0)) &lt;&gt; "",
            INDEX(Elements!$B$2:$B$200, MATCH(F107, Elements!$A$2:$A$200, 0)),
            "kosong"
        ),
        "tidak ditemukan"
    ),
    "ID tidak ditemukan"
)</f>
        <v>BusinessObject</v>
      </c>
      <c r="J107" s="15" t="str">
        <f>IFERROR(
    IF(
        ISNUMBER(MATCH(F107, Elements!$A$2:$A$200, 0)),
        IF(
            INDEX(Elements!$C$2:$C$200, MATCH(F107, Elements!$A$2:$A$200, 0)) &lt;&gt; "",
            INDEX(Elements!$C$2:$C$200, MATCH(F107, Elements!$A$2:$A$200, 0)),
            "kosong"
        ),
        "tidak ditemukan"
    ),
    "ID tidak ditemukan"
)</f>
        <v>Customer File</v>
      </c>
      <c r="K107" s="15" t="str" cm="1">
        <f t="array" aca="1" ref="K107" ca="1">IF(
    ISNUMBER(MATCH(B107, $BE$3:$BE$13, 0)),
    IFERROR(
        INDEX($BD$3:$BD$13, MATCH(INDEX($BD$3:$BD$13, MATCH(B107, $BE$3:$BE$13, 0)), $BD$3:$BD$13, 0)),
        "NnN"
    ),
    "NnN"
)
&amp; " - " &amp;
IF(
    AND(
        ISNUMBER(MATCH(SUBSTITUTE(G107, " ", ""), SUBSTITUTE($AK$5:$AK$13, " ", ""), 0)),
        ISNUMBER(MATCH(SUBSTITUTE(I107, " ", ""), SUBSTITUTE($AL$4:$BB$4, " ", ""), 0))
    ),
    INDIRECT(
        ADDRESS(
            MATCH(SUBSTITUTE(G107, " ", ""), SUBSTITUTE($AK$5:$AK$13, " ", ""), 0) + ROW($AL$5) - 1,
            MATCH(SUBSTITUTE(I107, " ", ""), SUBSTITUTE($AL$4:$BB$4, " ", ""), 0) + COLUMN($AL$4) - 1
        )
    ),
    "NnN"
)
&amp; " - " &amp;
IF(ISNUMBER(SEARCH(
    IF(
        ISNUMBER(MATCH(B107, $BE$3:$BE$13, 0)),
        IFERROR(
            INDEX($BD$3:$BD$13, MATCH(INDEX($BD$3:$BD$13, MATCH(B107, $BE$3:$BE$13, 0)), $BD$3:$BD$13, 0)),
            "NnN"
        ),
        "NnN"
    ),
    IF(
        AND(
            ISNUMBER(MATCH(SUBSTITUTE(G107, " ", ""), SUBSTITUTE($AK$5:$AK$13, " ", ""), 0)),
            ISNUMBER(MATCH(SUBSTITUTE(I107, " ", ""), SUBSTITUTE($AL$4:$BB$4, " ", ""), 0))
        ),
        INDIRECT(
            ADDRESS(
                MATCH(SUBSTITUTE(G107, " ", ""), SUBSTITUTE($AK$5:$AK$13, " ", ""), 0) + ROW($AL$5) - 1,
                MATCH(SUBSTITUTE(I107, " ", ""), SUBSTITUTE($AL$4:$BB$4, " ", ""), 0) + COLUMN($AL$4) - 1
            )
        ),
        "NnN"
    )
)), "True", "False")</f>
        <v>r - NnN - False</v>
      </c>
      <c r="L107" s="15" t="str" cm="1">
        <f t="array" aca="1" ref="L107" ca="1">IF(
    ISNUMBER(MATCH(B107, $BE$3:$BE$13, 0)),
    IFERROR(
        INDEX($BD$3:$BD$13, MATCH(INDEX($BD$3:$BD$13, MATCH(B107, $BE$3:$BE$13, 0)), $BD$3:$BD$13, 0)),
        "NnN"
    ),
    "NnN"
)
&amp; " - " &amp;
IF(
    AND(
        ISNUMBER(MATCH(SUBSTITUTE(G107, " ", ""), SUBSTITUTE($AK$19:$AK$35, " ", ""), 0)),
        ISNUMBER(MATCH(SUBSTITUTE(I107, " ", ""), SUBSTITUTE(AL$18:$AT$18, " ", ""), 0))
    ),
    INDIRECT(
        ADDRESS(
            MATCH(SUBSTITUTE(G107, " ", ""), SUBSTITUTE($AK$19:$AK$35, " ", ""), 0) + ROW($AL$19) - 1,
            MATCH(SUBSTITUTE(I107, " ", ""), SUBSTITUTE(AL$18:$AT$18, " ", ""), 0) + COLUMN($AL$18
            ) - 1
        )
    ),
    "NnN"
)
&amp; " - " &amp;
IF(ISNUMBER(SEARCH(
    IF(
        ISNUMBER(MATCH(B107, $BE$3:$BE$13, 0)),
        IFERROR(
            INDEX($BD$3:$BD$13, MATCH(INDEX($BD$3:$BD$13, MATCH(B107, $BE$3:$BE$13, 0)), $BD$3:$BD$13, 0)),
            "NnN"
        ),
        "NnN"
    ),
    IF(
        AND(
            ISNUMBER(MATCH(SUBSTITUTE(G107, " ", ""), SUBSTITUTE($AK$19:$AK$35, " ", ""), 0)),
            ISNUMBER(MATCH(SUBSTITUTE(I107, " ", ""), SUBSTITUTE(AL$18:$AT$18, " ", ""), 0))
        ),
        INDIRECT(
            ADDRESS(
                MATCH(SUBSTITUTE(G107, " ", ""), SUBSTITUTE($AK$19:$AK$35, " ", ""), 0) + ROW($AL$19) - 1,
                MATCH(SUBSTITUTE(I107, " ", ""), SUBSTITUTE(AL$18:$AT$18, " ", ""), 0) + COLUMN($AL$18
                ) - 1
            )
        ),
        "NnN"
    )
)), "True", "False")</f>
        <v>r - NnN - False</v>
      </c>
      <c r="M107" s="15" t="str" cm="1">
        <f t="array" aca="1" ref="M107" ca="1">IF(
    ISNUMBER(MATCH(B107, $BE$3:$BE$13, 0)),
    IFERROR(
        INDEX($BD$3:$BD$13, MATCH(INDEX($BD$3:$BD$13, MATCH(B107, $BE$3:$BE$13, 0)), $BD$3:$BD$13, 0)),
        "NnN"
    ),
    "NnN"
)
&amp; " - " &amp;
IF(
    AND(
        ISNUMBER(MATCH(SUBSTITUTE(G107, " ", ""), SUBSTITUTE($AK$42:$AK$50, " ", ""), 0)),
        ISNUMBER(MATCH(SUBSTITUTE(I107, " ", ""), SUBSTITUTE($AL$41:$AT$41, " ", ""), 0))
    ),
    INDIRECT(
        ADDRESS(
            MATCH(SUBSTITUTE(G107, " ", ""), SUBSTITUTE($AK$42:$AK$50, " ", ""), 0) + ROW($AL$42) - 1,
            MATCH(SUBSTITUTE(I107, " ", ""), SUBSTITUTE($AL$41:$AT$41, " ", ""), 0) + COLUMN($AL$41) - 1
        )
    ),
    "NnN"
)
&amp; " - " &amp;
IF(ISNUMBER(SEARCH(
    IF(
        ISNUMBER(MATCH(B107, $BE$3:$BE$13, 0)),
        IFERROR(
            INDEX($BD$3:$BD$13, MATCH(INDEX($BD$3:$BD$13, MATCH(B107, $BE$3:$BE$13, 0)), $BD$3:$BD$13, 0)),
            "NnN"
        ),
        "NnN"
    ),
    IF(
        AND(
            ISNUMBER(MATCH(SUBSTITUTE(G107, " ", ""), SUBSTITUTE($AK$42:$AK$50, " ", ""), 0)),
            ISNUMBER(MATCH(SUBSTITUTE(I107, " ", ""), SUBSTITUTE($AL$41:$AT$41, " ", ""), 0))
        ),
        INDIRECT(
            ADDRESS(
                MATCH(SUBSTITUTE(G107, " ", ""), SUBSTITUTE($AK$42:$AK$50, " ", ""), 0) + ROW($AL$42) - 1,
                MATCH(SUBSTITUTE(I107, " ", ""), SUBSTITUTE($AL$41:$AT$41, " ", ""), 0) + COLUMN($AL$41) - 1
            )
        ),
        "NnN"
    )
)), "True", "False")</f>
        <v>r - NnN - False</v>
      </c>
      <c r="N107" s="63" t="str" cm="1">
        <f t="array" aca="1" ref="N107" ca="1">IF(
    ISNUMBER(MATCH(B107, $BE$3:$BE$13, 0)),
    IFERROR(
        INDEX($BD$3:$BD$13, MATCH(INDEX($BD$3:$BD$13, MATCH(B107, $BE$3:$BE$13, 0)), $BD$3:$BD$13, 0)),
        "NnN"
    ),
    "NnN"
)
&amp; " - " &amp;
IF(
    AND(
        ISNUMBER(MATCH(SUBSTITUTE(G107, " ", ""), SUBSTITUTE($AK$57:$AK$73, " ", ""), 0)),
        ISNUMBER(MATCH(SUBSTITUTE(I107, " ", ""), SUBSTITUTE($AL$56:$BB$56, " ", ""), 0))
    ),
    INDIRECT(
        ADDRESS(
            MATCH(SUBSTITUTE(G107, " ", ""), SUBSTITUTE($AK$57:$AK$73, " ", ""), 0) + ROW($AL$57) - 1,
            MATCH(SUBSTITUTE(I107, " ", ""), SUBSTITUTE($AL$56:$BB$56, " ", ""), 0) + COLUMN($AL$56) - 1
        )
    ),
    "NnN"
)
&amp; " - " &amp;
IF(ISNUMBER(SEARCH(
    IF(
        ISNUMBER(MATCH(B107, $BE$3:$BE$13, 0)),
        IFERROR(
            INDEX($BD$3:$BD$13, MATCH(INDEX($BD$3:$BD$13, MATCH(B107, $BE$3:$BE$13, 0)), $BD$3:$BD$13, 0)),
            "NnN"
        ),
        "NnN"
    ),
    IF(
        AND(
            ISNUMBER(MATCH(SUBSTITUTE(G107, " ", ""), SUBSTITUTE($AK$57:$AK$73, " ", ""), 0)),
            ISNUMBER(MATCH(SUBSTITUTE(I107, " ", ""), SUBSTITUTE($AL$56:$BB$56, " ", ""), 0))
        ),
        INDIRECT(
            ADDRESS(
                MATCH(SUBSTITUTE(G107, " ", ""), SUBSTITUTE($AK$57:$AK$74, " ", ""), 0) + ROW($AL$57) - 1,
                MATCH(SUBSTITUTE(I107, " ", ""), SUBSTITUTE($AL$56:$BB$56, " ", ""), 0) + COLUMN($AL$56) - 1
            )
        ),
        "NnN"
    )
)), "True", "False")</f>
        <v>r - NnN - False</v>
      </c>
    </row>
    <row r="108" spans="1:14" x14ac:dyDescent="0.25">
      <c r="A108" s="15">
        <v>957</v>
      </c>
      <c r="B108" s="15" t="s">
        <v>10</v>
      </c>
      <c r="C108" s="15"/>
      <c r="D108" s="15"/>
      <c r="E108" s="15">
        <v>839</v>
      </c>
      <c r="F108" s="15">
        <v>673</v>
      </c>
      <c r="G108" s="15" t="str">
        <f>IFERROR(
    IF(
        ISNUMBER(MATCH(E108, Elements!$A$2:$A$200, 0)),
        IF(
            INDEX(Elements!$C$2:$C$200, MATCH(E108, Elements!$A$2:$A$200, 0)) &lt;&gt; "",
            INDEX(Elements!$B$2:$B$200, MATCH(E108, Elements!$A$2:$A$200, 0)),
            "kosong"
        ),
        "tidak ditemukan"
    ),
    "ID tidak ditemukan"
)</f>
        <v>DataObject</v>
      </c>
      <c r="H108" s="15" t="str">
        <f>IFERROR(
    IF(
        ISNUMBER(MATCH(E108, Elements!$A$2:$A$200, 0)),
        IF(
            INDEX(Elements!$C$2:$C$200, MATCH(E108, Elements!$A$2:$A$200, 0)) &lt;&gt; "",
            INDEX(Elements!$C$2:$C$200, MATCH(E108, Elements!$A$2:$A$200, 0)),
            "kosong"
        ),
        "tidak ditemukan"
    ),
    "ID tidak ditemukan"
)</f>
        <v>Damage Claim Data</v>
      </c>
      <c r="I108" s="15" t="str">
        <f>IFERROR(
    IF(
        ISNUMBER(MATCH(F108, Elements!$A$2:$A$200, 0)),
        IF(
            INDEX(Elements!$C$2:$C$200, MATCH(F108, Elements!$A$2:$A$200, 0)) &lt;&gt; "",
            INDEX(Elements!$B$2:$B$200, MATCH(F108, Elements!$A$2:$A$200, 0)),
            "kosong"
        ),
        "tidak ditemukan"
    ),
    "ID tidak ditemukan"
)</f>
        <v>BusinessObject</v>
      </c>
      <c r="J108" s="15" t="str">
        <f>IFERROR(
    IF(
        ISNUMBER(MATCH(F108, Elements!$A$2:$A$200, 0)),
        IF(
            INDEX(Elements!$C$2:$C$200, MATCH(F108, Elements!$A$2:$A$200, 0)) &lt;&gt; "",
            INDEX(Elements!$C$2:$C$200, MATCH(F108, Elements!$A$2:$A$200, 0)),
            "kosong"
        ),
        "tidak ditemukan"
    ),
    "ID tidak ditemukan"
)</f>
        <v>Damage Claim</v>
      </c>
      <c r="K108" s="15" t="str" cm="1">
        <f t="array" aca="1" ref="K108" ca="1">IF(
    ISNUMBER(MATCH(B108, $BE$3:$BE$13, 0)),
    IFERROR(
        INDEX($BD$3:$BD$13, MATCH(INDEX($BD$3:$BD$13, MATCH(B108, $BE$3:$BE$13, 0)), $BD$3:$BD$13, 0)),
        "NnN"
    ),
    "NnN"
)
&amp; " - " &amp;
IF(
    AND(
        ISNUMBER(MATCH(SUBSTITUTE(G108, " ", ""), SUBSTITUTE($AK$5:$AK$13, " ", ""), 0)),
        ISNUMBER(MATCH(SUBSTITUTE(I108, " ", ""), SUBSTITUTE($AL$4:$BB$4, " ", ""), 0))
    ),
    INDIRECT(
        ADDRESS(
            MATCH(SUBSTITUTE(G108, " ", ""), SUBSTITUTE($AK$5:$AK$13, " ", ""), 0) + ROW($AL$5) - 1,
            MATCH(SUBSTITUTE(I108, " ", ""), SUBSTITUTE($AL$4:$BB$4, " ", ""), 0) + COLUMN($AL$4) - 1
        )
    ),
    "NnN"
)
&amp; " - " &amp;
IF(ISNUMBER(SEARCH(
    IF(
        ISNUMBER(MATCH(B108, $BE$3:$BE$13, 0)),
        IFERROR(
            INDEX($BD$3:$BD$13, MATCH(INDEX($BD$3:$BD$13, MATCH(B108, $BE$3:$BE$13, 0)), $BD$3:$BD$13, 0)),
            "NnN"
        ),
        "NnN"
    ),
    IF(
        AND(
            ISNUMBER(MATCH(SUBSTITUTE(G108, " ", ""), SUBSTITUTE($AK$5:$AK$13, " ", ""), 0)),
            ISNUMBER(MATCH(SUBSTITUTE(I108, " ", ""), SUBSTITUTE($AL$4:$BB$4, " ", ""), 0))
        ),
        INDIRECT(
            ADDRESS(
                MATCH(SUBSTITUTE(G108, " ", ""), SUBSTITUTE($AK$5:$AK$13, " ", ""), 0) + ROW($AL$5) - 1,
                MATCH(SUBSTITUTE(I108, " ", ""), SUBSTITUTE($AL$4:$BB$4, " ", ""), 0) + COLUMN($AL$4) - 1
            )
        ),
        "NnN"
    )
)), "True", "False")</f>
        <v>r - NnN - False</v>
      </c>
      <c r="L108" s="15" t="str" cm="1">
        <f t="array" aca="1" ref="L108" ca="1">IF(
    ISNUMBER(MATCH(B108, $BE$3:$BE$13, 0)),
    IFERROR(
        INDEX($BD$3:$BD$13, MATCH(INDEX($BD$3:$BD$13, MATCH(B108, $BE$3:$BE$13, 0)), $BD$3:$BD$13, 0)),
        "NnN"
    ),
    "NnN"
)
&amp; " - " &amp;
IF(
    AND(
        ISNUMBER(MATCH(SUBSTITUTE(G108, " ", ""), SUBSTITUTE($AK$19:$AK$35, " ", ""), 0)),
        ISNUMBER(MATCH(SUBSTITUTE(I108, " ", ""), SUBSTITUTE(AL$18:$AT$18, " ", ""), 0))
    ),
    INDIRECT(
        ADDRESS(
            MATCH(SUBSTITUTE(G108, " ", ""), SUBSTITUTE($AK$19:$AK$35, " ", ""), 0) + ROW($AL$19) - 1,
            MATCH(SUBSTITUTE(I108, " ", ""), SUBSTITUTE(AL$18:$AT$18, " ", ""), 0) + COLUMN($AL$18
            ) - 1
        )
    ),
    "NnN"
)
&amp; " - " &amp;
IF(ISNUMBER(SEARCH(
    IF(
        ISNUMBER(MATCH(B108, $BE$3:$BE$13, 0)),
        IFERROR(
            INDEX($BD$3:$BD$13, MATCH(INDEX($BD$3:$BD$13, MATCH(B108, $BE$3:$BE$13, 0)), $BD$3:$BD$13, 0)),
            "NnN"
        ),
        "NnN"
    ),
    IF(
        AND(
            ISNUMBER(MATCH(SUBSTITUTE(G108, " ", ""), SUBSTITUTE($AK$19:$AK$35, " ", ""), 0)),
            ISNUMBER(MATCH(SUBSTITUTE(I108, " ", ""), SUBSTITUTE(AL$18:$AT$18, " ", ""), 0))
        ),
        INDIRECT(
            ADDRESS(
                MATCH(SUBSTITUTE(G108, " ", ""), SUBSTITUTE($AK$19:$AK$35, " ", ""), 0) + ROW($AL$19) - 1,
                MATCH(SUBSTITUTE(I108, " ", ""), SUBSTITUTE(AL$18:$AT$18, " ", ""), 0) + COLUMN($AL$18
                ) - 1
            )
        ),
        "NnN"
    )
)), "True", "False")</f>
        <v>r - NnN - False</v>
      </c>
      <c r="M108" s="15" t="str" cm="1">
        <f t="array" aca="1" ref="M108" ca="1">IF(
    ISNUMBER(MATCH(B108, $BE$3:$BE$13, 0)),
    IFERROR(
        INDEX($BD$3:$BD$13, MATCH(INDEX($BD$3:$BD$13, MATCH(B108, $BE$3:$BE$13, 0)), $BD$3:$BD$13, 0)),
        "NnN"
    ),
    "NnN"
)
&amp; " - " &amp;
IF(
    AND(
        ISNUMBER(MATCH(SUBSTITUTE(G108, " ", ""), SUBSTITUTE($AK$42:$AK$50, " ", ""), 0)),
        ISNUMBER(MATCH(SUBSTITUTE(I108, " ", ""), SUBSTITUTE($AL$41:$AT$41, " ", ""), 0))
    ),
    INDIRECT(
        ADDRESS(
            MATCH(SUBSTITUTE(G108, " ", ""), SUBSTITUTE($AK$42:$AK$50, " ", ""), 0) + ROW($AL$42) - 1,
            MATCH(SUBSTITUTE(I108, " ", ""), SUBSTITUTE($AL$41:$AT$41, " ", ""), 0) + COLUMN($AL$41) - 1
        )
    ),
    "NnN"
)
&amp; " - " &amp;
IF(ISNUMBER(SEARCH(
    IF(
        ISNUMBER(MATCH(B108, $BE$3:$BE$13, 0)),
        IFERROR(
            INDEX($BD$3:$BD$13, MATCH(INDEX($BD$3:$BD$13, MATCH(B108, $BE$3:$BE$13, 0)), $BD$3:$BD$13, 0)),
            "NnN"
        ),
        "NnN"
    ),
    IF(
        AND(
            ISNUMBER(MATCH(SUBSTITUTE(G108, " ", ""), SUBSTITUTE($AK$42:$AK$50, " ", ""), 0)),
            ISNUMBER(MATCH(SUBSTITUTE(I108, " ", ""), SUBSTITUTE($AL$41:$AT$41, " ", ""), 0))
        ),
        INDIRECT(
            ADDRESS(
                MATCH(SUBSTITUTE(G108, " ", ""), SUBSTITUTE($AK$42:$AK$50, " ", ""), 0) + ROW($AL$42) - 1,
                MATCH(SUBSTITUTE(I108, " ", ""), SUBSTITUTE($AL$41:$AT$41, " ", ""), 0) + COLUMN($AL$41) - 1
            )
        ),
        "NnN"
    )
)), "True", "False")</f>
        <v>r - NnN - False</v>
      </c>
      <c r="N108" s="63" t="str" cm="1">
        <f t="array" aca="1" ref="N108" ca="1">IF(
    ISNUMBER(MATCH(B108, $BE$3:$BE$13, 0)),
    IFERROR(
        INDEX($BD$3:$BD$13, MATCH(INDEX($BD$3:$BD$13, MATCH(B108, $BE$3:$BE$13, 0)), $BD$3:$BD$13, 0)),
        "NnN"
    ),
    "NnN"
)
&amp; " - " &amp;
IF(
    AND(
        ISNUMBER(MATCH(SUBSTITUTE(G108, " ", ""), SUBSTITUTE($AK$57:$AK$73, " ", ""), 0)),
        ISNUMBER(MATCH(SUBSTITUTE(I108, " ", ""), SUBSTITUTE($AL$56:$BB$56, " ", ""), 0))
    ),
    INDIRECT(
        ADDRESS(
            MATCH(SUBSTITUTE(G108, " ", ""), SUBSTITUTE($AK$57:$AK$73, " ", ""), 0) + ROW($AL$57) - 1,
            MATCH(SUBSTITUTE(I108, " ", ""), SUBSTITUTE($AL$56:$BB$56, " ", ""), 0) + COLUMN($AL$56) - 1
        )
    ),
    "NnN"
)
&amp; " - " &amp;
IF(ISNUMBER(SEARCH(
    IF(
        ISNUMBER(MATCH(B108, $BE$3:$BE$13, 0)),
        IFERROR(
            INDEX($BD$3:$BD$13, MATCH(INDEX($BD$3:$BD$13, MATCH(B108, $BE$3:$BE$13, 0)), $BD$3:$BD$13, 0)),
            "NnN"
        ),
        "NnN"
    ),
    IF(
        AND(
            ISNUMBER(MATCH(SUBSTITUTE(G108, " ", ""), SUBSTITUTE($AK$57:$AK$73, " ", ""), 0)),
            ISNUMBER(MATCH(SUBSTITUTE(I108, " ", ""), SUBSTITUTE($AL$56:$BB$56, " ", ""), 0))
        ),
        INDIRECT(
            ADDRESS(
                MATCH(SUBSTITUTE(G108, " ", ""), SUBSTITUTE($AK$57:$AK$74, " ", ""), 0) + ROW($AL$57) - 1,
                MATCH(SUBSTITUTE(I108, " ", ""), SUBSTITUTE($AL$56:$BB$56, " ", ""), 0) + COLUMN($AL$56) - 1
            )
        ),
        "NnN"
    )
)), "True", "False")</f>
        <v>r - NnN - False</v>
      </c>
    </row>
    <row r="109" spans="1:14" x14ac:dyDescent="0.25">
      <c r="A109" s="15">
        <v>965</v>
      </c>
      <c r="B109" s="15" t="s">
        <v>10</v>
      </c>
      <c r="C109" s="15"/>
      <c r="D109" s="15"/>
      <c r="E109" s="15">
        <v>838</v>
      </c>
      <c r="F109" s="15">
        <v>794</v>
      </c>
      <c r="G109" s="15" t="str">
        <f>IFERROR(
    IF(
        ISNUMBER(MATCH(E109, Elements!$A$2:$A$200, 0)),
        IF(
            INDEX(Elements!$C$2:$C$200, MATCH(E109, Elements!$A$2:$A$200, 0)) &lt;&gt; "",
            INDEX(Elements!$B$2:$B$200, MATCH(E109, Elements!$A$2:$A$200, 0)),
            "kosong"
        ),
        "tidak ditemukan"
    ),
    "ID tidak ditemukan"
)</f>
        <v>DataObject</v>
      </c>
      <c r="H109" s="15" t="str">
        <f>IFERROR(
    IF(
        ISNUMBER(MATCH(E109, Elements!$A$2:$A$200, 0)),
        IF(
            INDEX(Elements!$C$2:$C$200, MATCH(E109, Elements!$A$2:$A$200, 0)) &lt;&gt; "",
            INDEX(Elements!$C$2:$C$200, MATCH(E109, Elements!$A$2:$A$200, 0)),
            "kosong"
        ),
        "tidak ditemukan"
    ),
    "ID tidak ditemukan"
)</f>
        <v>Insurance Policy Data</v>
      </c>
      <c r="I109" s="15" t="str">
        <f>IFERROR(
    IF(
        ISNUMBER(MATCH(F109, Elements!$A$2:$A$200, 0)),
        IF(
            INDEX(Elements!$C$2:$C$200, MATCH(F109, Elements!$A$2:$A$200, 0)) &lt;&gt; "",
            INDEX(Elements!$B$2:$B$200, MATCH(F109, Elements!$A$2:$A$200, 0)),
            "kosong"
        ),
        "tidak ditemukan"
    ),
    "ID tidak ditemukan"
)</f>
        <v>BusinessObject</v>
      </c>
      <c r="J109" s="15" t="str">
        <f>IFERROR(
    IF(
        ISNUMBER(MATCH(F109, Elements!$A$2:$A$200, 0)),
        IF(
            INDEX(Elements!$C$2:$C$200, MATCH(F109, Elements!$A$2:$A$200, 0)) &lt;&gt; "",
            INDEX(Elements!$C$2:$C$200, MATCH(F109, Elements!$A$2:$A$200, 0)),
            "kosong"
        ),
        "tidak ditemukan"
    ),
    "ID tidak ditemukan"
)</f>
        <v>Car Insurance Policy</v>
      </c>
      <c r="K109" s="15" t="str" cm="1">
        <f t="array" aca="1" ref="K109" ca="1">IF(
    ISNUMBER(MATCH(B109, $BE$3:$BE$13, 0)),
    IFERROR(
        INDEX($BD$3:$BD$13, MATCH(INDEX($BD$3:$BD$13, MATCH(B109, $BE$3:$BE$13, 0)), $BD$3:$BD$13, 0)),
        "NnN"
    ),
    "NnN"
)
&amp; " - " &amp;
IF(
    AND(
        ISNUMBER(MATCH(SUBSTITUTE(G109, " ", ""), SUBSTITUTE($AK$5:$AK$13, " ", ""), 0)),
        ISNUMBER(MATCH(SUBSTITUTE(I109, " ", ""), SUBSTITUTE($AL$4:$BB$4, " ", ""), 0))
    ),
    INDIRECT(
        ADDRESS(
            MATCH(SUBSTITUTE(G109, " ", ""), SUBSTITUTE($AK$5:$AK$13, " ", ""), 0) + ROW($AL$5) - 1,
            MATCH(SUBSTITUTE(I109, " ", ""), SUBSTITUTE($AL$4:$BB$4, " ", ""), 0) + COLUMN($AL$4) - 1
        )
    ),
    "NnN"
)
&amp; " - " &amp;
IF(ISNUMBER(SEARCH(
    IF(
        ISNUMBER(MATCH(B109, $BE$3:$BE$13, 0)),
        IFERROR(
            INDEX($BD$3:$BD$13, MATCH(INDEX($BD$3:$BD$13, MATCH(B109, $BE$3:$BE$13, 0)), $BD$3:$BD$13, 0)),
            "NnN"
        ),
        "NnN"
    ),
    IF(
        AND(
            ISNUMBER(MATCH(SUBSTITUTE(G109, " ", ""), SUBSTITUTE($AK$5:$AK$13, " ", ""), 0)),
            ISNUMBER(MATCH(SUBSTITUTE(I109, " ", ""), SUBSTITUTE($AL$4:$BB$4, " ", ""), 0))
        ),
        INDIRECT(
            ADDRESS(
                MATCH(SUBSTITUTE(G109, " ", ""), SUBSTITUTE($AK$5:$AK$13, " ", ""), 0) + ROW($AL$5) - 1,
                MATCH(SUBSTITUTE(I109, " ", ""), SUBSTITUTE($AL$4:$BB$4, " ", ""), 0) + COLUMN($AL$4) - 1
            )
        ),
        "NnN"
    )
)), "True", "False")</f>
        <v>r - NnN - False</v>
      </c>
      <c r="L109" s="15" t="str" cm="1">
        <f t="array" aca="1" ref="L109" ca="1">IF(
    ISNUMBER(MATCH(B109, $BE$3:$BE$13, 0)),
    IFERROR(
        INDEX($BD$3:$BD$13, MATCH(INDEX($BD$3:$BD$13, MATCH(B109, $BE$3:$BE$13, 0)), $BD$3:$BD$13, 0)),
        "NnN"
    ),
    "NnN"
)
&amp; " - " &amp;
IF(
    AND(
        ISNUMBER(MATCH(SUBSTITUTE(G109, " ", ""), SUBSTITUTE($AK$19:$AK$35, " ", ""), 0)),
        ISNUMBER(MATCH(SUBSTITUTE(I109, " ", ""), SUBSTITUTE(AL$18:$AT$18, " ", ""), 0))
    ),
    INDIRECT(
        ADDRESS(
            MATCH(SUBSTITUTE(G109, " ", ""), SUBSTITUTE($AK$19:$AK$35, " ", ""), 0) + ROW($AL$19) - 1,
            MATCH(SUBSTITUTE(I109, " ", ""), SUBSTITUTE(AL$18:$AT$18, " ", ""), 0) + COLUMN($AL$18
            ) - 1
        )
    ),
    "NnN"
)
&amp; " - " &amp;
IF(ISNUMBER(SEARCH(
    IF(
        ISNUMBER(MATCH(B109, $BE$3:$BE$13, 0)),
        IFERROR(
            INDEX($BD$3:$BD$13, MATCH(INDEX($BD$3:$BD$13, MATCH(B109, $BE$3:$BE$13, 0)), $BD$3:$BD$13, 0)),
            "NnN"
        ),
        "NnN"
    ),
    IF(
        AND(
            ISNUMBER(MATCH(SUBSTITUTE(G109, " ", ""), SUBSTITUTE($AK$19:$AK$35, " ", ""), 0)),
            ISNUMBER(MATCH(SUBSTITUTE(I109, " ", ""), SUBSTITUTE(AL$18:$AT$18, " ", ""), 0))
        ),
        INDIRECT(
            ADDRESS(
                MATCH(SUBSTITUTE(G109, " ", ""), SUBSTITUTE($AK$19:$AK$35, " ", ""), 0) + ROW($AL$19) - 1,
                MATCH(SUBSTITUTE(I109, " ", ""), SUBSTITUTE(AL$18:$AT$18, " ", ""), 0) + COLUMN($AL$18
                ) - 1
            )
        ),
        "NnN"
    )
)), "True", "False")</f>
        <v>r - NnN - False</v>
      </c>
      <c r="M109" s="15" t="str" cm="1">
        <f t="array" aca="1" ref="M109" ca="1">IF(
    ISNUMBER(MATCH(B109, $BE$3:$BE$13, 0)),
    IFERROR(
        INDEX($BD$3:$BD$13, MATCH(INDEX($BD$3:$BD$13, MATCH(B109, $BE$3:$BE$13, 0)), $BD$3:$BD$13, 0)),
        "NnN"
    ),
    "NnN"
)
&amp; " - " &amp;
IF(
    AND(
        ISNUMBER(MATCH(SUBSTITUTE(G109, " ", ""), SUBSTITUTE($AK$42:$AK$50, " ", ""), 0)),
        ISNUMBER(MATCH(SUBSTITUTE(I109, " ", ""), SUBSTITUTE($AL$41:$AT$41, " ", ""), 0))
    ),
    INDIRECT(
        ADDRESS(
            MATCH(SUBSTITUTE(G109, " ", ""), SUBSTITUTE($AK$42:$AK$50, " ", ""), 0) + ROW($AL$42) - 1,
            MATCH(SUBSTITUTE(I109, " ", ""), SUBSTITUTE($AL$41:$AT$41, " ", ""), 0) + COLUMN($AL$41) - 1
        )
    ),
    "NnN"
)
&amp; " - " &amp;
IF(ISNUMBER(SEARCH(
    IF(
        ISNUMBER(MATCH(B109, $BE$3:$BE$13, 0)),
        IFERROR(
            INDEX($BD$3:$BD$13, MATCH(INDEX($BD$3:$BD$13, MATCH(B109, $BE$3:$BE$13, 0)), $BD$3:$BD$13, 0)),
            "NnN"
        ),
        "NnN"
    ),
    IF(
        AND(
            ISNUMBER(MATCH(SUBSTITUTE(G109, " ", ""), SUBSTITUTE($AK$42:$AK$50, " ", ""), 0)),
            ISNUMBER(MATCH(SUBSTITUTE(I109, " ", ""), SUBSTITUTE($AL$41:$AT$41, " ", ""), 0))
        ),
        INDIRECT(
            ADDRESS(
                MATCH(SUBSTITUTE(G109, " ", ""), SUBSTITUTE($AK$42:$AK$50, " ", ""), 0) + ROW($AL$42) - 1,
                MATCH(SUBSTITUTE(I109, " ", ""), SUBSTITUTE($AL$41:$AT$41, " ", ""), 0) + COLUMN($AL$41) - 1
            )
        ),
        "NnN"
    )
)), "True", "False")</f>
        <v>r - NnN - False</v>
      </c>
      <c r="N109" s="63" t="str" cm="1">
        <f t="array" aca="1" ref="N109" ca="1">IF(
    ISNUMBER(MATCH(B109, $BE$3:$BE$13, 0)),
    IFERROR(
        INDEX($BD$3:$BD$13, MATCH(INDEX($BD$3:$BD$13, MATCH(B109, $BE$3:$BE$13, 0)), $BD$3:$BD$13, 0)),
        "NnN"
    ),
    "NnN"
)
&amp; " - " &amp;
IF(
    AND(
        ISNUMBER(MATCH(SUBSTITUTE(G109, " ", ""), SUBSTITUTE($AK$57:$AK$73, " ", ""), 0)),
        ISNUMBER(MATCH(SUBSTITUTE(I109, " ", ""), SUBSTITUTE($AL$56:$BB$56, " ", ""), 0))
    ),
    INDIRECT(
        ADDRESS(
            MATCH(SUBSTITUTE(G109, " ", ""), SUBSTITUTE($AK$57:$AK$73, " ", ""), 0) + ROW($AL$57) - 1,
            MATCH(SUBSTITUTE(I109, " ", ""), SUBSTITUTE($AL$56:$BB$56, " ", ""), 0) + COLUMN($AL$56) - 1
        )
    ),
    "NnN"
)
&amp; " - " &amp;
IF(ISNUMBER(SEARCH(
    IF(
        ISNUMBER(MATCH(B109, $BE$3:$BE$13, 0)),
        IFERROR(
            INDEX($BD$3:$BD$13, MATCH(INDEX($BD$3:$BD$13, MATCH(B109, $BE$3:$BE$13, 0)), $BD$3:$BD$13, 0)),
            "NnN"
        ),
        "NnN"
    ),
    IF(
        AND(
            ISNUMBER(MATCH(SUBSTITUTE(G109, " ", ""), SUBSTITUTE($AK$57:$AK$73, " ", ""), 0)),
            ISNUMBER(MATCH(SUBSTITUTE(I109, " ", ""), SUBSTITUTE($AL$56:$BB$56, " ", ""), 0))
        ),
        INDIRECT(
            ADDRESS(
                MATCH(SUBSTITUTE(G109, " ", ""), SUBSTITUTE($AK$57:$AK$74, " ", ""), 0) + ROW($AL$57) - 1,
                MATCH(SUBSTITUTE(I109, " ", ""), SUBSTITUTE($AL$56:$BB$56, " ", ""), 0) + COLUMN($AL$56) - 1
            )
        ),
        "NnN"
    )
)), "True", "False")</f>
        <v>r - NnN - False</v>
      </c>
    </row>
    <row r="110" spans="1:14" x14ac:dyDescent="0.25">
      <c r="A110" s="15">
        <v>953</v>
      </c>
      <c r="B110" s="15" t="s">
        <v>10</v>
      </c>
      <c r="C110" s="15"/>
      <c r="D110" s="15"/>
      <c r="E110" s="15">
        <v>946</v>
      </c>
      <c r="F110" s="15">
        <v>792</v>
      </c>
      <c r="G110" s="15" t="str">
        <f>IFERROR(
    IF(
        ISNUMBER(MATCH(E110, Elements!$A$2:$A$200, 0)),
        IF(
            INDEX(Elements!$C$2:$C$200, MATCH(E110, Elements!$A$2:$A$200, 0)) &lt;&gt; "",
            INDEX(Elements!$B$2:$B$200, MATCH(E110, Elements!$A$2:$A$200, 0)),
            "kosong"
        ),
        "tidak ditemukan"
    ),
    "ID tidak ditemukan"
)</f>
        <v>DataObject</v>
      </c>
      <c r="H110" s="15" t="str">
        <f>IFERROR(
    IF(
        ISNUMBER(MATCH(E110, Elements!$A$2:$A$200, 0)),
        IF(
            INDEX(Elements!$C$2:$C$200, MATCH(E110, Elements!$A$2:$A$200, 0)) &lt;&gt; "",
            INDEX(Elements!$C$2:$C$200, MATCH(E110, Elements!$A$2:$A$200, 0)),
            "kosong"
        ),
        "tidak ditemukan"
    ),
    "ID tidak ditemukan"
)</f>
        <v>Insurance Request Data</v>
      </c>
      <c r="I110" s="15" t="str">
        <f>IFERROR(
    IF(
        ISNUMBER(MATCH(F110, Elements!$A$2:$A$200, 0)),
        IF(
            INDEX(Elements!$C$2:$C$200, MATCH(F110, Elements!$A$2:$A$200, 0)) &lt;&gt; "",
            INDEX(Elements!$B$2:$B$200, MATCH(F110, Elements!$A$2:$A$200, 0)),
            "kosong"
        ),
        "tidak ditemukan"
    ),
    "ID tidak ditemukan"
)</f>
        <v>BusinessObject</v>
      </c>
      <c r="J110" s="15" t="str">
        <f>IFERROR(
    IF(
        ISNUMBER(MATCH(F110, Elements!$A$2:$A$200, 0)),
        IF(
            INDEX(Elements!$C$2:$C$200, MATCH(F110, Elements!$A$2:$A$200, 0)) &lt;&gt; "",
            INDEX(Elements!$C$2:$C$200, MATCH(F110, Elements!$A$2:$A$200, 0)),
            "kosong"
        ),
        "tidak ditemukan"
    ),
    "ID tidak ditemukan"
)</f>
        <v>Insurance Request</v>
      </c>
      <c r="K110" s="15" t="str" cm="1">
        <f t="array" aca="1" ref="K110" ca="1">IF(
    ISNUMBER(MATCH(B110, $BE$3:$BE$13, 0)),
    IFERROR(
        INDEX($BD$3:$BD$13, MATCH(INDEX($BD$3:$BD$13, MATCH(B110, $BE$3:$BE$13, 0)), $BD$3:$BD$13, 0)),
        "NnN"
    ),
    "NnN"
)
&amp; " - " &amp;
IF(
    AND(
        ISNUMBER(MATCH(SUBSTITUTE(G110, " ", ""), SUBSTITUTE($AK$5:$AK$13, " ", ""), 0)),
        ISNUMBER(MATCH(SUBSTITUTE(I110, " ", ""), SUBSTITUTE($AL$4:$BB$4, " ", ""), 0))
    ),
    INDIRECT(
        ADDRESS(
            MATCH(SUBSTITUTE(G110, " ", ""), SUBSTITUTE($AK$5:$AK$13, " ", ""), 0) + ROW($AL$5) - 1,
            MATCH(SUBSTITUTE(I110, " ", ""), SUBSTITUTE($AL$4:$BB$4, " ", ""), 0) + COLUMN($AL$4) - 1
        )
    ),
    "NnN"
)
&amp; " - " &amp;
IF(ISNUMBER(SEARCH(
    IF(
        ISNUMBER(MATCH(B110, $BE$3:$BE$13, 0)),
        IFERROR(
            INDEX($BD$3:$BD$13, MATCH(INDEX($BD$3:$BD$13, MATCH(B110, $BE$3:$BE$13, 0)), $BD$3:$BD$13, 0)),
            "NnN"
        ),
        "NnN"
    ),
    IF(
        AND(
            ISNUMBER(MATCH(SUBSTITUTE(G110, " ", ""), SUBSTITUTE($AK$5:$AK$13, " ", ""), 0)),
            ISNUMBER(MATCH(SUBSTITUTE(I110, " ", ""), SUBSTITUTE($AL$4:$BB$4, " ", ""), 0))
        ),
        INDIRECT(
            ADDRESS(
                MATCH(SUBSTITUTE(G110, " ", ""), SUBSTITUTE($AK$5:$AK$13, " ", ""), 0) + ROW($AL$5) - 1,
                MATCH(SUBSTITUTE(I110, " ", ""), SUBSTITUTE($AL$4:$BB$4, " ", ""), 0) + COLUMN($AL$4) - 1
            )
        ),
        "NnN"
    )
)), "True", "False")</f>
        <v>r - NnN - False</v>
      </c>
      <c r="L110" s="15" t="str" cm="1">
        <f t="array" aca="1" ref="L110" ca="1">IF(
    ISNUMBER(MATCH(B110, $BE$3:$BE$13, 0)),
    IFERROR(
        INDEX($BD$3:$BD$13, MATCH(INDEX($BD$3:$BD$13, MATCH(B110, $BE$3:$BE$13, 0)), $BD$3:$BD$13, 0)),
        "NnN"
    ),
    "NnN"
)
&amp; " - " &amp;
IF(
    AND(
        ISNUMBER(MATCH(SUBSTITUTE(G110, " ", ""), SUBSTITUTE($AK$19:$AK$35, " ", ""), 0)),
        ISNUMBER(MATCH(SUBSTITUTE(I110, " ", ""), SUBSTITUTE(AL$18:$AT$18, " ", ""), 0))
    ),
    INDIRECT(
        ADDRESS(
            MATCH(SUBSTITUTE(G110, " ", ""), SUBSTITUTE($AK$19:$AK$35, " ", ""), 0) + ROW($AL$19) - 1,
            MATCH(SUBSTITUTE(I110, " ", ""), SUBSTITUTE(AL$18:$AT$18, " ", ""), 0) + COLUMN($AL$18
            ) - 1
        )
    ),
    "NnN"
)
&amp; " - " &amp;
IF(ISNUMBER(SEARCH(
    IF(
        ISNUMBER(MATCH(B110, $BE$3:$BE$13, 0)),
        IFERROR(
            INDEX($BD$3:$BD$13, MATCH(INDEX($BD$3:$BD$13, MATCH(B110, $BE$3:$BE$13, 0)), $BD$3:$BD$13, 0)),
            "NnN"
        ),
        "NnN"
    ),
    IF(
        AND(
            ISNUMBER(MATCH(SUBSTITUTE(G110, " ", ""), SUBSTITUTE($AK$19:$AK$35, " ", ""), 0)),
            ISNUMBER(MATCH(SUBSTITUTE(I110, " ", ""), SUBSTITUTE(AL$18:$AT$18, " ", ""), 0))
        ),
        INDIRECT(
            ADDRESS(
                MATCH(SUBSTITUTE(G110, " ", ""), SUBSTITUTE($AK$19:$AK$35, " ", ""), 0) + ROW($AL$19) - 1,
                MATCH(SUBSTITUTE(I110, " ", ""), SUBSTITUTE(AL$18:$AT$18, " ", ""), 0) + COLUMN($AL$18
                ) - 1
            )
        ),
        "NnN"
    )
)), "True", "False")</f>
        <v>r - NnN - False</v>
      </c>
      <c r="M110" s="15" t="str" cm="1">
        <f t="array" aca="1" ref="M110" ca="1">IF(
    ISNUMBER(MATCH(B110, $BE$3:$BE$13, 0)),
    IFERROR(
        INDEX($BD$3:$BD$13, MATCH(INDEX($BD$3:$BD$13, MATCH(B110, $BE$3:$BE$13, 0)), $BD$3:$BD$13, 0)),
        "NnN"
    ),
    "NnN"
)
&amp; " - " &amp;
IF(
    AND(
        ISNUMBER(MATCH(SUBSTITUTE(G110, " ", ""), SUBSTITUTE($AK$42:$AK$50, " ", ""), 0)),
        ISNUMBER(MATCH(SUBSTITUTE(I110, " ", ""), SUBSTITUTE($AL$41:$AT$41, " ", ""), 0))
    ),
    INDIRECT(
        ADDRESS(
            MATCH(SUBSTITUTE(G110, " ", ""), SUBSTITUTE($AK$42:$AK$50, " ", ""), 0) + ROW($AL$42) - 1,
            MATCH(SUBSTITUTE(I110, " ", ""), SUBSTITUTE($AL$41:$AT$41, " ", ""), 0) + COLUMN($AL$41) - 1
        )
    ),
    "NnN"
)
&amp; " - " &amp;
IF(ISNUMBER(SEARCH(
    IF(
        ISNUMBER(MATCH(B110, $BE$3:$BE$13, 0)),
        IFERROR(
            INDEX($BD$3:$BD$13, MATCH(INDEX($BD$3:$BD$13, MATCH(B110, $BE$3:$BE$13, 0)), $BD$3:$BD$13, 0)),
            "NnN"
        ),
        "NnN"
    ),
    IF(
        AND(
            ISNUMBER(MATCH(SUBSTITUTE(G110, " ", ""), SUBSTITUTE($AK$42:$AK$50, " ", ""), 0)),
            ISNUMBER(MATCH(SUBSTITUTE(I110, " ", ""), SUBSTITUTE($AL$41:$AT$41, " ", ""), 0))
        ),
        INDIRECT(
            ADDRESS(
                MATCH(SUBSTITUTE(G110, " ", ""), SUBSTITUTE($AK$42:$AK$50, " ", ""), 0) + ROW($AL$42) - 1,
                MATCH(SUBSTITUTE(I110, " ", ""), SUBSTITUTE($AL$41:$AT$41, " ", ""), 0) + COLUMN($AL$41) - 1
            )
        ),
        "NnN"
    )
)), "True", "False")</f>
        <v>r - NnN - False</v>
      </c>
      <c r="N110" s="63" t="str" cm="1">
        <f t="array" aca="1" ref="N110" ca="1">IF(
    ISNUMBER(MATCH(B110, $BE$3:$BE$13, 0)),
    IFERROR(
        INDEX($BD$3:$BD$13, MATCH(INDEX($BD$3:$BD$13, MATCH(B110, $BE$3:$BE$13, 0)), $BD$3:$BD$13, 0)),
        "NnN"
    ),
    "NnN"
)
&amp; " - " &amp;
IF(
    AND(
        ISNUMBER(MATCH(SUBSTITUTE(G110, " ", ""), SUBSTITUTE($AK$57:$AK$73, " ", ""), 0)),
        ISNUMBER(MATCH(SUBSTITUTE(I110, " ", ""), SUBSTITUTE($AL$56:$BB$56, " ", ""), 0))
    ),
    INDIRECT(
        ADDRESS(
            MATCH(SUBSTITUTE(G110, " ", ""), SUBSTITUTE($AK$57:$AK$73, " ", ""), 0) + ROW($AL$57) - 1,
            MATCH(SUBSTITUTE(I110, " ", ""), SUBSTITUTE($AL$56:$BB$56, " ", ""), 0) + COLUMN($AL$56) - 1
        )
    ),
    "NnN"
)
&amp; " - " &amp;
IF(ISNUMBER(SEARCH(
    IF(
        ISNUMBER(MATCH(B110, $BE$3:$BE$13, 0)),
        IFERROR(
            INDEX($BD$3:$BD$13, MATCH(INDEX($BD$3:$BD$13, MATCH(B110, $BE$3:$BE$13, 0)), $BD$3:$BD$13, 0)),
            "NnN"
        ),
        "NnN"
    ),
    IF(
        AND(
            ISNUMBER(MATCH(SUBSTITUTE(G110, " ", ""), SUBSTITUTE($AK$57:$AK$73, " ", ""), 0)),
            ISNUMBER(MATCH(SUBSTITUTE(I110, " ", ""), SUBSTITUTE($AL$56:$BB$56, " ", ""), 0))
        ),
        INDIRECT(
            ADDRESS(
                MATCH(SUBSTITUTE(G110, " ", ""), SUBSTITUTE($AK$57:$AK$74, " ", ""), 0) + ROW($AL$57) - 1,
                MATCH(SUBSTITUTE(I110, " ", ""), SUBSTITUTE($AL$56:$BB$56, " ", ""), 0) + COLUMN($AL$56) - 1
            )
        ),
        "NnN"
    )
)), "True", "False")</f>
        <v>r - NnN - False</v>
      </c>
    </row>
    <row r="111" spans="1:14" x14ac:dyDescent="0.25">
      <c r="A111" s="15">
        <v>967</v>
      </c>
      <c r="B111" s="15" t="s">
        <v>10</v>
      </c>
      <c r="C111" s="15"/>
      <c r="D111" s="15"/>
      <c r="E111" s="15">
        <v>838</v>
      </c>
      <c r="F111" s="15">
        <v>793</v>
      </c>
      <c r="G111" s="15" t="str">
        <f>IFERROR(
    IF(
        ISNUMBER(MATCH(E111, Elements!$A$2:$A$200, 0)),
        IF(
            INDEX(Elements!$C$2:$C$200, MATCH(E111, Elements!$A$2:$A$200, 0)) &lt;&gt; "",
            INDEX(Elements!$B$2:$B$200, MATCH(E111, Elements!$A$2:$A$200, 0)),
            "kosong"
        ),
        "tidak ditemukan"
    ),
    "ID tidak ditemukan"
)</f>
        <v>DataObject</v>
      </c>
      <c r="H111" s="15" t="str">
        <f>IFERROR(
    IF(
        ISNUMBER(MATCH(E111, Elements!$A$2:$A$200, 0)),
        IF(
            INDEX(Elements!$C$2:$C$200, MATCH(E111, Elements!$A$2:$A$200, 0)) &lt;&gt; "",
            INDEX(Elements!$C$2:$C$200, MATCH(E111, Elements!$A$2:$A$200, 0)),
            "kosong"
        ),
        "tidak ditemukan"
    ),
    "ID tidak ditemukan"
)</f>
        <v>Insurance Policy Data</v>
      </c>
      <c r="I111" s="15" t="str">
        <f>IFERROR(
    IF(
        ISNUMBER(MATCH(F111, Elements!$A$2:$A$200, 0)),
        IF(
            INDEX(Elements!$C$2:$C$200, MATCH(F111, Elements!$A$2:$A$200, 0)) &lt;&gt; "",
            INDEX(Elements!$B$2:$B$200, MATCH(F111, Elements!$A$2:$A$200, 0)),
            "kosong"
        ),
        "tidak ditemukan"
    ),
    "ID tidak ditemukan"
)</f>
        <v>BusinessObject</v>
      </c>
      <c r="J111" s="15" t="str">
        <f>IFERROR(
    IF(
        ISNUMBER(MATCH(F111, Elements!$A$2:$A$200, 0)),
        IF(
            INDEX(Elements!$C$2:$C$200, MATCH(F111, Elements!$A$2:$A$200, 0)) &lt;&gt; "",
            INDEX(Elements!$C$2:$C$200, MATCH(F111, Elements!$A$2:$A$200, 0)),
            "kosong"
        ),
        "tidak ditemukan"
    ),
    "ID tidak ditemukan"
)</f>
        <v>Travel  Insurance Policy</v>
      </c>
      <c r="K111" s="15" t="str" cm="1">
        <f t="array" aca="1" ref="K111" ca="1">IF(
    ISNUMBER(MATCH(B111, $BE$3:$BE$13, 0)),
    IFERROR(
        INDEX($BD$3:$BD$13, MATCH(INDEX($BD$3:$BD$13, MATCH(B111, $BE$3:$BE$13, 0)), $BD$3:$BD$13, 0)),
        "NnN"
    ),
    "NnN"
)
&amp; " - " &amp;
IF(
    AND(
        ISNUMBER(MATCH(SUBSTITUTE(G111, " ", ""), SUBSTITUTE($AK$5:$AK$13, " ", ""), 0)),
        ISNUMBER(MATCH(SUBSTITUTE(I111, " ", ""), SUBSTITUTE($AL$4:$BB$4, " ", ""), 0))
    ),
    INDIRECT(
        ADDRESS(
            MATCH(SUBSTITUTE(G111, " ", ""), SUBSTITUTE($AK$5:$AK$13, " ", ""), 0) + ROW($AL$5) - 1,
            MATCH(SUBSTITUTE(I111, " ", ""), SUBSTITUTE($AL$4:$BB$4, " ", ""), 0) + COLUMN($AL$4) - 1
        )
    ),
    "NnN"
)
&amp; " - " &amp;
IF(ISNUMBER(SEARCH(
    IF(
        ISNUMBER(MATCH(B111, $BE$3:$BE$13, 0)),
        IFERROR(
            INDEX($BD$3:$BD$13, MATCH(INDEX($BD$3:$BD$13, MATCH(B111, $BE$3:$BE$13, 0)), $BD$3:$BD$13, 0)),
            "NnN"
        ),
        "NnN"
    ),
    IF(
        AND(
            ISNUMBER(MATCH(SUBSTITUTE(G111, " ", ""), SUBSTITUTE($AK$5:$AK$13, " ", ""), 0)),
            ISNUMBER(MATCH(SUBSTITUTE(I111, " ", ""), SUBSTITUTE($AL$4:$BB$4, " ", ""), 0))
        ),
        INDIRECT(
            ADDRESS(
                MATCH(SUBSTITUTE(G111, " ", ""), SUBSTITUTE($AK$5:$AK$13, " ", ""), 0) + ROW($AL$5) - 1,
                MATCH(SUBSTITUTE(I111, " ", ""), SUBSTITUTE($AL$4:$BB$4, " ", ""), 0) + COLUMN($AL$4) - 1
            )
        ),
        "NnN"
    )
)), "True", "False")</f>
        <v>r - NnN - False</v>
      </c>
      <c r="L111" s="15" t="str" cm="1">
        <f t="array" aca="1" ref="L111" ca="1">IF(
    ISNUMBER(MATCH(B111, $BE$3:$BE$13, 0)),
    IFERROR(
        INDEX($BD$3:$BD$13, MATCH(INDEX($BD$3:$BD$13, MATCH(B111, $BE$3:$BE$13, 0)), $BD$3:$BD$13, 0)),
        "NnN"
    ),
    "NnN"
)
&amp; " - " &amp;
IF(
    AND(
        ISNUMBER(MATCH(SUBSTITUTE(G111, " ", ""), SUBSTITUTE($AK$19:$AK$35, " ", ""), 0)),
        ISNUMBER(MATCH(SUBSTITUTE(I111, " ", ""), SUBSTITUTE(AL$18:$AT$18, " ", ""), 0))
    ),
    INDIRECT(
        ADDRESS(
            MATCH(SUBSTITUTE(G111, " ", ""), SUBSTITUTE($AK$19:$AK$35, " ", ""), 0) + ROW($AL$19) - 1,
            MATCH(SUBSTITUTE(I111, " ", ""), SUBSTITUTE(AL$18:$AT$18, " ", ""), 0) + COLUMN($AL$18
            ) - 1
        )
    ),
    "NnN"
)
&amp; " - " &amp;
IF(ISNUMBER(SEARCH(
    IF(
        ISNUMBER(MATCH(B111, $BE$3:$BE$13, 0)),
        IFERROR(
            INDEX($BD$3:$BD$13, MATCH(INDEX($BD$3:$BD$13, MATCH(B111, $BE$3:$BE$13, 0)), $BD$3:$BD$13, 0)),
            "NnN"
        ),
        "NnN"
    ),
    IF(
        AND(
            ISNUMBER(MATCH(SUBSTITUTE(G111, " ", ""), SUBSTITUTE($AK$19:$AK$35, " ", ""), 0)),
            ISNUMBER(MATCH(SUBSTITUTE(I111, " ", ""), SUBSTITUTE(AL$18:$AT$18, " ", ""), 0))
        ),
        INDIRECT(
            ADDRESS(
                MATCH(SUBSTITUTE(G111, " ", ""), SUBSTITUTE($AK$19:$AK$35, " ", ""), 0) + ROW($AL$19) - 1,
                MATCH(SUBSTITUTE(I111, " ", ""), SUBSTITUTE(AL$18:$AT$18, " ", ""), 0) + COLUMN($AL$18
                ) - 1
            )
        ),
        "NnN"
    )
)), "True", "False")</f>
        <v>r - NnN - False</v>
      </c>
      <c r="M111" s="15" t="str" cm="1">
        <f t="array" aca="1" ref="M111" ca="1">IF(
    ISNUMBER(MATCH(B111, $BE$3:$BE$13, 0)),
    IFERROR(
        INDEX($BD$3:$BD$13, MATCH(INDEX($BD$3:$BD$13, MATCH(B111, $BE$3:$BE$13, 0)), $BD$3:$BD$13, 0)),
        "NnN"
    ),
    "NnN"
)
&amp; " - " &amp;
IF(
    AND(
        ISNUMBER(MATCH(SUBSTITUTE(G111, " ", ""), SUBSTITUTE($AK$42:$AK$50, " ", ""), 0)),
        ISNUMBER(MATCH(SUBSTITUTE(I111, " ", ""), SUBSTITUTE($AL$41:$AT$41, " ", ""), 0))
    ),
    INDIRECT(
        ADDRESS(
            MATCH(SUBSTITUTE(G111, " ", ""), SUBSTITUTE($AK$42:$AK$50, " ", ""), 0) + ROW($AL$42) - 1,
            MATCH(SUBSTITUTE(I111, " ", ""), SUBSTITUTE($AL$41:$AT$41, " ", ""), 0) + COLUMN($AL$41) - 1
        )
    ),
    "NnN"
)
&amp; " - " &amp;
IF(ISNUMBER(SEARCH(
    IF(
        ISNUMBER(MATCH(B111, $BE$3:$BE$13, 0)),
        IFERROR(
            INDEX($BD$3:$BD$13, MATCH(INDEX($BD$3:$BD$13, MATCH(B111, $BE$3:$BE$13, 0)), $BD$3:$BD$13, 0)),
            "NnN"
        ),
        "NnN"
    ),
    IF(
        AND(
            ISNUMBER(MATCH(SUBSTITUTE(G111, " ", ""), SUBSTITUTE($AK$42:$AK$50, " ", ""), 0)),
            ISNUMBER(MATCH(SUBSTITUTE(I111, " ", ""), SUBSTITUTE($AL$41:$AT$41, " ", ""), 0))
        ),
        INDIRECT(
            ADDRESS(
                MATCH(SUBSTITUTE(G111, " ", ""), SUBSTITUTE($AK$42:$AK$50, " ", ""), 0) + ROW($AL$42) - 1,
                MATCH(SUBSTITUTE(I111, " ", ""), SUBSTITUTE($AL$41:$AT$41, " ", ""), 0) + COLUMN($AL$41) - 1
            )
        ),
        "NnN"
    )
)), "True", "False")</f>
        <v>r - NnN - False</v>
      </c>
      <c r="N111" s="63" t="str" cm="1">
        <f t="array" aca="1" ref="N111" ca="1">IF(
    ISNUMBER(MATCH(B111, $BE$3:$BE$13, 0)),
    IFERROR(
        INDEX($BD$3:$BD$13, MATCH(INDEX($BD$3:$BD$13, MATCH(B111, $BE$3:$BE$13, 0)), $BD$3:$BD$13, 0)),
        "NnN"
    ),
    "NnN"
)
&amp; " - " &amp;
IF(
    AND(
        ISNUMBER(MATCH(SUBSTITUTE(G111, " ", ""), SUBSTITUTE($AK$57:$AK$73, " ", ""), 0)),
        ISNUMBER(MATCH(SUBSTITUTE(I111, " ", ""), SUBSTITUTE($AL$56:$BB$56, " ", ""), 0))
    ),
    INDIRECT(
        ADDRESS(
            MATCH(SUBSTITUTE(G111, " ", ""), SUBSTITUTE($AK$57:$AK$73, " ", ""), 0) + ROW($AL$57) - 1,
            MATCH(SUBSTITUTE(I111, " ", ""), SUBSTITUTE($AL$56:$BB$56, " ", ""), 0) + COLUMN($AL$56) - 1
        )
    ),
    "NnN"
)
&amp; " - " &amp;
IF(ISNUMBER(SEARCH(
    IF(
        ISNUMBER(MATCH(B111, $BE$3:$BE$13, 0)),
        IFERROR(
            INDEX($BD$3:$BD$13, MATCH(INDEX($BD$3:$BD$13, MATCH(B111, $BE$3:$BE$13, 0)), $BD$3:$BD$13, 0)),
            "NnN"
        ),
        "NnN"
    ),
    IF(
        AND(
            ISNUMBER(MATCH(SUBSTITUTE(G111, " ", ""), SUBSTITUTE($AK$57:$AK$73, " ", ""), 0)),
            ISNUMBER(MATCH(SUBSTITUTE(I111, " ", ""), SUBSTITUTE($AL$56:$BB$56, " ", ""), 0))
        ),
        INDIRECT(
            ADDRESS(
                MATCH(SUBSTITUTE(G111, " ", ""), SUBSTITUTE($AK$57:$AK$74, " ", ""), 0) + ROW($AL$57) - 1,
                MATCH(SUBSTITUTE(I111, " ", ""), SUBSTITUTE($AL$56:$BB$56, " ", ""), 0) + COLUMN($AL$56) - 1
            )
        ),
        "NnN"
    )
)), "True", "False")</f>
        <v>r - NnN - False</v>
      </c>
    </row>
    <row r="112" spans="1:14" x14ac:dyDescent="0.25">
      <c r="A112" s="15">
        <v>961</v>
      </c>
      <c r="B112" s="15" t="s">
        <v>10</v>
      </c>
      <c r="C112" s="15"/>
      <c r="D112" s="15"/>
      <c r="E112" s="15">
        <v>838</v>
      </c>
      <c r="F112" s="15">
        <v>795</v>
      </c>
      <c r="G112" s="15" t="str">
        <f>IFERROR(
    IF(
        ISNUMBER(MATCH(E112, Elements!$A$2:$A$200, 0)),
        IF(
            INDEX(Elements!$C$2:$C$200, MATCH(E112, Elements!$A$2:$A$200, 0)) &lt;&gt; "",
            INDEX(Elements!$B$2:$B$200, MATCH(E112, Elements!$A$2:$A$200, 0)),
            "kosong"
        ),
        "tidak ditemukan"
    ),
    "ID tidak ditemukan"
)</f>
        <v>DataObject</v>
      </c>
      <c r="H112" s="15" t="str">
        <f>IFERROR(
    IF(
        ISNUMBER(MATCH(E112, Elements!$A$2:$A$200, 0)),
        IF(
            INDEX(Elements!$C$2:$C$200, MATCH(E112, Elements!$A$2:$A$200, 0)) &lt;&gt; "",
            INDEX(Elements!$C$2:$C$200, MATCH(E112, Elements!$A$2:$A$200, 0)),
            "kosong"
        ),
        "tidak ditemukan"
    ),
    "ID tidak ditemukan"
)</f>
        <v>Insurance Policy Data</v>
      </c>
      <c r="I112" s="15" t="str">
        <f>IFERROR(
    IF(
        ISNUMBER(MATCH(F112, Elements!$A$2:$A$200, 0)),
        IF(
            INDEX(Elements!$C$2:$C$200, MATCH(F112, Elements!$A$2:$A$200, 0)) &lt;&gt; "",
            INDEX(Elements!$B$2:$B$200, MATCH(F112, Elements!$A$2:$A$200, 0)),
            "kosong"
        ),
        "tidak ditemukan"
    ),
    "ID tidak ditemukan"
)</f>
        <v>BusinessObject</v>
      </c>
      <c r="J112" s="15" t="str">
        <f>IFERROR(
    IF(
        ISNUMBER(MATCH(F112, Elements!$A$2:$A$200, 0)),
        IF(
            INDEX(Elements!$C$2:$C$200, MATCH(F112, Elements!$A$2:$A$200, 0)) &lt;&gt; "",
            INDEX(Elements!$C$2:$C$200, MATCH(F112, Elements!$A$2:$A$200, 0)),
            "kosong"
        ),
        "tidak ditemukan"
    ),
    "ID tidak ditemukan"
)</f>
        <v>Liability  Insurance Policy</v>
      </c>
      <c r="K112" s="15" t="str" cm="1">
        <f t="array" aca="1" ref="K112" ca="1">IF(
    ISNUMBER(MATCH(B112, $BE$3:$BE$13, 0)),
    IFERROR(
        INDEX($BD$3:$BD$13, MATCH(INDEX($BD$3:$BD$13, MATCH(B112, $BE$3:$BE$13, 0)), $BD$3:$BD$13, 0)),
        "NnN"
    ),
    "NnN"
)
&amp; " - " &amp;
IF(
    AND(
        ISNUMBER(MATCH(SUBSTITUTE(G112, " ", ""), SUBSTITUTE($AK$5:$AK$13, " ", ""), 0)),
        ISNUMBER(MATCH(SUBSTITUTE(I112, " ", ""), SUBSTITUTE($AL$4:$BB$4, " ", ""), 0))
    ),
    INDIRECT(
        ADDRESS(
            MATCH(SUBSTITUTE(G112, " ", ""), SUBSTITUTE($AK$5:$AK$13, " ", ""), 0) + ROW($AL$5) - 1,
            MATCH(SUBSTITUTE(I112, " ", ""), SUBSTITUTE($AL$4:$BB$4, " ", ""), 0) + COLUMN($AL$4) - 1
        )
    ),
    "NnN"
)
&amp; " - " &amp;
IF(ISNUMBER(SEARCH(
    IF(
        ISNUMBER(MATCH(B112, $BE$3:$BE$13, 0)),
        IFERROR(
            INDEX($BD$3:$BD$13, MATCH(INDEX($BD$3:$BD$13, MATCH(B112, $BE$3:$BE$13, 0)), $BD$3:$BD$13, 0)),
            "NnN"
        ),
        "NnN"
    ),
    IF(
        AND(
            ISNUMBER(MATCH(SUBSTITUTE(G112, " ", ""), SUBSTITUTE($AK$5:$AK$13, " ", ""), 0)),
            ISNUMBER(MATCH(SUBSTITUTE(I112, " ", ""), SUBSTITUTE($AL$4:$BB$4, " ", ""), 0))
        ),
        INDIRECT(
            ADDRESS(
                MATCH(SUBSTITUTE(G112, " ", ""), SUBSTITUTE($AK$5:$AK$13, " ", ""), 0) + ROW($AL$5) - 1,
                MATCH(SUBSTITUTE(I112, " ", ""), SUBSTITUTE($AL$4:$BB$4, " ", ""), 0) + COLUMN($AL$4) - 1
            )
        ),
        "NnN"
    )
)), "True", "False")</f>
        <v>r - NnN - False</v>
      </c>
      <c r="L112" s="15" t="str" cm="1">
        <f t="array" aca="1" ref="L112" ca="1">IF(
    ISNUMBER(MATCH(B112, $BE$3:$BE$13, 0)),
    IFERROR(
        INDEX($BD$3:$BD$13, MATCH(INDEX($BD$3:$BD$13, MATCH(B112, $BE$3:$BE$13, 0)), $BD$3:$BD$13, 0)),
        "NnN"
    ),
    "NnN"
)
&amp; " - " &amp;
IF(
    AND(
        ISNUMBER(MATCH(SUBSTITUTE(G112, " ", ""), SUBSTITUTE($AK$19:$AK$35, " ", ""), 0)),
        ISNUMBER(MATCH(SUBSTITUTE(I112, " ", ""), SUBSTITUTE(AL$18:$AT$18, " ", ""), 0))
    ),
    INDIRECT(
        ADDRESS(
            MATCH(SUBSTITUTE(G112, " ", ""), SUBSTITUTE($AK$19:$AK$35, " ", ""), 0) + ROW($AL$19) - 1,
            MATCH(SUBSTITUTE(I112, " ", ""), SUBSTITUTE(AL$18:$AT$18, " ", ""), 0) + COLUMN($AL$18
            ) - 1
        )
    ),
    "NnN"
)
&amp; " - " &amp;
IF(ISNUMBER(SEARCH(
    IF(
        ISNUMBER(MATCH(B112, $BE$3:$BE$13, 0)),
        IFERROR(
            INDEX($BD$3:$BD$13, MATCH(INDEX($BD$3:$BD$13, MATCH(B112, $BE$3:$BE$13, 0)), $BD$3:$BD$13, 0)),
            "NnN"
        ),
        "NnN"
    ),
    IF(
        AND(
            ISNUMBER(MATCH(SUBSTITUTE(G112, " ", ""), SUBSTITUTE($AK$19:$AK$35, " ", ""), 0)),
            ISNUMBER(MATCH(SUBSTITUTE(I112, " ", ""), SUBSTITUTE(AL$18:$AT$18, " ", ""), 0))
        ),
        INDIRECT(
            ADDRESS(
                MATCH(SUBSTITUTE(G112, " ", ""), SUBSTITUTE($AK$19:$AK$35, " ", ""), 0) + ROW($AL$19) - 1,
                MATCH(SUBSTITUTE(I112, " ", ""), SUBSTITUTE(AL$18:$AT$18, " ", ""), 0) + COLUMN($AL$18
                ) - 1
            )
        ),
        "NnN"
    )
)), "True", "False")</f>
        <v>r - NnN - False</v>
      </c>
      <c r="M112" s="15" t="str" cm="1">
        <f t="array" aca="1" ref="M112" ca="1">IF(
    ISNUMBER(MATCH(B112, $BE$3:$BE$13, 0)),
    IFERROR(
        INDEX($BD$3:$BD$13, MATCH(INDEX($BD$3:$BD$13, MATCH(B112, $BE$3:$BE$13, 0)), $BD$3:$BD$13, 0)),
        "NnN"
    ),
    "NnN"
)
&amp; " - " &amp;
IF(
    AND(
        ISNUMBER(MATCH(SUBSTITUTE(G112, " ", ""), SUBSTITUTE($AK$42:$AK$50, " ", ""), 0)),
        ISNUMBER(MATCH(SUBSTITUTE(I112, " ", ""), SUBSTITUTE($AL$41:$AT$41, " ", ""), 0))
    ),
    INDIRECT(
        ADDRESS(
            MATCH(SUBSTITUTE(G112, " ", ""), SUBSTITUTE($AK$42:$AK$50, " ", ""), 0) + ROW($AL$42) - 1,
            MATCH(SUBSTITUTE(I112, " ", ""), SUBSTITUTE($AL$41:$AT$41, " ", ""), 0) + COLUMN($AL$41) - 1
        )
    ),
    "NnN"
)
&amp; " - " &amp;
IF(ISNUMBER(SEARCH(
    IF(
        ISNUMBER(MATCH(B112, $BE$3:$BE$13, 0)),
        IFERROR(
            INDEX($BD$3:$BD$13, MATCH(INDEX($BD$3:$BD$13, MATCH(B112, $BE$3:$BE$13, 0)), $BD$3:$BD$13, 0)),
            "NnN"
        ),
        "NnN"
    ),
    IF(
        AND(
            ISNUMBER(MATCH(SUBSTITUTE(G112, " ", ""), SUBSTITUTE($AK$42:$AK$50, " ", ""), 0)),
            ISNUMBER(MATCH(SUBSTITUTE(I112, " ", ""), SUBSTITUTE($AL$41:$AT$41, " ", ""), 0))
        ),
        INDIRECT(
            ADDRESS(
                MATCH(SUBSTITUTE(G112, " ", ""), SUBSTITUTE($AK$42:$AK$50, " ", ""), 0) + ROW($AL$42) - 1,
                MATCH(SUBSTITUTE(I112, " ", ""), SUBSTITUTE($AL$41:$AT$41, " ", ""), 0) + COLUMN($AL$41) - 1
            )
        ),
        "NnN"
    )
)), "True", "False")</f>
        <v>r - NnN - False</v>
      </c>
      <c r="N112" s="63" t="str" cm="1">
        <f t="array" aca="1" ref="N112" ca="1">IF(
    ISNUMBER(MATCH(B112, $BE$3:$BE$13, 0)),
    IFERROR(
        INDEX($BD$3:$BD$13, MATCH(INDEX($BD$3:$BD$13, MATCH(B112, $BE$3:$BE$13, 0)), $BD$3:$BD$13, 0)),
        "NnN"
    ),
    "NnN"
)
&amp; " - " &amp;
IF(
    AND(
        ISNUMBER(MATCH(SUBSTITUTE(G112, " ", ""), SUBSTITUTE($AK$57:$AK$73, " ", ""), 0)),
        ISNUMBER(MATCH(SUBSTITUTE(I112, " ", ""), SUBSTITUTE($AL$56:$BB$56, " ", ""), 0))
    ),
    INDIRECT(
        ADDRESS(
            MATCH(SUBSTITUTE(G112, " ", ""), SUBSTITUTE($AK$57:$AK$73, " ", ""), 0) + ROW($AL$57) - 1,
            MATCH(SUBSTITUTE(I112, " ", ""), SUBSTITUTE($AL$56:$BB$56, " ", ""), 0) + COLUMN($AL$56) - 1
        )
    ),
    "NnN"
)
&amp; " - " &amp;
IF(ISNUMBER(SEARCH(
    IF(
        ISNUMBER(MATCH(B112, $BE$3:$BE$13, 0)),
        IFERROR(
            INDEX($BD$3:$BD$13, MATCH(INDEX($BD$3:$BD$13, MATCH(B112, $BE$3:$BE$13, 0)), $BD$3:$BD$13, 0)),
            "NnN"
        ),
        "NnN"
    ),
    IF(
        AND(
            ISNUMBER(MATCH(SUBSTITUTE(G112, " ", ""), SUBSTITUTE($AK$57:$AK$73, " ", ""), 0)),
            ISNUMBER(MATCH(SUBSTITUTE(I112, " ", ""), SUBSTITUTE($AL$56:$BB$56, " ", ""), 0))
        ),
        INDIRECT(
            ADDRESS(
                MATCH(SUBSTITUTE(G112, " ", ""), SUBSTITUTE($AK$57:$AK$74, " ", ""), 0) + ROW($AL$57) - 1,
                MATCH(SUBSTITUTE(I112, " ", ""), SUBSTITUTE($AL$56:$BB$56, " ", ""), 0) + COLUMN($AL$56) - 1
            )
        ),
        "NnN"
    )
)), "True", "False")</f>
        <v>r - NnN - False</v>
      </c>
    </row>
    <row r="113" spans="1:14" x14ac:dyDescent="0.25">
      <c r="A113" s="15">
        <v>959</v>
      </c>
      <c r="B113" s="15" t="s">
        <v>10</v>
      </c>
      <c r="C113" s="15"/>
      <c r="D113" s="15"/>
      <c r="E113" s="15">
        <v>838</v>
      </c>
      <c r="F113" s="15">
        <v>796</v>
      </c>
      <c r="G113" s="15" t="str">
        <f>IFERROR(
    IF(
        ISNUMBER(MATCH(E113, Elements!$A$2:$A$200, 0)),
        IF(
            INDEX(Elements!$C$2:$C$200, MATCH(E113, Elements!$A$2:$A$200, 0)) &lt;&gt; "",
            INDEX(Elements!$B$2:$B$200, MATCH(E113, Elements!$A$2:$A$200, 0)),
            "kosong"
        ),
        "tidak ditemukan"
    ),
    "ID tidak ditemukan"
)</f>
        <v>DataObject</v>
      </c>
      <c r="H113" s="15" t="str">
        <f>IFERROR(
    IF(
        ISNUMBER(MATCH(E113, Elements!$A$2:$A$200, 0)),
        IF(
            INDEX(Elements!$C$2:$C$200, MATCH(E113, Elements!$A$2:$A$200, 0)) &lt;&gt; "",
            INDEX(Elements!$C$2:$C$200, MATCH(E113, Elements!$A$2:$A$200, 0)),
            "kosong"
        ),
        "tidak ditemukan"
    ),
    "ID tidak ditemukan"
)</f>
        <v>Insurance Policy Data</v>
      </c>
      <c r="I113" s="15" t="str">
        <f>IFERROR(
    IF(
        ISNUMBER(MATCH(F113, Elements!$A$2:$A$200, 0)),
        IF(
            INDEX(Elements!$C$2:$C$200, MATCH(F113, Elements!$A$2:$A$200, 0)) &lt;&gt; "",
            INDEX(Elements!$B$2:$B$200, MATCH(F113, Elements!$A$2:$A$200, 0)),
            "kosong"
        ),
        "tidak ditemukan"
    ),
    "ID tidak ditemukan"
)</f>
        <v>BusinessObject</v>
      </c>
      <c r="J113" s="15" t="str">
        <f>IFERROR(
    IF(
        ISNUMBER(MATCH(F113, Elements!$A$2:$A$200, 0)),
        IF(
            INDEX(Elements!$C$2:$C$200, MATCH(F113, Elements!$A$2:$A$200, 0)) &lt;&gt; "",
            INDEX(Elements!$C$2:$C$200, MATCH(F113, Elements!$A$2:$A$200, 0)),
            "kosong"
        ),
        "tidak ditemukan"
    ),
    "ID tidak ditemukan"
)</f>
        <v>Legal aid  Insurance Policy</v>
      </c>
      <c r="K113" s="15" t="str" cm="1">
        <f t="array" aca="1" ref="K113" ca="1">IF(
    ISNUMBER(MATCH(B113, $BE$3:$BE$13, 0)),
    IFERROR(
        INDEX($BD$3:$BD$13, MATCH(INDEX($BD$3:$BD$13, MATCH(B113, $BE$3:$BE$13, 0)), $BD$3:$BD$13, 0)),
        "NnN"
    ),
    "NnN"
)
&amp; " - " &amp;
IF(
    AND(
        ISNUMBER(MATCH(SUBSTITUTE(G113, " ", ""), SUBSTITUTE($AK$5:$AK$13, " ", ""), 0)),
        ISNUMBER(MATCH(SUBSTITUTE(I113, " ", ""), SUBSTITUTE($AL$4:$BB$4, " ", ""), 0))
    ),
    INDIRECT(
        ADDRESS(
            MATCH(SUBSTITUTE(G113, " ", ""), SUBSTITUTE($AK$5:$AK$13, " ", ""), 0) + ROW($AL$5) - 1,
            MATCH(SUBSTITUTE(I113, " ", ""), SUBSTITUTE($AL$4:$BB$4, " ", ""), 0) + COLUMN($AL$4) - 1
        )
    ),
    "NnN"
)
&amp; " - " &amp;
IF(ISNUMBER(SEARCH(
    IF(
        ISNUMBER(MATCH(B113, $BE$3:$BE$13, 0)),
        IFERROR(
            INDEX($BD$3:$BD$13, MATCH(INDEX($BD$3:$BD$13, MATCH(B113, $BE$3:$BE$13, 0)), $BD$3:$BD$13, 0)),
            "NnN"
        ),
        "NnN"
    ),
    IF(
        AND(
            ISNUMBER(MATCH(SUBSTITUTE(G113, " ", ""), SUBSTITUTE($AK$5:$AK$13, " ", ""), 0)),
            ISNUMBER(MATCH(SUBSTITUTE(I113, " ", ""), SUBSTITUTE($AL$4:$BB$4, " ", ""), 0))
        ),
        INDIRECT(
            ADDRESS(
                MATCH(SUBSTITUTE(G113, " ", ""), SUBSTITUTE($AK$5:$AK$13, " ", ""), 0) + ROW($AL$5) - 1,
                MATCH(SUBSTITUTE(I113, " ", ""), SUBSTITUTE($AL$4:$BB$4, " ", ""), 0) + COLUMN($AL$4) - 1
            )
        ),
        "NnN"
    )
)), "True", "False")</f>
        <v>r - NnN - False</v>
      </c>
      <c r="L113" s="15" t="str" cm="1">
        <f t="array" aca="1" ref="L113" ca="1">IF(
    ISNUMBER(MATCH(B113, $BE$3:$BE$13, 0)),
    IFERROR(
        INDEX($BD$3:$BD$13, MATCH(INDEX($BD$3:$BD$13, MATCH(B113, $BE$3:$BE$13, 0)), $BD$3:$BD$13, 0)),
        "NnN"
    ),
    "NnN"
)
&amp; " - " &amp;
IF(
    AND(
        ISNUMBER(MATCH(SUBSTITUTE(G113, " ", ""), SUBSTITUTE($AK$19:$AK$35, " ", ""), 0)),
        ISNUMBER(MATCH(SUBSTITUTE(I113, " ", ""), SUBSTITUTE(AL$18:$AT$18, " ", ""), 0))
    ),
    INDIRECT(
        ADDRESS(
            MATCH(SUBSTITUTE(G113, " ", ""), SUBSTITUTE($AK$19:$AK$35, " ", ""), 0) + ROW($AL$19) - 1,
            MATCH(SUBSTITUTE(I113, " ", ""), SUBSTITUTE(AL$18:$AT$18, " ", ""), 0) + COLUMN($AL$18
            ) - 1
        )
    ),
    "NnN"
)
&amp; " - " &amp;
IF(ISNUMBER(SEARCH(
    IF(
        ISNUMBER(MATCH(B113, $BE$3:$BE$13, 0)),
        IFERROR(
            INDEX($BD$3:$BD$13, MATCH(INDEX($BD$3:$BD$13, MATCH(B113, $BE$3:$BE$13, 0)), $BD$3:$BD$13, 0)),
            "NnN"
        ),
        "NnN"
    ),
    IF(
        AND(
            ISNUMBER(MATCH(SUBSTITUTE(G113, " ", ""), SUBSTITUTE($AK$19:$AK$35, " ", ""), 0)),
            ISNUMBER(MATCH(SUBSTITUTE(I113, " ", ""), SUBSTITUTE(AL$18:$AT$18, " ", ""), 0))
        ),
        INDIRECT(
            ADDRESS(
                MATCH(SUBSTITUTE(G113, " ", ""), SUBSTITUTE($AK$19:$AK$35, " ", ""), 0) + ROW($AL$19) - 1,
                MATCH(SUBSTITUTE(I113, " ", ""), SUBSTITUTE(AL$18:$AT$18, " ", ""), 0) + COLUMN($AL$18
                ) - 1
            )
        ),
        "NnN"
    )
)), "True", "False")</f>
        <v>r - NnN - False</v>
      </c>
      <c r="M113" s="15" t="str" cm="1">
        <f t="array" aca="1" ref="M113" ca="1">IF(
    ISNUMBER(MATCH(B113, $BE$3:$BE$13, 0)),
    IFERROR(
        INDEX($BD$3:$BD$13, MATCH(INDEX($BD$3:$BD$13, MATCH(B113, $BE$3:$BE$13, 0)), $BD$3:$BD$13, 0)),
        "NnN"
    ),
    "NnN"
)
&amp; " - " &amp;
IF(
    AND(
        ISNUMBER(MATCH(SUBSTITUTE(G113, " ", ""), SUBSTITUTE($AK$42:$AK$50, " ", ""), 0)),
        ISNUMBER(MATCH(SUBSTITUTE(I113, " ", ""), SUBSTITUTE($AL$41:$AT$41, " ", ""), 0))
    ),
    INDIRECT(
        ADDRESS(
            MATCH(SUBSTITUTE(G113, " ", ""), SUBSTITUTE($AK$42:$AK$50, " ", ""), 0) + ROW($AL$42) - 1,
            MATCH(SUBSTITUTE(I113, " ", ""), SUBSTITUTE($AL$41:$AT$41, " ", ""), 0) + COLUMN($AL$41) - 1
        )
    ),
    "NnN"
)
&amp; " - " &amp;
IF(ISNUMBER(SEARCH(
    IF(
        ISNUMBER(MATCH(B113, $BE$3:$BE$13, 0)),
        IFERROR(
            INDEX($BD$3:$BD$13, MATCH(INDEX($BD$3:$BD$13, MATCH(B113, $BE$3:$BE$13, 0)), $BD$3:$BD$13, 0)),
            "NnN"
        ),
        "NnN"
    ),
    IF(
        AND(
            ISNUMBER(MATCH(SUBSTITUTE(G113, " ", ""), SUBSTITUTE($AK$42:$AK$50, " ", ""), 0)),
            ISNUMBER(MATCH(SUBSTITUTE(I113, " ", ""), SUBSTITUTE($AL$41:$AT$41, " ", ""), 0))
        ),
        INDIRECT(
            ADDRESS(
                MATCH(SUBSTITUTE(G113, " ", ""), SUBSTITUTE($AK$42:$AK$50, " ", ""), 0) + ROW($AL$42) - 1,
                MATCH(SUBSTITUTE(I113, " ", ""), SUBSTITUTE($AL$41:$AT$41, " ", ""), 0) + COLUMN($AL$41) - 1
            )
        ),
        "NnN"
    )
)), "True", "False")</f>
        <v>r - NnN - False</v>
      </c>
      <c r="N113" s="63" t="str" cm="1">
        <f t="array" aca="1" ref="N113" ca="1">IF(
    ISNUMBER(MATCH(B113, $BE$3:$BE$13, 0)),
    IFERROR(
        INDEX($BD$3:$BD$13, MATCH(INDEX($BD$3:$BD$13, MATCH(B113, $BE$3:$BE$13, 0)), $BD$3:$BD$13, 0)),
        "NnN"
    ),
    "NnN"
)
&amp; " - " &amp;
IF(
    AND(
        ISNUMBER(MATCH(SUBSTITUTE(G113, " ", ""), SUBSTITUTE($AK$57:$AK$73, " ", ""), 0)),
        ISNUMBER(MATCH(SUBSTITUTE(I113, " ", ""), SUBSTITUTE($AL$56:$BB$56, " ", ""), 0))
    ),
    INDIRECT(
        ADDRESS(
            MATCH(SUBSTITUTE(G113, " ", ""), SUBSTITUTE($AK$57:$AK$73, " ", ""), 0) + ROW($AL$57) - 1,
            MATCH(SUBSTITUTE(I113, " ", ""), SUBSTITUTE($AL$56:$BB$56, " ", ""), 0) + COLUMN($AL$56) - 1
        )
    ),
    "NnN"
)
&amp; " - " &amp;
IF(ISNUMBER(SEARCH(
    IF(
        ISNUMBER(MATCH(B113, $BE$3:$BE$13, 0)),
        IFERROR(
            INDEX($BD$3:$BD$13, MATCH(INDEX($BD$3:$BD$13, MATCH(B113, $BE$3:$BE$13, 0)), $BD$3:$BD$13, 0)),
            "NnN"
        ),
        "NnN"
    ),
    IF(
        AND(
            ISNUMBER(MATCH(SUBSTITUTE(G113, " ", ""), SUBSTITUTE($AK$57:$AK$73, " ", ""), 0)),
            ISNUMBER(MATCH(SUBSTITUTE(I113, " ", ""), SUBSTITUTE($AL$56:$BB$56, " ", ""), 0))
        ),
        INDIRECT(
            ADDRESS(
                MATCH(SUBSTITUTE(G113, " ", ""), SUBSTITUTE($AK$57:$AK$74, " ", ""), 0) + ROW($AL$57) - 1,
                MATCH(SUBSTITUTE(I113, " ", ""), SUBSTITUTE($AL$56:$BB$56, " ", ""), 0) + COLUMN($AL$56) - 1
            )
        ),
        "NnN"
    )
)), "True", "False")</f>
        <v>r - NnN - False</v>
      </c>
    </row>
    <row r="114" spans="1:14" x14ac:dyDescent="0.25">
      <c r="A114" s="15">
        <v>963</v>
      </c>
      <c r="B114" s="15" t="s">
        <v>10</v>
      </c>
      <c r="C114" s="15"/>
      <c r="D114" s="15"/>
      <c r="E114" s="15">
        <v>838</v>
      </c>
      <c r="F114" s="15">
        <v>803</v>
      </c>
      <c r="G114" s="15" t="str">
        <f>IFERROR(
    IF(
        ISNUMBER(MATCH(E114, Elements!$A$2:$A$200, 0)),
        IF(
            INDEX(Elements!$C$2:$C$200, MATCH(E114, Elements!$A$2:$A$200, 0)) &lt;&gt; "",
            INDEX(Elements!$B$2:$B$200, MATCH(E114, Elements!$A$2:$A$200, 0)),
            "kosong"
        ),
        "tidak ditemukan"
    ),
    "ID tidak ditemukan"
)</f>
        <v>DataObject</v>
      </c>
      <c r="H114" s="15" t="str">
        <f>IFERROR(
    IF(
        ISNUMBER(MATCH(E114, Elements!$A$2:$A$200, 0)),
        IF(
            INDEX(Elements!$C$2:$C$200, MATCH(E114, Elements!$A$2:$A$200, 0)) &lt;&gt; "",
            INDEX(Elements!$C$2:$C$200, MATCH(E114, Elements!$A$2:$A$200, 0)),
            "kosong"
        ),
        "tidak ditemukan"
    ),
    "ID tidak ditemukan"
)</f>
        <v>Insurance Policy Data</v>
      </c>
      <c r="I114" s="15" t="str">
        <f>IFERROR(
    IF(
        ISNUMBER(MATCH(F114, Elements!$A$2:$A$200, 0)),
        IF(
            INDEX(Elements!$C$2:$C$200, MATCH(F114, Elements!$A$2:$A$200, 0)) &lt;&gt; "",
            INDEX(Elements!$B$2:$B$200, MATCH(F114, Elements!$A$2:$A$200, 0)),
            "kosong"
        ),
        "tidak ditemukan"
    ),
    "ID tidak ditemukan"
)</f>
        <v>BusinessObject</v>
      </c>
      <c r="J114" s="15" t="str">
        <f>IFERROR(
    IF(
        ISNUMBER(MATCH(F114, Elements!$A$2:$A$200, 0)),
        IF(
            INDEX(Elements!$C$2:$C$200, MATCH(F114, Elements!$A$2:$A$200, 0)) &lt;&gt; "",
            INDEX(Elements!$C$2:$C$200, MATCH(F114, Elements!$A$2:$A$200, 0)),
            "kosong"
        ),
        "tidak ditemukan"
    ),
    "ID tidak ditemukan"
)</f>
        <v>Home Insurance Policy</v>
      </c>
      <c r="K114" s="15" t="str" cm="1">
        <f t="array" aca="1" ref="K114" ca="1">IF(
    ISNUMBER(MATCH(B114, $BE$3:$BE$13, 0)),
    IFERROR(
        INDEX($BD$3:$BD$13, MATCH(INDEX($BD$3:$BD$13, MATCH(B114, $BE$3:$BE$13, 0)), $BD$3:$BD$13, 0)),
        "NnN"
    ),
    "NnN"
)
&amp; " - " &amp;
IF(
    AND(
        ISNUMBER(MATCH(SUBSTITUTE(G114, " ", ""), SUBSTITUTE($AK$5:$AK$13, " ", ""), 0)),
        ISNUMBER(MATCH(SUBSTITUTE(I114, " ", ""), SUBSTITUTE($AL$4:$BB$4, " ", ""), 0))
    ),
    INDIRECT(
        ADDRESS(
            MATCH(SUBSTITUTE(G114, " ", ""), SUBSTITUTE($AK$5:$AK$13, " ", ""), 0) + ROW($AL$5) - 1,
            MATCH(SUBSTITUTE(I114, " ", ""), SUBSTITUTE($AL$4:$BB$4, " ", ""), 0) + COLUMN($AL$4) - 1
        )
    ),
    "NnN"
)
&amp; " - " &amp;
IF(ISNUMBER(SEARCH(
    IF(
        ISNUMBER(MATCH(B114, $BE$3:$BE$13, 0)),
        IFERROR(
            INDEX($BD$3:$BD$13, MATCH(INDEX($BD$3:$BD$13, MATCH(B114, $BE$3:$BE$13, 0)), $BD$3:$BD$13, 0)),
            "NnN"
        ),
        "NnN"
    ),
    IF(
        AND(
            ISNUMBER(MATCH(SUBSTITUTE(G114, " ", ""), SUBSTITUTE($AK$5:$AK$13, " ", ""), 0)),
            ISNUMBER(MATCH(SUBSTITUTE(I114, " ", ""), SUBSTITUTE($AL$4:$BB$4, " ", ""), 0))
        ),
        INDIRECT(
            ADDRESS(
                MATCH(SUBSTITUTE(G114, " ", ""), SUBSTITUTE($AK$5:$AK$13, " ", ""), 0) + ROW($AL$5) - 1,
                MATCH(SUBSTITUTE(I114, " ", ""), SUBSTITUTE($AL$4:$BB$4, " ", ""), 0) + COLUMN($AL$4) - 1
            )
        ),
        "NnN"
    )
)), "True", "False")</f>
        <v>r - NnN - False</v>
      </c>
      <c r="L114" s="15" t="str" cm="1">
        <f t="array" aca="1" ref="L114" ca="1">IF(
    ISNUMBER(MATCH(B114, $BE$3:$BE$13, 0)),
    IFERROR(
        INDEX($BD$3:$BD$13, MATCH(INDEX($BD$3:$BD$13, MATCH(B114, $BE$3:$BE$13, 0)), $BD$3:$BD$13, 0)),
        "NnN"
    ),
    "NnN"
)
&amp; " - " &amp;
IF(
    AND(
        ISNUMBER(MATCH(SUBSTITUTE(G114, " ", ""), SUBSTITUTE($AK$19:$AK$35, " ", ""), 0)),
        ISNUMBER(MATCH(SUBSTITUTE(I114, " ", ""), SUBSTITUTE(AL$18:$AT$18, " ", ""), 0))
    ),
    INDIRECT(
        ADDRESS(
            MATCH(SUBSTITUTE(G114, " ", ""), SUBSTITUTE($AK$19:$AK$35, " ", ""), 0) + ROW($AL$19) - 1,
            MATCH(SUBSTITUTE(I114, " ", ""), SUBSTITUTE(AL$18:$AT$18, " ", ""), 0) + COLUMN($AL$18
            ) - 1
        )
    ),
    "NnN"
)
&amp; " - " &amp;
IF(ISNUMBER(SEARCH(
    IF(
        ISNUMBER(MATCH(B114, $BE$3:$BE$13, 0)),
        IFERROR(
            INDEX($BD$3:$BD$13, MATCH(INDEX($BD$3:$BD$13, MATCH(B114, $BE$3:$BE$13, 0)), $BD$3:$BD$13, 0)),
            "NnN"
        ),
        "NnN"
    ),
    IF(
        AND(
            ISNUMBER(MATCH(SUBSTITUTE(G114, " ", ""), SUBSTITUTE($AK$19:$AK$35, " ", ""), 0)),
            ISNUMBER(MATCH(SUBSTITUTE(I114, " ", ""), SUBSTITUTE(AL$18:$AT$18, " ", ""), 0))
        ),
        INDIRECT(
            ADDRESS(
                MATCH(SUBSTITUTE(G114, " ", ""), SUBSTITUTE($AK$19:$AK$35, " ", ""), 0) + ROW($AL$19) - 1,
                MATCH(SUBSTITUTE(I114, " ", ""), SUBSTITUTE(AL$18:$AT$18, " ", ""), 0) + COLUMN($AL$18
                ) - 1
            )
        ),
        "NnN"
    )
)), "True", "False")</f>
        <v>r - NnN - False</v>
      </c>
      <c r="M114" s="15" t="str" cm="1">
        <f t="array" aca="1" ref="M114" ca="1">IF(
    ISNUMBER(MATCH(B114, $BE$3:$BE$13, 0)),
    IFERROR(
        INDEX($BD$3:$BD$13, MATCH(INDEX($BD$3:$BD$13, MATCH(B114, $BE$3:$BE$13, 0)), $BD$3:$BD$13, 0)),
        "NnN"
    ),
    "NnN"
)
&amp; " - " &amp;
IF(
    AND(
        ISNUMBER(MATCH(SUBSTITUTE(G114, " ", ""), SUBSTITUTE($AK$42:$AK$50, " ", ""), 0)),
        ISNUMBER(MATCH(SUBSTITUTE(I114, " ", ""), SUBSTITUTE($AL$41:$AT$41, " ", ""), 0))
    ),
    INDIRECT(
        ADDRESS(
            MATCH(SUBSTITUTE(G114, " ", ""), SUBSTITUTE($AK$42:$AK$50, " ", ""), 0) + ROW($AL$42) - 1,
            MATCH(SUBSTITUTE(I114, " ", ""), SUBSTITUTE($AL$41:$AT$41, " ", ""), 0) + COLUMN($AL$41) - 1
        )
    ),
    "NnN"
)
&amp; " - " &amp;
IF(ISNUMBER(SEARCH(
    IF(
        ISNUMBER(MATCH(B114, $BE$3:$BE$13, 0)),
        IFERROR(
            INDEX($BD$3:$BD$13, MATCH(INDEX($BD$3:$BD$13, MATCH(B114, $BE$3:$BE$13, 0)), $BD$3:$BD$13, 0)),
            "NnN"
        ),
        "NnN"
    ),
    IF(
        AND(
            ISNUMBER(MATCH(SUBSTITUTE(G114, " ", ""), SUBSTITUTE($AK$42:$AK$50, " ", ""), 0)),
            ISNUMBER(MATCH(SUBSTITUTE(I114, " ", ""), SUBSTITUTE($AL$41:$AT$41, " ", ""), 0))
        ),
        INDIRECT(
            ADDRESS(
                MATCH(SUBSTITUTE(G114, " ", ""), SUBSTITUTE($AK$42:$AK$50, " ", ""), 0) + ROW($AL$42) - 1,
                MATCH(SUBSTITUTE(I114, " ", ""), SUBSTITUTE($AL$41:$AT$41, " ", ""), 0) + COLUMN($AL$41) - 1
            )
        ),
        "NnN"
    )
)), "True", "False")</f>
        <v>r - NnN - False</v>
      </c>
      <c r="N114" s="63" t="str" cm="1">
        <f t="array" aca="1" ref="N114" ca="1">IF(
    ISNUMBER(MATCH(B114, $BE$3:$BE$13, 0)),
    IFERROR(
        INDEX($BD$3:$BD$13, MATCH(INDEX($BD$3:$BD$13, MATCH(B114, $BE$3:$BE$13, 0)), $BD$3:$BD$13, 0)),
        "NnN"
    ),
    "NnN"
)
&amp; " - " &amp;
IF(
    AND(
        ISNUMBER(MATCH(SUBSTITUTE(G114, " ", ""), SUBSTITUTE($AK$57:$AK$73, " ", ""), 0)),
        ISNUMBER(MATCH(SUBSTITUTE(I114, " ", ""), SUBSTITUTE($AL$56:$BB$56, " ", ""), 0))
    ),
    INDIRECT(
        ADDRESS(
            MATCH(SUBSTITUTE(G114, " ", ""), SUBSTITUTE($AK$57:$AK$73, " ", ""), 0) + ROW($AL$57) - 1,
            MATCH(SUBSTITUTE(I114, " ", ""), SUBSTITUTE($AL$56:$BB$56, " ", ""), 0) + COLUMN($AL$56) - 1
        )
    ),
    "NnN"
)
&amp; " - " &amp;
IF(ISNUMBER(SEARCH(
    IF(
        ISNUMBER(MATCH(B114, $BE$3:$BE$13, 0)),
        IFERROR(
            INDEX($BD$3:$BD$13, MATCH(INDEX($BD$3:$BD$13, MATCH(B114, $BE$3:$BE$13, 0)), $BD$3:$BD$13, 0)),
            "NnN"
        ),
        "NnN"
    ),
    IF(
        AND(
            ISNUMBER(MATCH(SUBSTITUTE(G114, " ", ""), SUBSTITUTE($AK$57:$AK$73, " ", ""), 0)),
            ISNUMBER(MATCH(SUBSTITUTE(I114, " ", ""), SUBSTITUTE($AL$56:$BB$56, " ", ""), 0))
        ),
        INDIRECT(
            ADDRESS(
                MATCH(SUBSTITUTE(G114, " ", ""), SUBSTITUTE($AK$57:$AK$74, " ", ""), 0) + ROW($AL$57) - 1,
                MATCH(SUBSTITUTE(I114, " ", ""), SUBSTITUTE($AL$56:$BB$56, " ", ""), 0) + COLUMN($AL$56) - 1
            )
        ),
        "NnN"
    )
)), "True", "False")</f>
        <v>r - NnN - False</v>
      </c>
    </row>
    <row r="115" spans="1:14" x14ac:dyDescent="0.25">
      <c r="A115" s="15">
        <v>1452</v>
      </c>
      <c r="B115" s="15" t="s">
        <v>10</v>
      </c>
      <c r="C115" s="15"/>
      <c r="D115" s="15"/>
      <c r="E115" s="15">
        <v>861</v>
      </c>
      <c r="F115" s="15">
        <v>1220</v>
      </c>
      <c r="G115" s="15" t="str">
        <f>IFERROR(
    IF(
        ISNUMBER(MATCH(E115, Elements!$A$2:$A$200, 0)),
        IF(
            INDEX(Elements!$C$2:$C$200, MATCH(E115, Elements!$A$2:$A$200, 0)) &lt;&gt; "",
            INDEX(Elements!$B$2:$B$200, MATCH(E115, Elements!$A$2:$A$200, 0)),
            "kosong"
        ),
        "tidak ditemukan"
    ),
    "ID tidak ditemukan"
)</f>
        <v>ApplicationComponent</v>
      </c>
      <c r="H115" s="15" t="str">
        <f>IFERROR(
    IF(
        ISNUMBER(MATCH(E115, Elements!$A$2:$A$200, 0)),
        IF(
            INDEX(Elements!$C$2:$C$200, MATCH(E115, Elements!$A$2:$A$200, 0)) &lt;&gt; "",
            INDEX(Elements!$C$2:$C$200, MATCH(E115, Elements!$A$2:$A$200, 0)),
            "kosong"
        ),
        "tidak ditemukan"
    ),
    "ID tidak ditemukan"
)</f>
        <v>Policy Data Management</v>
      </c>
      <c r="I115" s="15" t="str">
        <f>IFERROR(
    IF(
        ISNUMBER(MATCH(F115, Elements!$A$2:$A$200, 0)),
        IF(
            INDEX(Elements!$C$2:$C$200, MATCH(F115, Elements!$A$2:$A$200, 0)) &lt;&gt; "",
            INDEX(Elements!$B$2:$B$200, MATCH(F115, Elements!$A$2:$A$200, 0)),
            "kosong"
        ),
        "tidak ditemukan"
    ),
    "ID tidak ditemukan"
)</f>
        <v>BusinessService</v>
      </c>
      <c r="J115" s="15" t="str">
        <f>IFERROR(
    IF(
        ISNUMBER(MATCH(F115, Elements!$A$2:$A$200, 0)),
        IF(
            INDEX(Elements!$C$2:$C$200, MATCH(F115, Elements!$A$2:$A$200, 0)) &lt;&gt; "",
            INDEX(Elements!$C$2:$C$200, MATCH(F115, Elements!$A$2:$A$200, 0)),
            "kosong"
        ),
        "tidak ditemukan"
    ),
    "ID tidak ditemukan"
)</f>
        <v>Customer data mutation Service</v>
      </c>
      <c r="K115" s="15" t="str" cm="1">
        <f t="array" aca="1" ref="K115" ca="1">IF(
    ISNUMBER(MATCH(B115, $BE$3:$BE$13, 0)),
    IFERROR(
        INDEX($BD$3:$BD$13, MATCH(INDEX($BD$3:$BD$13, MATCH(B115, $BE$3:$BE$13, 0)), $BD$3:$BD$13, 0)),
        "NnN"
    ),
    "NnN"
)
&amp; " - " &amp;
IF(
    AND(
        ISNUMBER(MATCH(SUBSTITUTE(G115, " ", ""), SUBSTITUTE($AK$5:$AK$13, " ", ""), 0)),
        ISNUMBER(MATCH(SUBSTITUTE(I115, " ", ""), SUBSTITUTE($AL$4:$BB$4, " ", ""), 0))
    ),
    INDIRECT(
        ADDRESS(
            MATCH(SUBSTITUTE(G115, " ", ""), SUBSTITUTE($AK$5:$AK$13, " ", ""), 0) + ROW($AL$5) - 1,
            MATCH(SUBSTITUTE(I115, " ", ""), SUBSTITUTE($AL$4:$BB$4, " ", ""), 0) + COLUMN($AL$4) - 1
        )
    ),
    "NnN"
)
&amp; " - " &amp;
IF(ISNUMBER(SEARCH(
    IF(
        ISNUMBER(MATCH(B115, $BE$3:$BE$13, 0)),
        IFERROR(
            INDEX($BD$3:$BD$13, MATCH(INDEX($BD$3:$BD$13, MATCH(B115, $BE$3:$BE$13, 0)), $BD$3:$BD$13, 0)),
            "NnN"
        ),
        "NnN"
    ),
    IF(
        AND(
            ISNUMBER(MATCH(SUBSTITUTE(G115, " ", ""), SUBSTITUTE($AK$5:$AK$13, " ", ""), 0)),
            ISNUMBER(MATCH(SUBSTITUTE(I115, " ", ""), SUBSTITUTE($AL$4:$BB$4, " ", ""), 0))
        ),
        INDIRECT(
            ADDRESS(
                MATCH(SUBSTITUTE(G115, " ", ""), SUBSTITUTE($AK$5:$AK$13, " ", ""), 0) + ROW($AL$5) - 1,
                MATCH(SUBSTITUTE(I115, " ", ""), SUBSTITUTE($AL$4:$BB$4, " ", ""), 0) + COLUMN($AL$4) - 1
            )
        ),
        "NnN"
    )
)), "True", "False")</f>
        <v>r - NnN - False</v>
      </c>
      <c r="L115" s="15" t="str" cm="1">
        <f t="array" aca="1" ref="L115" ca="1">IF(
    ISNUMBER(MATCH(B115, $BE$3:$BE$13, 0)),
    IFERROR(
        INDEX($BD$3:$BD$13, MATCH(INDEX($BD$3:$BD$13, MATCH(B115, $BE$3:$BE$13, 0)), $BD$3:$BD$13, 0)),
        "NnN"
    ),
    "NnN"
)
&amp; " - " &amp;
IF(
    AND(
        ISNUMBER(MATCH(SUBSTITUTE(G115, " ", ""), SUBSTITUTE($AK$19:$AK$35, " ", ""), 0)),
        ISNUMBER(MATCH(SUBSTITUTE(I115, " ", ""), SUBSTITUTE(AL$18:$AT$18, " ", ""), 0))
    ),
    INDIRECT(
        ADDRESS(
            MATCH(SUBSTITUTE(G115, " ", ""), SUBSTITUTE($AK$19:$AK$35, " ", ""), 0) + ROW($AL$19) - 1,
            MATCH(SUBSTITUTE(I115, " ", ""), SUBSTITUTE(AL$18:$AT$18, " ", ""), 0) + COLUMN($AL$18
            ) - 1
        )
    ),
    "NnN"
)
&amp; " - " &amp;
IF(ISNUMBER(SEARCH(
    IF(
        ISNUMBER(MATCH(B115, $BE$3:$BE$13, 0)),
        IFERROR(
            INDEX($BD$3:$BD$13, MATCH(INDEX($BD$3:$BD$13, MATCH(B115, $BE$3:$BE$13, 0)), $BD$3:$BD$13, 0)),
            "NnN"
        ),
        "NnN"
    ),
    IF(
        AND(
            ISNUMBER(MATCH(SUBSTITUTE(G115, " ", ""), SUBSTITUTE($AK$19:$AK$35, " ", ""), 0)),
            ISNUMBER(MATCH(SUBSTITUTE(I115, " ", ""), SUBSTITUTE(AL$18:$AT$18, " ", ""), 0))
        ),
        INDIRECT(
            ADDRESS(
                MATCH(SUBSTITUTE(G115, " ", ""), SUBSTITUTE($AK$19:$AK$35, " ", ""), 0) + ROW($AL$19) - 1,
                MATCH(SUBSTITUTE(I115, " ", ""), SUBSTITUTE(AL$18:$AT$18, " ", ""), 0) + COLUMN($AL$18
                ) - 1
            )
        ),
        "NnN"
    )
)), "True", "False")</f>
        <v>r - NnN - False</v>
      </c>
      <c r="M115" s="15" t="str" cm="1">
        <f t="array" aca="1" ref="M115" ca="1">IF(
    ISNUMBER(MATCH(B115, $BE$3:$BE$13, 0)),
    IFERROR(
        INDEX($BD$3:$BD$13, MATCH(INDEX($BD$3:$BD$13, MATCH(B115, $BE$3:$BE$13, 0)), $BD$3:$BD$13, 0)),
        "NnN"
    ),
    "NnN"
)
&amp; " - " &amp;
IF(
    AND(
        ISNUMBER(MATCH(SUBSTITUTE(G115, " ", ""), SUBSTITUTE($AK$42:$AK$50, " ", ""), 0)),
        ISNUMBER(MATCH(SUBSTITUTE(I115, " ", ""), SUBSTITUTE($AL$41:$AT$41, " ", ""), 0))
    ),
    INDIRECT(
        ADDRESS(
            MATCH(SUBSTITUTE(G115, " ", ""), SUBSTITUTE($AK$42:$AK$50, " ", ""), 0) + ROW($AL$42) - 1,
            MATCH(SUBSTITUTE(I115, " ", ""), SUBSTITUTE($AL$41:$AT$41, " ", ""), 0) + COLUMN($AL$41) - 1
        )
    ),
    "NnN"
)
&amp; " - " &amp;
IF(ISNUMBER(SEARCH(
    IF(
        ISNUMBER(MATCH(B115, $BE$3:$BE$13, 0)),
        IFERROR(
            INDEX($BD$3:$BD$13, MATCH(INDEX($BD$3:$BD$13, MATCH(B115, $BE$3:$BE$13, 0)), $BD$3:$BD$13, 0)),
            "NnN"
        ),
        "NnN"
    ),
    IF(
        AND(
            ISNUMBER(MATCH(SUBSTITUTE(G115, " ", ""), SUBSTITUTE($AK$42:$AK$50, " ", ""), 0)),
            ISNUMBER(MATCH(SUBSTITUTE(I115, " ", ""), SUBSTITUTE($AL$41:$AT$41, " ", ""), 0))
        ),
        INDIRECT(
            ADDRESS(
                MATCH(SUBSTITUTE(G115, " ", ""), SUBSTITUTE($AK$42:$AK$50, " ", ""), 0) + ROW($AL$42) - 1,
                MATCH(SUBSTITUTE(I115, " ", ""), SUBSTITUTE($AL$41:$AT$41, " ", ""), 0) + COLUMN($AL$41) - 1
            )
        ),
        "NnN"
    )
)), "True", "False")</f>
        <v>r - NnN - False</v>
      </c>
      <c r="N115" s="63" t="str" cm="1">
        <f t="array" aca="1" ref="N115" ca="1">IF(
    ISNUMBER(MATCH(B115, $BE$3:$BE$13, 0)),
    IFERROR(
        INDEX($BD$3:$BD$13, MATCH(INDEX($BD$3:$BD$13, MATCH(B115, $BE$3:$BE$13, 0)), $BD$3:$BD$13, 0)),
        "NnN"
    ),
    "NnN"
)
&amp; " - " &amp;
IF(
    AND(
        ISNUMBER(MATCH(SUBSTITUTE(G115, " ", ""), SUBSTITUTE($AK$57:$AK$73, " ", ""), 0)),
        ISNUMBER(MATCH(SUBSTITUTE(I115, " ", ""), SUBSTITUTE($AL$56:$BB$56, " ", ""), 0))
    ),
    INDIRECT(
        ADDRESS(
            MATCH(SUBSTITUTE(G115, " ", ""), SUBSTITUTE($AK$57:$AK$73, " ", ""), 0) + ROW($AL$57) - 1,
            MATCH(SUBSTITUTE(I115, " ", ""), SUBSTITUTE($AL$56:$BB$56, " ", ""), 0) + COLUMN($AL$56) - 1
        )
    ),
    "NnN"
)
&amp; " - " &amp;
IF(ISNUMBER(SEARCH(
    IF(
        ISNUMBER(MATCH(B115, $BE$3:$BE$13, 0)),
        IFERROR(
            INDEX($BD$3:$BD$13, MATCH(INDEX($BD$3:$BD$13, MATCH(B115, $BE$3:$BE$13, 0)), $BD$3:$BD$13, 0)),
            "NnN"
        ),
        "NnN"
    ),
    IF(
        AND(
            ISNUMBER(MATCH(SUBSTITUTE(G115, " ", ""), SUBSTITUTE($AK$57:$AK$73, " ", ""), 0)),
            ISNUMBER(MATCH(SUBSTITUTE(I115, " ", ""), SUBSTITUTE($AL$56:$BB$56, " ", ""), 0))
        ),
        INDIRECT(
            ADDRESS(
                MATCH(SUBSTITUTE(G115, " ", ""), SUBSTITUTE($AK$57:$AK$74, " ", ""), 0) + ROW($AL$57) - 1,
                MATCH(SUBSTITUTE(I115, " ", ""), SUBSTITUTE($AL$56:$BB$56, " ", ""), 0) + COLUMN($AL$56) - 1
            )
        ),
        "NnN"
    )
)), "True", "False")</f>
        <v>r - NnN - False</v>
      </c>
    </row>
    <row r="116" spans="1:14" x14ac:dyDescent="0.25">
      <c r="A116" s="15">
        <v>1450</v>
      </c>
      <c r="B116" s="15" t="s">
        <v>10</v>
      </c>
      <c r="C116" s="15"/>
      <c r="D116" s="15"/>
      <c r="E116" s="15">
        <v>1393</v>
      </c>
      <c r="F116" s="15">
        <v>1196</v>
      </c>
      <c r="G116" s="15" t="str">
        <f>IFERROR(
    IF(
        ISNUMBER(MATCH(E116, Elements!$A$2:$A$200, 0)),
        IF(
            INDEX(Elements!$C$2:$C$200, MATCH(E116, Elements!$A$2:$A$200, 0)) &lt;&gt; "",
            INDEX(Elements!$B$2:$B$200, MATCH(E116, Elements!$A$2:$A$200, 0)),
            "kosong"
        ),
        "tidak ditemukan"
    ),
    "ID tidak ditemukan"
)</f>
        <v>ApplicationComponent</v>
      </c>
      <c r="H116" s="15" t="str">
        <f>IFERROR(
    IF(
        ISNUMBER(MATCH(E116, Elements!$A$2:$A$200, 0)),
        IF(
            INDEX(Elements!$C$2:$C$200, MATCH(E116, Elements!$A$2:$A$200, 0)) &lt;&gt; "",
            INDEX(Elements!$C$2:$C$200, MATCH(E116, Elements!$A$2:$A$200, 0)),
            "kosong"
        ),
        "tidak ditemukan"
    ),
    "ID tidak ditemukan"
)</f>
        <v>CRM System</v>
      </c>
      <c r="I116" s="15" t="str">
        <f>IFERROR(
    IF(
        ISNUMBER(MATCH(F116, Elements!$A$2:$A$200, 0)),
        IF(
            INDEX(Elements!$C$2:$C$200, MATCH(F116, Elements!$A$2:$A$200, 0)) &lt;&gt; "",
            INDEX(Elements!$B$2:$B$200, MATCH(F116, Elements!$A$2:$A$200, 0)),
            "kosong"
        ),
        "tidak ditemukan"
    ),
    "ID tidak ditemukan"
)</f>
        <v>BusinessService</v>
      </c>
      <c r="J116" s="15" t="str">
        <f>IFERROR(
    IF(
        ISNUMBER(MATCH(F116, Elements!$A$2:$A$200, 0)),
        IF(
            INDEX(Elements!$C$2:$C$200, MATCH(F116, Elements!$A$2:$A$200, 0)) &lt;&gt; "",
            INDEX(Elements!$C$2:$C$200, MATCH(F116, Elements!$A$2:$A$200, 0)),
            "kosong"
        ),
        "tidak ditemukan"
    ),
    "ID tidak ditemukan"
)</f>
        <v>Insurance Application Service</v>
      </c>
      <c r="K116" s="15" t="str" cm="1">
        <f t="array" aca="1" ref="K116" ca="1">IF(
    ISNUMBER(MATCH(B116, $BE$3:$BE$13, 0)),
    IFERROR(
        INDEX($BD$3:$BD$13, MATCH(INDEX($BD$3:$BD$13, MATCH(B116, $BE$3:$BE$13, 0)), $BD$3:$BD$13, 0)),
        "NnN"
    ),
    "NnN"
)
&amp; " - " &amp;
IF(
    AND(
        ISNUMBER(MATCH(SUBSTITUTE(G116, " ", ""), SUBSTITUTE($AK$5:$AK$13, " ", ""), 0)),
        ISNUMBER(MATCH(SUBSTITUTE(I116, " ", ""), SUBSTITUTE($AL$4:$BB$4, " ", ""), 0))
    ),
    INDIRECT(
        ADDRESS(
            MATCH(SUBSTITUTE(G116, " ", ""), SUBSTITUTE($AK$5:$AK$13, " ", ""), 0) + ROW($AL$5) - 1,
            MATCH(SUBSTITUTE(I116, " ", ""), SUBSTITUTE($AL$4:$BB$4, " ", ""), 0) + COLUMN($AL$4) - 1
        )
    ),
    "NnN"
)
&amp; " - " &amp;
IF(ISNUMBER(SEARCH(
    IF(
        ISNUMBER(MATCH(B116, $BE$3:$BE$13, 0)),
        IFERROR(
            INDEX($BD$3:$BD$13, MATCH(INDEX($BD$3:$BD$13, MATCH(B116, $BE$3:$BE$13, 0)), $BD$3:$BD$13, 0)),
            "NnN"
        ),
        "NnN"
    ),
    IF(
        AND(
            ISNUMBER(MATCH(SUBSTITUTE(G116, " ", ""), SUBSTITUTE($AK$5:$AK$13, " ", ""), 0)),
            ISNUMBER(MATCH(SUBSTITUTE(I116, " ", ""), SUBSTITUTE($AL$4:$BB$4, " ", ""), 0))
        ),
        INDIRECT(
            ADDRESS(
                MATCH(SUBSTITUTE(G116, " ", ""), SUBSTITUTE($AK$5:$AK$13, " ", ""), 0) + ROW($AL$5) - 1,
                MATCH(SUBSTITUTE(I116, " ", ""), SUBSTITUTE($AL$4:$BB$4, " ", ""), 0) + COLUMN($AL$4) - 1
            )
        ),
        "NnN"
    )
)), "True", "False")</f>
        <v>r - NnN - False</v>
      </c>
      <c r="L116" s="15" t="str" cm="1">
        <f t="array" aca="1" ref="L116" ca="1">IF(
    ISNUMBER(MATCH(B116, $BE$3:$BE$13, 0)),
    IFERROR(
        INDEX($BD$3:$BD$13, MATCH(INDEX($BD$3:$BD$13, MATCH(B116, $BE$3:$BE$13, 0)), $BD$3:$BD$13, 0)),
        "NnN"
    ),
    "NnN"
)
&amp; " - " &amp;
IF(
    AND(
        ISNUMBER(MATCH(SUBSTITUTE(G116, " ", ""), SUBSTITUTE($AK$19:$AK$35, " ", ""), 0)),
        ISNUMBER(MATCH(SUBSTITUTE(I116, " ", ""), SUBSTITUTE(AL$18:$AT$18, " ", ""), 0))
    ),
    INDIRECT(
        ADDRESS(
            MATCH(SUBSTITUTE(G116, " ", ""), SUBSTITUTE($AK$19:$AK$35, " ", ""), 0) + ROW($AL$19) - 1,
            MATCH(SUBSTITUTE(I116, " ", ""), SUBSTITUTE(AL$18:$AT$18, " ", ""), 0) + COLUMN($AL$18
            ) - 1
        )
    ),
    "NnN"
)
&amp; " - " &amp;
IF(ISNUMBER(SEARCH(
    IF(
        ISNUMBER(MATCH(B116, $BE$3:$BE$13, 0)),
        IFERROR(
            INDEX($BD$3:$BD$13, MATCH(INDEX($BD$3:$BD$13, MATCH(B116, $BE$3:$BE$13, 0)), $BD$3:$BD$13, 0)),
            "NnN"
        ),
        "NnN"
    ),
    IF(
        AND(
            ISNUMBER(MATCH(SUBSTITUTE(G116, " ", ""), SUBSTITUTE($AK$19:$AK$35, " ", ""), 0)),
            ISNUMBER(MATCH(SUBSTITUTE(I116, " ", ""), SUBSTITUTE(AL$18:$AT$18, " ", ""), 0))
        ),
        INDIRECT(
            ADDRESS(
                MATCH(SUBSTITUTE(G116, " ", ""), SUBSTITUTE($AK$19:$AK$35, " ", ""), 0) + ROW($AL$19) - 1,
                MATCH(SUBSTITUTE(I116, " ", ""), SUBSTITUTE(AL$18:$AT$18, " ", ""), 0) + COLUMN($AL$18
                ) - 1
            )
        ),
        "NnN"
    )
)), "True", "False")</f>
        <v>r - NnN - False</v>
      </c>
      <c r="M116" s="15" t="str" cm="1">
        <f t="array" aca="1" ref="M116" ca="1">IF(
    ISNUMBER(MATCH(B116, $BE$3:$BE$13, 0)),
    IFERROR(
        INDEX($BD$3:$BD$13, MATCH(INDEX($BD$3:$BD$13, MATCH(B116, $BE$3:$BE$13, 0)), $BD$3:$BD$13, 0)),
        "NnN"
    ),
    "NnN"
)
&amp; " - " &amp;
IF(
    AND(
        ISNUMBER(MATCH(SUBSTITUTE(G116, " ", ""), SUBSTITUTE($AK$42:$AK$50, " ", ""), 0)),
        ISNUMBER(MATCH(SUBSTITUTE(I116, " ", ""), SUBSTITUTE($AL$41:$AT$41, " ", ""), 0))
    ),
    INDIRECT(
        ADDRESS(
            MATCH(SUBSTITUTE(G116, " ", ""), SUBSTITUTE($AK$42:$AK$50, " ", ""), 0) + ROW($AL$42) - 1,
            MATCH(SUBSTITUTE(I116, " ", ""), SUBSTITUTE($AL$41:$AT$41, " ", ""), 0) + COLUMN($AL$41) - 1
        )
    ),
    "NnN"
)
&amp; " - " &amp;
IF(ISNUMBER(SEARCH(
    IF(
        ISNUMBER(MATCH(B116, $BE$3:$BE$13, 0)),
        IFERROR(
            INDEX($BD$3:$BD$13, MATCH(INDEX($BD$3:$BD$13, MATCH(B116, $BE$3:$BE$13, 0)), $BD$3:$BD$13, 0)),
            "NnN"
        ),
        "NnN"
    ),
    IF(
        AND(
            ISNUMBER(MATCH(SUBSTITUTE(G116, " ", ""), SUBSTITUTE($AK$42:$AK$50, " ", ""), 0)),
            ISNUMBER(MATCH(SUBSTITUTE(I116, " ", ""), SUBSTITUTE($AL$41:$AT$41, " ", ""), 0))
        ),
        INDIRECT(
            ADDRESS(
                MATCH(SUBSTITUTE(G116, " ", ""), SUBSTITUTE($AK$42:$AK$50, " ", ""), 0) + ROW($AL$42) - 1,
                MATCH(SUBSTITUTE(I116, " ", ""), SUBSTITUTE($AL$41:$AT$41, " ", ""), 0) + COLUMN($AL$41) - 1
            )
        ),
        "NnN"
    )
)), "True", "False")</f>
        <v>r - NnN - False</v>
      </c>
      <c r="N116" s="63" t="str" cm="1">
        <f t="array" aca="1" ref="N116" ca="1">IF(
    ISNUMBER(MATCH(B116, $BE$3:$BE$13, 0)),
    IFERROR(
        INDEX($BD$3:$BD$13, MATCH(INDEX($BD$3:$BD$13, MATCH(B116, $BE$3:$BE$13, 0)), $BD$3:$BD$13, 0)),
        "NnN"
    ),
    "NnN"
)
&amp; " - " &amp;
IF(
    AND(
        ISNUMBER(MATCH(SUBSTITUTE(G116, " ", ""), SUBSTITUTE($AK$57:$AK$73, " ", ""), 0)),
        ISNUMBER(MATCH(SUBSTITUTE(I116, " ", ""), SUBSTITUTE($AL$56:$BB$56, " ", ""), 0))
    ),
    INDIRECT(
        ADDRESS(
            MATCH(SUBSTITUTE(G116, " ", ""), SUBSTITUTE($AK$57:$AK$73, " ", ""), 0) + ROW($AL$57) - 1,
            MATCH(SUBSTITUTE(I116, " ", ""), SUBSTITUTE($AL$56:$BB$56, " ", ""), 0) + COLUMN($AL$56) - 1
        )
    ),
    "NnN"
)
&amp; " - " &amp;
IF(ISNUMBER(SEARCH(
    IF(
        ISNUMBER(MATCH(B116, $BE$3:$BE$13, 0)),
        IFERROR(
            INDEX($BD$3:$BD$13, MATCH(INDEX($BD$3:$BD$13, MATCH(B116, $BE$3:$BE$13, 0)), $BD$3:$BD$13, 0)),
            "NnN"
        ),
        "NnN"
    ),
    IF(
        AND(
            ISNUMBER(MATCH(SUBSTITUTE(G116, " ", ""), SUBSTITUTE($AK$57:$AK$73, " ", ""), 0)),
            ISNUMBER(MATCH(SUBSTITUTE(I116, " ", ""), SUBSTITUTE($AL$56:$BB$56, " ", ""), 0))
        ),
        INDIRECT(
            ADDRESS(
                MATCH(SUBSTITUTE(G116, " ", ""), SUBSTITUTE($AK$57:$AK$74, " ", ""), 0) + ROW($AL$57) - 1,
                MATCH(SUBSTITUTE(I116, " ", ""), SUBSTITUTE($AL$56:$BB$56, " ", ""), 0) + COLUMN($AL$56) - 1
            )
        ),
        "NnN"
    )
)), "True", "False")</f>
        <v>r - NnN - False</v>
      </c>
    </row>
    <row r="117" spans="1:14" x14ac:dyDescent="0.25">
      <c r="A117" s="15">
        <v>1454</v>
      </c>
      <c r="B117" s="15" t="s">
        <v>10</v>
      </c>
      <c r="C117" s="15"/>
      <c r="D117" s="15"/>
      <c r="E117" s="15">
        <v>1399</v>
      </c>
      <c r="F117" s="15">
        <v>1208</v>
      </c>
      <c r="G117" s="15" t="str">
        <f>IFERROR(
    IF(
        ISNUMBER(MATCH(E117, Elements!$A$2:$A$200, 0)),
        IF(
            INDEX(Elements!$C$2:$C$200, MATCH(E117, Elements!$A$2:$A$200, 0)) &lt;&gt; "",
            INDEX(Elements!$B$2:$B$200, MATCH(E117, Elements!$A$2:$A$200, 0)),
            "kosong"
        ),
        "tidak ditemukan"
    ),
    "ID tidak ditemukan"
)</f>
        <v>ApplicationComponent</v>
      </c>
      <c r="H117" s="15" t="str">
        <f>IFERROR(
    IF(
        ISNUMBER(MATCH(E117, Elements!$A$2:$A$200, 0)),
        IF(
            INDEX(Elements!$C$2:$C$200, MATCH(E117, Elements!$A$2:$A$200, 0)) &lt;&gt; "",
            INDEX(Elements!$C$2:$C$200, MATCH(E117, Elements!$A$2:$A$200, 0)),
            "kosong"
        ),
        "tidak ditemukan"
    ),
    "ID tidak ditemukan"
)</f>
        <v>Financial Application</v>
      </c>
      <c r="I117" s="15" t="str">
        <f>IFERROR(
    IF(
        ISNUMBER(MATCH(F117, Elements!$A$2:$A$200, 0)),
        IF(
            INDEX(Elements!$C$2:$C$200, MATCH(F117, Elements!$A$2:$A$200, 0)) &lt;&gt; "",
            INDEX(Elements!$B$2:$B$200, MATCH(F117, Elements!$A$2:$A$200, 0)),
            "kosong"
        ),
        "tidak ditemukan"
    ),
    "ID tidak ditemukan"
)</f>
        <v>BusinessService</v>
      </c>
      <c r="J117" s="15" t="str">
        <f>IFERROR(
    IF(
        ISNUMBER(MATCH(F117, Elements!$A$2:$A$200, 0)),
        IF(
            INDEX(Elements!$C$2:$C$200, MATCH(F117, Elements!$A$2:$A$200, 0)) &lt;&gt; "",
            INDEX(Elements!$C$2:$C$200, MATCH(F117, Elements!$A$2:$A$200, 0)),
            "kosong"
        ),
        "tidak ditemukan"
    ),
    "ID tidak ditemukan"
)</f>
        <v>Premium Payment Service</v>
      </c>
      <c r="K117" s="15" t="str" cm="1">
        <f t="array" aca="1" ref="K117" ca="1">IF(
    ISNUMBER(MATCH(B117, $BE$3:$BE$13, 0)),
    IFERROR(
        INDEX($BD$3:$BD$13, MATCH(INDEX($BD$3:$BD$13, MATCH(B117, $BE$3:$BE$13, 0)), $BD$3:$BD$13, 0)),
        "NnN"
    ),
    "NnN"
)
&amp; " - " &amp;
IF(
    AND(
        ISNUMBER(MATCH(SUBSTITUTE(G117, " ", ""), SUBSTITUTE($AK$5:$AK$13, " ", ""), 0)),
        ISNUMBER(MATCH(SUBSTITUTE(I117, " ", ""), SUBSTITUTE($AL$4:$BB$4, " ", ""), 0))
    ),
    INDIRECT(
        ADDRESS(
            MATCH(SUBSTITUTE(G117, " ", ""), SUBSTITUTE($AK$5:$AK$13, " ", ""), 0) + ROW($AL$5) - 1,
            MATCH(SUBSTITUTE(I117, " ", ""), SUBSTITUTE($AL$4:$BB$4, " ", ""), 0) + COLUMN($AL$4) - 1
        )
    ),
    "NnN"
)
&amp; " - " &amp;
IF(ISNUMBER(SEARCH(
    IF(
        ISNUMBER(MATCH(B117, $BE$3:$BE$13, 0)),
        IFERROR(
            INDEX($BD$3:$BD$13, MATCH(INDEX($BD$3:$BD$13, MATCH(B117, $BE$3:$BE$13, 0)), $BD$3:$BD$13, 0)),
            "NnN"
        ),
        "NnN"
    ),
    IF(
        AND(
            ISNUMBER(MATCH(SUBSTITUTE(G117, " ", ""), SUBSTITUTE($AK$5:$AK$13, " ", ""), 0)),
            ISNUMBER(MATCH(SUBSTITUTE(I117, " ", ""), SUBSTITUTE($AL$4:$BB$4, " ", ""), 0))
        ),
        INDIRECT(
            ADDRESS(
                MATCH(SUBSTITUTE(G117, " ", ""), SUBSTITUTE($AK$5:$AK$13, " ", ""), 0) + ROW($AL$5) - 1,
                MATCH(SUBSTITUTE(I117, " ", ""), SUBSTITUTE($AL$4:$BB$4, " ", ""), 0) + COLUMN($AL$4) - 1
            )
        ),
        "NnN"
    )
)), "True", "False")</f>
        <v>r - NnN - False</v>
      </c>
      <c r="L117" s="15" t="str" cm="1">
        <f t="array" aca="1" ref="L117" ca="1">IF(
    ISNUMBER(MATCH(B117, $BE$3:$BE$13, 0)),
    IFERROR(
        INDEX($BD$3:$BD$13, MATCH(INDEX($BD$3:$BD$13, MATCH(B117, $BE$3:$BE$13, 0)), $BD$3:$BD$13, 0)),
        "NnN"
    ),
    "NnN"
)
&amp; " - " &amp;
IF(
    AND(
        ISNUMBER(MATCH(SUBSTITUTE(G117, " ", ""), SUBSTITUTE($AK$19:$AK$35, " ", ""), 0)),
        ISNUMBER(MATCH(SUBSTITUTE(I117, " ", ""), SUBSTITUTE(AL$18:$AT$18, " ", ""), 0))
    ),
    INDIRECT(
        ADDRESS(
            MATCH(SUBSTITUTE(G117, " ", ""), SUBSTITUTE($AK$19:$AK$35, " ", ""), 0) + ROW($AL$19) - 1,
            MATCH(SUBSTITUTE(I117, " ", ""), SUBSTITUTE(AL$18:$AT$18, " ", ""), 0) + COLUMN($AL$18
            ) - 1
        )
    ),
    "NnN"
)
&amp; " - " &amp;
IF(ISNUMBER(SEARCH(
    IF(
        ISNUMBER(MATCH(B117, $BE$3:$BE$13, 0)),
        IFERROR(
            INDEX($BD$3:$BD$13, MATCH(INDEX($BD$3:$BD$13, MATCH(B117, $BE$3:$BE$13, 0)), $BD$3:$BD$13, 0)),
            "NnN"
        ),
        "NnN"
    ),
    IF(
        AND(
            ISNUMBER(MATCH(SUBSTITUTE(G117, " ", ""), SUBSTITUTE($AK$19:$AK$35, " ", ""), 0)),
            ISNUMBER(MATCH(SUBSTITUTE(I117, " ", ""), SUBSTITUTE(AL$18:$AT$18, " ", ""), 0))
        ),
        INDIRECT(
            ADDRESS(
                MATCH(SUBSTITUTE(G117, " ", ""), SUBSTITUTE($AK$19:$AK$35, " ", ""), 0) + ROW($AL$19) - 1,
                MATCH(SUBSTITUTE(I117, " ", ""), SUBSTITUTE(AL$18:$AT$18, " ", ""), 0) + COLUMN($AL$18
                ) - 1
            )
        ),
        "NnN"
    )
)), "True", "False")</f>
        <v>r - NnN - False</v>
      </c>
      <c r="M117" s="15" t="str" cm="1">
        <f t="array" aca="1" ref="M117" ca="1">IF(
    ISNUMBER(MATCH(B117, $BE$3:$BE$13, 0)),
    IFERROR(
        INDEX($BD$3:$BD$13, MATCH(INDEX($BD$3:$BD$13, MATCH(B117, $BE$3:$BE$13, 0)), $BD$3:$BD$13, 0)),
        "NnN"
    ),
    "NnN"
)
&amp; " - " &amp;
IF(
    AND(
        ISNUMBER(MATCH(SUBSTITUTE(G117, " ", ""), SUBSTITUTE($AK$42:$AK$50, " ", ""), 0)),
        ISNUMBER(MATCH(SUBSTITUTE(I117, " ", ""), SUBSTITUTE($AL$41:$AT$41, " ", ""), 0))
    ),
    INDIRECT(
        ADDRESS(
            MATCH(SUBSTITUTE(G117, " ", ""), SUBSTITUTE($AK$42:$AK$50, " ", ""), 0) + ROW($AL$42) - 1,
            MATCH(SUBSTITUTE(I117, " ", ""), SUBSTITUTE($AL$41:$AT$41, " ", ""), 0) + COLUMN($AL$41) - 1
        )
    ),
    "NnN"
)
&amp; " - " &amp;
IF(ISNUMBER(SEARCH(
    IF(
        ISNUMBER(MATCH(B117, $BE$3:$BE$13, 0)),
        IFERROR(
            INDEX($BD$3:$BD$13, MATCH(INDEX($BD$3:$BD$13, MATCH(B117, $BE$3:$BE$13, 0)), $BD$3:$BD$13, 0)),
            "NnN"
        ),
        "NnN"
    ),
    IF(
        AND(
            ISNUMBER(MATCH(SUBSTITUTE(G117, " ", ""), SUBSTITUTE($AK$42:$AK$50, " ", ""), 0)),
            ISNUMBER(MATCH(SUBSTITUTE(I117, " ", ""), SUBSTITUTE($AL$41:$AT$41, " ", ""), 0))
        ),
        INDIRECT(
            ADDRESS(
                MATCH(SUBSTITUTE(G117, " ", ""), SUBSTITUTE($AK$42:$AK$50, " ", ""), 0) + ROW($AL$42) - 1,
                MATCH(SUBSTITUTE(I117, " ", ""), SUBSTITUTE($AL$41:$AT$41, " ", ""), 0) + COLUMN($AL$41) - 1
            )
        ),
        "NnN"
    )
)), "True", "False")</f>
        <v>r - NnN - False</v>
      </c>
      <c r="N117" s="63" t="str" cm="1">
        <f t="array" aca="1" ref="N117" ca="1">IF(
    ISNUMBER(MATCH(B117, $BE$3:$BE$13, 0)),
    IFERROR(
        INDEX($BD$3:$BD$13, MATCH(INDEX($BD$3:$BD$13, MATCH(B117, $BE$3:$BE$13, 0)), $BD$3:$BD$13, 0)),
        "NnN"
    ),
    "NnN"
)
&amp; " - " &amp;
IF(
    AND(
        ISNUMBER(MATCH(SUBSTITUTE(G117, " ", ""), SUBSTITUTE($AK$57:$AK$73, " ", ""), 0)),
        ISNUMBER(MATCH(SUBSTITUTE(I117, " ", ""), SUBSTITUTE($AL$56:$BB$56, " ", ""), 0))
    ),
    INDIRECT(
        ADDRESS(
            MATCH(SUBSTITUTE(G117, " ", ""), SUBSTITUTE($AK$57:$AK$73, " ", ""), 0) + ROW($AL$57) - 1,
            MATCH(SUBSTITUTE(I117, " ", ""), SUBSTITUTE($AL$56:$BB$56, " ", ""), 0) + COLUMN($AL$56) - 1
        )
    ),
    "NnN"
)
&amp; " - " &amp;
IF(ISNUMBER(SEARCH(
    IF(
        ISNUMBER(MATCH(B117, $BE$3:$BE$13, 0)),
        IFERROR(
            INDEX($BD$3:$BD$13, MATCH(INDEX($BD$3:$BD$13, MATCH(B117, $BE$3:$BE$13, 0)), $BD$3:$BD$13, 0)),
            "NnN"
        ),
        "NnN"
    ),
    IF(
        AND(
            ISNUMBER(MATCH(SUBSTITUTE(G117, " ", ""), SUBSTITUTE($AK$57:$AK$73, " ", ""), 0)),
            ISNUMBER(MATCH(SUBSTITUTE(I117, " ", ""), SUBSTITUTE($AL$56:$BB$56, " ", ""), 0))
        ),
        INDIRECT(
            ADDRESS(
                MATCH(SUBSTITUTE(G117, " ", ""), SUBSTITUTE($AK$57:$AK$74, " ", ""), 0) + ROW($AL$57) - 1,
                MATCH(SUBSTITUTE(I117, " ", ""), SUBSTITUTE($AL$56:$BB$56, " ", ""), 0) + COLUMN($AL$56) - 1
            )
        ),
        "NnN"
    )
)), "True", "False")</f>
        <v>r - NnN - False</v>
      </c>
    </row>
    <row r="118" spans="1:14" x14ac:dyDescent="0.25">
      <c r="A118" s="15">
        <v>1424</v>
      </c>
      <c r="B118" s="15" t="s">
        <v>10</v>
      </c>
      <c r="C118" s="15"/>
      <c r="D118" s="15"/>
      <c r="E118" s="15">
        <v>861</v>
      </c>
      <c r="F118" s="15">
        <v>1414</v>
      </c>
      <c r="G118" s="15" t="str">
        <f>IFERROR(
    IF(
        ISNUMBER(MATCH(E118, Elements!$A$2:$A$200, 0)),
        IF(
            INDEX(Elements!$C$2:$C$200, MATCH(E118, Elements!$A$2:$A$200, 0)) &lt;&gt; "",
            INDEX(Elements!$B$2:$B$200, MATCH(E118, Elements!$A$2:$A$200, 0)),
            "kosong"
        ),
        "tidak ditemukan"
    ),
    "ID tidak ditemukan"
)</f>
        <v>ApplicationComponent</v>
      </c>
      <c r="H118" s="15" t="str">
        <f>IFERROR(
    IF(
        ISNUMBER(MATCH(E118, Elements!$A$2:$A$200, 0)),
        IF(
            INDEX(Elements!$C$2:$C$200, MATCH(E118, Elements!$A$2:$A$200, 0)) &lt;&gt; "",
            INDEX(Elements!$C$2:$C$200, MATCH(E118, Elements!$A$2:$A$200, 0)),
            "kosong"
        ),
        "tidak ditemukan"
    ),
    "ID tidak ditemukan"
)</f>
        <v>Policy Data Management</v>
      </c>
      <c r="I118" s="15" t="str">
        <f>IFERROR(
    IF(
        ISNUMBER(MATCH(F118, Elements!$A$2:$A$200, 0)),
        IF(
            INDEX(Elements!$C$2:$C$200, MATCH(F118, Elements!$A$2:$A$200, 0)) &lt;&gt; "",
            INDEX(Elements!$B$2:$B$200, MATCH(F118, Elements!$A$2:$A$200, 0)),
            "kosong"
        ),
        "tidak ditemukan"
    ),
    "ID tidak ditemukan"
)</f>
        <v>ApplicationService</v>
      </c>
      <c r="J118" s="15" t="str">
        <f>IFERROR(
    IF(
        ISNUMBER(MATCH(F118, Elements!$A$2:$A$200, 0)),
        IF(
            INDEX(Elements!$C$2:$C$200, MATCH(F118, Elements!$A$2:$A$200, 0)) &lt;&gt; "",
            INDEX(Elements!$C$2:$C$200, MATCH(F118, Elements!$A$2:$A$200, 0)),
            "kosong"
        ),
        "tidak ditemukan"
    ),
    "ID tidak ditemukan"
)</f>
        <v>Claim InfoServ</v>
      </c>
      <c r="K118" s="15" t="str" cm="1">
        <f t="array" aca="1" ref="K118" ca="1">IF(
    ISNUMBER(MATCH(B118, $BE$3:$BE$13, 0)),
    IFERROR(
        INDEX($BD$3:$BD$13, MATCH(INDEX($BD$3:$BD$13, MATCH(B118, $BE$3:$BE$13, 0)), $BD$3:$BD$13, 0)),
        "NnN"
    ),
    "NnN"
)
&amp; " - " &amp;
IF(
    AND(
        ISNUMBER(MATCH(SUBSTITUTE(G118, " ", ""), SUBSTITUTE($AK$5:$AK$13, " ", ""), 0)),
        ISNUMBER(MATCH(SUBSTITUTE(I118, " ", ""), SUBSTITUTE($AL$4:$BB$4, " ", ""), 0))
    ),
    INDIRECT(
        ADDRESS(
            MATCH(SUBSTITUTE(G118, " ", ""), SUBSTITUTE($AK$5:$AK$13, " ", ""), 0) + ROW($AL$5) - 1,
            MATCH(SUBSTITUTE(I118, " ", ""), SUBSTITUTE($AL$4:$BB$4, " ", ""), 0) + COLUMN($AL$4) - 1
        )
    ),
    "NnN"
)
&amp; " - " &amp;
IF(ISNUMBER(SEARCH(
    IF(
        ISNUMBER(MATCH(B118, $BE$3:$BE$13, 0)),
        IFERROR(
            INDEX($BD$3:$BD$13, MATCH(INDEX($BD$3:$BD$13, MATCH(B118, $BE$3:$BE$13, 0)), $BD$3:$BD$13, 0)),
            "NnN"
        ),
        "NnN"
    ),
    IF(
        AND(
            ISNUMBER(MATCH(SUBSTITUTE(G118, " ", ""), SUBSTITUTE($AK$5:$AK$13, " ", ""), 0)),
            ISNUMBER(MATCH(SUBSTITUTE(I118, " ", ""), SUBSTITUTE($AL$4:$BB$4, " ", ""), 0))
        ),
        INDIRECT(
            ADDRESS(
                MATCH(SUBSTITUTE(G118, " ", ""), SUBSTITUTE($AK$5:$AK$13, " ", ""), 0) + ROW($AL$5) - 1,
                MATCH(SUBSTITUTE(I118, " ", ""), SUBSTITUTE($AL$4:$BB$4, " ", ""), 0) + COLUMN($AL$4) - 1
            )
        ),
        "NnN"
    )
)), "True", "False")</f>
        <v>r - NnN - False</v>
      </c>
      <c r="L118" s="15" t="str" cm="1">
        <f t="array" aca="1" ref="L118" ca="1">IF(
    ISNUMBER(MATCH(B118, $BE$3:$BE$13, 0)),
    IFERROR(
        INDEX($BD$3:$BD$13, MATCH(INDEX($BD$3:$BD$13, MATCH(B118, $BE$3:$BE$13, 0)), $BD$3:$BD$13, 0)),
        "NnN"
    ),
    "NnN"
)
&amp; " - " &amp;
IF(
    AND(
        ISNUMBER(MATCH(SUBSTITUTE(G118, " ", ""), SUBSTITUTE($AK$19:$AK$35, " ", ""), 0)),
        ISNUMBER(MATCH(SUBSTITUTE(I118, " ", ""), SUBSTITUTE(AL$18:$AT$18, " ", ""), 0))
    ),
    INDIRECT(
        ADDRESS(
            MATCH(SUBSTITUTE(G118, " ", ""), SUBSTITUTE($AK$19:$AK$35, " ", ""), 0) + ROW($AL$19) - 1,
            MATCH(SUBSTITUTE(I118, " ", ""), SUBSTITUTE(AL$18:$AT$18, " ", ""), 0) + COLUMN($AL$18
            ) - 1
        )
    ),
    "NnN"
)
&amp; " - " &amp;
IF(ISNUMBER(SEARCH(
    IF(
        ISNUMBER(MATCH(B118, $BE$3:$BE$13, 0)),
        IFERROR(
            INDEX($BD$3:$BD$13, MATCH(INDEX($BD$3:$BD$13, MATCH(B118, $BE$3:$BE$13, 0)), $BD$3:$BD$13, 0)),
            "NnN"
        ),
        "NnN"
    ),
    IF(
        AND(
            ISNUMBER(MATCH(SUBSTITUTE(G118, " ", ""), SUBSTITUTE($AK$19:$AK$35, " ", ""), 0)),
            ISNUMBER(MATCH(SUBSTITUTE(I118, " ", ""), SUBSTITUTE(AL$18:$AT$18, " ", ""), 0))
        ),
        INDIRECT(
            ADDRESS(
                MATCH(SUBSTITUTE(G118, " ", ""), SUBSTITUTE($AK$19:$AK$35, " ", ""), 0) + ROW($AL$19) - 1,
                MATCH(SUBSTITUTE(I118, " ", ""), SUBSTITUTE(AL$18:$AT$18, " ", ""), 0) + COLUMN($AL$18
                ) - 1
            )
        ),
        "NnN"
    )
)), "True", "False")</f>
        <v>r - NnN - False</v>
      </c>
      <c r="M118" s="15" t="str" cm="1">
        <f t="array" aca="1" ref="M118" ca="1">IF(
    ISNUMBER(MATCH(B118, $BE$3:$BE$13, 0)),
    IFERROR(
        INDEX($BD$3:$BD$13, MATCH(INDEX($BD$3:$BD$13, MATCH(B118, $BE$3:$BE$13, 0)), $BD$3:$BD$13, 0)),
        "NnN"
    ),
    "NnN"
)
&amp; " - " &amp;
IF(
    AND(
        ISNUMBER(MATCH(SUBSTITUTE(G118, " ", ""), SUBSTITUTE($AK$42:$AK$50, " ", ""), 0)),
        ISNUMBER(MATCH(SUBSTITUTE(I118, " ", ""), SUBSTITUTE($AL$41:$AT$41, " ", ""), 0))
    ),
    INDIRECT(
        ADDRESS(
            MATCH(SUBSTITUTE(G118, " ", ""), SUBSTITUTE($AK$42:$AK$50, " ", ""), 0) + ROW($AL$42) - 1,
            MATCH(SUBSTITUTE(I118, " ", ""), SUBSTITUTE($AL$41:$AT$41, " ", ""), 0) + COLUMN($AL$41) - 1
        )
    ),
    "NnN"
)
&amp; " - " &amp;
IF(ISNUMBER(SEARCH(
    IF(
        ISNUMBER(MATCH(B118, $BE$3:$BE$13, 0)),
        IFERROR(
            INDEX($BD$3:$BD$13, MATCH(INDEX($BD$3:$BD$13, MATCH(B118, $BE$3:$BE$13, 0)), $BD$3:$BD$13, 0)),
            "NnN"
        ),
        "NnN"
    ),
    IF(
        AND(
            ISNUMBER(MATCH(SUBSTITUTE(G118, " ", ""), SUBSTITUTE($AK$42:$AK$50, " ", ""), 0)),
            ISNUMBER(MATCH(SUBSTITUTE(I118, " ", ""), SUBSTITUTE($AL$41:$AT$41, " ", ""), 0))
        ),
        INDIRECT(
            ADDRESS(
                MATCH(SUBSTITUTE(G118, " ", ""), SUBSTITUTE($AK$42:$AK$50, " ", ""), 0) + ROW($AL$42) - 1,
                MATCH(SUBSTITUTE(I118, " ", ""), SUBSTITUTE($AL$41:$AT$41, " ", ""), 0) + COLUMN($AL$41) - 1
            )
        ),
        "NnN"
    )
)), "True", "False")</f>
        <v>r - fiortv - True</v>
      </c>
      <c r="N118" s="63" t="str" cm="1">
        <f t="array" aca="1" ref="N118" ca="1">IF(
    ISNUMBER(MATCH(B118, $BE$3:$BE$13, 0)),
    IFERROR(
        INDEX($BD$3:$BD$13, MATCH(INDEX($BD$3:$BD$13, MATCH(B118, $BE$3:$BE$13, 0)), $BD$3:$BD$13, 0)),
        "NnN"
    ),
    "NnN"
)
&amp; " - " &amp;
IF(
    AND(
        ISNUMBER(MATCH(SUBSTITUTE(G118, " ", ""), SUBSTITUTE($AK$57:$AK$73, " ", ""), 0)),
        ISNUMBER(MATCH(SUBSTITUTE(I118, " ", ""), SUBSTITUTE($AL$56:$BB$56, " ", ""), 0))
    ),
    INDIRECT(
        ADDRESS(
            MATCH(SUBSTITUTE(G118, " ", ""), SUBSTITUTE($AK$57:$AK$73, " ", ""), 0) + ROW($AL$57) - 1,
            MATCH(SUBSTITUTE(I118, " ", ""), SUBSTITUTE($AL$56:$BB$56, " ", ""), 0) + COLUMN($AL$56) - 1
        )
    ),
    "NnN"
)
&amp; " - " &amp;
IF(ISNUMBER(SEARCH(
    IF(
        ISNUMBER(MATCH(B118, $BE$3:$BE$13, 0)),
        IFERROR(
            INDEX($BD$3:$BD$13, MATCH(INDEX($BD$3:$BD$13, MATCH(B118, $BE$3:$BE$13, 0)), $BD$3:$BD$13, 0)),
            "NnN"
        ),
        "NnN"
    ),
    IF(
        AND(
            ISNUMBER(MATCH(SUBSTITUTE(G118, " ", ""), SUBSTITUTE($AK$57:$AK$73, " ", ""), 0)),
            ISNUMBER(MATCH(SUBSTITUTE(I118, " ", ""), SUBSTITUTE($AL$56:$BB$56, " ", ""), 0))
        ),
        INDIRECT(
            ADDRESS(
                MATCH(SUBSTITUTE(G118, " ", ""), SUBSTITUTE($AK$57:$AK$74, " ", ""), 0) + ROW($AL$57) - 1,
                MATCH(SUBSTITUTE(I118, " ", ""), SUBSTITUTE($AL$56:$BB$56, " ", ""), 0) + COLUMN($AL$56) - 1
            )
        ),
        "NnN"
    )
)), "True", "False")</f>
        <v>r - NnN - False</v>
      </c>
    </row>
    <row r="119" spans="1:14" x14ac:dyDescent="0.25">
      <c r="A119" s="15">
        <v>1422</v>
      </c>
      <c r="B119" s="15" t="s">
        <v>10</v>
      </c>
      <c r="C119" s="15"/>
      <c r="D119" s="15"/>
      <c r="E119" s="15">
        <v>1393</v>
      </c>
      <c r="F119" s="15">
        <v>1407</v>
      </c>
      <c r="G119" s="15" t="str">
        <f>IFERROR(
    IF(
        ISNUMBER(MATCH(E119, Elements!$A$2:$A$200, 0)),
        IF(
            INDEX(Elements!$C$2:$C$200, MATCH(E119, Elements!$A$2:$A$200, 0)) &lt;&gt; "",
            INDEX(Elements!$B$2:$B$200, MATCH(E119, Elements!$A$2:$A$200, 0)),
            "kosong"
        ),
        "tidak ditemukan"
    ),
    "ID tidak ditemukan"
)</f>
        <v>ApplicationComponent</v>
      </c>
      <c r="H119" s="15" t="str">
        <f>IFERROR(
    IF(
        ISNUMBER(MATCH(E119, Elements!$A$2:$A$200, 0)),
        IF(
            INDEX(Elements!$C$2:$C$200, MATCH(E119, Elements!$A$2:$A$200, 0)) &lt;&gt; "",
            INDEX(Elements!$C$2:$C$200, MATCH(E119, Elements!$A$2:$A$200, 0)),
            "kosong"
        ),
        "tidak ditemukan"
    ),
    "ID tidak ditemukan"
)</f>
        <v>CRM System</v>
      </c>
      <c r="I119" s="15" t="str">
        <f>IFERROR(
    IF(
        ISNUMBER(MATCH(F119, Elements!$A$2:$A$200, 0)),
        IF(
            INDEX(Elements!$C$2:$C$200, MATCH(F119, Elements!$A$2:$A$200, 0)) &lt;&gt; "",
            INDEX(Elements!$B$2:$B$200, MATCH(F119, Elements!$A$2:$A$200, 0)),
            "kosong"
        ),
        "tidak ditemukan"
    ),
    "ID tidak ditemukan"
)</f>
        <v>ApplicationService</v>
      </c>
      <c r="J119" s="15" t="str">
        <f>IFERROR(
    IF(
        ISNUMBER(MATCH(F119, Elements!$A$2:$A$200, 0)),
        IF(
            INDEX(Elements!$C$2:$C$200, MATCH(F119, Elements!$A$2:$A$200, 0)) &lt;&gt; "",
            INDEX(Elements!$C$2:$C$200, MATCH(F119, Elements!$A$2:$A$200, 0)),
            "kosong"
        ),
        "tidak ditemukan"
    ),
    "ID tidak ditemukan"
)</f>
        <v>CIS</v>
      </c>
      <c r="K119" s="15" t="str" cm="1">
        <f t="array" aca="1" ref="K119" ca="1">IF(
    ISNUMBER(MATCH(B119, $BE$3:$BE$13, 0)),
    IFERROR(
        INDEX($BD$3:$BD$13, MATCH(INDEX($BD$3:$BD$13, MATCH(B119, $BE$3:$BE$13, 0)), $BD$3:$BD$13, 0)),
        "NnN"
    ),
    "NnN"
)
&amp; " - " &amp;
IF(
    AND(
        ISNUMBER(MATCH(SUBSTITUTE(G119, " ", ""), SUBSTITUTE($AK$5:$AK$13, " ", ""), 0)),
        ISNUMBER(MATCH(SUBSTITUTE(I119, " ", ""), SUBSTITUTE($AL$4:$BB$4, " ", ""), 0))
    ),
    INDIRECT(
        ADDRESS(
            MATCH(SUBSTITUTE(G119, " ", ""), SUBSTITUTE($AK$5:$AK$13, " ", ""), 0) + ROW($AL$5) - 1,
            MATCH(SUBSTITUTE(I119, " ", ""), SUBSTITUTE($AL$4:$BB$4, " ", ""), 0) + COLUMN($AL$4) - 1
        )
    ),
    "NnN"
)
&amp; " - " &amp;
IF(ISNUMBER(SEARCH(
    IF(
        ISNUMBER(MATCH(B119, $BE$3:$BE$13, 0)),
        IFERROR(
            INDEX($BD$3:$BD$13, MATCH(INDEX($BD$3:$BD$13, MATCH(B119, $BE$3:$BE$13, 0)), $BD$3:$BD$13, 0)),
            "NnN"
        ),
        "NnN"
    ),
    IF(
        AND(
            ISNUMBER(MATCH(SUBSTITUTE(G119, " ", ""), SUBSTITUTE($AK$5:$AK$13, " ", ""), 0)),
            ISNUMBER(MATCH(SUBSTITUTE(I119, " ", ""), SUBSTITUTE($AL$4:$BB$4, " ", ""), 0))
        ),
        INDIRECT(
            ADDRESS(
                MATCH(SUBSTITUTE(G119, " ", ""), SUBSTITUTE($AK$5:$AK$13, " ", ""), 0) + ROW($AL$5) - 1,
                MATCH(SUBSTITUTE(I119, " ", ""), SUBSTITUTE($AL$4:$BB$4, " ", ""), 0) + COLUMN($AL$4) - 1
            )
        ),
        "NnN"
    )
)), "True", "False")</f>
        <v>r - NnN - False</v>
      </c>
      <c r="L119" s="15" t="str" cm="1">
        <f t="array" aca="1" ref="L119" ca="1">IF(
    ISNUMBER(MATCH(B119, $BE$3:$BE$13, 0)),
    IFERROR(
        INDEX($BD$3:$BD$13, MATCH(INDEX($BD$3:$BD$13, MATCH(B119, $BE$3:$BE$13, 0)), $BD$3:$BD$13, 0)),
        "NnN"
    ),
    "NnN"
)
&amp; " - " &amp;
IF(
    AND(
        ISNUMBER(MATCH(SUBSTITUTE(G119, " ", ""), SUBSTITUTE($AK$19:$AK$35, " ", ""), 0)),
        ISNUMBER(MATCH(SUBSTITUTE(I119, " ", ""), SUBSTITUTE(AL$18:$AT$18, " ", ""), 0))
    ),
    INDIRECT(
        ADDRESS(
            MATCH(SUBSTITUTE(G119, " ", ""), SUBSTITUTE($AK$19:$AK$35, " ", ""), 0) + ROW($AL$19) - 1,
            MATCH(SUBSTITUTE(I119, " ", ""), SUBSTITUTE(AL$18:$AT$18, " ", ""), 0) + COLUMN($AL$18
            ) - 1
        )
    ),
    "NnN"
)
&amp; " - " &amp;
IF(ISNUMBER(SEARCH(
    IF(
        ISNUMBER(MATCH(B119, $BE$3:$BE$13, 0)),
        IFERROR(
            INDEX($BD$3:$BD$13, MATCH(INDEX($BD$3:$BD$13, MATCH(B119, $BE$3:$BE$13, 0)), $BD$3:$BD$13, 0)),
            "NnN"
        ),
        "NnN"
    ),
    IF(
        AND(
            ISNUMBER(MATCH(SUBSTITUTE(G119, " ", ""), SUBSTITUTE($AK$19:$AK$35, " ", ""), 0)),
            ISNUMBER(MATCH(SUBSTITUTE(I119, " ", ""), SUBSTITUTE(AL$18:$AT$18, " ", ""), 0))
        ),
        INDIRECT(
            ADDRESS(
                MATCH(SUBSTITUTE(G119, " ", ""), SUBSTITUTE($AK$19:$AK$35, " ", ""), 0) + ROW($AL$19) - 1,
                MATCH(SUBSTITUTE(I119, " ", ""), SUBSTITUTE(AL$18:$AT$18, " ", ""), 0) + COLUMN($AL$18
                ) - 1
            )
        ),
        "NnN"
    )
)), "True", "False")</f>
        <v>r - NnN - False</v>
      </c>
      <c r="M119" s="15" t="str" cm="1">
        <f t="array" aca="1" ref="M119" ca="1">IF(
    ISNUMBER(MATCH(B119, $BE$3:$BE$13, 0)),
    IFERROR(
        INDEX($BD$3:$BD$13, MATCH(INDEX($BD$3:$BD$13, MATCH(B119, $BE$3:$BE$13, 0)), $BD$3:$BD$13, 0)),
        "NnN"
    ),
    "NnN"
)
&amp; " - " &amp;
IF(
    AND(
        ISNUMBER(MATCH(SUBSTITUTE(G119, " ", ""), SUBSTITUTE($AK$42:$AK$50, " ", ""), 0)),
        ISNUMBER(MATCH(SUBSTITUTE(I119, " ", ""), SUBSTITUTE($AL$41:$AT$41, " ", ""), 0))
    ),
    INDIRECT(
        ADDRESS(
            MATCH(SUBSTITUTE(G119, " ", ""), SUBSTITUTE($AK$42:$AK$50, " ", ""), 0) + ROW($AL$42) - 1,
            MATCH(SUBSTITUTE(I119, " ", ""), SUBSTITUTE($AL$41:$AT$41, " ", ""), 0) + COLUMN($AL$41) - 1
        )
    ),
    "NnN"
)
&amp; " - " &amp;
IF(ISNUMBER(SEARCH(
    IF(
        ISNUMBER(MATCH(B119, $BE$3:$BE$13, 0)),
        IFERROR(
            INDEX($BD$3:$BD$13, MATCH(INDEX($BD$3:$BD$13, MATCH(B119, $BE$3:$BE$13, 0)), $BD$3:$BD$13, 0)),
            "NnN"
        ),
        "NnN"
    ),
    IF(
        AND(
            ISNUMBER(MATCH(SUBSTITUTE(G119, " ", ""), SUBSTITUTE($AK$42:$AK$50, " ", ""), 0)),
            ISNUMBER(MATCH(SUBSTITUTE(I119, " ", ""), SUBSTITUTE($AL$41:$AT$41, " ", ""), 0))
        ),
        INDIRECT(
            ADDRESS(
                MATCH(SUBSTITUTE(G119, " ", ""), SUBSTITUTE($AK$42:$AK$50, " ", ""), 0) + ROW($AL$42) - 1,
                MATCH(SUBSTITUTE(I119, " ", ""), SUBSTITUTE($AL$41:$AT$41, " ", ""), 0) + COLUMN($AL$41) - 1
            )
        ),
        "NnN"
    )
)), "True", "False")</f>
        <v>r - fiortv - True</v>
      </c>
      <c r="N119" s="63" t="str" cm="1">
        <f t="array" aca="1" ref="N119" ca="1">IF(
    ISNUMBER(MATCH(B119, $BE$3:$BE$13, 0)),
    IFERROR(
        INDEX($BD$3:$BD$13, MATCH(INDEX($BD$3:$BD$13, MATCH(B119, $BE$3:$BE$13, 0)), $BD$3:$BD$13, 0)),
        "NnN"
    ),
    "NnN"
)
&amp; " - " &amp;
IF(
    AND(
        ISNUMBER(MATCH(SUBSTITUTE(G119, " ", ""), SUBSTITUTE($AK$57:$AK$73, " ", ""), 0)),
        ISNUMBER(MATCH(SUBSTITUTE(I119, " ", ""), SUBSTITUTE($AL$56:$BB$56, " ", ""), 0))
    ),
    INDIRECT(
        ADDRESS(
            MATCH(SUBSTITUTE(G119, " ", ""), SUBSTITUTE($AK$57:$AK$73, " ", ""), 0) + ROW($AL$57) - 1,
            MATCH(SUBSTITUTE(I119, " ", ""), SUBSTITUTE($AL$56:$BB$56, " ", ""), 0) + COLUMN($AL$56) - 1
        )
    ),
    "NnN"
)
&amp; " - " &amp;
IF(ISNUMBER(SEARCH(
    IF(
        ISNUMBER(MATCH(B119, $BE$3:$BE$13, 0)),
        IFERROR(
            INDEX($BD$3:$BD$13, MATCH(INDEX($BD$3:$BD$13, MATCH(B119, $BE$3:$BE$13, 0)), $BD$3:$BD$13, 0)),
            "NnN"
        ),
        "NnN"
    ),
    IF(
        AND(
            ISNUMBER(MATCH(SUBSTITUTE(G119, " ", ""), SUBSTITUTE($AK$57:$AK$73, " ", ""), 0)),
            ISNUMBER(MATCH(SUBSTITUTE(I119, " ", ""), SUBSTITUTE($AL$56:$BB$56, " ", ""), 0))
        ),
        INDIRECT(
            ADDRESS(
                MATCH(SUBSTITUTE(G119, " ", ""), SUBSTITUTE($AK$57:$AK$74, " ", ""), 0) + ROW($AL$57) - 1,
                MATCH(SUBSTITUTE(I119, " ", ""), SUBSTITUTE($AL$56:$BB$56, " ", ""), 0) + COLUMN($AL$56) - 1
            )
        ),
        "NnN"
    )
)), "True", "False")</f>
        <v>r - NnN - False</v>
      </c>
    </row>
    <row r="120" spans="1:14" x14ac:dyDescent="0.25">
      <c r="A120" s="15">
        <v>943</v>
      </c>
      <c r="B120" s="15" t="s">
        <v>10</v>
      </c>
      <c r="C120" s="15"/>
      <c r="D120" s="15"/>
      <c r="E120" s="15">
        <v>843</v>
      </c>
      <c r="F120" s="15">
        <v>935</v>
      </c>
      <c r="G120" s="15" t="str">
        <f>IFERROR(
    IF(
        ISNUMBER(MATCH(E120, Elements!$A$2:$A$200, 0)),
        IF(
            INDEX(Elements!$C$2:$C$200, MATCH(E120, Elements!$A$2:$A$200, 0)) &lt;&gt; "",
            INDEX(Elements!$B$2:$B$200, MATCH(E120, Elements!$A$2:$A$200, 0)),
            "kosong"
        ),
        "tidak ditemukan"
    ),
    "ID tidak ditemukan"
)</f>
        <v>ApplicationComponent</v>
      </c>
      <c r="H120" s="15" t="str">
        <f>IFERROR(
    IF(
        ISNUMBER(MATCH(E120, Elements!$A$2:$A$200, 0)),
        IF(
            INDEX(Elements!$C$2:$C$200, MATCH(E120, Elements!$A$2:$A$200, 0)) &lt;&gt; "",
            INDEX(Elements!$C$2:$C$200, MATCH(E120, Elements!$A$2:$A$200, 0)),
            "kosong"
        ),
        "tidak ditemukan"
    ),
    "ID tidak ditemukan"
)</f>
        <v>Home &amp; Away Policy Administration</v>
      </c>
      <c r="I120" s="15" t="str">
        <f>IFERROR(
    IF(
        ISNUMBER(MATCH(F120, Elements!$A$2:$A$200, 0)),
        IF(
            INDEX(Elements!$C$2:$C$200, MATCH(F120, Elements!$A$2:$A$200, 0)) &lt;&gt; "",
            INDEX(Elements!$B$2:$B$200, MATCH(F120, Elements!$A$2:$A$200, 0)),
            "kosong"
        ),
        "tidak ditemukan"
    ),
    "ID tidak ditemukan"
)</f>
        <v>ApplicationService</v>
      </c>
      <c r="J120" s="15" t="str">
        <f>IFERROR(
    IF(
        ISNUMBER(MATCH(F120, Elements!$A$2:$A$200, 0)),
        IF(
            INDEX(Elements!$C$2:$C$200, MATCH(F120, Elements!$A$2:$A$200, 0)) &lt;&gt; "",
            INDEX(Elements!$C$2:$C$200, MATCH(F120, Elements!$A$2:$A$200, 0)),
            "kosong"
        ),
        "tidak ditemukan"
    ),
    "ID tidak ditemukan"
)</f>
        <v>Policy Creation Service</v>
      </c>
      <c r="K120" s="15" t="str" cm="1">
        <f t="array" aca="1" ref="K120" ca="1">IF(
    ISNUMBER(MATCH(B120, $BE$3:$BE$13, 0)),
    IFERROR(
        INDEX($BD$3:$BD$13, MATCH(INDEX($BD$3:$BD$13, MATCH(B120, $BE$3:$BE$13, 0)), $BD$3:$BD$13, 0)),
        "NnN"
    ),
    "NnN"
)
&amp; " - " &amp;
IF(
    AND(
        ISNUMBER(MATCH(SUBSTITUTE(G120, " ", ""), SUBSTITUTE($AK$5:$AK$13, " ", ""), 0)),
        ISNUMBER(MATCH(SUBSTITUTE(I120, " ", ""), SUBSTITUTE($AL$4:$BB$4, " ", ""), 0))
    ),
    INDIRECT(
        ADDRESS(
            MATCH(SUBSTITUTE(G120, " ", ""), SUBSTITUTE($AK$5:$AK$13, " ", ""), 0) + ROW($AL$5) - 1,
            MATCH(SUBSTITUTE(I120, " ", ""), SUBSTITUTE($AL$4:$BB$4, " ", ""), 0) + COLUMN($AL$4) - 1
        )
    ),
    "NnN"
)
&amp; " - " &amp;
IF(ISNUMBER(SEARCH(
    IF(
        ISNUMBER(MATCH(B120, $BE$3:$BE$13, 0)),
        IFERROR(
            INDEX($BD$3:$BD$13, MATCH(INDEX($BD$3:$BD$13, MATCH(B120, $BE$3:$BE$13, 0)), $BD$3:$BD$13, 0)),
            "NnN"
        ),
        "NnN"
    ),
    IF(
        AND(
            ISNUMBER(MATCH(SUBSTITUTE(G120, " ", ""), SUBSTITUTE($AK$5:$AK$13, " ", ""), 0)),
            ISNUMBER(MATCH(SUBSTITUTE(I120, " ", ""), SUBSTITUTE($AL$4:$BB$4, " ", ""), 0))
        ),
        INDIRECT(
            ADDRESS(
                MATCH(SUBSTITUTE(G120, " ", ""), SUBSTITUTE($AK$5:$AK$13, " ", ""), 0) + ROW($AL$5) - 1,
                MATCH(SUBSTITUTE(I120, " ", ""), SUBSTITUTE($AL$4:$BB$4, " ", ""), 0) + COLUMN($AL$4) - 1
            )
        ),
        "NnN"
    )
)), "True", "False")</f>
        <v>r - NnN - False</v>
      </c>
      <c r="L120" s="15" t="str" cm="1">
        <f t="array" aca="1" ref="L120" ca="1">IF(
    ISNUMBER(MATCH(B120, $BE$3:$BE$13, 0)),
    IFERROR(
        INDEX($BD$3:$BD$13, MATCH(INDEX($BD$3:$BD$13, MATCH(B120, $BE$3:$BE$13, 0)), $BD$3:$BD$13, 0)),
        "NnN"
    ),
    "NnN"
)
&amp; " - " &amp;
IF(
    AND(
        ISNUMBER(MATCH(SUBSTITUTE(G120, " ", ""), SUBSTITUTE($AK$19:$AK$35, " ", ""), 0)),
        ISNUMBER(MATCH(SUBSTITUTE(I120, " ", ""), SUBSTITUTE(AL$18:$AT$18, " ", ""), 0))
    ),
    INDIRECT(
        ADDRESS(
            MATCH(SUBSTITUTE(G120, " ", ""), SUBSTITUTE($AK$19:$AK$35, " ", ""), 0) + ROW($AL$19) - 1,
            MATCH(SUBSTITUTE(I120, " ", ""), SUBSTITUTE(AL$18:$AT$18, " ", ""), 0) + COLUMN($AL$18
            ) - 1
        )
    ),
    "NnN"
)
&amp; " - " &amp;
IF(ISNUMBER(SEARCH(
    IF(
        ISNUMBER(MATCH(B120, $BE$3:$BE$13, 0)),
        IFERROR(
            INDEX($BD$3:$BD$13, MATCH(INDEX($BD$3:$BD$13, MATCH(B120, $BE$3:$BE$13, 0)), $BD$3:$BD$13, 0)),
            "NnN"
        ),
        "NnN"
    ),
    IF(
        AND(
            ISNUMBER(MATCH(SUBSTITUTE(G120, " ", ""), SUBSTITUTE($AK$19:$AK$35, " ", ""), 0)),
            ISNUMBER(MATCH(SUBSTITUTE(I120, " ", ""), SUBSTITUTE(AL$18:$AT$18, " ", ""), 0))
        ),
        INDIRECT(
            ADDRESS(
                MATCH(SUBSTITUTE(G120, " ", ""), SUBSTITUTE($AK$19:$AK$35, " ", ""), 0) + ROW($AL$19) - 1,
                MATCH(SUBSTITUTE(I120, " ", ""), SUBSTITUTE(AL$18:$AT$18, " ", ""), 0) + COLUMN($AL$18
                ) - 1
            )
        ),
        "NnN"
    )
)), "True", "False")</f>
        <v>r - NnN - False</v>
      </c>
      <c r="M120" s="15" t="str" cm="1">
        <f t="array" aca="1" ref="M120" ca="1">IF(
    ISNUMBER(MATCH(B120, $BE$3:$BE$13, 0)),
    IFERROR(
        INDEX($BD$3:$BD$13, MATCH(INDEX($BD$3:$BD$13, MATCH(B120, $BE$3:$BE$13, 0)), $BD$3:$BD$13, 0)),
        "NnN"
    ),
    "NnN"
)
&amp; " - " &amp;
IF(
    AND(
        ISNUMBER(MATCH(SUBSTITUTE(G120, " ", ""), SUBSTITUTE($AK$42:$AK$50, " ", ""), 0)),
        ISNUMBER(MATCH(SUBSTITUTE(I120, " ", ""), SUBSTITUTE($AL$41:$AT$41, " ", ""), 0))
    ),
    INDIRECT(
        ADDRESS(
            MATCH(SUBSTITUTE(G120, " ", ""), SUBSTITUTE($AK$42:$AK$50, " ", ""), 0) + ROW($AL$42) - 1,
            MATCH(SUBSTITUTE(I120, " ", ""), SUBSTITUTE($AL$41:$AT$41, " ", ""), 0) + COLUMN($AL$41) - 1
        )
    ),
    "NnN"
)
&amp; " - " &amp;
IF(ISNUMBER(SEARCH(
    IF(
        ISNUMBER(MATCH(B120, $BE$3:$BE$13, 0)),
        IFERROR(
            INDEX($BD$3:$BD$13, MATCH(INDEX($BD$3:$BD$13, MATCH(B120, $BE$3:$BE$13, 0)), $BD$3:$BD$13, 0)),
            "NnN"
        ),
        "NnN"
    ),
    IF(
        AND(
            ISNUMBER(MATCH(SUBSTITUTE(G120, " ", ""), SUBSTITUTE($AK$42:$AK$50, " ", ""), 0)),
            ISNUMBER(MATCH(SUBSTITUTE(I120, " ", ""), SUBSTITUTE($AL$41:$AT$41, " ", ""), 0))
        ),
        INDIRECT(
            ADDRESS(
                MATCH(SUBSTITUTE(G120, " ", ""), SUBSTITUTE($AK$42:$AK$50, " ", ""), 0) + ROW($AL$42) - 1,
                MATCH(SUBSTITUTE(I120, " ", ""), SUBSTITUTE($AL$41:$AT$41, " ", ""), 0) + COLUMN($AL$41) - 1
            )
        ),
        "NnN"
    )
)), "True", "False")</f>
        <v>r - fiortv - True</v>
      </c>
      <c r="N120" s="63" t="str" cm="1">
        <f t="array" aca="1" ref="N120" ca="1">IF(
    ISNUMBER(MATCH(B120, $BE$3:$BE$13, 0)),
    IFERROR(
        INDEX($BD$3:$BD$13, MATCH(INDEX($BD$3:$BD$13, MATCH(B120, $BE$3:$BE$13, 0)), $BD$3:$BD$13, 0)),
        "NnN"
    ),
    "NnN"
)
&amp; " - " &amp;
IF(
    AND(
        ISNUMBER(MATCH(SUBSTITUTE(G120, " ", ""), SUBSTITUTE($AK$57:$AK$73, " ", ""), 0)),
        ISNUMBER(MATCH(SUBSTITUTE(I120, " ", ""), SUBSTITUTE($AL$56:$BB$56, " ", ""), 0))
    ),
    INDIRECT(
        ADDRESS(
            MATCH(SUBSTITUTE(G120, " ", ""), SUBSTITUTE($AK$57:$AK$73, " ", ""), 0) + ROW($AL$57) - 1,
            MATCH(SUBSTITUTE(I120, " ", ""), SUBSTITUTE($AL$56:$BB$56, " ", ""), 0) + COLUMN($AL$56) - 1
        )
    ),
    "NnN"
)
&amp; " - " &amp;
IF(ISNUMBER(SEARCH(
    IF(
        ISNUMBER(MATCH(B120, $BE$3:$BE$13, 0)),
        IFERROR(
            INDEX($BD$3:$BD$13, MATCH(INDEX($BD$3:$BD$13, MATCH(B120, $BE$3:$BE$13, 0)), $BD$3:$BD$13, 0)),
            "NnN"
        ),
        "NnN"
    ),
    IF(
        AND(
            ISNUMBER(MATCH(SUBSTITUTE(G120, " ", ""), SUBSTITUTE($AK$57:$AK$73, " ", ""), 0)),
            ISNUMBER(MATCH(SUBSTITUTE(I120, " ", ""), SUBSTITUTE($AL$56:$BB$56, " ", ""), 0))
        ),
        INDIRECT(
            ADDRESS(
                MATCH(SUBSTITUTE(G120, " ", ""), SUBSTITUTE($AK$57:$AK$74, " ", ""), 0) + ROW($AL$57) - 1,
                MATCH(SUBSTITUTE(I120, " ", ""), SUBSTITUTE($AL$56:$BB$56, " ", ""), 0) + COLUMN($AL$56) - 1
            )
        ),
        "NnN"
    )
)), "True", "False")</f>
        <v>r - NnN - False</v>
      </c>
    </row>
    <row r="121" spans="1:14" x14ac:dyDescent="0.25">
      <c r="A121" s="15">
        <v>1127</v>
      </c>
      <c r="B121" s="15" t="s">
        <v>10</v>
      </c>
      <c r="C121" s="15"/>
      <c r="D121" s="15"/>
      <c r="E121" s="15">
        <v>1065</v>
      </c>
      <c r="F121" s="15">
        <v>1110</v>
      </c>
      <c r="G121" s="15" t="str">
        <f>IFERROR(
    IF(
        ISNUMBER(MATCH(E121, Elements!$A$2:$A$200, 0)),
        IF(
            INDEX(Elements!$C$2:$C$200, MATCH(E121, Elements!$A$2:$A$200, 0)) &lt;&gt; "",
            INDEX(Elements!$B$2:$B$200, MATCH(E121, Elements!$A$2:$A$200, 0)),
            "kosong"
        ),
        "tidak ditemukan"
    ),
    "ID tidak ditemukan"
)</f>
        <v>Device</v>
      </c>
      <c r="H121" s="15" t="str">
        <f>IFERROR(
    IF(
        ISNUMBER(MATCH(E121, Elements!$A$2:$A$200, 0)),
        IF(
            INDEX(Elements!$C$2:$C$200, MATCH(E121, Elements!$A$2:$A$200, 0)) &lt;&gt; "",
            INDEX(Elements!$C$2:$C$200, MATCH(E121, Elements!$A$2:$A$200, 0)),
            "kosong"
        ),
        "tidak ditemukan"
    ),
    "ID tidak ditemukan"
)</f>
        <v>NAS File Server</v>
      </c>
      <c r="I121" s="15" t="str">
        <f>IFERROR(
    IF(
        ISNUMBER(MATCH(F121, Elements!$A$2:$A$200, 0)),
        IF(
            INDEX(Elements!$C$2:$C$200, MATCH(F121, Elements!$A$2:$A$200, 0)) &lt;&gt; "",
            INDEX(Elements!$B$2:$B$200, MATCH(F121, Elements!$A$2:$A$200, 0)),
            "kosong"
        ),
        "tidak ditemukan"
    ),
    "ID tidak ditemukan"
)</f>
        <v>TechnologyService</v>
      </c>
      <c r="J121" s="15" t="str">
        <f>IFERROR(
    IF(
        ISNUMBER(MATCH(F121, Elements!$A$2:$A$200, 0)),
        IF(
            INDEX(Elements!$C$2:$C$200, MATCH(F121, Elements!$A$2:$A$200, 0)) &lt;&gt; "",
            INDEX(Elements!$C$2:$C$200, MATCH(F121, Elements!$A$2:$A$200, 0)),
            "kosong"
        ),
        "tidak ditemukan"
    ),
    "ID tidak ditemukan"
)</f>
        <v>File Service</v>
      </c>
      <c r="K121" s="15" t="str" cm="1">
        <f t="array" aca="1" ref="K121" ca="1">IF(
    ISNUMBER(MATCH(B121, $BE$3:$BE$13, 0)),
    IFERROR(
        INDEX($BD$3:$BD$13, MATCH(INDEX($BD$3:$BD$13, MATCH(B121, $BE$3:$BE$13, 0)), $BD$3:$BD$13, 0)),
        "NnN"
    ),
    "NnN"
)
&amp; " - " &amp;
IF(
    AND(
        ISNUMBER(MATCH(SUBSTITUTE(G121, " ", ""), SUBSTITUTE($AK$5:$AK$13, " ", ""), 0)),
        ISNUMBER(MATCH(SUBSTITUTE(I121, " ", ""), SUBSTITUTE($AL$4:$BB$4, " ", ""), 0))
    ),
    INDIRECT(
        ADDRESS(
            MATCH(SUBSTITUTE(G121, " ", ""), SUBSTITUTE($AK$5:$AK$13, " ", ""), 0) + ROW($AL$5) - 1,
            MATCH(SUBSTITUTE(I121, " ", ""), SUBSTITUTE($AL$4:$BB$4, " ", ""), 0) + COLUMN($AL$4) - 1
        )
    ),
    "NnN"
)
&amp; " - " &amp;
IF(ISNUMBER(SEARCH(
    IF(
        ISNUMBER(MATCH(B121, $BE$3:$BE$13, 0)),
        IFERROR(
            INDEX($BD$3:$BD$13, MATCH(INDEX($BD$3:$BD$13, MATCH(B121, $BE$3:$BE$13, 0)), $BD$3:$BD$13, 0)),
            "NnN"
        ),
        "NnN"
    ),
    IF(
        AND(
            ISNUMBER(MATCH(SUBSTITUTE(G121, " ", ""), SUBSTITUTE($AK$5:$AK$13, " ", ""), 0)),
            ISNUMBER(MATCH(SUBSTITUTE(I121, " ", ""), SUBSTITUTE($AL$4:$BB$4, " ", ""), 0))
        ),
        INDIRECT(
            ADDRESS(
                MATCH(SUBSTITUTE(G121, " ", ""), SUBSTITUTE($AK$5:$AK$13, " ", ""), 0) + ROW($AL$5) - 1,
                MATCH(SUBSTITUTE(I121, " ", ""), SUBSTITUTE($AL$4:$BB$4, " ", ""), 0) + COLUMN($AL$4) - 1
            )
        ),
        "NnN"
    )
)), "True", "False")</f>
        <v>r - NnN - False</v>
      </c>
      <c r="L121" s="15" t="str" cm="1">
        <f t="array" aca="1" ref="L121" ca="1">IF(
    ISNUMBER(MATCH(B121, $BE$3:$BE$13, 0)),
    IFERROR(
        INDEX($BD$3:$BD$13, MATCH(INDEX($BD$3:$BD$13, MATCH(B121, $BE$3:$BE$13, 0)), $BD$3:$BD$13, 0)),
        "NnN"
    ),
    "NnN"
)
&amp; " - " &amp;
IF(
    AND(
        ISNUMBER(MATCH(SUBSTITUTE(G121, " ", ""), SUBSTITUTE($AK$19:$AK$35, " ", ""), 0)),
        ISNUMBER(MATCH(SUBSTITUTE(I121, " ", ""), SUBSTITUTE(AL$18:$AT$18, " ", ""), 0))
    ),
    INDIRECT(
        ADDRESS(
            MATCH(SUBSTITUTE(G121, " ", ""), SUBSTITUTE($AK$19:$AK$35, " ", ""), 0) + ROW($AL$19) - 1,
            MATCH(SUBSTITUTE(I121, " ", ""), SUBSTITUTE(AL$18:$AT$18, " ", ""), 0) + COLUMN($AL$18
            ) - 1
        )
    ),
    "NnN"
)
&amp; " - " &amp;
IF(ISNUMBER(SEARCH(
    IF(
        ISNUMBER(MATCH(B121, $BE$3:$BE$13, 0)),
        IFERROR(
            INDEX($BD$3:$BD$13, MATCH(INDEX($BD$3:$BD$13, MATCH(B121, $BE$3:$BE$13, 0)), $BD$3:$BD$13, 0)),
            "NnN"
        ),
        "NnN"
    ),
    IF(
        AND(
            ISNUMBER(MATCH(SUBSTITUTE(G121, " ", ""), SUBSTITUTE($AK$19:$AK$35, " ", ""), 0)),
            ISNUMBER(MATCH(SUBSTITUTE(I121, " ", ""), SUBSTITUTE(AL$18:$AT$18, " ", ""), 0))
        ),
        INDIRECT(
            ADDRESS(
                MATCH(SUBSTITUTE(G121, " ", ""), SUBSTITUTE($AK$19:$AK$35, " ", ""), 0) + ROW($AL$19) - 1,
                MATCH(SUBSTITUTE(I121, " ", ""), SUBSTITUTE(AL$18:$AT$18, " ", ""), 0) + COLUMN($AL$18
                ) - 1
            )
        ),
        "NnN"
    )
)), "True", "False")</f>
        <v>r - NnN - False</v>
      </c>
      <c r="M121" s="15" t="str" cm="1">
        <f t="array" aca="1" ref="M121" ca="1">IF(
    ISNUMBER(MATCH(B121, $BE$3:$BE$13, 0)),
    IFERROR(
        INDEX($BD$3:$BD$13, MATCH(INDEX($BD$3:$BD$13, MATCH(B121, $BE$3:$BE$13, 0)), $BD$3:$BD$13, 0)),
        "NnN"
    ),
    "NnN"
)
&amp; " - " &amp;
IF(
    AND(
        ISNUMBER(MATCH(SUBSTITUTE(G121, " ", ""), SUBSTITUTE($AK$42:$AK$50, " ", ""), 0)),
        ISNUMBER(MATCH(SUBSTITUTE(I121, " ", ""), SUBSTITUTE($AL$41:$AT$41, " ", ""), 0))
    ),
    INDIRECT(
        ADDRESS(
            MATCH(SUBSTITUTE(G121, " ", ""), SUBSTITUTE($AK$42:$AK$50, " ", ""), 0) + ROW($AL$42) - 1,
            MATCH(SUBSTITUTE(I121, " ", ""), SUBSTITUTE($AL$41:$AT$41, " ", ""), 0) + COLUMN($AL$41) - 1
        )
    ),
    "NnN"
)
&amp; " - " &amp;
IF(ISNUMBER(SEARCH(
    IF(
        ISNUMBER(MATCH(B121, $BE$3:$BE$13, 0)),
        IFERROR(
            INDEX($BD$3:$BD$13, MATCH(INDEX($BD$3:$BD$13, MATCH(B121, $BE$3:$BE$13, 0)), $BD$3:$BD$13, 0)),
            "NnN"
        ),
        "NnN"
    ),
    IF(
        AND(
            ISNUMBER(MATCH(SUBSTITUTE(G121, " ", ""), SUBSTITUTE($AK$42:$AK$50, " ", ""), 0)),
            ISNUMBER(MATCH(SUBSTITUTE(I121, " ", ""), SUBSTITUTE($AL$41:$AT$41, " ", ""), 0))
        ),
        INDIRECT(
            ADDRESS(
                MATCH(SUBSTITUTE(G121, " ", ""), SUBSTITUTE($AK$42:$AK$50, " ", ""), 0) + ROW($AL$42) - 1,
                MATCH(SUBSTITUTE(I121, " ", ""), SUBSTITUTE($AL$41:$AT$41, " ", ""), 0) + COLUMN($AL$41) - 1
            )
        ),
        "NnN"
    )
)), "True", "False")</f>
        <v>r - NnN - False</v>
      </c>
      <c r="N121" s="63" t="str" cm="1">
        <f t="array" aca="1" ref="N121" ca="1">IF(
    ISNUMBER(MATCH(B121, $BE$3:$BE$13, 0)),
    IFERROR(
        INDEX($BD$3:$BD$13, MATCH(INDEX($BD$3:$BD$13, MATCH(B121, $BE$3:$BE$13, 0)), $BD$3:$BD$13, 0)),
        "NnN"
    ),
    "NnN"
)
&amp; " - " &amp;
IF(
    AND(
        ISNUMBER(MATCH(SUBSTITUTE(G121, " ", ""), SUBSTITUTE($AK$57:$AK$73, " ", ""), 0)),
        ISNUMBER(MATCH(SUBSTITUTE(I121, " ", ""), SUBSTITUTE($AL$56:$BB$56, " ", ""), 0))
    ),
    INDIRECT(
        ADDRESS(
            MATCH(SUBSTITUTE(G121, " ", ""), SUBSTITUTE($AK$57:$AK$73, " ", ""), 0) + ROW($AL$57) - 1,
            MATCH(SUBSTITUTE(I121, " ", ""), SUBSTITUTE($AL$56:$BB$56, " ", ""), 0) + COLUMN($AL$56) - 1
        )
    ),
    "NnN"
)
&amp; " - " &amp;
IF(ISNUMBER(SEARCH(
    IF(
        ISNUMBER(MATCH(B121, $BE$3:$BE$13, 0)),
        IFERROR(
            INDEX($BD$3:$BD$13, MATCH(INDEX($BD$3:$BD$13, MATCH(B121, $BE$3:$BE$13, 0)), $BD$3:$BD$13, 0)),
            "NnN"
        ),
        "NnN"
    ),
    IF(
        AND(
            ISNUMBER(MATCH(SUBSTITUTE(G121, " ", ""), SUBSTITUTE($AK$57:$AK$73, " ", ""), 0)),
            ISNUMBER(MATCH(SUBSTITUTE(I121, " ", ""), SUBSTITUTE($AL$56:$BB$56, " ", ""), 0))
        ),
        INDIRECT(
            ADDRESS(
                MATCH(SUBSTITUTE(G121, " ", ""), SUBSTITUTE($AK$57:$AK$74, " ", ""), 0) + ROW($AL$57) - 1,
                MATCH(SUBSTITUTE(I121, " ", ""), SUBSTITUTE($AL$56:$BB$56, " ", ""), 0) + COLUMN($AL$56) - 1
            )
        ),
        "NnN"
    )
)), "True", "False")</f>
        <v>r - fiortv - True</v>
      </c>
    </row>
    <row r="122" spans="1:14" x14ac:dyDescent="0.25">
      <c r="A122" s="15">
        <v>1125</v>
      </c>
      <c r="B122" s="15" t="s">
        <v>10</v>
      </c>
      <c r="C122" s="15"/>
      <c r="D122" s="15"/>
      <c r="E122" s="15">
        <v>998</v>
      </c>
      <c r="F122" s="15">
        <v>1116</v>
      </c>
      <c r="G122" s="15" t="str">
        <f>IFERROR(
    IF(
        ISNUMBER(MATCH(E122, Elements!$A$2:$A$200, 0)),
        IF(
            INDEX(Elements!$C$2:$C$200, MATCH(E122, Elements!$A$2:$A$200, 0)) &lt;&gt; "",
            INDEX(Elements!$B$2:$B$200, MATCH(E122, Elements!$A$2:$A$200, 0)),
            "kosong"
        ),
        "tidak ditemukan"
    ),
    "ID tidak ditemukan"
)</f>
        <v>Node</v>
      </c>
      <c r="H122" s="15" t="str">
        <f>IFERROR(
    IF(
        ISNUMBER(MATCH(E122, Elements!$A$2:$A$200, 0)),
        IF(
            INDEX(Elements!$C$2:$C$200, MATCH(E122, Elements!$A$2:$A$200, 0)) &lt;&gt; "",
            INDEX(Elements!$C$2:$C$200, MATCH(E122, Elements!$A$2:$A$200, 0)),
            "kosong"
        ),
        "tidak ditemukan"
    ),
    "ID tidak ditemukan"
)</f>
        <v>Firewall</v>
      </c>
      <c r="I122" s="15" t="str">
        <f>IFERROR(
    IF(
        ISNUMBER(MATCH(F122, Elements!$A$2:$A$200, 0)),
        IF(
            INDEX(Elements!$C$2:$C$200, MATCH(F122, Elements!$A$2:$A$200, 0)) &lt;&gt; "",
            INDEX(Elements!$B$2:$B$200, MATCH(F122, Elements!$A$2:$A$200, 0)),
            "kosong"
        ),
        "tidak ditemukan"
    ),
    "ID tidak ditemukan"
)</f>
        <v>TechnologyService</v>
      </c>
      <c r="J122" s="15" t="str">
        <f>IFERROR(
    IF(
        ISNUMBER(MATCH(F122, Elements!$A$2:$A$200, 0)),
        IF(
            INDEX(Elements!$C$2:$C$200, MATCH(F122, Elements!$A$2:$A$200, 0)) &lt;&gt; "",
            INDEX(Elements!$C$2:$C$200, MATCH(F122, Elements!$A$2:$A$200, 0)),
            "kosong"
        ),
        "tidak ditemukan"
    ),
    "ID tidak ditemukan"
)</f>
        <v>Network Service</v>
      </c>
      <c r="K122" s="15" t="str" cm="1">
        <f t="array" aca="1" ref="K122" ca="1">IF(
    ISNUMBER(MATCH(B122, $BE$3:$BE$13, 0)),
    IFERROR(
        INDEX($BD$3:$BD$13, MATCH(INDEX($BD$3:$BD$13, MATCH(B122, $BE$3:$BE$13, 0)), $BD$3:$BD$13, 0)),
        "NnN"
    ),
    "NnN"
)
&amp; " - " &amp;
IF(
    AND(
        ISNUMBER(MATCH(SUBSTITUTE(G122, " ", ""), SUBSTITUTE($AK$5:$AK$13, " ", ""), 0)),
        ISNUMBER(MATCH(SUBSTITUTE(I122, " ", ""), SUBSTITUTE($AL$4:$BB$4, " ", ""), 0))
    ),
    INDIRECT(
        ADDRESS(
            MATCH(SUBSTITUTE(G122, " ", ""), SUBSTITUTE($AK$5:$AK$13, " ", ""), 0) + ROW($AL$5) - 1,
            MATCH(SUBSTITUTE(I122, " ", ""), SUBSTITUTE($AL$4:$BB$4, " ", ""), 0) + COLUMN($AL$4) - 1
        )
    ),
    "NnN"
)
&amp; " - " &amp;
IF(ISNUMBER(SEARCH(
    IF(
        ISNUMBER(MATCH(B122, $BE$3:$BE$13, 0)),
        IFERROR(
            INDEX($BD$3:$BD$13, MATCH(INDEX($BD$3:$BD$13, MATCH(B122, $BE$3:$BE$13, 0)), $BD$3:$BD$13, 0)),
            "NnN"
        ),
        "NnN"
    ),
    IF(
        AND(
            ISNUMBER(MATCH(SUBSTITUTE(G122, " ", ""), SUBSTITUTE($AK$5:$AK$13, " ", ""), 0)),
            ISNUMBER(MATCH(SUBSTITUTE(I122, " ", ""), SUBSTITUTE($AL$4:$BB$4, " ", ""), 0))
        ),
        INDIRECT(
            ADDRESS(
                MATCH(SUBSTITUTE(G122, " ", ""), SUBSTITUTE($AK$5:$AK$13, " ", ""), 0) + ROW($AL$5) - 1,
                MATCH(SUBSTITUTE(I122, " ", ""), SUBSTITUTE($AL$4:$BB$4, " ", ""), 0) + COLUMN($AL$4) - 1
            )
        ),
        "NnN"
    )
)), "True", "False")</f>
        <v>r - NnN - False</v>
      </c>
      <c r="L122" s="15" t="str" cm="1">
        <f t="array" aca="1" ref="L122" ca="1">IF(
    ISNUMBER(MATCH(B122, $BE$3:$BE$13, 0)),
    IFERROR(
        INDEX($BD$3:$BD$13, MATCH(INDEX($BD$3:$BD$13, MATCH(B122, $BE$3:$BE$13, 0)), $BD$3:$BD$13, 0)),
        "NnN"
    ),
    "NnN"
)
&amp; " - " &amp;
IF(
    AND(
        ISNUMBER(MATCH(SUBSTITUTE(G122, " ", ""), SUBSTITUTE($AK$19:$AK$35, " ", ""), 0)),
        ISNUMBER(MATCH(SUBSTITUTE(I122, " ", ""), SUBSTITUTE(AL$18:$AT$18, " ", ""), 0))
    ),
    INDIRECT(
        ADDRESS(
            MATCH(SUBSTITUTE(G122, " ", ""), SUBSTITUTE($AK$19:$AK$35, " ", ""), 0) + ROW($AL$19) - 1,
            MATCH(SUBSTITUTE(I122, " ", ""), SUBSTITUTE(AL$18:$AT$18, " ", ""), 0) + COLUMN($AL$18
            ) - 1
        )
    ),
    "NnN"
)
&amp; " - " &amp;
IF(ISNUMBER(SEARCH(
    IF(
        ISNUMBER(MATCH(B122, $BE$3:$BE$13, 0)),
        IFERROR(
            INDEX($BD$3:$BD$13, MATCH(INDEX($BD$3:$BD$13, MATCH(B122, $BE$3:$BE$13, 0)), $BD$3:$BD$13, 0)),
            "NnN"
        ),
        "NnN"
    ),
    IF(
        AND(
            ISNUMBER(MATCH(SUBSTITUTE(G122, " ", ""), SUBSTITUTE($AK$19:$AK$35, " ", ""), 0)),
            ISNUMBER(MATCH(SUBSTITUTE(I122, " ", ""), SUBSTITUTE(AL$18:$AT$18, " ", ""), 0))
        ),
        INDIRECT(
            ADDRESS(
                MATCH(SUBSTITUTE(G122, " ", ""), SUBSTITUTE($AK$19:$AK$35, " ", ""), 0) + ROW($AL$19) - 1,
                MATCH(SUBSTITUTE(I122, " ", ""), SUBSTITUTE(AL$18:$AT$18, " ", ""), 0) + COLUMN($AL$18
                ) - 1
            )
        ),
        "NnN"
    )
)), "True", "False")</f>
        <v>r - NnN - False</v>
      </c>
      <c r="M122" s="15" t="str" cm="1">
        <f t="array" aca="1" ref="M122" ca="1">IF(
    ISNUMBER(MATCH(B122, $BE$3:$BE$13, 0)),
    IFERROR(
        INDEX($BD$3:$BD$13, MATCH(INDEX($BD$3:$BD$13, MATCH(B122, $BE$3:$BE$13, 0)), $BD$3:$BD$13, 0)),
        "NnN"
    ),
    "NnN"
)
&amp; " - " &amp;
IF(
    AND(
        ISNUMBER(MATCH(SUBSTITUTE(G122, " ", ""), SUBSTITUTE($AK$42:$AK$50, " ", ""), 0)),
        ISNUMBER(MATCH(SUBSTITUTE(I122, " ", ""), SUBSTITUTE($AL$41:$AT$41, " ", ""), 0))
    ),
    INDIRECT(
        ADDRESS(
            MATCH(SUBSTITUTE(G122, " ", ""), SUBSTITUTE($AK$42:$AK$50, " ", ""), 0) + ROW($AL$42) - 1,
            MATCH(SUBSTITUTE(I122, " ", ""), SUBSTITUTE($AL$41:$AT$41, " ", ""), 0) + COLUMN($AL$41) - 1
        )
    ),
    "NnN"
)
&amp; " - " &amp;
IF(ISNUMBER(SEARCH(
    IF(
        ISNUMBER(MATCH(B122, $BE$3:$BE$13, 0)),
        IFERROR(
            INDEX($BD$3:$BD$13, MATCH(INDEX($BD$3:$BD$13, MATCH(B122, $BE$3:$BE$13, 0)), $BD$3:$BD$13, 0)),
            "NnN"
        ),
        "NnN"
    ),
    IF(
        AND(
            ISNUMBER(MATCH(SUBSTITUTE(G122, " ", ""), SUBSTITUTE($AK$42:$AK$50, " ", ""), 0)),
            ISNUMBER(MATCH(SUBSTITUTE(I122, " ", ""), SUBSTITUTE($AL$41:$AT$41, " ", ""), 0))
        ),
        INDIRECT(
            ADDRESS(
                MATCH(SUBSTITUTE(G122, " ", ""), SUBSTITUTE($AK$42:$AK$50, " ", ""), 0) + ROW($AL$42) - 1,
                MATCH(SUBSTITUTE(I122, " ", ""), SUBSTITUTE($AL$41:$AT$41, " ", ""), 0) + COLUMN($AL$41) - 1
            )
        ),
        "NnN"
    )
)), "True", "False")</f>
        <v>r - NnN - False</v>
      </c>
      <c r="N122" s="63" t="str" cm="1">
        <f t="array" aca="1" ref="N122" ca="1">IF(
    ISNUMBER(MATCH(B122, $BE$3:$BE$13, 0)),
    IFERROR(
        INDEX($BD$3:$BD$13, MATCH(INDEX($BD$3:$BD$13, MATCH(B122, $BE$3:$BE$13, 0)), $BD$3:$BD$13, 0)),
        "NnN"
    ),
    "NnN"
)
&amp; " - " &amp;
IF(
    AND(
        ISNUMBER(MATCH(SUBSTITUTE(G122, " ", ""), SUBSTITUTE($AK$57:$AK$73, " ", ""), 0)),
        ISNUMBER(MATCH(SUBSTITUTE(I122, " ", ""), SUBSTITUTE($AL$56:$BB$56, " ", ""), 0))
    ),
    INDIRECT(
        ADDRESS(
            MATCH(SUBSTITUTE(G122, " ", ""), SUBSTITUTE($AK$57:$AK$73, " ", ""), 0) + ROW($AL$57) - 1,
            MATCH(SUBSTITUTE(I122, " ", ""), SUBSTITUTE($AL$56:$BB$56, " ", ""), 0) + COLUMN($AL$56) - 1
        )
    ),
    "NnN"
)
&amp; " - " &amp;
IF(ISNUMBER(SEARCH(
    IF(
        ISNUMBER(MATCH(B122, $BE$3:$BE$13, 0)),
        IFERROR(
            INDEX($BD$3:$BD$13, MATCH(INDEX($BD$3:$BD$13, MATCH(B122, $BE$3:$BE$13, 0)), $BD$3:$BD$13, 0)),
            "NnN"
        ),
        "NnN"
    ),
    IF(
        AND(
            ISNUMBER(MATCH(SUBSTITUTE(G122, " ", ""), SUBSTITUTE($AK$57:$AK$73, " ", ""), 0)),
            ISNUMBER(MATCH(SUBSTITUTE(I122, " ", ""), SUBSTITUTE($AL$56:$BB$56, " ", ""), 0))
        ),
        INDIRECT(
            ADDRESS(
                MATCH(SUBSTITUTE(G122, " ", ""), SUBSTITUTE($AK$57:$AK$74, " ", ""), 0) + ROW($AL$57) - 1,
                MATCH(SUBSTITUTE(I122, " ", ""), SUBSTITUTE($AL$56:$BB$56, " ", ""), 0) + COLUMN($AL$56) - 1
            )
        ),
        "NnN"
    )
)), "True", "False")</f>
        <v>r - fiortv - True</v>
      </c>
    </row>
    <row r="123" spans="1:14" x14ac:dyDescent="0.25">
      <c r="A123" s="15">
        <v>1136</v>
      </c>
      <c r="B123" s="15" t="s">
        <v>10</v>
      </c>
      <c r="C123" s="15"/>
      <c r="D123" s="15"/>
      <c r="E123" s="15">
        <v>986</v>
      </c>
      <c r="F123" s="15">
        <v>1128</v>
      </c>
      <c r="G123" s="15" t="str">
        <f>IFERROR(
    IF(
        ISNUMBER(MATCH(E123, Elements!$A$2:$A$200, 0)),
        IF(
            INDEX(Elements!$C$2:$C$200, MATCH(E123, Elements!$A$2:$A$200, 0)) &lt;&gt; "",
            INDEX(Elements!$B$2:$B$200, MATCH(E123, Elements!$A$2:$A$200, 0)),
            "kosong"
        ),
        "tidak ditemukan"
    ),
    "ID tidak ditemukan"
)</f>
        <v>Node</v>
      </c>
      <c r="H123" s="15" t="str">
        <f>IFERROR(
    IF(
        ISNUMBER(MATCH(E123, Elements!$A$2:$A$200, 0)),
        IF(
            INDEX(Elements!$C$2:$C$200, MATCH(E123, Elements!$A$2:$A$200, 0)) &lt;&gt; "",
            INDEX(Elements!$C$2:$C$200, MATCH(E123, Elements!$A$2:$A$200, 0)),
            "kosong"
        ),
        "tidak ditemukan"
    ),
    "ID tidak ditemukan"
)</f>
        <v>Mainframe</v>
      </c>
      <c r="I123" s="15" t="str">
        <f>IFERROR(
    IF(
        ISNUMBER(MATCH(F123, Elements!$A$2:$A$200, 0)),
        IF(
            INDEX(Elements!$C$2:$C$200, MATCH(F123, Elements!$A$2:$A$200, 0)) &lt;&gt; "",
            INDEX(Elements!$B$2:$B$200, MATCH(F123, Elements!$A$2:$A$200, 0)),
            "kosong"
        ),
        "tidak ditemukan"
    ),
    "ID tidak ditemukan"
)</f>
        <v>TechnologyService</v>
      </c>
      <c r="J123" s="15" t="str">
        <f>IFERROR(
    IF(
        ISNUMBER(MATCH(F123, Elements!$A$2:$A$200, 0)),
        IF(
            INDEX(Elements!$C$2:$C$200, MATCH(F123, Elements!$A$2:$A$200, 0)) &lt;&gt; "",
            INDEX(Elements!$C$2:$C$200, MATCH(F123, Elements!$A$2:$A$200, 0)),
            "kosong"
        ),
        "tidak ditemukan"
    ),
    "ID tidak ditemukan"
)</f>
        <v>Database Service</v>
      </c>
      <c r="K123" s="15" t="str" cm="1">
        <f t="array" aca="1" ref="K123" ca="1">IF(
    ISNUMBER(MATCH(B123, $BE$3:$BE$13, 0)),
    IFERROR(
        INDEX($BD$3:$BD$13, MATCH(INDEX($BD$3:$BD$13, MATCH(B123, $BE$3:$BE$13, 0)), $BD$3:$BD$13, 0)),
        "NnN"
    ),
    "NnN"
)
&amp; " - " &amp;
IF(
    AND(
        ISNUMBER(MATCH(SUBSTITUTE(G123, " ", ""), SUBSTITUTE($AK$5:$AK$13, " ", ""), 0)),
        ISNUMBER(MATCH(SUBSTITUTE(I123, " ", ""), SUBSTITUTE($AL$4:$BB$4, " ", ""), 0))
    ),
    INDIRECT(
        ADDRESS(
            MATCH(SUBSTITUTE(G123, " ", ""), SUBSTITUTE($AK$5:$AK$13, " ", ""), 0) + ROW($AL$5) - 1,
            MATCH(SUBSTITUTE(I123, " ", ""), SUBSTITUTE($AL$4:$BB$4, " ", ""), 0) + COLUMN($AL$4) - 1
        )
    ),
    "NnN"
)
&amp; " - " &amp;
IF(ISNUMBER(SEARCH(
    IF(
        ISNUMBER(MATCH(B123, $BE$3:$BE$13, 0)),
        IFERROR(
            INDEX($BD$3:$BD$13, MATCH(INDEX($BD$3:$BD$13, MATCH(B123, $BE$3:$BE$13, 0)), $BD$3:$BD$13, 0)),
            "NnN"
        ),
        "NnN"
    ),
    IF(
        AND(
            ISNUMBER(MATCH(SUBSTITUTE(G123, " ", ""), SUBSTITUTE($AK$5:$AK$13, " ", ""), 0)),
            ISNUMBER(MATCH(SUBSTITUTE(I123, " ", ""), SUBSTITUTE($AL$4:$BB$4, " ", ""), 0))
        ),
        INDIRECT(
            ADDRESS(
                MATCH(SUBSTITUTE(G123, " ", ""), SUBSTITUTE($AK$5:$AK$13, " ", ""), 0) + ROW($AL$5) - 1,
                MATCH(SUBSTITUTE(I123, " ", ""), SUBSTITUTE($AL$4:$BB$4, " ", ""), 0) + COLUMN($AL$4) - 1
            )
        ),
        "NnN"
    )
)), "True", "False")</f>
        <v>r - NnN - False</v>
      </c>
      <c r="L123" s="15" t="str" cm="1">
        <f t="array" aca="1" ref="L123" ca="1">IF(
    ISNUMBER(MATCH(B123, $BE$3:$BE$13, 0)),
    IFERROR(
        INDEX($BD$3:$BD$13, MATCH(INDEX($BD$3:$BD$13, MATCH(B123, $BE$3:$BE$13, 0)), $BD$3:$BD$13, 0)),
        "NnN"
    ),
    "NnN"
)
&amp; " - " &amp;
IF(
    AND(
        ISNUMBER(MATCH(SUBSTITUTE(G123, " ", ""), SUBSTITUTE($AK$19:$AK$35, " ", ""), 0)),
        ISNUMBER(MATCH(SUBSTITUTE(I123, " ", ""), SUBSTITUTE(AL$18:$AT$18, " ", ""), 0))
    ),
    INDIRECT(
        ADDRESS(
            MATCH(SUBSTITUTE(G123, " ", ""), SUBSTITUTE($AK$19:$AK$35, " ", ""), 0) + ROW($AL$19) - 1,
            MATCH(SUBSTITUTE(I123, " ", ""), SUBSTITUTE(AL$18:$AT$18, " ", ""), 0) + COLUMN($AL$18
            ) - 1
        )
    ),
    "NnN"
)
&amp; " - " &amp;
IF(ISNUMBER(SEARCH(
    IF(
        ISNUMBER(MATCH(B123, $BE$3:$BE$13, 0)),
        IFERROR(
            INDEX($BD$3:$BD$13, MATCH(INDEX($BD$3:$BD$13, MATCH(B123, $BE$3:$BE$13, 0)), $BD$3:$BD$13, 0)),
            "NnN"
        ),
        "NnN"
    ),
    IF(
        AND(
            ISNUMBER(MATCH(SUBSTITUTE(G123, " ", ""), SUBSTITUTE($AK$19:$AK$35, " ", ""), 0)),
            ISNUMBER(MATCH(SUBSTITUTE(I123, " ", ""), SUBSTITUTE(AL$18:$AT$18, " ", ""), 0))
        ),
        INDIRECT(
            ADDRESS(
                MATCH(SUBSTITUTE(G123, " ", ""), SUBSTITUTE($AK$19:$AK$35, " ", ""), 0) + ROW($AL$19) - 1,
                MATCH(SUBSTITUTE(I123, " ", ""), SUBSTITUTE(AL$18:$AT$18, " ", ""), 0) + COLUMN($AL$18
                ) - 1
            )
        ),
        "NnN"
    )
)), "True", "False")</f>
        <v>r - NnN - False</v>
      </c>
      <c r="M123" s="15" t="str" cm="1">
        <f t="array" aca="1" ref="M123" ca="1">IF(
    ISNUMBER(MATCH(B123, $BE$3:$BE$13, 0)),
    IFERROR(
        INDEX($BD$3:$BD$13, MATCH(INDEX($BD$3:$BD$13, MATCH(B123, $BE$3:$BE$13, 0)), $BD$3:$BD$13, 0)),
        "NnN"
    ),
    "NnN"
)
&amp; " - " &amp;
IF(
    AND(
        ISNUMBER(MATCH(SUBSTITUTE(G123, " ", ""), SUBSTITUTE($AK$42:$AK$50, " ", ""), 0)),
        ISNUMBER(MATCH(SUBSTITUTE(I123, " ", ""), SUBSTITUTE($AL$41:$AT$41, " ", ""), 0))
    ),
    INDIRECT(
        ADDRESS(
            MATCH(SUBSTITUTE(G123, " ", ""), SUBSTITUTE($AK$42:$AK$50, " ", ""), 0) + ROW($AL$42) - 1,
            MATCH(SUBSTITUTE(I123, " ", ""), SUBSTITUTE($AL$41:$AT$41, " ", ""), 0) + COLUMN($AL$41) - 1
        )
    ),
    "NnN"
)
&amp; " - " &amp;
IF(ISNUMBER(SEARCH(
    IF(
        ISNUMBER(MATCH(B123, $BE$3:$BE$13, 0)),
        IFERROR(
            INDEX($BD$3:$BD$13, MATCH(INDEX($BD$3:$BD$13, MATCH(B123, $BE$3:$BE$13, 0)), $BD$3:$BD$13, 0)),
            "NnN"
        ),
        "NnN"
    ),
    IF(
        AND(
            ISNUMBER(MATCH(SUBSTITUTE(G123, " ", ""), SUBSTITUTE($AK$42:$AK$50, " ", ""), 0)),
            ISNUMBER(MATCH(SUBSTITUTE(I123, " ", ""), SUBSTITUTE($AL$41:$AT$41, " ", ""), 0))
        ),
        INDIRECT(
            ADDRESS(
                MATCH(SUBSTITUTE(G123, " ", ""), SUBSTITUTE($AK$42:$AK$50, " ", ""), 0) + ROW($AL$42) - 1,
                MATCH(SUBSTITUTE(I123, " ", ""), SUBSTITUTE($AL$41:$AT$41, " ", ""), 0) + COLUMN($AL$41) - 1
            )
        ),
        "NnN"
    )
)), "True", "False")</f>
        <v>r - NnN - False</v>
      </c>
      <c r="N123" s="63" t="str" cm="1">
        <f t="array" aca="1" ref="N123" ca="1">IF(
    ISNUMBER(MATCH(B123, $BE$3:$BE$13, 0)),
    IFERROR(
        INDEX($BD$3:$BD$13, MATCH(INDEX($BD$3:$BD$13, MATCH(B123, $BE$3:$BE$13, 0)), $BD$3:$BD$13, 0)),
        "NnN"
    ),
    "NnN"
)
&amp; " - " &amp;
IF(
    AND(
        ISNUMBER(MATCH(SUBSTITUTE(G123, " ", ""), SUBSTITUTE($AK$57:$AK$73, " ", ""), 0)),
        ISNUMBER(MATCH(SUBSTITUTE(I123, " ", ""), SUBSTITUTE($AL$56:$BB$56, " ", ""), 0))
    ),
    INDIRECT(
        ADDRESS(
            MATCH(SUBSTITUTE(G123, " ", ""), SUBSTITUTE($AK$57:$AK$73, " ", ""), 0) + ROW($AL$57) - 1,
            MATCH(SUBSTITUTE(I123, " ", ""), SUBSTITUTE($AL$56:$BB$56, " ", ""), 0) + COLUMN($AL$56) - 1
        )
    ),
    "NnN"
)
&amp; " - " &amp;
IF(ISNUMBER(SEARCH(
    IF(
        ISNUMBER(MATCH(B123, $BE$3:$BE$13, 0)),
        IFERROR(
            INDEX($BD$3:$BD$13, MATCH(INDEX($BD$3:$BD$13, MATCH(B123, $BE$3:$BE$13, 0)), $BD$3:$BD$13, 0)),
            "NnN"
        ),
        "NnN"
    ),
    IF(
        AND(
            ISNUMBER(MATCH(SUBSTITUTE(G123, " ", ""), SUBSTITUTE($AK$57:$AK$73, " ", ""), 0)),
            ISNUMBER(MATCH(SUBSTITUTE(I123, " ", ""), SUBSTITUTE($AL$56:$BB$56, " ", ""), 0))
        ),
        INDIRECT(
            ADDRESS(
                MATCH(SUBSTITUTE(G123, " ", ""), SUBSTITUTE($AK$57:$AK$74, " ", ""), 0) + ROW($AL$57) - 1,
                MATCH(SUBSTITUTE(I123, " ", ""), SUBSTITUTE($AL$56:$BB$56, " ", ""), 0) + COLUMN($AL$56) - 1
            )
        ),
        "NnN"
    )
)), "True", "False")</f>
        <v>r - fiortv - True</v>
      </c>
    </row>
    <row r="124" spans="1:14" x14ac:dyDescent="0.25">
      <c r="A124" s="15">
        <v>1482</v>
      </c>
      <c r="B124" s="15" t="s">
        <v>10</v>
      </c>
      <c r="C124" s="15"/>
      <c r="D124" s="15"/>
      <c r="E124" s="15">
        <v>986</v>
      </c>
      <c r="F124" s="15">
        <v>1455</v>
      </c>
      <c r="G124" s="15" t="str">
        <f>IFERROR(
    IF(
        ISNUMBER(MATCH(E124, Elements!$A$2:$A$200, 0)),
        IF(
            INDEX(Elements!$C$2:$C$200, MATCH(E124, Elements!$A$2:$A$200, 0)) &lt;&gt; "",
            INDEX(Elements!$B$2:$B$200, MATCH(E124, Elements!$A$2:$A$200, 0)),
            "kosong"
        ),
        "tidak ditemukan"
    ),
    "ID tidak ditemukan"
)</f>
        <v>Node</v>
      </c>
      <c r="H124" s="15" t="str">
        <f>IFERROR(
    IF(
        ISNUMBER(MATCH(E124, Elements!$A$2:$A$200, 0)),
        IF(
            INDEX(Elements!$C$2:$C$200, MATCH(E124, Elements!$A$2:$A$200, 0)) &lt;&gt; "",
            INDEX(Elements!$C$2:$C$200, MATCH(E124, Elements!$A$2:$A$200, 0)),
            "kosong"
        ),
        "tidak ditemukan"
    ),
    "ID tidak ditemukan"
)</f>
        <v>Mainframe</v>
      </c>
      <c r="I124" s="15" t="str">
        <f>IFERROR(
    IF(
        ISNUMBER(MATCH(F124, Elements!$A$2:$A$200, 0)),
        IF(
            INDEX(Elements!$C$2:$C$200, MATCH(F124, Elements!$A$2:$A$200, 0)) &lt;&gt; "",
            INDEX(Elements!$B$2:$B$200, MATCH(F124, Elements!$A$2:$A$200, 0)),
            "kosong"
        ),
        "tidak ditemukan"
    ),
    "ID tidak ditemukan"
)</f>
        <v>TechnologyService</v>
      </c>
      <c r="J124" s="15" t="str">
        <f>IFERROR(
    IF(
        ISNUMBER(MATCH(F124, Elements!$A$2:$A$200, 0)),
        IF(
            INDEX(Elements!$C$2:$C$200, MATCH(F124, Elements!$A$2:$A$200, 0)) &lt;&gt; "",
            INDEX(Elements!$C$2:$C$200, MATCH(F124, Elements!$A$2:$A$200, 0)),
            "kosong"
        ),
        "tidak ditemukan"
    ),
    "ID tidak ditemukan"
)</f>
        <v>Claim Files Service</v>
      </c>
      <c r="K124" s="15" t="str" cm="1">
        <f t="array" aca="1" ref="K124" ca="1">IF(
    ISNUMBER(MATCH(B124, $BE$3:$BE$13, 0)),
    IFERROR(
        INDEX($BD$3:$BD$13, MATCH(INDEX($BD$3:$BD$13, MATCH(B124, $BE$3:$BE$13, 0)), $BD$3:$BD$13, 0)),
        "NnN"
    ),
    "NnN"
)
&amp; " - " &amp;
IF(
    AND(
        ISNUMBER(MATCH(SUBSTITUTE(G124, " ", ""), SUBSTITUTE($AK$5:$AK$13, " ", ""), 0)),
        ISNUMBER(MATCH(SUBSTITUTE(I124, " ", ""), SUBSTITUTE($AL$4:$BB$4, " ", ""), 0))
    ),
    INDIRECT(
        ADDRESS(
            MATCH(SUBSTITUTE(G124, " ", ""), SUBSTITUTE($AK$5:$AK$13, " ", ""), 0) + ROW($AL$5) - 1,
            MATCH(SUBSTITUTE(I124, " ", ""), SUBSTITUTE($AL$4:$BB$4, " ", ""), 0) + COLUMN($AL$4) - 1
        )
    ),
    "NnN"
)
&amp; " - " &amp;
IF(ISNUMBER(SEARCH(
    IF(
        ISNUMBER(MATCH(B124, $BE$3:$BE$13, 0)),
        IFERROR(
            INDEX($BD$3:$BD$13, MATCH(INDEX($BD$3:$BD$13, MATCH(B124, $BE$3:$BE$13, 0)), $BD$3:$BD$13, 0)),
            "NnN"
        ),
        "NnN"
    ),
    IF(
        AND(
            ISNUMBER(MATCH(SUBSTITUTE(G124, " ", ""), SUBSTITUTE($AK$5:$AK$13, " ", ""), 0)),
            ISNUMBER(MATCH(SUBSTITUTE(I124, " ", ""), SUBSTITUTE($AL$4:$BB$4, " ", ""), 0))
        ),
        INDIRECT(
            ADDRESS(
                MATCH(SUBSTITUTE(G124, " ", ""), SUBSTITUTE($AK$5:$AK$13, " ", ""), 0) + ROW($AL$5) - 1,
                MATCH(SUBSTITUTE(I124, " ", ""), SUBSTITUTE($AL$4:$BB$4, " ", ""), 0) + COLUMN($AL$4) - 1
            )
        ),
        "NnN"
    )
)), "True", "False")</f>
        <v>r - NnN - False</v>
      </c>
      <c r="L124" s="15" t="str" cm="1">
        <f t="array" aca="1" ref="L124" ca="1">IF(
    ISNUMBER(MATCH(B124, $BE$3:$BE$13, 0)),
    IFERROR(
        INDEX($BD$3:$BD$13, MATCH(INDEX($BD$3:$BD$13, MATCH(B124, $BE$3:$BE$13, 0)), $BD$3:$BD$13, 0)),
        "NnN"
    ),
    "NnN"
)
&amp; " - " &amp;
IF(
    AND(
        ISNUMBER(MATCH(SUBSTITUTE(G124, " ", ""), SUBSTITUTE($AK$19:$AK$35, " ", ""), 0)),
        ISNUMBER(MATCH(SUBSTITUTE(I124, " ", ""), SUBSTITUTE(AL$18:$AT$18, " ", ""), 0))
    ),
    INDIRECT(
        ADDRESS(
            MATCH(SUBSTITUTE(G124, " ", ""), SUBSTITUTE($AK$19:$AK$35, " ", ""), 0) + ROW($AL$19) - 1,
            MATCH(SUBSTITUTE(I124, " ", ""), SUBSTITUTE(AL$18:$AT$18, " ", ""), 0) + COLUMN($AL$18
            ) - 1
        )
    ),
    "NnN"
)
&amp; " - " &amp;
IF(ISNUMBER(SEARCH(
    IF(
        ISNUMBER(MATCH(B124, $BE$3:$BE$13, 0)),
        IFERROR(
            INDEX($BD$3:$BD$13, MATCH(INDEX($BD$3:$BD$13, MATCH(B124, $BE$3:$BE$13, 0)), $BD$3:$BD$13, 0)),
            "NnN"
        ),
        "NnN"
    ),
    IF(
        AND(
            ISNUMBER(MATCH(SUBSTITUTE(G124, " ", ""), SUBSTITUTE($AK$19:$AK$35, " ", ""), 0)),
            ISNUMBER(MATCH(SUBSTITUTE(I124, " ", ""), SUBSTITUTE(AL$18:$AT$18, " ", ""), 0))
        ),
        INDIRECT(
            ADDRESS(
                MATCH(SUBSTITUTE(G124, " ", ""), SUBSTITUTE($AK$19:$AK$35, " ", ""), 0) + ROW($AL$19) - 1,
                MATCH(SUBSTITUTE(I124, " ", ""), SUBSTITUTE(AL$18:$AT$18, " ", ""), 0) + COLUMN($AL$18
                ) - 1
            )
        ),
        "NnN"
    )
)), "True", "False")</f>
        <v>r - NnN - False</v>
      </c>
      <c r="M124" s="15" t="str" cm="1">
        <f t="array" aca="1" ref="M124" ca="1">IF(
    ISNUMBER(MATCH(B124, $BE$3:$BE$13, 0)),
    IFERROR(
        INDEX($BD$3:$BD$13, MATCH(INDEX($BD$3:$BD$13, MATCH(B124, $BE$3:$BE$13, 0)), $BD$3:$BD$13, 0)),
        "NnN"
    ),
    "NnN"
)
&amp; " - " &amp;
IF(
    AND(
        ISNUMBER(MATCH(SUBSTITUTE(G124, " ", ""), SUBSTITUTE($AK$42:$AK$50, " ", ""), 0)),
        ISNUMBER(MATCH(SUBSTITUTE(I124, " ", ""), SUBSTITUTE($AL$41:$AT$41, " ", ""), 0))
    ),
    INDIRECT(
        ADDRESS(
            MATCH(SUBSTITUTE(G124, " ", ""), SUBSTITUTE($AK$42:$AK$50, " ", ""), 0) + ROW($AL$42) - 1,
            MATCH(SUBSTITUTE(I124, " ", ""), SUBSTITUTE($AL$41:$AT$41, " ", ""), 0) + COLUMN($AL$41) - 1
        )
    ),
    "NnN"
)
&amp; " - " &amp;
IF(ISNUMBER(SEARCH(
    IF(
        ISNUMBER(MATCH(B124, $BE$3:$BE$13, 0)),
        IFERROR(
            INDEX($BD$3:$BD$13, MATCH(INDEX($BD$3:$BD$13, MATCH(B124, $BE$3:$BE$13, 0)), $BD$3:$BD$13, 0)),
            "NnN"
        ),
        "NnN"
    ),
    IF(
        AND(
            ISNUMBER(MATCH(SUBSTITUTE(G124, " ", ""), SUBSTITUTE($AK$42:$AK$50, " ", ""), 0)),
            ISNUMBER(MATCH(SUBSTITUTE(I124, " ", ""), SUBSTITUTE($AL$41:$AT$41, " ", ""), 0))
        ),
        INDIRECT(
            ADDRESS(
                MATCH(SUBSTITUTE(G124, " ", ""), SUBSTITUTE($AK$42:$AK$50, " ", ""), 0) + ROW($AL$42) - 1,
                MATCH(SUBSTITUTE(I124, " ", ""), SUBSTITUTE($AL$41:$AT$41, " ", ""), 0) + COLUMN($AL$41) - 1
            )
        ),
        "NnN"
    )
)), "True", "False")</f>
        <v>r - NnN - False</v>
      </c>
      <c r="N124" s="63" t="str" cm="1">
        <f t="array" aca="1" ref="N124" ca="1">IF(
    ISNUMBER(MATCH(B124, $BE$3:$BE$13, 0)),
    IFERROR(
        INDEX($BD$3:$BD$13, MATCH(INDEX($BD$3:$BD$13, MATCH(B124, $BE$3:$BE$13, 0)), $BD$3:$BD$13, 0)),
        "NnN"
    ),
    "NnN"
)
&amp; " - " &amp;
IF(
    AND(
        ISNUMBER(MATCH(SUBSTITUTE(G124, " ", ""), SUBSTITUTE($AK$57:$AK$73, " ", ""), 0)),
        ISNUMBER(MATCH(SUBSTITUTE(I124, " ", ""), SUBSTITUTE($AL$56:$BB$56, " ", ""), 0))
    ),
    INDIRECT(
        ADDRESS(
            MATCH(SUBSTITUTE(G124, " ", ""), SUBSTITUTE($AK$57:$AK$73, " ", ""), 0) + ROW($AL$57) - 1,
            MATCH(SUBSTITUTE(I124, " ", ""), SUBSTITUTE($AL$56:$BB$56, " ", ""), 0) + COLUMN($AL$56) - 1
        )
    ),
    "NnN"
)
&amp; " - " &amp;
IF(ISNUMBER(SEARCH(
    IF(
        ISNUMBER(MATCH(B124, $BE$3:$BE$13, 0)),
        IFERROR(
            INDEX($BD$3:$BD$13, MATCH(INDEX($BD$3:$BD$13, MATCH(B124, $BE$3:$BE$13, 0)), $BD$3:$BD$13, 0)),
            "NnN"
        ),
        "NnN"
    ),
    IF(
        AND(
            ISNUMBER(MATCH(SUBSTITUTE(G124, " ", ""), SUBSTITUTE($AK$57:$AK$73, " ", ""), 0)),
            ISNUMBER(MATCH(SUBSTITUTE(I124, " ", ""), SUBSTITUTE($AL$56:$BB$56, " ", ""), 0))
        ),
        INDIRECT(
            ADDRESS(
                MATCH(SUBSTITUTE(G124, " ", ""), SUBSTITUTE($AK$57:$AK$74, " ", ""), 0) + ROW($AL$57) - 1,
                MATCH(SUBSTITUTE(I124, " ", ""), SUBSTITUTE($AL$56:$BB$56, " ", ""), 0) + COLUMN($AL$56) - 1
            )
        ),
        "NnN"
    )
)), "True", "False")</f>
        <v>r - fiortv - True</v>
      </c>
    </row>
    <row r="125" spans="1:14" x14ac:dyDescent="0.25">
      <c r="A125" s="15">
        <v>1480</v>
      </c>
      <c r="B125" s="15" t="s">
        <v>10</v>
      </c>
      <c r="C125" s="15"/>
      <c r="D125" s="15"/>
      <c r="E125" s="15">
        <v>1065</v>
      </c>
      <c r="F125" s="15">
        <v>1462</v>
      </c>
      <c r="G125" s="15" t="str">
        <f>IFERROR(
    IF(
        ISNUMBER(MATCH(E125, Elements!$A$2:$A$200, 0)),
        IF(
            INDEX(Elements!$C$2:$C$200, MATCH(E125, Elements!$A$2:$A$200, 0)) &lt;&gt; "",
            INDEX(Elements!$B$2:$B$200, MATCH(E125, Elements!$A$2:$A$200, 0)),
            "kosong"
        ),
        "tidak ditemukan"
    ),
    "ID tidak ditemukan"
)</f>
        <v>Device</v>
      </c>
      <c r="H125" s="15" t="str">
        <f>IFERROR(
    IF(
        ISNUMBER(MATCH(E125, Elements!$A$2:$A$200, 0)),
        IF(
            INDEX(Elements!$C$2:$C$200, MATCH(E125, Elements!$A$2:$A$200, 0)) &lt;&gt; "",
            INDEX(Elements!$C$2:$C$200, MATCH(E125, Elements!$A$2:$A$200, 0)),
            "kosong"
        ),
        "tidak ditemukan"
    ),
    "ID tidak ditemukan"
)</f>
        <v>NAS File Server</v>
      </c>
      <c r="I125" s="15" t="str">
        <f>IFERROR(
    IF(
        ISNUMBER(MATCH(F125, Elements!$A$2:$A$200, 0)),
        IF(
            INDEX(Elements!$C$2:$C$200, MATCH(F125, Elements!$A$2:$A$200, 0)) &lt;&gt; "",
            INDEX(Elements!$B$2:$B$200, MATCH(F125, Elements!$A$2:$A$200, 0)),
            "kosong"
        ),
        "tidak ditemukan"
    ),
    "ID tidak ditemukan"
)</f>
        <v>TechnologyService</v>
      </c>
      <c r="J125" s="15" t="str">
        <f>IFERROR(
    IF(
        ISNUMBER(MATCH(F125, Elements!$A$2:$A$200, 0)),
        IF(
            INDEX(Elements!$C$2:$C$200, MATCH(F125, Elements!$A$2:$A$200, 0)) &lt;&gt; "",
            INDEX(Elements!$C$2:$C$200, MATCH(F125, Elements!$A$2:$A$200, 0)),
            "kosong"
        ),
        "tidak ditemukan"
    ),
    "ID tidak ditemukan"
)</f>
        <v>Customer File Service</v>
      </c>
      <c r="K125" s="15" t="str" cm="1">
        <f t="array" aca="1" ref="K125" ca="1">IF(
    ISNUMBER(MATCH(B125, $BE$3:$BE$13, 0)),
    IFERROR(
        INDEX($BD$3:$BD$13, MATCH(INDEX($BD$3:$BD$13, MATCH(B125, $BE$3:$BE$13, 0)), $BD$3:$BD$13, 0)),
        "NnN"
    ),
    "NnN"
)
&amp; " - " &amp;
IF(
    AND(
        ISNUMBER(MATCH(SUBSTITUTE(G125, " ", ""), SUBSTITUTE($AK$5:$AK$13, " ", ""), 0)),
        ISNUMBER(MATCH(SUBSTITUTE(I125, " ", ""), SUBSTITUTE($AL$4:$BB$4, " ", ""), 0))
    ),
    INDIRECT(
        ADDRESS(
            MATCH(SUBSTITUTE(G125, " ", ""), SUBSTITUTE($AK$5:$AK$13, " ", ""), 0) + ROW($AL$5) - 1,
            MATCH(SUBSTITUTE(I125, " ", ""), SUBSTITUTE($AL$4:$BB$4, " ", ""), 0) + COLUMN($AL$4) - 1
        )
    ),
    "NnN"
)
&amp; " - " &amp;
IF(ISNUMBER(SEARCH(
    IF(
        ISNUMBER(MATCH(B125, $BE$3:$BE$13, 0)),
        IFERROR(
            INDEX($BD$3:$BD$13, MATCH(INDEX($BD$3:$BD$13, MATCH(B125, $BE$3:$BE$13, 0)), $BD$3:$BD$13, 0)),
            "NnN"
        ),
        "NnN"
    ),
    IF(
        AND(
            ISNUMBER(MATCH(SUBSTITUTE(G125, " ", ""), SUBSTITUTE($AK$5:$AK$13, " ", ""), 0)),
            ISNUMBER(MATCH(SUBSTITUTE(I125, " ", ""), SUBSTITUTE($AL$4:$BB$4, " ", ""), 0))
        ),
        INDIRECT(
            ADDRESS(
                MATCH(SUBSTITUTE(G125, " ", ""), SUBSTITUTE($AK$5:$AK$13, " ", ""), 0) + ROW($AL$5) - 1,
                MATCH(SUBSTITUTE(I125, " ", ""), SUBSTITUTE($AL$4:$BB$4, " ", ""), 0) + COLUMN($AL$4) - 1
            )
        ),
        "NnN"
    )
)), "True", "False")</f>
        <v>r - NnN - False</v>
      </c>
      <c r="L125" s="15" t="str" cm="1">
        <f t="array" aca="1" ref="L125" ca="1">IF(
    ISNUMBER(MATCH(B125, $BE$3:$BE$13, 0)),
    IFERROR(
        INDEX($BD$3:$BD$13, MATCH(INDEX($BD$3:$BD$13, MATCH(B125, $BE$3:$BE$13, 0)), $BD$3:$BD$13, 0)),
        "NnN"
    ),
    "NnN"
)
&amp; " - " &amp;
IF(
    AND(
        ISNUMBER(MATCH(SUBSTITUTE(G125, " ", ""), SUBSTITUTE($AK$19:$AK$35, " ", ""), 0)),
        ISNUMBER(MATCH(SUBSTITUTE(I125, " ", ""), SUBSTITUTE(AL$18:$AT$18, " ", ""), 0))
    ),
    INDIRECT(
        ADDRESS(
            MATCH(SUBSTITUTE(G125, " ", ""), SUBSTITUTE($AK$19:$AK$35, " ", ""), 0) + ROW($AL$19) - 1,
            MATCH(SUBSTITUTE(I125, " ", ""), SUBSTITUTE(AL$18:$AT$18, " ", ""), 0) + COLUMN($AL$18
            ) - 1
        )
    ),
    "NnN"
)
&amp; " - " &amp;
IF(ISNUMBER(SEARCH(
    IF(
        ISNUMBER(MATCH(B125, $BE$3:$BE$13, 0)),
        IFERROR(
            INDEX($BD$3:$BD$13, MATCH(INDEX($BD$3:$BD$13, MATCH(B125, $BE$3:$BE$13, 0)), $BD$3:$BD$13, 0)),
            "NnN"
        ),
        "NnN"
    ),
    IF(
        AND(
            ISNUMBER(MATCH(SUBSTITUTE(G125, " ", ""), SUBSTITUTE($AK$19:$AK$35, " ", ""), 0)),
            ISNUMBER(MATCH(SUBSTITUTE(I125, " ", ""), SUBSTITUTE(AL$18:$AT$18, " ", ""), 0))
        ),
        INDIRECT(
            ADDRESS(
                MATCH(SUBSTITUTE(G125, " ", ""), SUBSTITUTE($AK$19:$AK$35, " ", ""), 0) + ROW($AL$19) - 1,
                MATCH(SUBSTITUTE(I125, " ", ""), SUBSTITUTE(AL$18:$AT$18, " ", ""), 0) + COLUMN($AL$18
                ) - 1
            )
        ),
        "NnN"
    )
)), "True", "False")</f>
        <v>r - NnN - False</v>
      </c>
      <c r="M125" s="15" t="str" cm="1">
        <f t="array" aca="1" ref="M125" ca="1">IF(
    ISNUMBER(MATCH(B125, $BE$3:$BE$13, 0)),
    IFERROR(
        INDEX($BD$3:$BD$13, MATCH(INDEX($BD$3:$BD$13, MATCH(B125, $BE$3:$BE$13, 0)), $BD$3:$BD$13, 0)),
        "NnN"
    ),
    "NnN"
)
&amp; " - " &amp;
IF(
    AND(
        ISNUMBER(MATCH(SUBSTITUTE(G125, " ", ""), SUBSTITUTE($AK$42:$AK$50, " ", ""), 0)),
        ISNUMBER(MATCH(SUBSTITUTE(I125, " ", ""), SUBSTITUTE($AL$41:$AT$41, " ", ""), 0))
    ),
    INDIRECT(
        ADDRESS(
            MATCH(SUBSTITUTE(G125, " ", ""), SUBSTITUTE($AK$42:$AK$50, " ", ""), 0) + ROW($AL$42) - 1,
            MATCH(SUBSTITUTE(I125, " ", ""), SUBSTITUTE($AL$41:$AT$41, " ", ""), 0) + COLUMN($AL$41) - 1
        )
    ),
    "NnN"
)
&amp; " - " &amp;
IF(ISNUMBER(SEARCH(
    IF(
        ISNUMBER(MATCH(B125, $BE$3:$BE$13, 0)),
        IFERROR(
            INDEX($BD$3:$BD$13, MATCH(INDEX($BD$3:$BD$13, MATCH(B125, $BE$3:$BE$13, 0)), $BD$3:$BD$13, 0)),
            "NnN"
        ),
        "NnN"
    ),
    IF(
        AND(
            ISNUMBER(MATCH(SUBSTITUTE(G125, " ", ""), SUBSTITUTE($AK$42:$AK$50, " ", ""), 0)),
            ISNUMBER(MATCH(SUBSTITUTE(I125, " ", ""), SUBSTITUTE($AL$41:$AT$41, " ", ""), 0))
        ),
        INDIRECT(
            ADDRESS(
                MATCH(SUBSTITUTE(G125, " ", ""), SUBSTITUTE($AK$42:$AK$50, " ", ""), 0) + ROW($AL$42) - 1,
                MATCH(SUBSTITUTE(I125, " ", ""), SUBSTITUTE($AL$41:$AT$41, " ", ""), 0) + COLUMN($AL$41) - 1
            )
        ),
        "NnN"
    )
)), "True", "False")</f>
        <v>r - NnN - False</v>
      </c>
      <c r="N125" s="63" t="str" cm="1">
        <f t="array" aca="1" ref="N125" ca="1">IF(
    ISNUMBER(MATCH(B125, $BE$3:$BE$13, 0)),
    IFERROR(
        INDEX($BD$3:$BD$13, MATCH(INDEX($BD$3:$BD$13, MATCH(B125, $BE$3:$BE$13, 0)), $BD$3:$BD$13, 0)),
        "NnN"
    ),
    "NnN"
)
&amp; " - " &amp;
IF(
    AND(
        ISNUMBER(MATCH(SUBSTITUTE(G125, " ", ""), SUBSTITUTE($AK$57:$AK$73, " ", ""), 0)),
        ISNUMBER(MATCH(SUBSTITUTE(I125, " ", ""), SUBSTITUTE($AL$56:$BB$56, " ", ""), 0))
    ),
    INDIRECT(
        ADDRESS(
            MATCH(SUBSTITUTE(G125, " ", ""), SUBSTITUTE($AK$57:$AK$73, " ", ""), 0) + ROW($AL$57) - 1,
            MATCH(SUBSTITUTE(I125, " ", ""), SUBSTITUTE($AL$56:$BB$56, " ", ""), 0) + COLUMN($AL$56) - 1
        )
    ),
    "NnN"
)
&amp; " - " &amp;
IF(ISNUMBER(SEARCH(
    IF(
        ISNUMBER(MATCH(B125, $BE$3:$BE$13, 0)),
        IFERROR(
            INDEX($BD$3:$BD$13, MATCH(INDEX($BD$3:$BD$13, MATCH(B125, $BE$3:$BE$13, 0)), $BD$3:$BD$13, 0)),
            "NnN"
        ),
        "NnN"
    ),
    IF(
        AND(
            ISNUMBER(MATCH(SUBSTITUTE(G125, " ", ""), SUBSTITUTE($AK$57:$AK$73, " ", ""), 0)),
            ISNUMBER(MATCH(SUBSTITUTE(I125, " ", ""), SUBSTITUTE($AL$56:$BB$56, " ", ""), 0))
        ),
        INDIRECT(
            ADDRESS(
                MATCH(SUBSTITUTE(G125, " ", ""), SUBSTITUTE($AK$57:$AK$74, " ", ""), 0) + ROW($AL$57) - 1,
                MATCH(SUBSTITUTE(I125, " ", ""), SUBSTITUTE($AL$56:$BB$56, " ", ""), 0) + COLUMN($AL$56) - 1
            )
        ),
        "NnN"
    )
)), "True", "False")</f>
        <v>r - fiortv - True</v>
      </c>
    </row>
    <row r="126" spans="1:14" x14ac:dyDescent="0.25">
      <c r="A126" s="15">
        <v>1892</v>
      </c>
      <c r="B126" s="15" t="s">
        <v>10</v>
      </c>
      <c r="C126" s="15"/>
      <c r="D126" s="15"/>
      <c r="E126" s="15">
        <v>1882</v>
      </c>
      <c r="F126" s="15">
        <v>1813</v>
      </c>
      <c r="G126" s="15" t="str">
        <f>IFERROR(
    IF(
        ISNUMBER(MATCH(E126, Elements!$A$2:$A$200, 0)),
        IF(
            INDEX(Elements!$C$2:$C$200, MATCH(E126, Elements!$A$2:$A$200, 0)) &lt;&gt; "",
            INDEX(Elements!$B$2:$B$200, MATCH(E126, Elements!$A$2:$A$200, 0)),
            "kosong"
        ),
        "tidak ditemukan"
    ),
    "ID tidak ditemukan"
)</f>
        <v>Device</v>
      </c>
      <c r="H126" s="15" t="str">
        <f>IFERROR(
    IF(
        ISNUMBER(MATCH(E126, Elements!$A$2:$A$200, 0)),
        IF(
            INDEX(Elements!$C$2:$C$200, MATCH(E126, Elements!$A$2:$A$200, 0)) &lt;&gt; "",
            INDEX(Elements!$C$2:$C$200, MATCH(E126, Elements!$A$2:$A$200, 0)),
            "kosong"
        ),
        "tidak ditemukan"
    ),
    "ID tidak ditemukan"
)</f>
        <v>BIBIT Server</v>
      </c>
      <c r="I126" s="15" t="str">
        <f>IFERROR(
    IF(
        ISNUMBER(MATCH(F126, Elements!$A$2:$A$200, 0)),
        IF(
            INDEX(Elements!$C$2:$C$200, MATCH(F126, Elements!$A$2:$A$200, 0)) &lt;&gt; "",
            INDEX(Elements!$B$2:$B$200, MATCH(F126, Elements!$A$2:$A$200, 0)),
            "kosong"
        ),
        "tidak ditemukan"
    ),
    "ID tidak ditemukan"
)</f>
        <v>ApplicationComponent</v>
      </c>
      <c r="J126" s="15" t="str">
        <f>IFERROR(
    IF(
        ISNUMBER(MATCH(F126, Elements!$A$2:$A$200, 0)),
        IF(
            INDEX(Elements!$C$2:$C$200, MATCH(F126, Elements!$A$2:$A$200, 0)) &lt;&gt; "",
            INDEX(Elements!$C$2:$C$200, MATCH(F126, Elements!$A$2:$A$200, 0)),
            "kosong"
        ),
        "tidak ditemukan"
    ),
    "ID tidak ditemukan"
)</f>
        <v>Bank System</v>
      </c>
      <c r="K126" s="15" t="str" cm="1">
        <f t="array" aca="1" ref="K126" ca="1">IF(
    ISNUMBER(MATCH(B126, $BE$3:$BE$13, 0)),
    IFERROR(
        INDEX($BD$3:$BD$13, MATCH(INDEX($BD$3:$BD$13, MATCH(B126, $BE$3:$BE$13, 0)), $BD$3:$BD$13, 0)),
        "NnN"
    ),
    "NnN"
)
&amp; " - " &amp;
IF(
    AND(
        ISNUMBER(MATCH(SUBSTITUTE(G126, " ", ""), SUBSTITUTE($AK$5:$AK$13, " ", ""), 0)),
        ISNUMBER(MATCH(SUBSTITUTE(I126, " ", ""), SUBSTITUTE($AL$4:$BB$4, " ", ""), 0))
    ),
    INDIRECT(
        ADDRESS(
            MATCH(SUBSTITUTE(G126, " ", ""), SUBSTITUTE($AK$5:$AK$13, " ", ""), 0) + ROW($AL$5) - 1,
            MATCH(SUBSTITUTE(I126, " ", ""), SUBSTITUTE($AL$4:$BB$4, " ", ""), 0) + COLUMN($AL$4) - 1
        )
    ),
    "NnN"
)
&amp; " - " &amp;
IF(ISNUMBER(SEARCH(
    IF(
        ISNUMBER(MATCH(B126, $BE$3:$BE$13, 0)),
        IFERROR(
            INDEX($BD$3:$BD$13, MATCH(INDEX($BD$3:$BD$13, MATCH(B126, $BE$3:$BE$13, 0)), $BD$3:$BD$13, 0)),
            "NnN"
        ),
        "NnN"
    ),
    IF(
        AND(
            ISNUMBER(MATCH(SUBSTITUTE(G126, " ", ""), SUBSTITUTE($AK$5:$AK$13, " ", ""), 0)),
            ISNUMBER(MATCH(SUBSTITUTE(I126, " ", ""), SUBSTITUTE($AL$4:$BB$4, " ", ""), 0))
        ),
        INDIRECT(
            ADDRESS(
                MATCH(SUBSTITUTE(G126, " ", ""), SUBSTITUTE($AK$5:$AK$13, " ", ""), 0) + ROW($AL$5) - 1,
                MATCH(SUBSTITUTE(I126, " ", ""), SUBSTITUTE($AL$4:$BB$4, " ", ""), 0) + COLUMN($AL$4) - 1
            )
        ),
        "NnN"
    )
)), "True", "False")</f>
        <v>r - NnN - False</v>
      </c>
      <c r="L126" s="15" t="str" cm="1">
        <f t="array" aca="1" ref="L126" ca="1">IF(
    ISNUMBER(MATCH(B126, $BE$3:$BE$13, 0)),
    IFERROR(
        INDEX($BD$3:$BD$13, MATCH(INDEX($BD$3:$BD$13, MATCH(B126, $BE$3:$BE$13, 0)), $BD$3:$BD$13, 0)),
        "NnN"
    ),
    "NnN"
)
&amp; " - " &amp;
IF(
    AND(
        ISNUMBER(MATCH(SUBSTITUTE(G126, " ", ""), SUBSTITUTE($AK$19:$AK$35, " ", ""), 0)),
        ISNUMBER(MATCH(SUBSTITUTE(I126, " ", ""), SUBSTITUTE(AL$18:$AT$18, " ", ""), 0))
    ),
    INDIRECT(
        ADDRESS(
            MATCH(SUBSTITUTE(G126, " ", ""), SUBSTITUTE($AK$19:$AK$35, " ", ""), 0) + ROW($AL$19) - 1,
            MATCH(SUBSTITUTE(I126, " ", ""), SUBSTITUTE(AL$18:$AT$18, " ", ""), 0) + COLUMN($AL$18
            ) - 1
        )
    ),
    "NnN"
)
&amp; " - " &amp;
IF(ISNUMBER(SEARCH(
    IF(
        ISNUMBER(MATCH(B126, $BE$3:$BE$13, 0)),
        IFERROR(
            INDEX($BD$3:$BD$13, MATCH(INDEX($BD$3:$BD$13, MATCH(B126, $BE$3:$BE$13, 0)), $BD$3:$BD$13, 0)),
            "NnN"
        ),
        "NnN"
    ),
    IF(
        AND(
            ISNUMBER(MATCH(SUBSTITUTE(G126, " ", ""), SUBSTITUTE($AK$19:$AK$35, " ", ""), 0)),
            ISNUMBER(MATCH(SUBSTITUTE(I126, " ", ""), SUBSTITUTE(AL$18:$AT$18, " ", ""), 0))
        ),
        INDIRECT(
            ADDRESS(
                MATCH(SUBSTITUTE(G126, " ", ""), SUBSTITUTE($AK$19:$AK$35, " ", ""), 0) + ROW($AL$19) - 1,
                MATCH(SUBSTITUTE(I126, " ", ""), SUBSTITUTE(AL$18:$AT$18, " ", ""), 0) + COLUMN($AL$18
                ) - 1
            )
        ),
        "NnN"
    )
)), "True", "False")</f>
        <v>r - fortv - True</v>
      </c>
      <c r="M126" s="15" t="str" cm="1">
        <f t="array" aca="1" ref="M126" ca="1">IF(
    ISNUMBER(MATCH(B126, $BE$3:$BE$13, 0)),
    IFERROR(
        INDEX($BD$3:$BD$13, MATCH(INDEX($BD$3:$BD$13, MATCH(B126, $BE$3:$BE$13, 0)), $BD$3:$BD$13, 0)),
        "NnN"
    ),
    "NnN"
)
&amp; " - " &amp;
IF(
    AND(
        ISNUMBER(MATCH(SUBSTITUTE(G126, " ", ""), SUBSTITUTE($AK$42:$AK$50, " ", ""), 0)),
        ISNUMBER(MATCH(SUBSTITUTE(I126, " ", ""), SUBSTITUTE($AL$41:$AT$41, " ", ""), 0))
    ),
    INDIRECT(
        ADDRESS(
            MATCH(SUBSTITUTE(G126, " ", ""), SUBSTITUTE($AK$42:$AK$50, " ", ""), 0) + ROW($AL$42) - 1,
            MATCH(SUBSTITUTE(I126, " ", ""), SUBSTITUTE($AL$41:$AT$41, " ", ""), 0) + COLUMN($AL$41) - 1
        )
    ),
    "NnN"
)
&amp; " - " &amp;
IF(ISNUMBER(SEARCH(
    IF(
        ISNUMBER(MATCH(B126, $BE$3:$BE$13, 0)),
        IFERROR(
            INDEX($BD$3:$BD$13, MATCH(INDEX($BD$3:$BD$13, MATCH(B126, $BE$3:$BE$13, 0)), $BD$3:$BD$13, 0)),
            "NnN"
        ),
        "NnN"
    ),
    IF(
        AND(
            ISNUMBER(MATCH(SUBSTITUTE(G126, " ", ""), SUBSTITUTE($AK$42:$AK$50, " ", ""), 0)),
            ISNUMBER(MATCH(SUBSTITUTE(I126, " ", ""), SUBSTITUTE($AL$41:$AT$41, " ", ""), 0))
        ),
        INDIRECT(
            ADDRESS(
                MATCH(SUBSTITUTE(G126, " ", ""), SUBSTITUTE($AK$42:$AK$50, " ", ""), 0) + ROW($AL$42) - 1,
                MATCH(SUBSTITUTE(I126, " ", ""), SUBSTITUTE($AL$41:$AT$41, " ", ""), 0) + COLUMN($AL$41) - 1
            )
        ),
        "NnN"
    )
)), "True", "False")</f>
        <v>r - NnN - False</v>
      </c>
      <c r="N126" s="63" t="str" cm="1">
        <f t="array" aca="1" ref="N126" ca="1">IF(
    ISNUMBER(MATCH(B126, $BE$3:$BE$13, 0)),
    IFERROR(
        INDEX($BD$3:$BD$13, MATCH(INDEX($BD$3:$BD$13, MATCH(B126, $BE$3:$BE$13, 0)), $BD$3:$BD$13, 0)),
        "NnN"
    ),
    "NnN"
)
&amp; " - " &amp;
IF(
    AND(
        ISNUMBER(MATCH(SUBSTITUTE(G126, " ", ""), SUBSTITUTE($AK$57:$AK$73, " ", ""), 0)),
        ISNUMBER(MATCH(SUBSTITUTE(I126, " ", ""), SUBSTITUTE($AL$56:$BB$56, " ", ""), 0))
    ),
    INDIRECT(
        ADDRESS(
            MATCH(SUBSTITUTE(G126, " ", ""), SUBSTITUTE($AK$57:$AK$73, " ", ""), 0) + ROW($AL$57) - 1,
            MATCH(SUBSTITUTE(I126, " ", ""), SUBSTITUTE($AL$56:$BB$56, " ", ""), 0) + COLUMN($AL$56) - 1
        )
    ),
    "NnN"
)
&amp; " - " &amp;
IF(ISNUMBER(SEARCH(
    IF(
        ISNUMBER(MATCH(B126, $BE$3:$BE$13, 0)),
        IFERROR(
            INDEX($BD$3:$BD$13, MATCH(INDEX($BD$3:$BD$13, MATCH(B126, $BE$3:$BE$13, 0)), $BD$3:$BD$13, 0)),
            "NnN"
        ),
        "NnN"
    ),
    IF(
        AND(
            ISNUMBER(MATCH(SUBSTITUTE(G126, " ", ""), SUBSTITUTE($AK$57:$AK$73, " ", ""), 0)),
            ISNUMBER(MATCH(SUBSTITUTE(I126, " ", ""), SUBSTITUTE($AL$56:$BB$56, " ", ""), 0))
        ),
        INDIRECT(
            ADDRESS(
                MATCH(SUBSTITUTE(G126, " ", ""), SUBSTITUTE($AK$57:$AK$74, " ", ""), 0) + ROW($AL$57) - 1,
                MATCH(SUBSTITUTE(I126, " ", ""), SUBSTITUTE($AL$56:$BB$56, " ", ""), 0) + COLUMN($AL$56) - 1
            )
        ),
        "NnN"
    )
)), "True", "False")</f>
        <v>r - NnN - False</v>
      </c>
    </row>
    <row r="127" spans="1:14" x14ac:dyDescent="0.25">
      <c r="A127" s="15">
        <v>1879</v>
      </c>
      <c r="B127" s="15" t="s">
        <v>10</v>
      </c>
      <c r="C127" s="15"/>
      <c r="D127" s="15"/>
      <c r="E127" s="15">
        <v>1870</v>
      </c>
      <c r="F127" s="15">
        <v>1399</v>
      </c>
      <c r="G127" s="15" t="str">
        <f>IFERROR(
    IF(
        ISNUMBER(MATCH(E127, Elements!$A$2:$A$200, 0)),
        IF(
            INDEX(Elements!$C$2:$C$200, MATCH(E127, Elements!$A$2:$A$200, 0)) &lt;&gt; "",
            INDEX(Elements!$B$2:$B$200, MATCH(E127, Elements!$A$2:$A$200, 0)),
            "kosong"
        ),
        "tidak ditemukan"
    ),
    "ID tidak ditemukan"
)</f>
        <v>SystemSoftware</v>
      </c>
      <c r="H127" s="15" t="str">
        <f>IFERROR(
    IF(
        ISNUMBER(MATCH(E127, Elements!$A$2:$A$200, 0)),
        IF(
            INDEX(Elements!$C$2:$C$200, MATCH(E127, Elements!$A$2:$A$200, 0)) &lt;&gt; "",
            INDEX(Elements!$C$2:$C$200, MATCH(E127, Elements!$A$2:$A$200, 0)),
            "kosong"
        ),
        "tidak ditemukan"
    ),
    "ID tidak ditemukan"
)</f>
        <v>Financial Software</v>
      </c>
      <c r="I127" s="15" t="str">
        <f>IFERROR(
    IF(
        ISNUMBER(MATCH(F127, Elements!$A$2:$A$200, 0)),
        IF(
            INDEX(Elements!$C$2:$C$200, MATCH(F127, Elements!$A$2:$A$200, 0)) &lt;&gt; "",
            INDEX(Elements!$B$2:$B$200, MATCH(F127, Elements!$A$2:$A$200, 0)),
            "kosong"
        ),
        "tidak ditemukan"
    ),
    "ID tidak ditemukan"
)</f>
        <v>ApplicationComponent</v>
      </c>
      <c r="J127" s="15" t="str">
        <f>IFERROR(
    IF(
        ISNUMBER(MATCH(F127, Elements!$A$2:$A$200, 0)),
        IF(
            INDEX(Elements!$C$2:$C$200, MATCH(F127, Elements!$A$2:$A$200, 0)) &lt;&gt; "",
            INDEX(Elements!$C$2:$C$200, MATCH(F127, Elements!$A$2:$A$200, 0)),
            "kosong"
        ),
        "tidak ditemukan"
    ),
    "ID tidak ditemukan"
)</f>
        <v>Financial Application</v>
      </c>
      <c r="K127" s="15" t="str" cm="1">
        <f t="array" aca="1" ref="K127" ca="1">IF(
    ISNUMBER(MATCH(B127, $BE$3:$BE$13, 0)),
    IFERROR(
        INDEX($BD$3:$BD$13, MATCH(INDEX($BD$3:$BD$13, MATCH(B127, $BE$3:$BE$13, 0)), $BD$3:$BD$13, 0)),
        "NnN"
    ),
    "NnN"
)
&amp; " - " &amp;
IF(
    AND(
        ISNUMBER(MATCH(SUBSTITUTE(G127, " ", ""), SUBSTITUTE($AK$5:$AK$13, " ", ""), 0)),
        ISNUMBER(MATCH(SUBSTITUTE(I127, " ", ""), SUBSTITUTE($AL$4:$BB$4, " ", ""), 0))
    ),
    INDIRECT(
        ADDRESS(
            MATCH(SUBSTITUTE(G127, " ", ""), SUBSTITUTE($AK$5:$AK$13, " ", ""), 0) + ROW($AL$5) - 1,
            MATCH(SUBSTITUTE(I127, " ", ""), SUBSTITUTE($AL$4:$BB$4, " ", ""), 0) + COLUMN($AL$4) - 1
        )
    ),
    "NnN"
)
&amp; " - " &amp;
IF(ISNUMBER(SEARCH(
    IF(
        ISNUMBER(MATCH(B127, $BE$3:$BE$13, 0)),
        IFERROR(
            INDEX($BD$3:$BD$13, MATCH(INDEX($BD$3:$BD$13, MATCH(B127, $BE$3:$BE$13, 0)), $BD$3:$BD$13, 0)),
            "NnN"
        ),
        "NnN"
    ),
    IF(
        AND(
            ISNUMBER(MATCH(SUBSTITUTE(G127, " ", ""), SUBSTITUTE($AK$5:$AK$13, " ", ""), 0)),
            ISNUMBER(MATCH(SUBSTITUTE(I127, " ", ""), SUBSTITUTE($AL$4:$BB$4, " ", ""), 0))
        ),
        INDIRECT(
            ADDRESS(
                MATCH(SUBSTITUTE(G127, " ", ""), SUBSTITUTE($AK$5:$AK$13, " ", ""), 0) + ROW($AL$5) - 1,
                MATCH(SUBSTITUTE(I127, " ", ""), SUBSTITUTE($AL$4:$BB$4, " ", ""), 0) + COLUMN($AL$4) - 1
            )
        ),
        "NnN"
    )
)), "True", "False")</f>
        <v>r - NnN - False</v>
      </c>
      <c r="L127" s="15" t="str" cm="1">
        <f t="array" aca="1" ref="L127" ca="1">IF(
    ISNUMBER(MATCH(B127, $BE$3:$BE$13, 0)),
    IFERROR(
        INDEX($BD$3:$BD$13, MATCH(INDEX($BD$3:$BD$13, MATCH(B127, $BE$3:$BE$13, 0)), $BD$3:$BD$13, 0)),
        "NnN"
    ),
    "NnN"
)
&amp; " - " &amp;
IF(
    AND(
        ISNUMBER(MATCH(SUBSTITUTE(G127, " ", ""), SUBSTITUTE($AK$19:$AK$35, " ", ""), 0)),
        ISNUMBER(MATCH(SUBSTITUTE(I127, " ", ""), SUBSTITUTE(AL$18:$AT$18, " ", ""), 0))
    ),
    INDIRECT(
        ADDRESS(
            MATCH(SUBSTITUTE(G127, " ", ""), SUBSTITUTE($AK$19:$AK$35, " ", ""), 0) + ROW($AL$19) - 1,
            MATCH(SUBSTITUTE(I127, " ", ""), SUBSTITUTE(AL$18:$AT$18, " ", ""), 0) + COLUMN($AL$18
            ) - 1
        )
    ),
    "NnN"
)
&amp; " - " &amp;
IF(ISNUMBER(SEARCH(
    IF(
        ISNUMBER(MATCH(B127, $BE$3:$BE$13, 0)),
        IFERROR(
            INDEX($BD$3:$BD$13, MATCH(INDEX($BD$3:$BD$13, MATCH(B127, $BE$3:$BE$13, 0)), $BD$3:$BD$13, 0)),
            "NnN"
        ),
        "NnN"
    ),
    IF(
        AND(
            ISNUMBER(MATCH(SUBSTITUTE(G127, " ", ""), SUBSTITUTE($AK$19:$AK$35, " ", ""), 0)),
            ISNUMBER(MATCH(SUBSTITUTE(I127, " ", ""), SUBSTITUTE(AL$18:$AT$18, " ", ""), 0))
        ),
        INDIRECT(
            ADDRESS(
                MATCH(SUBSTITUTE(G127, " ", ""), SUBSTITUTE($AK$19:$AK$35, " ", ""), 0) + ROW($AL$19) - 1,
                MATCH(SUBSTITUTE(I127, " ", ""), SUBSTITUTE(AL$18:$AT$18, " ", ""), 0) + COLUMN($AL$18
                ) - 1
            )
        ),
        "NnN"
    )
)), "True", "False")</f>
        <v>r - fortv - True</v>
      </c>
      <c r="M127" s="15" t="str" cm="1">
        <f t="array" aca="1" ref="M127" ca="1">IF(
    ISNUMBER(MATCH(B127, $BE$3:$BE$13, 0)),
    IFERROR(
        INDEX($BD$3:$BD$13, MATCH(INDEX($BD$3:$BD$13, MATCH(B127, $BE$3:$BE$13, 0)), $BD$3:$BD$13, 0)),
        "NnN"
    ),
    "NnN"
)
&amp; " - " &amp;
IF(
    AND(
        ISNUMBER(MATCH(SUBSTITUTE(G127, " ", ""), SUBSTITUTE($AK$42:$AK$50, " ", ""), 0)),
        ISNUMBER(MATCH(SUBSTITUTE(I127, " ", ""), SUBSTITUTE($AL$41:$AT$41, " ", ""), 0))
    ),
    INDIRECT(
        ADDRESS(
            MATCH(SUBSTITUTE(G127, " ", ""), SUBSTITUTE($AK$42:$AK$50, " ", ""), 0) + ROW($AL$42) - 1,
            MATCH(SUBSTITUTE(I127, " ", ""), SUBSTITUTE($AL$41:$AT$41, " ", ""), 0) + COLUMN($AL$41) - 1
        )
    ),
    "NnN"
)
&amp; " - " &amp;
IF(ISNUMBER(SEARCH(
    IF(
        ISNUMBER(MATCH(B127, $BE$3:$BE$13, 0)),
        IFERROR(
            INDEX($BD$3:$BD$13, MATCH(INDEX($BD$3:$BD$13, MATCH(B127, $BE$3:$BE$13, 0)), $BD$3:$BD$13, 0)),
            "NnN"
        ),
        "NnN"
    ),
    IF(
        AND(
            ISNUMBER(MATCH(SUBSTITUTE(G127, " ", ""), SUBSTITUTE($AK$42:$AK$50, " ", ""), 0)),
            ISNUMBER(MATCH(SUBSTITUTE(I127, " ", ""), SUBSTITUTE($AL$41:$AT$41, " ", ""), 0))
        ),
        INDIRECT(
            ADDRESS(
                MATCH(SUBSTITUTE(G127, " ", ""), SUBSTITUTE($AK$42:$AK$50, " ", ""), 0) + ROW($AL$42) - 1,
                MATCH(SUBSTITUTE(I127, " ", ""), SUBSTITUTE($AL$41:$AT$41, " ", ""), 0) + COLUMN($AL$41) - 1
            )
        ),
        "NnN"
    )
)), "True", "False")</f>
        <v>r - NnN - False</v>
      </c>
      <c r="N127" s="63" t="str" cm="1">
        <f t="array" aca="1" ref="N127" ca="1">IF(
    ISNUMBER(MATCH(B127, $BE$3:$BE$13, 0)),
    IFERROR(
        INDEX($BD$3:$BD$13, MATCH(INDEX($BD$3:$BD$13, MATCH(B127, $BE$3:$BE$13, 0)), $BD$3:$BD$13, 0)),
        "NnN"
    ),
    "NnN"
)
&amp; " - " &amp;
IF(
    AND(
        ISNUMBER(MATCH(SUBSTITUTE(G127, " ", ""), SUBSTITUTE($AK$57:$AK$73, " ", ""), 0)),
        ISNUMBER(MATCH(SUBSTITUTE(I127, " ", ""), SUBSTITUTE($AL$56:$BB$56, " ", ""), 0))
    ),
    INDIRECT(
        ADDRESS(
            MATCH(SUBSTITUTE(G127, " ", ""), SUBSTITUTE($AK$57:$AK$73, " ", ""), 0) + ROW($AL$57) - 1,
            MATCH(SUBSTITUTE(I127, " ", ""), SUBSTITUTE($AL$56:$BB$56, " ", ""), 0) + COLUMN($AL$56) - 1
        )
    ),
    "NnN"
)
&amp; " - " &amp;
IF(ISNUMBER(SEARCH(
    IF(
        ISNUMBER(MATCH(B127, $BE$3:$BE$13, 0)),
        IFERROR(
            INDEX($BD$3:$BD$13, MATCH(INDEX($BD$3:$BD$13, MATCH(B127, $BE$3:$BE$13, 0)), $BD$3:$BD$13, 0)),
            "NnN"
        ),
        "NnN"
    ),
    IF(
        AND(
            ISNUMBER(MATCH(SUBSTITUTE(G127, " ", ""), SUBSTITUTE($AK$57:$AK$73, " ", ""), 0)),
            ISNUMBER(MATCH(SUBSTITUTE(I127, " ", ""), SUBSTITUTE($AL$56:$BB$56, " ", ""), 0))
        ),
        INDIRECT(
            ADDRESS(
                MATCH(SUBSTITUTE(G127, " ", ""), SUBSTITUTE($AK$57:$AK$74, " ", ""), 0) + ROW($AL$57) - 1,
                MATCH(SUBSTITUTE(I127, " ", ""), SUBSTITUTE($AL$56:$BB$56, " ", ""), 0) + COLUMN($AL$56) - 1
            )
        ),
        "NnN"
    )
)), "True", "False")</f>
        <v>r - NnN - False</v>
      </c>
    </row>
    <row r="128" spans="1:14" x14ac:dyDescent="0.25">
      <c r="A128" s="15" t="s">
        <v>277</v>
      </c>
      <c r="B128" s="15" t="s">
        <v>11</v>
      </c>
      <c r="C128" s="15"/>
      <c r="D128" s="15"/>
      <c r="E128" s="15">
        <v>1540</v>
      </c>
      <c r="F128" s="15">
        <v>507</v>
      </c>
      <c r="G128" s="15" t="str">
        <f>IFERROR(
    IF(
        ISNUMBER(MATCH(E128, Elements!$A$2:$A$200, 0)),
        IF(
            INDEX(Elements!$C$2:$C$200, MATCH(E128, Elements!$A$2:$A$200, 0)) &lt;&gt; "",
            INDEX(Elements!$B$2:$B$200, MATCH(E128, Elements!$A$2:$A$200, 0)),
            "kosong"
        ),
        "tidak ditemukan"
    ),
    "ID tidak ditemukan"
)</f>
        <v>BusinessInterface</v>
      </c>
      <c r="H128" s="15" t="str">
        <f>IFERROR(
    IF(
        ISNUMBER(MATCH(E128, Elements!$A$2:$A$200, 0)),
        IF(
            INDEX(Elements!$C$2:$C$200, MATCH(E128, Elements!$A$2:$A$200, 0)) &lt;&gt; "",
            INDEX(Elements!$C$2:$C$200, MATCH(E128, Elements!$A$2:$A$200, 0)),
            "kosong"
        ),
        "tidak ditemukan"
    ),
    "ID tidak ditemukan"
)</f>
        <v>phone</v>
      </c>
      <c r="I128" s="15" t="str">
        <f>IFERROR(
    IF(
        ISNUMBER(MATCH(F128, Elements!$A$2:$A$200, 0)),
        IF(
            INDEX(Elements!$C$2:$C$200, MATCH(F128, Elements!$A$2:$A$200, 0)) &lt;&gt; "",
            INDEX(Elements!$B$2:$B$200, MATCH(F128, Elements!$A$2:$A$200, 0)),
            "kosong"
        ),
        "tidak ditemukan"
    ),
    "ID tidak ditemukan"
)</f>
        <v>BusinessRole</v>
      </c>
      <c r="J128" s="15" t="str">
        <f>IFERROR(
    IF(
        ISNUMBER(MATCH(F128, Elements!$A$2:$A$200, 0)),
        IF(
            INDEX(Elements!$C$2:$C$200, MATCH(F128, Elements!$A$2:$A$200, 0)) &lt;&gt; "",
            INDEX(Elements!$C$2:$C$200, MATCH(F128, Elements!$A$2:$A$200, 0)),
            "kosong"
        ),
        "tidak ditemukan"
    ),
    "ID tidak ditemukan"
)</f>
        <v>Intermediary</v>
      </c>
      <c r="K128" s="15" t="str" cm="1">
        <f t="array" aca="1" ref="K128" ca="1">IF(
    ISNUMBER(MATCH(B128, $BE$3:$BE$13, 0)),
    IFERROR(
        INDEX($BD$3:$BD$13, MATCH(INDEX($BD$3:$BD$13, MATCH(B128, $BE$3:$BE$13, 0)), $BD$3:$BD$13, 0)),
        "NnN"
    ),
    "NnN"
)
&amp; " - " &amp;
IF(
    AND(
        ISNUMBER(MATCH(SUBSTITUTE(G128, " ", ""), SUBSTITUTE($AK$5:$AK$13, " ", ""), 0)),
        ISNUMBER(MATCH(SUBSTITUTE(I128, " ", ""), SUBSTITUTE($AL$4:$BB$4, " ", ""), 0))
    ),
    INDIRECT(
        ADDRESS(
            MATCH(SUBSTITUTE(G128, " ", ""), SUBSTITUTE($AK$5:$AK$13, " ", ""), 0) + ROW($AL$5) - 1,
            MATCH(SUBSTITUTE(I128, " ", ""), SUBSTITUTE($AL$4:$BB$4, " ", ""), 0) + COLUMN($AL$4) - 1
        )
    ),
    "NnN"
)
&amp; " - " &amp;
IF(ISNUMBER(SEARCH(
    IF(
        ISNUMBER(MATCH(B128, $BE$3:$BE$13, 0)),
        IFERROR(
            INDEX($BD$3:$BD$13, MATCH(INDEX($BD$3:$BD$13, MATCH(B128, $BE$3:$BE$13, 0)), $BD$3:$BD$13, 0)),
            "NnN"
        ),
        "NnN"
    ),
    IF(
        AND(
            ISNUMBER(MATCH(SUBSTITUTE(G128, " ", ""), SUBSTITUTE($AK$5:$AK$13, " ", ""), 0)),
            ISNUMBER(MATCH(SUBSTITUTE(I128, " ", ""), SUBSTITUTE($AL$4:$BB$4, " ", ""), 0))
        ),
        INDIRECT(
            ADDRESS(
                MATCH(SUBSTITUTE(G128, " ", ""), SUBSTITUTE($AK$5:$AK$13, " ", ""), 0) + ROW($AL$5) - 1,
                MATCH(SUBSTITUTE(I128, " ", ""), SUBSTITUTE($AL$4:$BB$4, " ", ""), 0) + COLUMN($AL$4) - 1
            )
        ),
        "NnN"
    )
)), "True", "False")</f>
        <v>v - NnN - False</v>
      </c>
      <c r="L128" s="15" t="str" cm="1">
        <f t="array" aca="1" ref="L128" ca="1">IF(
    ISNUMBER(MATCH(B128, $BE$3:$BE$13, 0)),
    IFERROR(
        INDEX($BD$3:$BD$13, MATCH(INDEX($BD$3:$BD$13, MATCH(B128, $BE$3:$BE$13, 0)), $BD$3:$BD$13, 0)),
        "NnN"
    ),
    "NnN"
)
&amp; " - " &amp;
IF(
    AND(
        ISNUMBER(MATCH(SUBSTITUTE(G128, " ", ""), SUBSTITUTE($AK$19:$AK$35, " ", ""), 0)),
        ISNUMBER(MATCH(SUBSTITUTE(I128, " ", ""), SUBSTITUTE(AL$18:$AT$18, " ", ""), 0))
    ),
    INDIRECT(
        ADDRESS(
            MATCH(SUBSTITUTE(G128, " ", ""), SUBSTITUTE($AK$19:$AK$35, " ", ""), 0) + ROW($AL$19) - 1,
            MATCH(SUBSTITUTE(I128, " ", ""), SUBSTITUTE(AL$18:$AT$18, " ", ""), 0) + COLUMN($AL$18
            ) - 1
        )
    ),
    "NnN"
)
&amp; " - " &amp;
IF(ISNUMBER(SEARCH(
    IF(
        ISNUMBER(MATCH(B128, $BE$3:$BE$13, 0)),
        IFERROR(
            INDEX($BD$3:$BD$13, MATCH(INDEX($BD$3:$BD$13, MATCH(B128, $BE$3:$BE$13, 0)), $BD$3:$BD$13, 0)),
            "NnN"
        ),
        "NnN"
    ),
    IF(
        AND(
            ISNUMBER(MATCH(SUBSTITUTE(G128, " ", ""), SUBSTITUTE($AK$19:$AK$35, " ", ""), 0)),
            ISNUMBER(MATCH(SUBSTITUTE(I128, " ", ""), SUBSTITUTE(AL$18:$AT$18, " ", ""), 0))
        ),
        INDIRECT(
            ADDRESS(
                MATCH(SUBSTITUTE(G128, " ", ""), SUBSTITUTE($AK$19:$AK$35, " ", ""), 0) + ROW($AL$19) - 1,
                MATCH(SUBSTITUTE(I128, " ", ""), SUBSTITUTE(AL$18:$AT$18, " ", ""), 0) + COLUMN($AL$18
                ) - 1
            )
        ),
        "NnN"
    )
)), "True", "False")</f>
        <v>v - NnN - False</v>
      </c>
      <c r="M128" s="15" t="str" cm="1">
        <f t="array" aca="1" ref="M128" ca="1">IF(
    ISNUMBER(MATCH(B128, $BE$3:$BE$13, 0)),
    IFERROR(
        INDEX($BD$3:$BD$13, MATCH(INDEX($BD$3:$BD$13, MATCH(B128, $BE$3:$BE$13, 0)), $BD$3:$BD$13, 0)),
        "NnN"
    ),
    "NnN"
)
&amp; " - " &amp;
IF(
    AND(
        ISNUMBER(MATCH(SUBSTITUTE(G128, " ", ""), SUBSTITUTE($AK$42:$AK$50, " ", ""), 0)),
        ISNUMBER(MATCH(SUBSTITUTE(I128, " ", ""), SUBSTITUTE($AL$41:$AT$41, " ", ""), 0))
    ),
    INDIRECT(
        ADDRESS(
            MATCH(SUBSTITUTE(G128, " ", ""), SUBSTITUTE($AK$42:$AK$50, " ", ""), 0) + ROW($AL$42) - 1,
            MATCH(SUBSTITUTE(I128, " ", ""), SUBSTITUTE($AL$41:$AT$41, " ", ""), 0) + COLUMN($AL$41) - 1
        )
    ),
    "NnN"
)
&amp; " - " &amp;
IF(ISNUMBER(SEARCH(
    IF(
        ISNUMBER(MATCH(B128, $BE$3:$BE$13, 0)),
        IFERROR(
            INDEX($BD$3:$BD$13, MATCH(INDEX($BD$3:$BD$13, MATCH(B128, $BE$3:$BE$13, 0)), $BD$3:$BD$13, 0)),
            "NnN"
        ),
        "NnN"
    ),
    IF(
        AND(
            ISNUMBER(MATCH(SUBSTITUTE(G128, " ", ""), SUBSTITUTE($AK$42:$AK$50, " ", ""), 0)),
            ISNUMBER(MATCH(SUBSTITUTE(I128, " ", ""), SUBSTITUTE($AL$41:$AT$41, " ", ""), 0))
        ),
        INDIRECT(
            ADDRESS(
                MATCH(SUBSTITUTE(G128, " ", ""), SUBSTITUTE($AK$42:$AK$50, " ", ""), 0) + ROW($AL$42) - 1,
                MATCH(SUBSTITUTE(I128, " ", ""), SUBSTITUTE($AL$41:$AT$41, " ", ""), 0) + COLUMN($AL$41) - 1
            )
        ),
        "NnN"
    )
)), "True", "False")</f>
        <v>v - NnN - False</v>
      </c>
      <c r="N128" s="63" t="str" cm="1">
        <f t="array" aca="1" ref="N128" ca="1">IF(
    ISNUMBER(MATCH(B128, $BE$3:$BE$13, 0)),
    IFERROR(
        INDEX($BD$3:$BD$13, MATCH(INDEX($BD$3:$BD$13, MATCH(B128, $BE$3:$BE$13, 0)), $BD$3:$BD$13, 0)),
        "NnN"
    ),
    "NnN"
)
&amp; " - " &amp;
IF(
    AND(
        ISNUMBER(MATCH(SUBSTITUTE(G128, " ", ""), SUBSTITUTE($AK$57:$AK$73, " ", ""), 0)),
        ISNUMBER(MATCH(SUBSTITUTE(I128, " ", ""), SUBSTITUTE($AL$56:$BB$56, " ", ""), 0))
    ),
    INDIRECT(
        ADDRESS(
            MATCH(SUBSTITUTE(G128, " ", ""), SUBSTITUTE($AK$57:$AK$73, " ", ""), 0) + ROW($AL$57) - 1,
            MATCH(SUBSTITUTE(I128, " ", ""), SUBSTITUTE($AL$56:$BB$56, " ", ""), 0) + COLUMN($AL$56) - 1
        )
    ),
    "NnN"
)
&amp; " - " &amp;
IF(ISNUMBER(SEARCH(
    IF(
        ISNUMBER(MATCH(B128, $BE$3:$BE$13, 0)),
        IFERROR(
            INDEX($BD$3:$BD$13, MATCH(INDEX($BD$3:$BD$13, MATCH(B128, $BE$3:$BE$13, 0)), $BD$3:$BD$13, 0)),
            "NnN"
        ),
        "NnN"
    ),
    IF(
        AND(
            ISNUMBER(MATCH(SUBSTITUTE(G128, " ", ""), SUBSTITUTE($AK$57:$AK$73, " ", ""), 0)),
            ISNUMBER(MATCH(SUBSTITUTE(I128, " ", ""), SUBSTITUTE($AL$56:$BB$56, " ", ""), 0))
        ),
        INDIRECT(
            ADDRESS(
                MATCH(SUBSTITUTE(G128, " ", ""), SUBSTITUTE($AK$57:$AK$74, " ", ""), 0) + ROW($AL$57) - 1,
                MATCH(SUBSTITUTE(I128, " ", ""), SUBSTITUTE($AL$56:$BB$56, " ", ""), 0) + COLUMN($AL$56) - 1
            )
        ),
        "NnN"
    )
)), "True", "False")</f>
        <v>v - NnN - False</v>
      </c>
    </row>
    <row r="129" spans="1:14" x14ac:dyDescent="0.25">
      <c r="A129" s="15" t="s">
        <v>278</v>
      </c>
      <c r="B129" s="15" t="s">
        <v>11</v>
      </c>
      <c r="C129" s="15"/>
      <c r="D129" s="15"/>
      <c r="E129" s="15">
        <v>1542</v>
      </c>
      <c r="F129" s="15">
        <v>507</v>
      </c>
      <c r="G129" s="15" t="str">
        <f>IFERROR(
    IF(
        ISNUMBER(MATCH(E129, Elements!$A$2:$A$200, 0)),
        IF(
            INDEX(Elements!$C$2:$C$200, MATCH(E129, Elements!$A$2:$A$200, 0)) &lt;&gt; "",
            INDEX(Elements!$B$2:$B$200, MATCH(E129, Elements!$A$2:$A$200, 0)),
            "kosong"
        ),
        "tidak ditemukan"
    ),
    "ID tidak ditemukan"
)</f>
        <v>BusinessInterface</v>
      </c>
      <c r="H129" s="15" t="str">
        <f>IFERROR(
    IF(
        ISNUMBER(MATCH(E129, Elements!$A$2:$A$200, 0)),
        IF(
            INDEX(Elements!$C$2:$C$200, MATCH(E129, Elements!$A$2:$A$200, 0)) &lt;&gt; "",
            INDEX(Elements!$C$2:$C$200, MATCH(E129, Elements!$A$2:$A$200, 0)),
            "kosong"
        ),
        "tidak ditemukan"
    ),
    "ID tidak ditemukan"
)</f>
        <v>GIM</v>
      </c>
      <c r="I129" s="15" t="str">
        <f>IFERROR(
    IF(
        ISNUMBER(MATCH(F129, Elements!$A$2:$A$200, 0)),
        IF(
            INDEX(Elements!$C$2:$C$200, MATCH(F129, Elements!$A$2:$A$200, 0)) &lt;&gt; "",
            INDEX(Elements!$B$2:$B$200, MATCH(F129, Elements!$A$2:$A$200, 0)),
            "kosong"
        ),
        "tidak ditemukan"
    ),
    "ID tidak ditemukan"
)</f>
        <v>BusinessRole</v>
      </c>
      <c r="J129" s="15" t="str">
        <f>IFERROR(
    IF(
        ISNUMBER(MATCH(F129, Elements!$A$2:$A$200, 0)),
        IF(
            INDEX(Elements!$C$2:$C$200, MATCH(F129, Elements!$A$2:$A$200, 0)) &lt;&gt; "",
            INDEX(Elements!$C$2:$C$200, MATCH(F129, Elements!$A$2:$A$200, 0)),
            "kosong"
        ),
        "tidak ditemukan"
    ),
    "ID tidak ditemukan"
)</f>
        <v>Intermediary</v>
      </c>
      <c r="K129" s="15" t="str" cm="1">
        <f t="array" aca="1" ref="K129" ca="1">IF(
    ISNUMBER(MATCH(B129, $BE$3:$BE$13, 0)),
    IFERROR(
        INDEX($BD$3:$BD$13, MATCH(INDEX($BD$3:$BD$13, MATCH(B129, $BE$3:$BE$13, 0)), $BD$3:$BD$13, 0)),
        "NnN"
    ),
    "NnN"
)
&amp; " - " &amp;
IF(
    AND(
        ISNUMBER(MATCH(SUBSTITUTE(G129, " ", ""), SUBSTITUTE($AK$5:$AK$13, " ", ""), 0)),
        ISNUMBER(MATCH(SUBSTITUTE(I129, " ", ""), SUBSTITUTE($AL$4:$BB$4, " ", ""), 0))
    ),
    INDIRECT(
        ADDRESS(
            MATCH(SUBSTITUTE(G129, " ", ""), SUBSTITUTE($AK$5:$AK$13, " ", ""), 0) + ROW($AL$5) - 1,
            MATCH(SUBSTITUTE(I129, " ", ""), SUBSTITUTE($AL$4:$BB$4, " ", ""), 0) + COLUMN($AL$4) - 1
        )
    ),
    "NnN"
)
&amp; " - " &amp;
IF(ISNUMBER(SEARCH(
    IF(
        ISNUMBER(MATCH(B129, $BE$3:$BE$13, 0)),
        IFERROR(
            INDEX($BD$3:$BD$13, MATCH(INDEX($BD$3:$BD$13, MATCH(B129, $BE$3:$BE$13, 0)), $BD$3:$BD$13, 0)),
            "NnN"
        ),
        "NnN"
    ),
    IF(
        AND(
            ISNUMBER(MATCH(SUBSTITUTE(G129, " ", ""), SUBSTITUTE($AK$5:$AK$13, " ", ""), 0)),
            ISNUMBER(MATCH(SUBSTITUTE(I129, " ", ""), SUBSTITUTE($AL$4:$BB$4, " ", ""), 0))
        ),
        INDIRECT(
            ADDRESS(
                MATCH(SUBSTITUTE(G129, " ", ""), SUBSTITUTE($AK$5:$AK$13, " ", ""), 0) + ROW($AL$5) - 1,
                MATCH(SUBSTITUTE(I129, " ", ""), SUBSTITUTE($AL$4:$BB$4, " ", ""), 0) + COLUMN($AL$4) - 1
            )
        ),
        "NnN"
    )
)), "True", "False")</f>
        <v>v - NnN - False</v>
      </c>
      <c r="L129" s="15" t="str" cm="1">
        <f t="array" aca="1" ref="L129" ca="1">IF(
    ISNUMBER(MATCH(B129, $BE$3:$BE$13, 0)),
    IFERROR(
        INDEX($BD$3:$BD$13, MATCH(INDEX($BD$3:$BD$13, MATCH(B129, $BE$3:$BE$13, 0)), $BD$3:$BD$13, 0)),
        "NnN"
    ),
    "NnN"
)
&amp; " - " &amp;
IF(
    AND(
        ISNUMBER(MATCH(SUBSTITUTE(G129, " ", ""), SUBSTITUTE($AK$19:$AK$35, " ", ""), 0)),
        ISNUMBER(MATCH(SUBSTITUTE(I129, " ", ""), SUBSTITUTE(AL$18:$AT$18, " ", ""), 0))
    ),
    INDIRECT(
        ADDRESS(
            MATCH(SUBSTITUTE(G129, " ", ""), SUBSTITUTE($AK$19:$AK$35, " ", ""), 0) + ROW($AL$19) - 1,
            MATCH(SUBSTITUTE(I129, " ", ""), SUBSTITUTE(AL$18:$AT$18, " ", ""), 0) + COLUMN($AL$18
            ) - 1
        )
    ),
    "NnN"
)
&amp; " - " &amp;
IF(ISNUMBER(SEARCH(
    IF(
        ISNUMBER(MATCH(B129, $BE$3:$BE$13, 0)),
        IFERROR(
            INDEX($BD$3:$BD$13, MATCH(INDEX($BD$3:$BD$13, MATCH(B129, $BE$3:$BE$13, 0)), $BD$3:$BD$13, 0)),
            "NnN"
        ),
        "NnN"
    ),
    IF(
        AND(
            ISNUMBER(MATCH(SUBSTITUTE(G129, " ", ""), SUBSTITUTE($AK$19:$AK$35, " ", ""), 0)),
            ISNUMBER(MATCH(SUBSTITUTE(I129, " ", ""), SUBSTITUTE(AL$18:$AT$18, " ", ""), 0))
        ),
        INDIRECT(
            ADDRESS(
                MATCH(SUBSTITUTE(G129, " ", ""), SUBSTITUTE($AK$19:$AK$35, " ", ""), 0) + ROW($AL$19) - 1,
                MATCH(SUBSTITUTE(I129, " ", ""), SUBSTITUTE(AL$18:$AT$18, " ", ""), 0) + COLUMN($AL$18
                ) - 1
            )
        ),
        "NnN"
    )
)), "True", "False")</f>
        <v>v - NnN - False</v>
      </c>
      <c r="M129" s="15" t="str" cm="1">
        <f t="array" aca="1" ref="M129" ca="1">IF(
    ISNUMBER(MATCH(B129, $BE$3:$BE$13, 0)),
    IFERROR(
        INDEX($BD$3:$BD$13, MATCH(INDEX($BD$3:$BD$13, MATCH(B129, $BE$3:$BE$13, 0)), $BD$3:$BD$13, 0)),
        "NnN"
    ),
    "NnN"
)
&amp; " - " &amp;
IF(
    AND(
        ISNUMBER(MATCH(SUBSTITUTE(G129, " ", ""), SUBSTITUTE($AK$42:$AK$50, " ", ""), 0)),
        ISNUMBER(MATCH(SUBSTITUTE(I129, " ", ""), SUBSTITUTE($AL$41:$AT$41, " ", ""), 0))
    ),
    INDIRECT(
        ADDRESS(
            MATCH(SUBSTITUTE(G129, " ", ""), SUBSTITUTE($AK$42:$AK$50, " ", ""), 0) + ROW($AL$42) - 1,
            MATCH(SUBSTITUTE(I129, " ", ""), SUBSTITUTE($AL$41:$AT$41, " ", ""), 0) + COLUMN($AL$41) - 1
        )
    ),
    "NnN"
)
&amp; " - " &amp;
IF(ISNUMBER(SEARCH(
    IF(
        ISNUMBER(MATCH(B129, $BE$3:$BE$13, 0)),
        IFERROR(
            INDEX($BD$3:$BD$13, MATCH(INDEX($BD$3:$BD$13, MATCH(B129, $BE$3:$BE$13, 0)), $BD$3:$BD$13, 0)),
            "NnN"
        ),
        "NnN"
    ),
    IF(
        AND(
            ISNUMBER(MATCH(SUBSTITUTE(G129, " ", ""), SUBSTITUTE($AK$42:$AK$50, " ", ""), 0)),
            ISNUMBER(MATCH(SUBSTITUTE(I129, " ", ""), SUBSTITUTE($AL$41:$AT$41, " ", ""), 0))
        ),
        INDIRECT(
            ADDRESS(
                MATCH(SUBSTITUTE(G129, " ", ""), SUBSTITUTE($AK$42:$AK$50, " ", ""), 0) + ROW($AL$42) - 1,
                MATCH(SUBSTITUTE(I129, " ", ""), SUBSTITUTE($AL$41:$AT$41, " ", ""), 0) + COLUMN($AL$41) - 1
            )
        ),
        "NnN"
    )
)), "True", "False")</f>
        <v>v - NnN - False</v>
      </c>
      <c r="N129" s="63" t="str" cm="1">
        <f t="array" aca="1" ref="N129" ca="1">IF(
    ISNUMBER(MATCH(B129, $BE$3:$BE$13, 0)),
    IFERROR(
        INDEX($BD$3:$BD$13, MATCH(INDEX($BD$3:$BD$13, MATCH(B129, $BE$3:$BE$13, 0)), $BD$3:$BD$13, 0)),
        "NnN"
    ),
    "NnN"
)
&amp; " - " &amp;
IF(
    AND(
        ISNUMBER(MATCH(SUBSTITUTE(G129, " ", ""), SUBSTITUTE($AK$57:$AK$73, " ", ""), 0)),
        ISNUMBER(MATCH(SUBSTITUTE(I129, " ", ""), SUBSTITUTE($AL$56:$BB$56, " ", ""), 0))
    ),
    INDIRECT(
        ADDRESS(
            MATCH(SUBSTITUTE(G129, " ", ""), SUBSTITUTE($AK$57:$AK$73, " ", ""), 0) + ROW($AL$57) - 1,
            MATCH(SUBSTITUTE(I129, " ", ""), SUBSTITUTE($AL$56:$BB$56, " ", ""), 0) + COLUMN($AL$56) - 1
        )
    ),
    "NnN"
)
&amp; " - " &amp;
IF(ISNUMBER(SEARCH(
    IF(
        ISNUMBER(MATCH(B129, $BE$3:$BE$13, 0)),
        IFERROR(
            INDEX($BD$3:$BD$13, MATCH(INDEX($BD$3:$BD$13, MATCH(B129, $BE$3:$BE$13, 0)), $BD$3:$BD$13, 0)),
            "NnN"
        ),
        "NnN"
    ),
    IF(
        AND(
            ISNUMBER(MATCH(SUBSTITUTE(G129, " ", ""), SUBSTITUTE($AK$57:$AK$73, " ", ""), 0)),
            ISNUMBER(MATCH(SUBSTITUTE(I129, " ", ""), SUBSTITUTE($AL$56:$BB$56, " ", ""), 0))
        ),
        INDIRECT(
            ADDRESS(
                MATCH(SUBSTITUTE(G129, " ", ""), SUBSTITUTE($AK$57:$AK$74, " ", ""), 0) + ROW($AL$57) - 1,
                MATCH(SUBSTITUTE(I129, " ", ""), SUBSTITUTE($AL$56:$BB$56, " ", ""), 0) + COLUMN($AL$56) - 1
            )
        ),
        "NnN"
    )
)), "True", "False")</f>
        <v>v - NnN - False</v>
      </c>
    </row>
    <row r="130" spans="1:14" x14ac:dyDescent="0.25">
      <c r="A130" s="15">
        <v>1295</v>
      </c>
      <c r="B130" s="15" t="s">
        <v>11</v>
      </c>
      <c r="C130" s="15"/>
      <c r="D130" s="15"/>
      <c r="E130" s="15">
        <v>1226</v>
      </c>
      <c r="F130" s="15">
        <v>521</v>
      </c>
      <c r="G130" s="15" t="str">
        <f>IFERROR(
    IF(
        ISNUMBER(MATCH(E130, Elements!$A$2:$A$200, 0)),
        IF(
            INDEX(Elements!$C$2:$C$200, MATCH(E130, Elements!$A$2:$A$200, 0)) &lt;&gt; "",
            INDEX(Elements!$B$2:$B$200, MATCH(E130, Elements!$A$2:$A$200, 0)),
            "kosong"
        ),
        "tidak ditemukan"
    ),
    "ID tidak ditemukan"
)</f>
        <v>BusinessService</v>
      </c>
      <c r="H130" s="15" t="str">
        <f>IFERROR(
    IF(
        ISNUMBER(MATCH(E130, Elements!$A$2:$A$200, 0)),
        IF(
            INDEX(Elements!$C$2:$C$200, MATCH(E130, Elements!$A$2:$A$200, 0)) &lt;&gt; "",
            INDEX(Elements!$C$2:$C$200, MATCH(E130, Elements!$A$2:$A$200, 0)),
            "kosong"
        ),
        "tidak ditemukan"
    ),
    "ID tidak ditemukan"
)</f>
        <v>Claims Payment Service</v>
      </c>
      <c r="I130" s="15" t="str">
        <f>IFERROR(
    IF(
        ISNUMBER(MATCH(F130, Elements!$A$2:$A$200, 0)),
        IF(
            INDEX(Elements!$C$2:$C$200, MATCH(F130, Elements!$A$2:$A$200, 0)) &lt;&gt; "",
            INDEX(Elements!$B$2:$B$200, MATCH(F130, Elements!$A$2:$A$200, 0)),
            "kosong"
        ),
        "tidak ditemukan"
    ),
    "ID tidak ditemukan"
)</f>
        <v>BusinessRole</v>
      </c>
      <c r="J130" s="15" t="str">
        <f>IFERROR(
    IF(
        ISNUMBER(MATCH(F130, Elements!$A$2:$A$200, 0)),
        IF(
            INDEX(Elements!$C$2:$C$200, MATCH(F130, Elements!$A$2:$A$200, 0)) &lt;&gt; "",
            INDEX(Elements!$C$2:$C$200, MATCH(F130, Elements!$A$2:$A$200, 0)),
            "kosong"
        ),
        "tidak ditemukan"
    ),
    "ID tidak ditemukan"
)</f>
        <v>Customer</v>
      </c>
      <c r="K130" s="15" t="str" cm="1">
        <f t="array" aca="1" ref="K130" ca="1">IF(
    ISNUMBER(MATCH(B130, $BE$3:$BE$13, 0)),
    IFERROR(
        INDEX($BD$3:$BD$13, MATCH(INDEX($BD$3:$BD$13, MATCH(B130, $BE$3:$BE$13, 0)), $BD$3:$BD$13, 0)),
        "NnN"
    ),
    "NnN"
)
&amp; " - " &amp;
IF(
    AND(
        ISNUMBER(MATCH(SUBSTITUTE(G130, " ", ""), SUBSTITUTE($AK$5:$AK$13, " ", ""), 0)),
        ISNUMBER(MATCH(SUBSTITUTE(I130, " ", ""), SUBSTITUTE($AL$4:$BB$4, " ", ""), 0))
    ),
    INDIRECT(
        ADDRESS(
            MATCH(SUBSTITUTE(G130, " ", ""), SUBSTITUTE($AK$5:$AK$13, " ", ""), 0) + ROW($AL$5) - 1,
            MATCH(SUBSTITUTE(I130, " ", ""), SUBSTITUTE($AL$4:$BB$4, " ", ""), 0) + COLUMN($AL$4) - 1
        )
    ),
    "NnN"
)
&amp; " - " &amp;
IF(ISNUMBER(SEARCH(
    IF(
        ISNUMBER(MATCH(B130, $BE$3:$BE$13, 0)),
        IFERROR(
            INDEX($BD$3:$BD$13, MATCH(INDEX($BD$3:$BD$13, MATCH(B130, $BE$3:$BE$13, 0)), $BD$3:$BD$13, 0)),
            "NnN"
        ),
        "NnN"
    ),
    IF(
        AND(
            ISNUMBER(MATCH(SUBSTITUTE(G130, " ", ""), SUBSTITUTE($AK$5:$AK$13, " ", ""), 0)),
            ISNUMBER(MATCH(SUBSTITUTE(I130, " ", ""), SUBSTITUTE($AL$4:$BB$4, " ", ""), 0))
        ),
        INDIRECT(
            ADDRESS(
                MATCH(SUBSTITUTE(G130, " ", ""), SUBSTITUTE($AK$5:$AK$13, " ", ""), 0) + ROW($AL$5) - 1,
                MATCH(SUBSTITUTE(I130, " ", ""), SUBSTITUTE($AL$4:$BB$4, " ", ""), 0) + COLUMN($AL$4) - 1
            )
        ),
        "NnN"
    )
)), "True", "False")</f>
        <v>v - NnN - False</v>
      </c>
      <c r="L130" s="15" t="str" cm="1">
        <f t="array" aca="1" ref="L130" ca="1">IF(
    ISNUMBER(MATCH(B130, $BE$3:$BE$13, 0)),
    IFERROR(
        INDEX($BD$3:$BD$13, MATCH(INDEX($BD$3:$BD$13, MATCH(B130, $BE$3:$BE$13, 0)), $BD$3:$BD$13, 0)),
        "NnN"
    ),
    "NnN"
)
&amp; " - " &amp;
IF(
    AND(
        ISNUMBER(MATCH(SUBSTITUTE(G130, " ", ""), SUBSTITUTE($AK$19:$AK$35, " ", ""), 0)),
        ISNUMBER(MATCH(SUBSTITUTE(I130, " ", ""), SUBSTITUTE(AL$18:$AT$18, " ", ""), 0))
    ),
    INDIRECT(
        ADDRESS(
            MATCH(SUBSTITUTE(G130, " ", ""), SUBSTITUTE($AK$19:$AK$35, " ", ""), 0) + ROW($AL$19) - 1,
            MATCH(SUBSTITUTE(I130, " ", ""), SUBSTITUTE(AL$18:$AT$18, " ", ""), 0) + COLUMN($AL$18
            ) - 1
        )
    ),
    "NnN"
)
&amp; " - " &amp;
IF(ISNUMBER(SEARCH(
    IF(
        ISNUMBER(MATCH(B130, $BE$3:$BE$13, 0)),
        IFERROR(
            INDEX($BD$3:$BD$13, MATCH(INDEX($BD$3:$BD$13, MATCH(B130, $BE$3:$BE$13, 0)), $BD$3:$BD$13, 0)),
            "NnN"
        ),
        "NnN"
    ),
    IF(
        AND(
            ISNUMBER(MATCH(SUBSTITUTE(G130, " ", ""), SUBSTITUTE($AK$19:$AK$35, " ", ""), 0)),
            ISNUMBER(MATCH(SUBSTITUTE(I130, " ", ""), SUBSTITUTE(AL$18:$AT$18, " ", ""), 0))
        ),
        INDIRECT(
            ADDRESS(
                MATCH(SUBSTITUTE(G130, " ", ""), SUBSTITUTE($AK$19:$AK$35, " ", ""), 0) + ROW($AL$19) - 1,
                MATCH(SUBSTITUTE(I130, " ", ""), SUBSTITUTE(AL$18:$AT$18, " ", ""), 0) + COLUMN($AL$18
                ) - 1
            )
        ),
        "NnN"
    )
)), "True", "False")</f>
        <v>v - NnN - False</v>
      </c>
      <c r="M130" s="15" t="str" cm="1">
        <f t="array" aca="1" ref="M130" ca="1">IF(
    ISNUMBER(MATCH(B130, $BE$3:$BE$13, 0)),
    IFERROR(
        INDEX($BD$3:$BD$13, MATCH(INDEX($BD$3:$BD$13, MATCH(B130, $BE$3:$BE$13, 0)), $BD$3:$BD$13, 0)),
        "NnN"
    ),
    "NnN"
)
&amp; " - " &amp;
IF(
    AND(
        ISNUMBER(MATCH(SUBSTITUTE(G130, " ", ""), SUBSTITUTE($AK$42:$AK$50, " ", ""), 0)),
        ISNUMBER(MATCH(SUBSTITUTE(I130, " ", ""), SUBSTITUTE($AL$41:$AT$41, " ", ""), 0))
    ),
    INDIRECT(
        ADDRESS(
            MATCH(SUBSTITUTE(G130, " ", ""), SUBSTITUTE($AK$42:$AK$50, " ", ""), 0) + ROW($AL$42) - 1,
            MATCH(SUBSTITUTE(I130, " ", ""), SUBSTITUTE($AL$41:$AT$41, " ", ""), 0) + COLUMN($AL$41) - 1
        )
    ),
    "NnN"
)
&amp; " - " &amp;
IF(ISNUMBER(SEARCH(
    IF(
        ISNUMBER(MATCH(B130, $BE$3:$BE$13, 0)),
        IFERROR(
            INDEX($BD$3:$BD$13, MATCH(INDEX($BD$3:$BD$13, MATCH(B130, $BE$3:$BE$13, 0)), $BD$3:$BD$13, 0)),
            "NnN"
        ),
        "NnN"
    ),
    IF(
        AND(
            ISNUMBER(MATCH(SUBSTITUTE(G130, " ", ""), SUBSTITUTE($AK$42:$AK$50, " ", ""), 0)),
            ISNUMBER(MATCH(SUBSTITUTE(I130, " ", ""), SUBSTITUTE($AL$41:$AT$41, " ", ""), 0))
        ),
        INDIRECT(
            ADDRESS(
                MATCH(SUBSTITUTE(G130, " ", ""), SUBSTITUTE($AK$42:$AK$50, " ", ""), 0) + ROW($AL$42) - 1,
                MATCH(SUBSTITUTE(I130, " ", ""), SUBSTITUTE($AL$41:$AT$41, " ", ""), 0) + COLUMN($AL$41) - 1
            )
        ),
        "NnN"
    )
)), "True", "False")</f>
        <v>v - NnN - False</v>
      </c>
      <c r="N130" s="63" t="str" cm="1">
        <f t="array" aca="1" ref="N130" ca="1">IF(
    ISNUMBER(MATCH(B130, $BE$3:$BE$13, 0)),
    IFERROR(
        INDEX($BD$3:$BD$13, MATCH(INDEX($BD$3:$BD$13, MATCH(B130, $BE$3:$BE$13, 0)), $BD$3:$BD$13, 0)),
        "NnN"
    ),
    "NnN"
)
&amp; " - " &amp;
IF(
    AND(
        ISNUMBER(MATCH(SUBSTITUTE(G130, " ", ""), SUBSTITUTE($AK$57:$AK$73, " ", ""), 0)),
        ISNUMBER(MATCH(SUBSTITUTE(I130, " ", ""), SUBSTITUTE($AL$56:$BB$56, " ", ""), 0))
    ),
    INDIRECT(
        ADDRESS(
            MATCH(SUBSTITUTE(G130, " ", ""), SUBSTITUTE($AK$57:$AK$73, " ", ""), 0) + ROW($AL$57) - 1,
            MATCH(SUBSTITUTE(I130, " ", ""), SUBSTITUTE($AL$56:$BB$56, " ", ""), 0) + COLUMN($AL$56) - 1
        )
    ),
    "NnN"
)
&amp; " - " &amp;
IF(ISNUMBER(SEARCH(
    IF(
        ISNUMBER(MATCH(B130, $BE$3:$BE$13, 0)),
        IFERROR(
            INDEX($BD$3:$BD$13, MATCH(INDEX($BD$3:$BD$13, MATCH(B130, $BE$3:$BE$13, 0)), $BD$3:$BD$13, 0)),
            "NnN"
        ),
        "NnN"
    ),
    IF(
        AND(
            ISNUMBER(MATCH(SUBSTITUTE(G130, " ", ""), SUBSTITUTE($AK$57:$AK$73, " ", ""), 0)),
            ISNUMBER(MATCH(SUBSTITUTE(I130, " ", ""), SUBSTITUTE($AL$56:$BB$56, " ", ""), 0))
        ),
        INDIRECT(
            ADDRESS(
                MATCH(SUBSTITUTE(G130, " ", ""), SUBSTITUTE($AK$57:$AK$74, " ", ""), 0) + ROW($AL$57) - 1,
                MATCH(SUBSTITUTE(I130, " ", ""), SUBSTITUTE($AL$56:$BB$56, " ", ""), 0) + COLUMN($AL$56) - 1
            )
        ),
        "NnN"
    )
)), "True", "False")</f>
        <v>v - NnN - False</v>
      </c>
    </row>
    <row r="131" spans="1:14" x14ac:dyDescent="0.25">
      <c r="A131" s="15">
        <v>1293</v>
      </c>
      <c r="B131" s="15" t="s">
        <v>11</v>
      </c>
      <c r="C131" s="15"/>
      <c r="D131" s="15"/>
      <c r="E131" s="15">
        <v>1202</v>
      </c>
      <c r="F131" s="15">
        <v>521</v>
      </c>
      <c r="G131" s="15" t="str">
        <f>IFERROR(
    IF(
        ISNUMBER(MATCH(E131, Elements!$A$2:$A$200, 0)),
        IF(
            INDEX(Elements!$C$2:$C$200, MATCH(E131, Elements!$A$2:$A$200, 0)) &lt;&gt; "",
            INDEX(Elements!$B$2:$B$200, MATCH(E131, Elements!$A$2:$A$200, 0)),
            "kosong"
        ),
        "tidak ditemukan"
    ),
    "ID tidak ditemukan"
)</f>
        <v>BusinessService</v>
      </c>
      <c r="H131" s="15" t="str">
        <f>IFERROR(
    IF(
        ISNUMBER(MATCH(E131, Elements!$A$2:$A$200, 0)),
        IF(
            INDEX(Elements!$C$2:$C$200, MATCH(E131, Elements!$A$2:$A$200, 0)) &lt;&gt; "",
            INDEX(Elements!$C$2:$C$200, MATCH(E131, Elements!$A$2:$A$200, 0)),
            "kosong"
        ),
        "tidak ditemukan"
    ),
    "ID tidak ditemukan"
)</f>
        <v>Claim Registration Service</v>
      </c>
      <c r="I131" s="15" t="str">
        <f>IFERROR(
    IF(
        ISNUMBER(MATCH(F131, Elements!$A$2:$A$200, 0)),
        IF(
            INDEX(Elements!$C$2:$C$200, MATCH(F131, Elements!$A$2:$A$200, 0)) &lt;&gt; "",
            INDEX(Elements!$B$2:$B$200, MATCH(F131, Elements!$A$2:$A$200, 0)),
            "kosong"
        ),
        "tidak ditemukan"
    ),
    "ID tidak ditemukan"
)</f>
        <v>BusinessRole</v>
      </c>
      <c r="J131" s="15" t="str">
        <f>IFERROR(
    IF(
        ISNUMBER(MATCH(F131, Elements!$A$2:$A$200, 0)),
        IF(
            INDEX(Elements!$C$2:$C$200, MATCH(F131, Elements!$A$2:$A$200, 0)) &lt;&gt; "",
            INDEX(Elements!$C$2:$C$200, MATCH(F131, Elements!$A$2:$A$200, 0)),
            "kosong"
        ),
        "tidak ditemukan"
    ),
    "ID tidak ditemukan"
)</f>
        <v>Customer</v>
      </c>
      <c r="K131" s="15" t="str" cm="1">
        <f t="array" aca="1" ref="K131" ca="1">IF(
    ISNUMBER(MATCH(B131, $BE$3:$BE$13, 0)),
    IFERROR(
        INDEX($BD$3:$BD$13, MATCH(INDEX($BD$3:$BD$13, MATCH(B131, $BE$3:$BE$13, 0)), $BD$3:$BD$13, 0)),
        "NnN"
    ),
    "NnN"
)
&amp; " - " &amp;
IF(
    AND(
        ISNUMBER(MATCH(SUBSTITUTE(G131, " ", ""), SUBSTITUTE($AK$5:$AK$13, " ", ""), 0)),
        ISNUMBER(MATCH(SUBSTITUTE(I131, " ", ""), SUBSTITUTE($AL$4:$BB$4, " ", ""), 0))
    ),
    INDIRECT(
        ADDRESS(
            MATCH(SUBSTITUTE(G131, " ", ""), SUBSTITUTE($AK$5:$AK$13, " ", ""), 0) + ROW($AL$5) - 1,
            MATCH(SUBSTITUTE(I131, " ", ""), SUBSTITUTE($AL$4:$BB$4, " ", ""), 0) + COLUMN($AL$4) - 1
        )
    ),
    "NnN"
)
&amp; " - " &amp;
IF(ISNUMBER(SEARCH(
    IF(
        ISNUMBER(MATCH(B131, $BE$3:$BE$13, 0)),
        IFERROR(
            INDEX($BD$3:$BD$13, MATCH(INDEX($BD$3:$BD$13, MATCH(B131, $BE$3:$BE$13, 0)), $BD$3:$BD$13, 0)),
            "NnN"
        ),
        "NnN"
    ),
    IF(
        AND(
            ISNUMBER(MATCH(SUBSTITUTE(G131, " ", ""), SUBSTITUTE($AK$5:$AK$13, " ", ""), 0)),
            ISNUMBER(MATCH(SUBSTITUTE(I131, " ", ""), SUBSTITUTE($AL$4:$BB$4, " ", ""), 0))
        ),
        INDIRECT(
            ADDRESS(
                MATCH(SUBSTITUTE(G131, " ", ""), SUBSTITUTE($AK$5:$AK$13, " ", ""), 0) + ROW($AL$5) - 1,
                MATCH(SUBSTITUTE(I131, " ", ""), SUBSTITUTE($AL$4:$BB$4, " ", ""), 0) + COLUMN($AL$4) - 1
            )
        ),
        "NnN"
    )
)), "True", "False")</f>
        <v>v - NnN - False</v>
      </c>
      <c r="L131" s="15" t="str" cm="1">
        <f t="array" aca="1" ref="L131" ca="1">IF(
    ISNUMBER(MATCH(B131, $BE$3:$BE$13, 0)),
    IFERROR(
        INDEX($BD$3:$BD$13, MATCH(INDEX($BD$3:$BD$13, MATCH(B131, $BE$3:$BE$13, 0)), $BD$3:$BD$13, 0)),
        "NnN"
    ),
    "NnN"
)
&amp; " - " &amp;
IF(
    AND(
        ISNUMBER(MATCH(SUBSTITUTE(G131, " ", ""), SUBSTITUTE($AK$19:$AK$35, " ", ""), 0)),
        ISNUMBER(MATCH(SUBSTITUTE(I131, " ", ""), SUBSTITUTE(AL$18:$AT$18, " ", ""), 0))
    ),
    INDIRECT(
        ADDRESS(
            MATCH(SUBSTITUTE(G131, " ", ""), SUBSTITUTE($AK$19:$AK$35, " ", ""), 0) + ROW($AL$19) - 1,
            MATCH(SUBSTITUTE(I131, " ", ""), SUBSTITUTE(AL$18:$AT$18, " ", ""), 0) + COLUMN($AL$18
            ) - 1
        )
    ),
    "NnN"
)
&amp; " - " &amp;
IF(ISNUMBER(SEARCH(
    IF(
        ISNUMBER(MATCH(B131, $BE$3:$BE$13, 0)),
        IFERROR(
            INDEX($BD$3:$BD$13, MATCH(INDEX($BD$3:$BD$13, MATCH(B131, $BE$3:$BE$13, 0)), $BD$3:$BD$13, 0)),
            "NnN"
        ),
        "NnN"
    ),
    IF(
        AND(
            ISNUMBER(MATCH(SUBSTITUTE(G131, " ", ""), SUBSTITUTE($AK$19:$AK$35, " ", ""), 0)),
            ISNUMBER(MATCH(SUBSTITUTE(I131, " ", ""), SUBSTITUTE(AL$18:$AT$18, " ", ""), 0))
        ),
        INDIRECT(
            ADDRESS(
                MATCH(SUBSTITUTE(G131, " ", ""), SUBSTITUTE($AK$19:$AK$35, " ", ""), 0) + ROW($AL$19) - 1,
                MATCH(SUBSTITUTE(I131, " ", ""), SUBSTITUTE(AL$18:$AT$18, " ", ""), 0) + COLUMN($AL$18
                ) - 1
            )
        ),
        "NnN"
    )
)), "True", "False")</f>
        <v>v - NnN - False</v>
      </c>
      <c r="M131" s="15" t="str" cm="1">
        <f t="array" aca="1" ref="M131" ca="1">IF(
    ISNUMBER(MATCH(B131, $BE$3:$BE$13, 0)),
    IFERROR(
        INDEX($BD$3:$BD$13, MATCH(INDEX($BD$3:$BD$13, MATCH(B131, $BE$3:$BE$13, 0)), $BD$3:$BD$13, 0)),
        "NnN"
    ),
    "NnN"
)
&amp; " - " &amp;
IF(
    AND(
        ISNUMBER(MATCH(SUBSTITUTE(G131, " ", ""), SUBSTITUTE($AK$42:$AK$50, " ", ""), 0)),
        ISNUMBER(MATCH(SUBSTITUTE(I131, " ", ""), SUBSTITUTE($AL$41:$AT$41, " ", ""), 0))
    ),
    INDIRECT(
        ADDRESS(
            MATCH(SUBSTITUTE(G131, " ", ""), SUBSTITUTE($AK$42:$AK$50, " ", ""), 0) + ROW($AL$42) - 1,
            MATCH(SUBSTITUTE(I131, " ", ""), SUBSTITUTE($AL$41:$AT$41, " ", ""), 0) + COLUMN($AL$41) - 1
        )
    ),
    "NnN"
)
&amp; " - " &amp;
IF(ISNUMBER(SEARCH(
    IF(
        ISNUMBER(MATCH(B131, $BE$3:$BE$13, 0)),
        IFERROR(
            INDEX($BD$3:$BD$13, MATCH(INDEX($BD$3:$BD$13, MATCH(B131, $BE$3:$BE$13, 0)), $BD$3:$BD$13, 0)),
            "NnN"
        ),
        "NnN"
    ),
    IF(
        AND(
            ISNUMBER(MATCH(SUBSTITUTE(G131, " ", ""), SUBSTITUTE($AK$42:$AK$50, " ", ""), 0)),
            ISNUMBER(MATCH(SUBSTITUTE(I131, " ", ""), SUBSTITUTE($AL$41:$AT$41, " ", ""), 0))
        ),
        INDIRECT(
            ADDRESS(
                MATCH(SUBSTITUTE(G131, " ", ""), SUBSTITUTE($AK$42:$AK$50, " ", ""), 0) + ROW($AL$42) - 1,
                MATCH(SUBSTITUTE(I131, " ", ""), SUBSTITUTE($AL$41:$AT$41, " ", ""), 0) + COLUMN($AL$41) - 1
            )
        ),
        "NnN"
    )
)), "True", "False")</f>
        <v>v - NnN - False</v>
      </c>
      <c r="N131" s="63" t="str" cm="1">
        <f t="array" aca="1" ref="N131" ca="1">IF(
    ISNUMBER(MATCH(B131, $BE$3:$BE$13, 0)),
    IFERROR(
        INDEX($BD$3:$BD$13, MATCH(INDEX($BD$3:$BD$13, MATCH(B131, $BE$3:$BE$13, 0)), $BD$3:$BD$13, 0)),
        "NnN"
    ),
    "NnN"
)
&amp; " - " &amp;
IF(
    AND(
        ISNUMBER(MATCH(SUBSTITUTE(G131, " ", ""), SUBSTITUTE($AK$57:$AK$73, " ", ""), 0)),
        ISNUMBER(MATCH(SUBSTITUTE(I131, " ", ""), SUBSTITUTE($AL$56:$BB$56, " ", ""), 0))
    ),
    INDIRECT(
        ADDRESS(
            MATCH(SUBSTITUTE(G131, " ", ""), SUBSTITUTE($AK$57:$AK$73, " ", ""), 0) + ROW($AL$57) - 1,
            MATCH(SUBSTITUTE(I131, " ", ""), SUBSTITUTE($AL$56:$BB$56, " ", ""), 0) + COLUMN($AL$56) - 1
        )
    ),
    "NnN"
)
&amp; " - " &amp;
IF(ISNUMBER(SEARCH(
    IF(
        ISNUMBER(MATCH(B131, $BE$3:$BE$13, 0)),
        IFERROR(
            INDEX($BD$3:$BD$13, MATCH(INDEX($BD$3:$BD$13, MATCH(B131, $BE$3:$BE$13, 0)), $BD$3:$BD$13, 0)),
            "NnN"
        ),
        "NnN"
    ),
    IF(
        AND(
            ISNUMBER(MATCH(SUBSTITUTE(G131, " ", ""), SUBSTITUTE($AK$57:$AK$73, " ", ""), 0)),
            ISNUMBER(MATCH(SUBSTITUTE(I131, " ", ""), SUBSTITUTE($AL$56:$BB$56, " ", ""), 0))
        ),
        INDIRECT(
            ADDRESS(
                MATCH(SUBSTITUTE(G131, " ", ""), SUBSTITUTE($AK$57:$AK$74, " ", ""), 0) + ROW($AL$57) - 1,
                MATCH(SUBSTITUTE(I131, " ", ""), SUBSTITUTE($AL$56:$BB$56, " ", ""), 0) + COLUMN($AL$56) - 1
            )
        ),
        "NnN"
    )
)), "True", "False")</f>
        <v>v - NnN - False</v>
      </c>
    </row>
    <row r="132" spans="1:14" x14ac:dyDescent="0.25">
      <c r="A132" s="15">
        <v>1297</v>
      </c>
      <c r="B132" s="15" t="s">
        <v>11</v>
      </c>
      <c r="C132" s="15"/>
      <c r="D132" s="15"/>
      <c r="E132" s="15">
        <v>1214</v>
      </c>
      <c r="F132" s="15">
        <v>521</v>
      </c>
      <c r="G132" s="15" t="str">
        <f>IFERROR(
    IF(
        ISNUMBER(MATCH(E132, Elements!$A$2:$A$200, 0)),
        IF(
            INDEX(Elements!$C$2:$C$200, MATCH(E132, Elements!$A$2:$A$200, 0)) &lt;&gt; "",
            INDEX(Elements!$B$2:$B$200, MATCH(E132, Elements!$A$2:$A$200, 0)),
            "kosong"
        ),
        "tidak ditemukan"
    ),
    "ID tidak ditemukan"
)</f>
        <v>BusinessService</v>
      </c>
      <c r="H132" s="15" t="str">
        <f>IFERROR(
    IF(
        ISNUMBER(MATCH(E132, Elements!$A$2:$A$200, 0)),
        IF(
            INDEX(Elements!$C$2:$C$200, MATCH(E132, Elements!$A$2:$A$200, 0)) &lt;&gt; "",
            INDEX(Elements!$C$2:$C$200, MATCH(E132, Elements!$A$2:$A$200, 0)),
            "kosong"
        ),
        "tidak ditemukan"
    ),
    "ID tidak ditemukan"
)</f>
        <v>Customer Information Service</v>
      </c>
      <c r="I132" s="15" t="str">
        <f>IFERROR(
    IF(
        ISNUMBER(MATCH(F132, Elements!$A$2:$A$200, 0)),
        IF(
            INDEX(Elements!$C$2:$C$200, MATCH(F132, Elements!$A$2:$A$200, 0)) &lt;&gt; "",
            INDEX(Elements!$B$2:$B$200, MATCH(F132, Elements!$A$2:$A$200, 0)),
            "kosong"
        ),
        "tidak ditemukan"
    ),
    "ID tidak ditemukan"
)</f>
        <v>BusinessRole</v>
      </c>
      <c r="J132" s="15" t="str">
        <f>IFERROR(
    IF(
        ISNUMBER(MATCH(F132, Elements!$A$2:$A$200, 0)),
        IF(
            INDEX(Elements!$C$2:$C$200, MATCH(F132, Elements!$A$2:$A$200, 0)) &lt;&gt; "",
            INDEX(Elements!$C$2:$C$200, MATCH(F132, Elements!$A$2:$A$200, 0)),
            "kosong"
        ),
        "tidak ditemukan"
    ),
    "ID tidak ditemukan"
)</f>
        <v>Customer</v>
      </c>
      <c r="K132" s="15" t="str" cm="1">
        <f t="array" aca="1" ref="K132" ca="1">IF(
    ISNUMBER(MATCH(B132, $BE$3:$BE$13, 0)),
    IFERROR(
        INDEX($BD$3:$BD$13, MATCH(INDEX($BD$3:$BD$13, MATCH(B132, $BE$3:$BE$13, 0)), $BD$3:$BD$13, 0)),
        "NnN"
    ),
    "NnN"
)
&amp; " - " &amp;
IF(
    AND(
        ISNUMBER(MATCH(SUBSTITUTE(G132, " ", ""), SUBSTITUTE($AK$5:$AK$13, " ", ""), 0)),
        ISNUMBER(MATCH(SUBSTITUTE(I132, " ", ""), SUBSTITUTE($AL$4:$BB$4, " ", ""), 0))
    ),
    INDIRECT(
        ADDRESS(
            MATCH(SUBSTITUTE(G132, " ", ""), SUBSTITUTE($AK$5:$AK$13, " ", ""), 0) + ROW($AL$5) - 1,
            MATCH(SUBSTITUTE(I132, " ", ""), SUBSTITUTE($AL$4:$BB$4, " ", ""), 0) + COLUMN($AL$4) - 1
        )
    ),
    "NnN"
)
&amp; " - " &amp;
IF(ISNUMBER(SEARCH(
    IF(
        ISNUMBER(MATCH(B132, $BE$3:$BE$13, 0)),
        IFERROR(
            INDEX($BD$3:$BD$13, MATCH(INDEX($BD$3:$BD$13, MATCH(B132, $BE$3:$BE$13, 0)), $BD$3:$BD$13, 0)),
            "NnN"
        ),
        "NnN"
    ),
    IF(
        AND(
            ISNUMBER(MATCH(SUBSTITUTE(G132, " ", ""), SUBSTITUTE($AK$5:$AK$13, " ", ""), 0)),
            ISNUMBER(MATCH(SUBSTITUTE(I132, " ", ""), SUBSTITUTE($AL$4:$BB$4, " ", ""), 0))
        ),
        INDIRECT(
            ADDRESS(
                MATCH(SUBSTITUTE(G132, " ", ""), SUBSTITUTE($AK$5:$AK$13, " ", ""), 0) + ROW($AL$5) - 1,
                MATCH(SUBSTITUTE(I132, " ", ""), SUBSTITUTE($AL$4:$BB$4, " ", ""), 0) + COLUMN($AL$4) - 1
            )
        ),
        "NnN"
    )
)), "True", "False")</f>
        <v>v - NnN - False</v>
      </c>
      <c r="L132" s="15" t="str" cm="1">
        <f t="array" aca="1" ref="L132" ca="1">IF(
    ISNUMBER(MATCH(B132, $BE$3:$BE$13, 0)),
    IFERROR(
        INDEX($BD$3:$BD$13, MATCH(INDEX($BD$3:$BD$13, MATCH(B132, $BE$3:$BE$13, 0)), $BD$3:$BD$13, 0)),
        "NnN"
    ),
    "NnN"
)
&amp; " - " &amp;
IF(
    AND(
        ISNUMBER(MATCH(SUBSTITUTE(G132, " ", ""), SUBSTITUTE($AK$19:$AK$35, " ", ""), 0)),
        ISNUMBER(MATCH(SUBSTITUTE(I132, " ", ""), SUBSTITUTE(AL$18:$AT$18, " ", ""), 0))
    ),
    INDIRECT(
        ADDRESS(
            MATCH(SUBSTITUTE(G132, " ", ""), SUBSTITUTE($AK$19:$AK$35, " ", ""), 0) + ROW($AL$19) - 1,
            MATCH(SUBSTITUTE(I132, " ", ""), SUBSTITUTE(AL$18:$AT$18, " ", ""), 0) + COLUMN($AL$18
            ) - 1
        )
    ),
    "NnN"
)
&amp; " - " &amp;
IF(ISNUMBER(SEARCH(
    IF(
        ISNUMBER(MATCH(B132, $BE$3:$BE$13, 0)),
        IFERROR(
            INDEX($BD$3:$BD$13, MATCH(INDEX($BD$3:$BD$13, MATCH(B132, $BE$3:$BE$13, 0)), $BD$3:$BD$13, 0)),
            "NnN"
        ),
        "NnN"
    ),
    IF(
        AND(
            ISNUMBER(MATCH(SUBSTITUTE(G132, " ", ""), SUBSTITUTE($AK$19:$AK$35, " ", ""), 0)),
            ISNUMBER(MATCH(SUBSTITUTE(I132, " ", ""), SUBSTITUTE(AL$18:$AT$18, " ", ""), 0))
        ),
        INDIRECT(
            ADDRESS(
                MATCH(SUBSTITUTE(G132, " ", ""), SUBSTITUTE($AK$19:$AK$35, " ", ""), 0) + ROW($AL$19) - 1,
                MATCH(SUBSTITUTE(I132, " ", ""), SUBSTITUTE(AL$18:$AT$18, " ", ""), 0) + COLUMN($AL$18
                ) - 1
            )
        ),
        "NnN"
    )
)), "True", "False")</f>
        <v>v - NnN - False</v>
      </c>
      <c r="M132" s="15" t="str" cm="1">
        <f t="array" aca="1" ref="M132" ca="1">IF(
    ISNUMBER(MATCH(B132, $BE$3:$BE$13, 0)),
    IFERROR(
        INDEX($BD$3:$BD$13, MATCH(INDEX($BD$3:$BD$13, MATCH(B132, $BE$3:$BE$13, 0)), $BD$3:$BD$13, 0)),
        "NnN"
    ),
    "NnN"
)
&amp; " - " &amp;
IF(
    AND(
        ISNUMBER(MATCH(SUBSTITUTE(G132, " ", ""), SUBSTITUTE($AK$42:$AK$50, " ", ""), 0)),
        ISNUMBER(MATCH(SUBSTITUTE(I132, " ", ""), SUBSTITUTE($AL$41:$AT$41, " ", ""), 0))
    ),
    INDIRECT(
        ADDRESS(
            MATCH(SUBSTITUTE(G132, " ", ""), SUBSTITUTE($AK$42:$AK$50, " ", ""), 0) + ROW($AL$42) - 1,
            MATCH(SUBSTITUTE(I132, " ", ""), SUBSTITUTE($AL$41:$AT$41, " ", ""), 0) + COLUMN($AL$41) - 1
        )
    ),
    "NnN"
)
&amp; " - " &amp;
IF(ISNUMBER(SEARCH(
    IF(
        ISNUMBER(MATCH(B132, $BE$3:$BE$13, 0)),
        IFERROR(
            INDEX($BD$3:$BD$13, MATCH(INDEX($BD$3:$BD$13, MATCH(B132, $BE$3:$BE$13, 0)), $BD$3:$BD$13, 0)),
            "NnN"
        ),
        "NnN"
    ),
    IF(
        AND(
            ISNUMBER(MATCH(SUBSTITUTE(G132, " ", ""), SUBSTITUTE($AK$42:$AK$50, " ", ""), 0)),
            ISNUMBER(MATCH(SUBSTITUTE(I132, " ", ""), SUBSTITUTE($AL$41:$AT$41, " ", ""), 0))
        ),
        INDIRECT(
            ADDRESS(
                MATCH(SUBSTITUTE(G132, " ", ""), SUBSTITUTE($AK$42:$AK$50, " ", ""), 0) + ROW($AL$42) - 1,
                MATCH(SUBSTITUTE(I132, " ", ""), SUBSTITUTE($AL$41:$AT$41, " ", ""), 0) + COLUMN($AL$41) - 1
            )
        ),
        "NnN"
    )
)), "True", "False")</f>
        <v>v - NnN - False</v>
      </c>
      <c r="N132" s="63" t="str" cm="1">
        <f t="array" aca="1" ref="N132" ca="1">IF(
    ISNUMBER(MATCH(B132, $BE$3:$BE$13, 0)),
    IFERROR(
        INDEX($BD$3:$BD$13, MATCH(INDEX($BD$3:$BD$13, MATCH(B132, $BE$3:$BE$13, 0)), $BD$3:$BD$13, 0)),
        "NnN"
    ),
    "NnN"
)
&amp; " - " &amp;
IF(
    AND(
        ISNUMBER(MATCH(SUBSTITUTE(G132, " ", ""), SUBSTITUTE($AK$57:$AK$73, " ", ""), 0)),
        ISNUMBER(MATCH(SUBSTITUTE(I132, " ", ""), SUBSTITUTE($AL$56:$BB$56, " ", ""), 0))
    ),
    INDIRECT(
        ADDRESS(
            MATCH(SUBSTITUTE(G132, " ", ""), SUBSTITUTE($AK$57:$AK$73, " ", ""), 0) + ROW($AL$57) - 1,
            MATCH(SUBSTITUTE(I132, " ", ""), SUBSTITUTE($AL$56:$BB$56, " ", ""), 0) + COLUMN($AL$56) - 1
        )
    ),
    "NnN"
)
&amp; " - " &amp;
IF(ISNUMBER(SEARCH(
    IF(
        ISNUMBER(MATCH(B132, $BE$3:$BE$13, 0)),
        IFERROR(
            INDEX($BD$3:$BD$13, MATCH(INDEX($BD$3:$BD$13, MATCH(B132, $BE$3:$BE$13, 0)), $BD$3:$BD$13, 0)),
            "NnN"
        ),
        "NnN"
    ),
    IF(
        AND(
            ISNUMBER(MATCH(SUBSTITUTE(G132, " ", ""), SUBSTITUTE($AK$57:$AK$73, " ", ""), 0)),
            ISNUMBER(MATCH(SUBSTITUTE(I132, " ", ""), SUBSTITUTE($AL$56:$BB$56, " ", ""), 0))
        ),
        INDIRECT(
            ADDRESS(
                MATCH(SUBSTITUTE(G132, " ", ""), SUBSTITUTE($AK$57:$AK$74, " ", ""), 0) + ROW($AL$57) - 1,
                MATCH(SUBSTITUTE(I132, " ", ""), SUBSTITUTE($AL$56:$BB$56, " ", ""), 0) + COLUMN($AL$56) - 1
            )
        ),
        "NnN"
    )
)), "True", "False")</f>
        <v>v - NnN - False</v>
      </c>
    </row>
    <row r="133" spans="1:14" x14ac:dyDescent="0.25">
      <c r="A133" s="15">
        <v>1282</v>
      </c>
      <c r="B133" s="15" t="s">
        <v>11</v>
      </c>
      <c r="C133" s="15"/>
      <c r="D133" s="15"/>
      <c r="E133" s="15">
        <v>1196</v>
      </c>
      <c r="F133" s="15">
        <v>521</v>
      </c>
      <c r="G133" s="15" t="str">
        <f>IFERROR(
    IF(
        ISNUMBER(MATCH(E133, Elements!$A$2:$A$200, 0)),
        IF(
            INDEX(Elements!$C$2:$C$200, MATCH(E133, Elements!$A$2:$A$200, 0)) &lt;&gt; "",
            INDEX(Elements!$B$2:$B$200, MATCH(E133, Elements!$A$2:$A$200, 0)),
            "kosong"
        ),
        "tidak ditemukan"
    ),
    "ID tidak ditemukan"
)</f>
        <v>BusinessService</v>
      </c>
      <c r="H133" s="15" t="str">
        <f>IFERROR(
    IF(
        ISNUMBER(MATCH(E133, Elements!$A$2:$A$200, 0)),
        IF(
            INDEX(Elements!$C$2:$C$200, MATCH(E133, Elements!$A$2:$A$200, 0)) &lt;&gt; "",
            INDEX(Elements!$C$2:$C$200, MATCH(E133, Elements!$A$2:$A$200, 0)),
            "kosong"
        ),
        "tidak ditemukan"
    ),
    "ID tidak ditemukan"
)</f>
        <v>Insurance Application Service</v>
      </c>
      <c r="I133" s="15" t="str">
        <f>IFERROR(
    IF(
        ISNUMBER(MATCH(F133, Elements!$A$2:$A$200, 0)),
        IF(
            INDEX(Elements!$C$2:$C$200, MATCH(F133, Elements!$A$2:$A$200, 0)) &lt;&gt; "",
            INDEX(Elements!$B$2:$B$200, MATCH(F133, Elements!$A$2:$A$200, 0)),
            "kosong"
        ),
        "tidak ditemukan"
    ),
    "ID tidak ditemukan"
)</f>
        <v>BusinessRole</v>
      </c>
      <c r="J133" s="15" t="str">
        <f>IFERROR(
    IF(
        ISNUMBER(MATCH(F133, Elements!$A$2:$A$200, 0)),
        IF(
            INDEX(Elements!$C$2:$C$200, MATCH(F133, Elements!$A$2:$A$200, 0)) &lt;&gt; "",
            INDEX(Elements!$C$2:$C$200, MATCH(F133, Elements!$A$2:$A$200, 0)),
            "kosong"
        ),
        "tidak ditemukan"
    ),
    "ID tidak ditemukan"
)</f>
        <v>Customer</v>
      </c>
      <c r="K133" s="15" t="str" cm="1">
        <f t="array" aca="1" ref="K133" ca="1">IF(
    ISNUMBER(MATCH(B133, $BE$3:$BE$13, 0)),
    IFERROR(
        INDEX($BD$3:$BD$13, MATCH(INDEX($BD$3:$BD$13, MATCH(B133, $BE$3:$BE$13, 0)), $BD$3:$BD$13, 0)),
        "NnN"
    ),
    "NnN"
)
&amp; " - " &amp;
IF(
    AND(
        ISNUMBER(MATCH(SUBSTITUTE(G133, " ", ""), SUBSTITUTE($AK$5:$AK$13, " ", ""), 0)),
        ISNUMBER(MATCH(SUBSTITUTE(I133, " ", ""), SUBSTITUTE($AL$4:$BB$4, " ", ""), 0))
    ),
    INDIRECT(
        ADDRESS(
            MATCH(SUBSTITUTE(G133, " ", ""), SUBSTITUTE($AK$5:$AK$13, " ", ""), 0) + ROW($AL$5) - 1,
            MATCH(SUBSTITUTE(I133, " ", ""), SUBSTITUTE($AL$4:$BB$4, " ", ""), 0) + COLUMN($AL$4) - 1
        )
    ),
    "NnN"
)
&amp; " - " &amp;
IF(ISNUMBER(SEARCH(
    IF(
        ISNUMBER(MATCH(B133, $BE$3:$BE$13, 0)),
        IFERROR(
            INDEX($BD$3:$BD$13, MATCH(INDEX($BD$3:$BD$13, MATCH(B133, $BE$3:$BE$13, 0)), $BD$3:$BD$13, 0)),
            "NnN"
        ),
        "NnN"
    ),
    IF(
        AND(
            ISNUMBER(MATCH(SUBSTITUTE(G133, " ", ""), SUBSTITUTE($AK$5:$AK$13, " ", ""), 0)),
            ISNUMBER(MATCH(SUBSTITUTE(I133, " ", ""), SUBSTITUTE($AL$4:$BB$4, " ", ""), 0))
        ),
        INDIRECT(
            ADDRESS(
                MATCH(SUBSTITUTE(G133, " ", ""), SUBSTITUTE($AK$5:$AK$13, " ", ""), 0) + ROW($AL$5) - 1,
                MATCH(SUBSTITUTE(I133, " ", ""), SUBSTITUTE($AL$4:$BB$4, " ", ""), 0) + COLUMN($AL$4) - 1
            )
        ),
        "NnN"
    )
)), "True", "False")</f>
        <v>v - NnN - False</v>
      </c>
      <c r="L133" s="15" t="str" cm="1">
        <f t="array" aca="1" ref="L133" ca="1">IF(
    ISNUMBER(MATCH(B133, $BE$3:$BE$13, 0)),
    IFERROR(
        INDEX($BD$3:$BD$13, MATCH(INDEX($BD$3:$BD$13, MATCH(B133, $BE$3:$BE$13, 0)), $BD$3:$BD$13, 0)),
        "NnN"
    ),
    "NnN"
)
&amp; " - " &amp;
IF(
    AND(
        ISNUMBER(MATCH(SUBSTITUTE(G133, " ", ""), SUBSTITUTE($AK$19:$AK$35, " ", ""), 0)),
        ISNUMBER(MATCH(SUBSTITUTE(I133, " ", ""), SUBSTITUTE(AL$18:$AT$18, " ", ""), 0))
    ),
    INDIRECT(
        ADDRESS(
            MATCH(SUBSTITUTE(G133, " ", ""), SUBSTITUTE($AK$19:$AK$35, " ", ""), 0) + ROW($AL$19) - 1,
            MATCH(SUBSTITUTE(I133, " ", ""), SUBSTITUTE(AL$18:$AT$18, " ", ""), 0) + COLUMN($AL$18
            ) - 1
        )
    ),
    "NnN"
)
&amp; " - " &amp;
IF(ISNUMBER(SEARCH(
    IF(
        ISNUMBER(MATCH(B133, $BE$3:$BE$13, 0)),
        IFERROR(
            INDEX($BD$3:$BD$13, MATCH(INDEX($BD$3:$BD$13, MATCH(B133, $BE$3:$BE$13, 0)), $BD$3:$BD$13, 0)),
            "NnN"
        ),
        "NnN"
    ),
    IF(
        AND(
            ISNUMBER(MATCH(SUBSTITUTE(G133, " ", ""), SUBSTITUTE($AK$19:$AK$35, " ", ""), 0)),
            ISNUMBER(MATCH(SUBSTITUTE(I133, " ", ""), SUBSTITUTE(AL$18:$AT$18, " ", ""), 0))
        ),
        INDIRECT(
            ADDRESS(
                MATCH(SUBSTITUTE(G133, " ", ""), SUBSTITUTE($AK$19:$AK$35, " ", ""), 0) + ROW($AL$19) - 1,
                MATCH(SUBSTITUTE(I133, " ", ""), SUBSTITUTE(AL$18:$AT$18, " ", ""), 0) + COLUMN($AL$18
                ) - 1
            )
        ),
        "NnN"
    )
)), "True", "False")</f>
        <v>v - NnN - False</v>
      </c>
      <c r="M133" s="15" t="str" cm="1">
        <f t="array" aca="1" ref="M133" ca="1">IF(
    ISNUMBER(MATCH(B133, $BE$3:$BE$13, 0)),
    IFERROR(
        INDEX($BD$3:$BD$13, MATCH(INDEX($BD$3:$BD$13, MATCH(B133, $BE$3:$BE$13, 0)), $BD$3:$BD$13, 0)),
        "NnN"
    ),
    "NnN"
)
&amp; " - " &amp;
IF(
    AND(
        ISNUMBER(MATCH(SUBSTITUTE(G133, " ", ""), SUBSTITUTE($AK$42:$AK$50, " ", ""), 0)),
        ISNUMBER(MATCH(SUBSTITUTE(I133, " ", ""), SUBSTITUTE($AL$41:$AT$41, " ", ""), 0))
    ),
    INDIRECT(
        ADDRESS(
            MATCH(SUBSTITUTE(G133, " ", ""), SUBSTITUTE($AK$42:$AK$50, " ", ""), 0) + ROW($AL$42) - 1,
            MATCH(SUBSTITUTE(I133, " ", ""), SUBSTITUTE($AL$41:$AT$41, " ", ""), 0) + COLUMN($AL$41) - 1
        )
    ),
    "NnN"
)
&amp; " - " &amp;
IF(ISNUMBER(SEARCH(
    IF(
        ISNUMBER(MATCH(B133, $BE$3:$BE$13, 0)),
        IFERROR(
            INDEX($BD$3:$BD$13, MATCH(INDEX($BD$3:$BD$13, MATCH(B133, $BE$3:$BE$13, 0)), $BD$3:$BD$13, 0)),
            "NnN"
        ),
        "NnN"
    ),
    IF(
        AND(
            ISNUMBER(MATCH(SUBSTITUTE(G133, " ", ""), SUBSTITUTE($AK$42:$AK$50, " ", ""), 0)),
            ISNUMBER(MATCH(SUBSTITUTE(I133, " ", ""), SUBSTITUTE($AL$41:$AT$41, " ", ""), 0))
        ),
        INDIRECT(
            ADDRESS(
                MATCH(SUBSTITUTE(G133, " ", ""), SUBSTITUTE($AK$42:$AK$50, " ", ""), 0) + ROW($AL$42) - 1,
                MATCH(SUBSTITUTE(I133, " ", ""), SUBSTITUTE($AL$41:$AT$41, " ", ""), 0) + COLUMN($AL$41) - 1
            )
        ),
        "NnN"
    )
)), "True", "False")</f>
        <v>v - NnN - False</v>
      </c>
      <c r="N133" s="63" t="str" cm="1">
        <f t="array" aca="1" ref="N133" ca="1">IF(
    ISNUMBER(MATCH(B133, $BE$3:$BE$13, 0)),
    IFERROR(
        INDEX($BD$3:$BD$13, MATCH(INDEX($BD$3:$BD$13, MATCH(B133, $BE$3:$BE$13, 0)), $BD$3:$BD$13, 0)),
        "NnN"
    ),
    "NnN"
)
&amp; " - " &amp;
IF(
    AND(
        ISNUMBER(MATCH(SUBSTITUTE(G133, " ", ""), SUBSTITUTE($AK$57:$AK$73, " ", ""), 0)),
        ISNUMBER(MATCH(SUBSTITUTE(I133, " ", ""), SUBSTITUTE($AL$56:$BB$56, " ", ""), 0))
    ),
    INDIRECT(
        ADDRESS(
            MATCH(SUBSTITUTE(G133, " ", ""), SUBSTITUTE($AK$57:$AK$73, " ", ""), 0) + ROW($AL$57) - 1,
            MATCH(SUBSTITUTE(I133, " ", ""), SUBSTITUTE($AL$56:$BB$56, " ", ""), 0) + COLUMN($AL$56) - 1
        )
    ),
    "NnN"
)
&amp; " - " &amp;
IF(ISNUMBER(SEARCH(
    IF(
        ISNUMBER(MATCH(B133, $BE$3:$BE$13, 0)),
        IFERROR(
            INDEX($BD$3:$BD$13, MATCH(INDEX($BD$3:$BD$13, MATCH(B133, $BE$3:$BE$13, 0)), $BD$3:$BD$13, 0)),
            "NnN"
        ),
        "NnN"
    ),
    IF(
        AND(
            ISNUMBER(MATCH(SUBSTITUTE(G133, " ", ""), SUBSTITUTE($AK$57:$AK$73, " ", ""), 0)),
            ISNUMBER(MATCH(SUBSTITUTE(I133, " ", ""), SUBSTITUTE($AL$56:$BB$56, " ", ""), 0))
        ),
        INDIRECT(
            ADDRESS(
                MATCH(SUBSTITUTE(G133, " ", ""), SUBSTITUTE($AK$57:$AK$74, " ", ""), 0) + ROW($AL$57) - 1,
                MATCH(SUBSTITUTE(I133, " ", ""), SUBSTITUTE($AL$56:$BB$56, " ", ""), 0) + COLUMN($AL$56) - 1
            )
        ),
        "NnN"
    )
)), "True", "False")</f>
        <v>v - NnN - False</v>
      </c>
    </row>
    <row r="134" spans="1:14" x14ac:dyDescent="0.25">
      <c r="A134" s="15">
        <v>1299</v>
      </c>
      <c r="B134" s="15" t="s">
        <v>11</v>
      </c>
      <c r="C134" s="15"/>
      <c r="D134" s="15"/>
      <c r="E134" s="15">
        <v>1208</v>
      </c>
      <c r="F134" s="15">
        <v>521</v>
      </c>
      <c r="G134" s="15" t="str">
        <f>IFERROR(
    IF(
        ISNUMBER(MATCH(E134, Elements!$A$2:$A$200, 0)),
        IF(
            INDEX(Elements!$C$2:$C$200, MATCH(E134, Elements!$A$2:$A$200, 0)) &lt;&gt; "",
            INDEX(Elements!$B$2:$B$200, MATCH(E134, Elements!$A$2:$A$200, 0)),
            "kosong"
        ),
        "tidak ditemukan"
    ),
    "ID tidak ditemukan"
)</f>
        <v>BusinessService</v>
      </c>
      <c r="H134" s="15" t="str">
        <f>IFERROR(
    IF(
        ISNUMBER(MATCH(E134, Elements!$A$2:$A$200, 0)),
        IF(
            INDEX(Elements!$C$2:$C$200, MATCH(E134, Elements!$A$2:$A$200, 0)) &lt;&gt; "",
            INDEX(Elements!$C$2:$C$200, MATCH(E134, Elements!$A$2:$A$200, 0)),
            "kosong"
        ),
        "tidak ditemukan"
    ),
    "ID tidak ditemukan"
)</f>
        <v>Premium Payment Service</v>
      </c>
      <c r="I134" s="15" t="str">
        <f>IFERROR(
    IF(
        ISNUMBER(MATCH(F134, Elements!$A$2:$A$200, 0)),
        IF(
            INDEX(Elements!$C$2:$C$200, MATCH(F134, Elements!$A$2:$A$200, 0)) &lt;&gt; "",
            INDEX(Elements!$B$2:$B$200, MATCH(F134, Elements!$A$2:$A$200, 0)),
            "kosong"
        ),
        "tidak ditemukan"
    ),
    "ID tidak ditemukan"
)</f>
        <v>BusinessRole</v>
      </c>
      <c r="J134" s="15" t="str">
        <f>IFERROR(
    IF(
        ISNUMBER(MATCH(F134, Elements!$A$2:$A$200, 0)),
        IF(
            INDEX(Elements!$C$2:$C$200, MATCH(F134, Elements!$A$2:$A$200, 0)) &lt;&gt; "",
            INDEX(Elements!$C$2:$C$200, MATCH(F134, Elements!$A$2:$A$200, 0)),
            "kosong"
        ),
        "tidak ditemukan"
    ),
    "ID tidak ditemukan"
)</f>
        <v>Customer</v>
      </c>
      <c r="K134" s="15" t="str" cm="1">
        <f t="array" aca="1" ref="K134" ca="1">IF(
    ISNUMBER(MATCH(B134, $BE$3:$BE$13, 0)),
    IFERROR(
        INDEX($BD$3:$BD$13, MATCH(INDEX($BD$3:$BD$13, MATCH(B134, $BE$3:$BE$13, 0)), $BD$3:$BD$13, 0)),
        "NnN"
    ),
    "NnN"
)
&amp; " - " &amp;
IF(
    AND(
        ISNUMBER(MATCH(SUBSTITUTE(G134, " ", ""), SUBSTITUTE($AK$5:$AK$13, " ", ""), 0)),
        ISNUMBER(MATCH(SUBSTITUTE(I134, " ", ""), SUBSTITUTE($AL$4:$BB$4, " ", ""), 0))
    ),
    INDIRECT(
        ADDRESS(
            MATCH(SUBSTITUTE(G134, " ", ""), SUBSTITUTE($AK$5:$AK$13, " ", ""), 0) + ROW($AL$5) - 1,
            MATCH(SUBSTITUTE(I134, " ", ""), SUBSTITUTE($AL$4:$BB$4, " ", ""), 0) + COLUMN($AL$4) - 1
        )
    ),
    "NnN"
)
&amp; " - " &amp;
IF(ISNUMBER(SEARCH(
    IF(
        ISNUMBER(MATCH(B134, $BE$3:$BE$13, 0)),
        IFERROR(
            INDEX($BD$3:$BD$13, MATCH(INDEX($BD$3:$BD$13, MATCH(B134, $BE$3:$BE$13, 0)), $BD$3:$BD$13, 0)),
            "NnN"
        ),
        "NnN"
    ),
    IF(
        AND(
            ISNUMBER(MATCH(SUBSTITUTE(G134, " ", ""), SUBSTITUTE($AK$5:$AK$13, " ", ""), 0)),
            ISNUMBER(MATCH(SUBSTITUTE(I134, " ", ""), SUBSTITUTE($AL$4:$BB$4, " ", ""), 0))
        ),
        INDIRECT(
            ADDRESS(
                MATCH(SUBSTITUTE(G134, " ", ""), SUBSTITUTE($AK$5:$AK$13, " ", ""), 0) + ROW($AL$5) - 1,
                MATCH(SUBSTITUTE(I134, " ", ""), SUBSTITUTE($AL$4:$BB$4, " ", ""), 0) + COLUMN($AL$4) - 1
            )
        ),
        "NnN"
    )
)), "True", "False")</f>
        <v>v - NnN - False</v>
      </c>
      <c r="L134" s="15" t="str" cm="1">
        <f t="array" aca="1" ref="L134" ca="1">IF(
    ISNUMBER(MATCH(B134, $BE$3:$BE$13, 0)),
    IFERROR(
        INDEX($BD$3:$BD$13, MATCH(INDEX($BD$3:$BD$13, MATCH(B134, $BE$3:$BE$13, 0)), $BD$3:$BD$13, 0)),
        "NnN"
    ),
    "NnN"
)
&amp; " - " &amp;
IF(
    AND(
        ISNUMBER(MATCH(SUBSTITUTE(G134, " ", ""), SUBSTITUTE($AK$19:$AK$35, " ", ""), 0)),
        ISNUMBER(MATCH(SUBSTITUTE(I134, " ", ""), SUBSTITUTE(AL$18:$AT$18, " ", ""), 0))
    ),
    INDIRECT(
        ADDRESS(
            MATCH(SUBSTITUTE(G134, " ", ""), SUBSTITUTE($AK$19:$AK$35, " ", ""), 0) + ROW($AL$19) - 1,
            MATCH(SUBSTITUTE(I134, " ", ""), SUBSTITUTE(AL$18:$AT$18, " ", ""), 0) + COLUMN($AL$18
            ) - 1
        )
    ),
    "NnN"
)
&amp; " - " &amp;
IF(ISNUMBER(SEARCH(
    IF(
        ISNUMBER(MATCH(B134, $BE$3:$BE$13, 0)),
        IFERROR(
            INDEX($BD$3:$BD$13, MATCH(INDEX($BD$3:$BD$13, MATCH(B134, $BE$3:$BE$13, 0)), $BD$3:$BD$13, 0)),
            "NnN"
        ),
        "NnN"
    ),
    IF(
        AND(
            ISNUMBER(MATCH(SUBSTITUTE(G134, " ", ""), SUBSTITUTE($AK$19:$AK$35, " ", ""), 0)),
            ISNUMBER(MATCH(SUBSTITUTE(I134, " ", ""), SUBSTITUTE(AL$18:$AT$18, " ", ""), 0))
        ),
        INDIRECT(
            ADDRESS(
                MATCH(SUBSTITUTE(G134, " ", ""), SUBSTITUTE($AK$19:$AK$35, " ", ""), 0) + ROW($AL$19) - 1,
                MATCH(SUBSTITUTE(I134, " ", ""), SUBSTITUTE(AL$18:$AT$18, " ", ""), 0) + COLUMN($AL$18
                ) - 1
            )
        ),
        "NnN"
    )
)), "True", "False")</f>
        <v>v - NnN - False</v>
      </c>
      <c r="M134" s="15" t="str" cm="1">
        <f t="array" aca="1" ref="M134" ca="1">IF(
    ISNUMBER(MATCH(B134, $BE$3:$BE$13, 0)),
    IFERROR(
        INDEX($BD$3:$BD$13, MATCH(INDEX($BD$3:$BD$13, MATCH(B134, $BE$3:$BE$13, 0)), $BD$3:$BD$13, 0)),
        "NnN"
    ),
    "NnN"
)
&amp; " - " &amp;
IF(
    AND(
        ISNUMBER(MATCH(SUBSTITUTE(G134, " ", ""), SUBSTITUTE($AK$42:$AK$50, " ", ""), 0)),
        ISNUMBER(MATCH(SUBSTITUTE(I134, " ", ""), SUBSTITUTE($AL$41:$AT$41, " ", ""), 0))
    ),
    INDIRECT(
        ADDRESS(
            MATCH(SUBSTITUTE(G134, " ", ""), SUBSTITUTE($AK$42:$AK$50, " ", ""), 0) + ROW($AL$42) - 1,
            MATCH(SUBSTITUTE(I134, " ", ""), SUBSTITUTE($AL$41:$AT$41, " ", ""), 0) + COLUMN($AL$41) - 1
        )
    ),
    "NnN"
)
&amp; " - " &amp;
IF(ISNUMBER(SEARCH(
    IF(
        ISNUMBER(MATCH(B134, $BE$3:$BE$13, 0)),
        IFERROR(
            INDEX($BD$3:$BD$13, MATCH(INDEX($BD$3:$BD$13, MATCH(B134, $BE$3:$BE$13, 0)), $BD$3:$BD$13, 0)),
            "NnN"
        ),
        "NnN"
    ),
    IF(
        AND(
            ISNUMBER(MATCH(SUBSTITUTE(G134, " ", ""), SUBSTITUTE($AK$42:$AK$50, " ", ""), 0)),
            ISNUMBER(MATCH(SUBSTITUTE(I134, " ", ""), SUBSTITUTE($AL$41:$AT$41, " ", ""), 0))
        ),
        INDIRECT(
            ADDRESS(
                MATCH(SUBSTITUTE(G134, " ", ""), SUBSTITUTE($AK$42:$AK$50, " ", ""), 0) + ROW($AL$42) - 1,
                MATCH(SUBSTITUTE(I134, " ", ""), SUBSTITUTE($AL$41:$AT$41, " ", ""), 0) + COLUMN($AL$41) - 1
            )
        ),
        "NnN"
    )
)), "True", "False")</f>
        <v>v - NnN - False</v>
      </c>
      <c r="N134" s="63" t="str" cm="1">
        <f t="array" aca="1" ref="N134" ca="1">IF(
    ISNUMBER(MATCH(B134, $BE$3:$BE$13, 0)),
    IFERROR(
        INDEX($BD$3:$BD$13, MATCH(INDEX($BD$3:$BD$13, MATCH(B134, $BE$3:$BE$13, 0)), $BD$3:$BD$13, 0)),
        "NnN"
    ),
    "NnN"
)
&amp; " - " &amp;
IF(
    AND(
        ISNUMBER(MATCH(SUBSTITUTE(G134, " ", ""), SUBSTITUTE($AK$57:$AK$73, " ", ""), 0)),
        ISNUMBER(MATCH(SUBSTITUTE(I134, " ", ""), SUBSTITUTE($AL$56:$BB$56, " ", ""), 0))
    ),
    INDIRECT(
        ADDRESS(
            MATCH(SUBSTITUTE(G134, " ", ""), SUBSTITUTE($AK$57:$AK$73, " ", ""), 0) + ROW($AL$57) - 1,
            MATCH(SUBSTITUTE(I134, " ", ""), SUBSTITUTE($AL$56:$BB$56, " ", ""), 0) + COLUMN($AL$56) - 1
        )
    ),
    "NnN"
)
&amp; " - " &amp;
IF(ISNUMBER(SEARCH(
    IF(
        ISNUMBER(MATCH(B134, $BE$3:$BE$13, 0)),
        IFERROR(
            INDEX($BD$3:$BD$13, MATCH(INDEX($BD$3:$BD$13, MATCH(B134, $BE$3:$BE$13, 0)), $BD$3:$BD$13, 0)),
            "NnN"
        ),
        "NnN"
    ),
    IF(
        AND(
            ISNUMBER(MATCH(SUBSTITUTE(G134, " ", ""), SUBSTITUTE($AK$57:$AK$73, " ", ""), 0)),
            ISNUMBER(MATCH(SUBSTITUTE(I134, " ", ""), SUBSTITUTE($AL$56:$BB$56, " ", ""), 0))
        ),
        INDIRECT(
            ADDRESS(
                MATCH(SUBSTITUTE(G134, " ", ""), SUBSTITUTE($AK$57:$AK$74, " ", ""), 0) + ROW($AL$57) - 1,
                MATCH(SUBSTITUTE(I134, " ", ""), SUBSTITUTE($AL$56:$BB$56, " ", ""), 0) + COLUMN($AL$56) - 1
            )
        ),
        "NnN"
    )
)), "True", "False")</f>
        <v>v - NnN - False</v>
      </c>
    </row>
    <row r="135" spans="1:14" x14ac:dyDescent="0.25">
      <c r="A135" s="15">
        <v>1438</v>
      </c>
      <c r="B135" s="15" t="s">
        <v>11</v>
      </c>
      <c r="C135" s="15"/>
      <c r="D135" s="15"/>
      <c r="E135" s="15">
        <v>1202</v>
      </c>
      <c r="F135" s="15">
        <v>1368</v>
      </c>
      <c r="G135" s="15" t="str">
        <f>IFERROR(
    IF(
        ISNUMBER(MATCH(E135, Elements!$A$2:$A$200, 0)),
        IF(
            INDEX(Elements!$C$2:$C$200, MATCH(E135, Elements!$A$2:$A$200, 0)) &lt;&gt; "",
            INDEX(Elements!$B$2:$B$200, MATCH(E135, Elements!$A$2:$A$200, 0)),
            "kosong"
        ),
        "tidak ditemukan"
    ),
    "ID tidak ditemukan"
)</f>
        <v>BusinessService</v>
      </c>
      <c r="H135" s="15" t="str">
        <f>IFERROR(
    IF(
        ISNUMBER(MATCH(E135, Elements!$A$2:$A$200, 0)),
        IF(
            INDEX(Elements!$C$2:$C$200, MATCH(E135, Elements!$A$2:$A$200, 0)) &lt;&gt; "",
            INDEX(Elements!$C$2:$C$200, MATCH(E135, Elements!$A$2:$A$200, 0)),
            "kosong"
        ),
        "tidak ditemukan"
    ),
    "ID tidak ditemukan"
)</f>
        <v>Claim Registration Service</v>
      </c>
      <c r="I135" s="15" t="str">
        <f>IFERROR(
    IF(
        ISNUMBER(MATCH(F135, Elements!$A$2:$A$200, 0)),
        IF(
            INDEX(Elements!$C$2:$C$200, MATCH(F135, Elements!$A$2:$A$200, 0)) &lt;&gt; "",
            INDEX(Elements!$B$2:$B$200, MATCH(F135, Elements!$A$2:$A$200, 0)),
            "kosong"
        ),
        "tidak ditemukan"
    ),
    "ID tidak ditemukan"
)</f>
        <v>BusinessRole</v>
      </c>
      <c r="J135" s="15" t="str">
        <f>IFERROR(
    IF(
        ISNUMBER(MATCH(F135, Elements!$A$2:$A$200, 0)),
        IF(
            INDEX(Elements!$C$2:$C$200, MATCH(F135, Elements!$A$2:$A$200, 0)) &lt;&gt; "",
            INDEX(Elements!$C$2:$C$200, MATCH(F135, Elements!$A$2:$A$200, 0)),
            "kosong"
        ),
        "tidak ditemukan"
    ),
    "ID tidak ditemukan"
)</f>
        <v>Insurant</v>
      </c>
      <c r="K135" s="15" t="str" cm="1">
        <f t="array" aca="1" ref="K135" ca="1">IF(
    ISNUMBER(MATCH(B135, $BE$3:$BE$13, 0)),
    IFERROR(
        INDEX($BD$3:$BD$13, MATCH(INDEX($BD$3:$BD$13, MATCH(B135, $BE$3:$BE$13, 0)), $BD$3:$BD$13, 0)),
        "NnN"
    ),
    "NnN"
)
&amp; " - " &amp;
IF(
    AND(
        ISNUMBER(MATCH(SUBSTITUTE(G135, " ", ""), SUBSTITUTE($AK$5:$AK$13, " ", ""), 0)),
        ISNUMBER(MATCH(SUBSTITUTE(I135, " ", ""), SUBSTITUTE($AL$4:$BB$4, " ", ""), 0))
    ),
    INDIRECT(
        ADDRESS(
            MATCH(SUBSTITUTE(G135, " ", ""), SUBSTITUTE($AK$5:$AK$13, " ", ""), 0) + ROW($AL$5) - 1,
            MATCH(SUBSTITUTE(I135, " ", ""), SUBSTITUTE($AL$4:$BB$4, " ", ""), 0) + COLUMN($AL$4) - 1
        )
    ),
    "NnN"
)
&amp; " - " &amp;
IF(ISNUMBER(SEARCH(
    IF(
        ISNUMBER(MATCH(B135, $BE$3:$BE$13, 0)),
        IFERROR(
            INDEX($BD$3:$BD$13, MATCH(INDEX($BD$3:$BD$13, MATCH(B135, $BE$3:$BE$13, 0)), $BD$3:$BD$13, 0)),
            "NnN"
        ),
        "NnN"
    ),
    IF(
        AND(
            ISNUMBER(MATCH(SUBSTITUTE(G135, " ", ""), SUBSTITUTE($AK$5:$AK$13, " ", ""), 0)),
            ISNUMBER(MATCH(SUBSTITUTE(I135, " ", ""), SUBSTITUTE($AL$4:$BB$4, " ", ""), 0))
        ),
        INDIRECT(
            ADDRESS(
                MATCH(SUBSTITUTE(G135, " ", ""), SUBSTITUTE($AK$5:$AK$13, " ", ""), 0) + ROW($AL$5) - 1,
                MATCH(SUBSTITUTE(I135, " ", ""), SUBSTITUTE($AL$4:$BB$4, " ", ""), 0) + COLUMN($AL$4) - 1
            )
        ),
        "NnN"
    )
)), "True", "False")</f>
        <v>v - NnN - False</v>
      </c>
      <c r="L135" s="15" t="str" cm="1">
        <f t="array" aca="1" ref="L135" ca="1">IF(
    ISNUMBER(MATCH(B135, $BE$3:$BE$13, 0)),
    IFERROR(
        INDEX($BD$3:$BD$13, MATCH(INDEX($BD$3:$BD$13, MATCH(B135, $BE$3:$BE$13, 0)), $BD$3:$BD$13, 0)),
        "NnN"
    ),
    "NnN"
)
&amp; " - " &amp;
IF(
    AND(
        ISNUMBER(MATCH(SUBSTITUTE(G135, " ", ""), SUBSTITUTE($AK$19:$AK$35, " ", ""), 0)),
        ISNUMBER(MATCH(SUBSTITUTE(I135, " ", ""), SUBSTITUTE(AL$18:$AT$18, " ", ""), 0))
    ),
    INDIRECT(
        ADDRESS(
            MATCH(SUBSTITUTE(G135, " ", ""), SUBSTITUTE($AK$19:$AK$35, " ", ""), 0) + ROW($AL$19) - 1,
            MATCH(SUBSTITUTE(I135, " ", ""), SUBSTITUTE(AL$18:$AT$18, " ", ""), 0) + COLUMN($AL$18
            ) - 1
        )
    ),
    "NnN"
)
&amp; " - " &amp;
IF(ISNUMBER(SEARCH(
    IF(
        ISNUMBER(MATCH(B135, $BE$3:$BE$13, 0)),
        IFERROR(
            INDEX($BD$3:$BD$13, MATCH(INDEX($BD$3:$BD$13, MATCH(B135, $BE$3:$BE$13, 0)), $BD$3:$BD$13, 0)),
            "NnN"
        ),
        "NnN"
    ),
    IF(
        AND(
            ISNUMBER(MATCH(SUBSTITUTE(G135, " ", ""), SUBSTITUTE($AK$19:$AK$35, " ", ""), 0)),
            ISNUMBER(MATCH(SUBSTITUTE(I135, " ", ""), SUBSTITUTE(AL$18:$AT$18, " ", ""), 0))
        ),
        INDIRECT(
            ADDRESS(
                MATCH(SUBSTITUTE(G135, " ", ""), SUBSTITUTE($AK$19:$AK$35, " ", ""), 0) + ROW($AL$19) - 1,
                MATCH(SUBSTITUTE(I135, " ", ""), SUBSTITUTE(AL$18:$AT$18, " ", ""), 0) + COLUMN($AL$18
                ) - 1
            )
        ),
        "NnN"
    )
)), "True", "False")</f>
        <v>v - NnN - False</v>
      </c>
      <c r="M135" s="15" t="str" cm="1">
        <f t="array" aca="1" ref="M135" ca="1">IF(
    ISNUMBER(MATCH(B135, $BE$3:$BE$13, 0)),
    IFERROR(
        INDEX($BD$3:$BD$13, MATCH(INDEX($BD$3:$BD$13, MATCH(B135, $BE$3:$BE$13, 0)), $BD$3:$BD$13, 0)),
        "NnN"
    ),
    "NnN"
)
&amp; " - " &amp;
IF(
    AND(
        ISNUMBER(MATCH(SUBSTITUTE(G135, " ", ""), SUBSTITUTE($AK$42:$AK$50, " ", ""), 0)),
        ISNUMBER(MATCH(SUBSTITUTE(I135, " ", ""), SUBSTITUTE($AL$41:$AT$41, " ", ""), 0))
    ),
    INDIRECT(
        ADDRESS(
            MATCH(SUBSTITUTE(G135, " ", ""), SUBSTITUTE($AK$42:$AK$50, " ", ""), 0) + ROW($AL$42) - 1,
            MATCH(SUBSTITUTE(I135, " ", ""), SUBSTITUTE($AL$41:$AT$41, " ", ""), 0) + COLUMN($AL$41) - 1
        )
    ),
    "NnN"
)
&amp; " - " &amp;
IF(ISNUMBER(SEARCH(
    IF(
        ISNUMBER(MATCH(B135, $BE$3:$BE$13, 0)),
        IFERROR(
            INDEX($BD$3:$BD$13, MATCH(INDEX($BD$3:$BD$13, MATCH(B135, $BE$3:$BE$13, 0)), $BD$3:$BD$13, 0)),
            "NnN"
        ),
        "NnN"
    ),
    IF(
        AND(
            ISNUMBER(MATCH(SUBSTITUTE(G135, " ", ""), SUBSTITUTE($AK$42:$AK$50, " ", ""), 0)),
            ISNUMBER(MATCH(SUBSTITUTE(I135, " ", ""), SUBSTITUTE($AL$41:$AT$41, " ", ""), 0))
        ),
        INDIRECT(
            ADDRESS(
                MATCH(SUBSTITUTE(G135, " ", ""), SUBSTITUTE($AK$42:$AK$50, " ", ""), 0) + ROW($AL$42) - 1,
                MATCH(SUBSTITUTE(I135, " ", ""), SUBSTITUTE($AL$41:$AT$41, " ", ""), 0) + COLUMN($AL$41) - 1
            )
        ),
        "NnN"
    )
)), "True", "False")</f>
        <v>v - NnN - False</v>
      </c>
      <c r="N135" s="63" t="str" cm="1">
        <f t="array" aca="1" ref="N135" ca="1">IF(
    ISNUMBER(MATCH(B135, $BE$3:$BE$13, 0)),
    IFERROR(
        INDEX($BD$3:$BD$13, MATCH(INDEX($BD$3:$BD$13, MATCH(B135, $BE$3:$BE$13, 0)), $BD$3:$BD$13, 0)),
        "NnN"
    ),
    "NnN"
)
&amp; " - " &amp;
IF(
    AND(
        ISNUMBER(MATCH(SUBSTITUTE(G135, " ", ""), SUBSTITUTE($AK$57:$AK$73, " ", ""), 0)),
        ISNUMBER(MATCH(SUBSTITUTE(I135, " ", ""), SUBSTITUTE($AL$56:$BB$56, " ", ""), 0))
    ),
    INDIRECT(
        ADDRESS(
            MATCH(SUBSTITUTE(G135, " ", ""), SUBSTITUTE($AK$57:$AK$73, " ", ""), 0) + ROW($AL$57) - 1,
            MATCH(SUBSTITUTE(I135, " ", ""), SUBSTITUTE($AL$56:$BB$56, " ", ""), 0) + COLUMN($AL$56) - 1
        )
    ),
    "NnN"
)
&amp; " - " &amp;
IF(ISNUMBER(SEARCH(
    IF(
        ISNUMBER(MATCH(B135, $BE$3:$BE$13, 0)),
        IFERROR(
            INDEX($BD$3:$BD$13, MATCH(INDEX($BD$3:$BD$13, MATCH(B135, $BE$3:$BE$13, 0)), $BD$3:$BD$13, 0)),
            "NnN"
        ),
        "NnN"
    ),
    IF(
        AND(
            ISNUMBER(MATCH(SUBSTITUTE(G135, " ", ""), SUBSTITUTE($AK$57:$AK$73, " ", ""), 0)),
            ISNUMBER(MATCH(SUBSTITUTE(I135, " ", ""), SUBSTITUTE($AL$56:$BB$56, " ", ""), 0))
        ),
        INDIRECT(
            ADDRESS(
                MATCH(SUBSTITUTE(G135, " ", ""), SUBSTITUTE($AK$57:$AK$74, " ", ""), 0) + ROW($AL$57) - 1,
                MATCH(SUBSTITUTE(I135, " ", ""), SUBSTITUTE($AL$56:$BB$56, " ", ""), 0) + COLUMN($AL$56) - 1
            )
        ),
        "NnN"
    )
)), "True", "False")</f>
        <v>v - NnN - False</v>
      </c>
    </row>
    <row r="136" spans="1:14" x14ac:dyDescent="0.25">
      <c r="A136" s="15">
        <v>1444</v>
      </c>
      <c r="B136" s="15" t="s">
        <v>11</v>
      </c>
      <c r="C136" s="15"/>
      <c r="D136" s="15"/>
      <c r="E136" s="15">
        <v>1196</v>
      </c>
      <c r="F136" s="15">
        <v>564</v>
      </c>
      <c r="G136" s="15" t="str">
        <f>IFERROR(
    IF(
        ISNUMBER(MATCH(E136, Elements!$A$2:$A$200, 0)),
        IF(
            INDEX(Elements!$C$2:$C$200, MATCH(E136, Elements!$A$2:$A$200, 0)) &lt;&gt; "",
            INDEX(Elements!$B$2:$B$200, MATCH(E136, Elements!$A$2:$A$200, 0)),
            "kosong"
        ),
        "tidak ditemukan"
    ),
    "ID tidak ditemukan"
)</f>
        <v>BusinessService</v>
      </c>
      <c r="H136" s="15" t="str">
        <f>IFERROR(
    IF(
        ISNUMBER(MATCH(E136, Elements!$A$2:$A$200, 0)),
        IF(
            INDEX(Elements!$C$2:$C$200, MATCH(E136, Elements!$A$2:$A$200, 0)) &lt;&gt; "",
            INDEX(Elements!$C$2:$C$200, MATCH(E136, Elements!$A$2:$A$200, 0)),
            "kosong"
        ),
        "tidak ditemukan"
    ),
    "ID tidak ditemukan"
)</f>
        <v>Insurance Application Service</v>
      </c>
      <c r="I136" s="15" t="str">
        <f>IFERROR(
    IF(
        ISNUMBER(MATCH(F136, Elements!$A$2:$A$200, 0)),
        IF(
            INDEX(Elements!$C$2:$C$200, MATCH(F136, Elements!$A$2:$A$200, 0)) &lt;&gt; "",
            INDEX(Elements!$B$2:$B$200, MATCH(F136, Elements!$A$2:$A$200, 0)),
            "kosong"
        ),
        "tidak ditemukan"
    ),
    "ID tidak ditemukan"
)</f>
        <v>BusinessProcess</v>
      </c>
      <c r="J136" s="15" t="str">
        <f>IFERROR(
    IF(
        ISNUMBER(MATCH(F136, Elements!$A$2:$A$200, 0)),
        IF(
            INDEX(Elements!$C$2:$C$200, MATCH(F136, Elements!$A$2:$A$200, 0)) &lt;&gt; "",
            INDEX(Elements!$C$2:$C$200, MATCH(F136, Elements!$A$2:$A$200, 0)),
            "kosong"
        ),
        "tidak ditemukan"
    ),
    "ID tidak ditemukan"
)</f>
        <v>Register</v>
      </c>
      <c r="K136" s="15" t="str" cm="1">
        <f t="array" aca="1" ref="K136" ca="1">IF(
    ISNUMBER(MATCH(B136, $BE$3:$BE$13, 0)),
    IFERROR(
        INDEX($BD$3:$BD$13, MATCH(INDEX($BD$3:$BD$13, MATCH(B136, $BE$3:$BE$13, 0)), $BD$3:$BD$13, 0)),
        "NnN"
    ),
    "NnN"
)
&amp; " - " &amp;
IF(
    AND(
        ISNUMBER(MATCH(SUBSTITUTE(G136, " ", ""), SUBSTITUTE($AK$5:$AK$13, " ", ""), 0)),
        ISNUMBER(MATCH(SUBSTITUTE(I136, " ", ""), SUBSTITUTE($AL$4:$BB$4, " ", ""), 0))
    ),
    INDIRECT(
        ADDRESS(
            MATCH(SUBSTITUTE(G136, " ", ""), SUBSTITUTE($AK$5:$AK$13, " ", ""), 0) + ROW($AL$5) - 1,
            MATCH(SUBSTITUTE(I136, " ", ""), SUBSTITUTE($AL$4:$BB$4, " ", ""), 0) + COLUMN($AL$4) - 1
        )
    ),
    "NnN"
)
&amp; " - " &amp;
IF(ISNUMBER(SEARCH(
    IF(
        ISNUMBER(MATCH(B136, $BE$3:$BE$13, 0)),
        IFERROR(
            INDEX($BD$3:$BD$13, MATCH(INDEX($BD$3:$BD$13, MATCH(B136, $BE$3:$BE$13, 0)), $BD$3:$BD$13, 0)),
            "NnN"
        ),
        "NnN"
    ),
    IF(
        AND(
            ISNUMBER(MATCH(SUBSTITUTE(G136, " ", ""), SUBSTITUTE($AK$5:$AK$13, " ", ""), 0)),
            ISNUMBER(MATCH(SUBSTITUTE(I136, " ", ""), SUBSTITUTE($AL$4:$BB$4, " ", ""), 0))
        ),
        INDIRECT(
            ADDRESS(
                MATCH(SUBSTITUTE(G136, " ", ""), SUBSTITUTE($AK$5:$AK$13, " ", ""), 0) + ROW($AL$5) - 1,
                MATCH(SUBSTITUTE(I136, " ", ""), SUBSTITUTE($AL$4:$BB$4, " ", ""), 0) + COLUMN($AL$4) - 1
            )
        ),
        "NnN"
    )
)), "True", "False")</f>
        <v>v - NnN - False</v>
      </c>
      <c r="L136" s="15" t="str" cm="1">
        <f t="array" aca="1" ref="L136" ca="1">IF(
    ISNUMBER(MATCH(B136, $BE$3:$BE$13, 0)),
    IFERROR(
        INDEX($BD$3:$BD$13, MATCH(INDEX($BD$3:$BD$13, MATCH(B136, $BE$3:$BE$13, 0)), $BD$3:$BD$13, 0)),
        "NnN"
    ),
    "NnN"
)
&amp; " - " &amp;
IF(
    AND(
        ISNUMBER(MATCH(SUBSTITUTE(G136, " ", ""), SUBSTITUTE($AK$19:$AK$35, " ", ""), 0)),
        ISNUMBER(MATCH(SUBSTITUTE(I136, " ", ""), SUBSTITUTE(AL$18:$AT$18, " ", ""), 0))
    ),
    INDIRECT(
        ADDRESS(
            MATCH(SUBSTITUTE(G136, " ", ""), SUBSTITUTE($AK$19:$AK$35, " ", ""), 0) + ROW($AL$19) - 1,
            MATCH(SUBSTITUTE(I136, " ", ""), SUBSTITUTE(AL$18:$AT$18, " ", ""), 0) + COLUMN($AL$18
            ) - 1
        )
    ),
    "NnN"
)
&amp; " - " &amp;
IF(ISNUMBER(SEARCH(
    IF(
        ISNUMBER(MATCH(B136, $BE$3:$BE$13, 0)),
        IFERROR(
            INDEX($BD$3:$BD$13, MATCH(INDEX($BD$3:$BD$13, MATCH(B136, $BE$3:$BE$13, 0)), $BD$3:$BD$13, 0)),
            "NnN"
        ),
        "NnN"
    ),
    IF(
        AND(
            ISNUMBER(MATCH(SUBSTITUTE(G136, " ", ""), SUBSTITUTE($AK$19:$AK$35, " ", ""), 0)),
            ISNUMBER(MATCH(SUBSTITUTE(I136, " ", ""), SUBSTITUTE(AL$18:$AT$18, " ", ""), 0))
        ),
        INDIRECT(
            ADDRESS(
                MATCH(SUBSTITUTE(G136, " ", ""), SUBSTITUTE($AK$19:$AK$35, " ", ""), 0) + ROW($AL$19) - 1,
                MATCH(SUBSTITUTE(I136, " ", ""), SUBSTITUTE(AL$18:$AT$18, " ", ""), 0) + COLUMN($AL$18
                ) - 1
            )
        ),
        "NnN"
    )
)), "True", "False")</f>
        <v>v - NnN - False</v>
      </c>
      <c r="M136" s="15" t="str" cm="1">
        <f t="array" aca="1" ref="M136" ca="1">IF(
    ISNUMBER(MATCH(B136, $BE$3:$BE$13, 0)),
    IFERROR(
        INDEX($BD$3:$BD$13, MATCH(INDEX($BD$3:$BD$13, MATCH(B136, $BE$3:$BE$13, 0)), $BD$3:$BD$13, 0)),
        "NnN"
    ),
    "NnN"
)
&amp; " - " &amp;
IF(
    AND(
        ISNUMBER(MATCH(SUBSTITUTE(G136, " ", ""), SUBSTITUTE($AK$42:$AK$50, " ", ""), 0)),
        ISNUMBER(MATCH(SUBSTITUTE(I136, " ", ""), SUBSTITUTE($AL$41:$AT$41, " ", ""), 0))
    ),
    INDIRECT(
        ADDRESS(
            MATCH(SUBSTITUTE(G136, " ", ""), SUBSTITUTE($AK$42:$AK$50, " ", ""), 0) + ROW($AL$42) - 1,
            MATCH(SUBSTITUTE(I136, " ", ""), SUBSTITUTE($AL$41:$AT$41, " ", ""), 0) + COLUMN($AL$41) - 1
        )
    ),
    "NnN"
)
&amp; " - " &amp;
IF(ISNUMBER(SEARCH(
    IF(
        ISNUMBER(MATCH(B136, $BE$3:$BE$13, 0)),
        IFERROR(
            INDEX($BD$3:$BD$13, MATCH(INDEX($BD$3:$BD$13, MATCH(B136, $BE$3:$BE$13, 0)), $BD$3:$BD$13, 0)),
            "NnN"
        ),
        "NnN"
    ),
    IF(
        AND(
            ISNUMBER(MATCH(SUBSTITUTE(G136, " ", ""), SUBSTITUTE($AK$42:$AK$50, " ", ""), 0)),
            ISNUMBER(MATCH(SUBSTITUTE(I136, " ", ""), SUBSTITUTE($AL$41:$AT$41, " ", ""), 0))
        ),
        INDIRECT(
            ADDRESS(
                MATCH(SUBSTITUTE(G136, " ", ""), SUBSTITUTE($AK$42:$AK$50, " ", ""), 0) + ROW($AL$42) - 1,
                MATCH(SUBSTITUTE(I136, " ", ""), SUBSTITUTE($AL$41:$AT$41, " ", ""), 0) + COLUMN($AL$41) - 1
            )
        ),
        "NnN"
    )
)), "True", "False")</f>
        <v>v - NnN - False</v>
      </c>
      <c r="N136" s="63" t="str" cm="1">
        <f t="array" aca="1" ref="N136" ca="1">IF(
    ISNUMBER(MATCH(B136, $BE$3:$BE$13, 0)),
    IFERROR(
        INDEX($BD$3:$BD$13, MATCH(INDEX($BD$3:$BD$13, MATCH(B136, $BE$3:$BE$13, 0)), $BD$3:$BD$13, 0)),
        "NnN"
    ),
    "NnN"
)
&amp; " - " &amp;
IF(
    AND(
        ISNUMBER(MATCH(SUBSTITUTE(G136, " ", ""), SUBSTITUTE($AK$57:$AK$73, " ", ""), 0)),
        ISNUMBER(MATCH(SUBSTITUTE(I136, " ", ""), SUBSTITUTE($AL$56:$BB$56, " ", ""), 0))
    ),
    INDIRECT(
        ADDRESS(
            MATCH(SUBSTITUTE(G136, " ", ""), SUBSTITUTE($AK$57:$AK$73, " ", ""), 0) + ROW($AL$57) - 1,
            MATCH(SUBSTITUTE(I136, " ", ""), SUBSTITUTE($AL$56:$BB$56, " ", ""), 0) + COLUMN($AL$56) - 1
        )
    ),
    "NnN"
)
&amp; " - " &amp;
IF(ISNUMBER(SEARCH(
    IF(
        ISNUMBER(MATCH(B136, $BE$3:$BE$13, 0)),
        IFERROR(
            INDEX($BD$3:$BD$13, MATCH(INDEX($BD$3:$BD$13, MATCH(B136, $BE$3:$BE$13, 0)), $BD$3:$BD$13, 0)),
            "NnN"
        ),
        "NnN"
    ),
    IF(
        AND(
            ISNUMBER(MATCH(SUBSTITUTE(G136, " ", ""), SUBSTITUTE($AK$57:$AK$73, " ", ""), 0)),
            ISNUMBER(MATCH(SUBSTITUTE(I136, " ", ""), SUBSTITUTE($AL$56:$BB$56, " ", ""), 0))
        ),
        INDIRECT(
            ADDRESS(
                MATCH(SUBSTITUTE(G136, " ", ""), SUBSTITUTE($AK$57:$AK$74, " ", ""), 0) + ROW($AL$57) - 1,
                MATCH(SUBSTITUTE(I136, " ", ""), SUBSTITUTE($AL$56:$BB$56, " ", ""), 0) + COLUMN($AL$56) - 1
            )
        ),
        "NnN"
    )
)), "True", "False")</f>
        <v>v - NnN - False</v>
      </c>
    </row>
    <row r="137" spans="1:14" x14ac:dyDescent="0.25">
      <c r="A137" s="15">
        <v>1446</v>
      </c>
      <c r="B137" s="15" t="s">
        <v>11</v>
      </c>
      <c r="C137" s="15"/>
      <c r="D137" s="15"/>
      <c r="E137" s="15">
        <v>1220</v>
      </c>
      <c r="F137" s="15">
        <v>564</v>
      </c>
      <c r="G137" s="15" t="str">
        <f>IFERROR(
    IF(
        ISNUMBER(MATCH(E137, Elements!$A$2:$A$200, 0)),
        IF(
            INDEX(Elements!$C$2:$C$200, MATCH(E137, Elements!$A$2:$A$200, 0)) &lt;&gt; "",
            INDEX(Elements!$B$2:$B$200, MATCH(E137, Elements!$A$2:$A$200, 0)),
            "kosong"
        ),
        "tidak ditemukan"
    ),
    "ID tidak ditemukan"
)</f>
        <v>BusinessService</v>
      </c>
      <c r="H137" s="15" t="str">
        <f>IFERROR(
    IF(
        ISNUMBER(MATCH(E137, Elements!$A$2:$A$200, 0)),
        IF(
            INDEX(Elements!$C$2:$C$200, MATCH(E137, Elements!$A$2:$A$200, 0)) &lt;&gt; "",
            INDEX(Elements!$C$2:$C$200, MATCH(E137, Elements!$A$2:$A$200, 0)),
            "kosong"
        ),
        "tidak ditemukan"
    ),
    "ID tidak ditemukan"
)</f>
        <v>Customer data mutation Service</v>
      </c>
      <c r="I137" s="15" t="str">
        <f>IFERROR(
    IF(
        ISNUMBER(MATCH(F137, Elements!$A$2:$A$200, 0)),
        IF(
            INDEX(Elements!$C$2:$C$200, MATCH(F137, Elements!$A$2:$A$200, 0)) &lt;&gt; "",
            INDEX(Elements!$B$2:$B$200, MATCH(F137, Elements!$A$2:$A$200, 0)),
            "kosong"
        ),
        "tidak ditemukan"
    ),
    "ID tidak ditemukan"
)</f>
        <v>BusinessProcess</v>
      </c>
      <c r="J137" s="15" t="str">
        <f>IFERROR(
    IF(
        ISNUMBER(MATCH(F137, Elements!$A$2:$A$200, 0)),
        IF(
            INDEX(Elements!$C$2:$C$200, MATCH(F137, Elements!$A$2:$A$200, 0)) &lt;&gt; "",
            INDEX(Elements!$C$2:$C$200, MATCH(F137, Elements!$A$2:$A$200, 0)),
            "kosong"
        ),
        "tidak ditemukan"
    ),
    "ID tidak ditemukan"
)</f>
        <v>Register</v>
      </c>
      <c r="K137" s="15" t="str" cm="1">
        <f t="array" aca="1" ref="K137" ca="1">IF(
    ISNUMBER(MATCH(B137, $BE$3:$BE$13, 0)),
    IFERROR(
        INDEX($BD$3:$BD$13, MATCH(INDEX($BD$3:$BD$13, MATCH(B137, $BE$3:$BE$13, 0)), $BD$3:$BD$13, 0)),
        "NnN"
    ),
    "NnN"
)
&amp; " - " &amp;
IF(
    AND(
        ISNUMBER(MATCH(SUBSTITUTE(G137, " ", ""), SUBSTITUTE($AK$5:$AK$13, " ", ""), 0)),
        ISNUMBER(MATCH(SUBSTITUTE(I137, " ", ""), SUBSTITUTE($AL$4:$BB$4, " ", ""), 0))
    ),
    INDIRECT(
        ADDRESS(
            MATCH(SUBSTITUTE(G137, " ", ""), SUBSTITUTE($AK$5:$AK$13, " ", ""), 0) + ROW($AL$5) - 1,
            MATCH(SUBSTITUTE(I137, " ", ""), SUBSTITUTE($AL$4:$BB$4, " ", ""), 0) + COLUMN($AL$4) - 1
        )
    ),
    "NnN"
)
&amp; " - " &amp;
IF(ISNUMBER(SEARCH(
    IF(
        ISNUMBER(MATCH(B137, $BE$3:$BE$13, 0)),
        IFERROR(
            INDEX($BD$3:$BD$13, MATCH(INDEX($BD$3:$BD$13, MATCH(B137, $BE$3:$BE$13, 0)), $BD$3:$BD$13, 0)),
            "NnN"
        ),
        "NnN"
    ),
    IF(
        AND(
            ISNUMBER(MATCH(SUBSTITUTE(G137, " ", ""), SUBSTITUTE($AK$5:$AK$13, " ", ""), 0)),
            ISNUMBER(MATCH(SUBSTITUTE(I137, " ", ""), SUBSTITUTE($AL$4:$BB$4, " ", ""), 0))
        ),
        INDIRECT(
            ADDRESS(
                MATCH(SUBSTITUTE(G137, " ", ""), SUBSTITUTE($AK$5:$AK$13, " ", ""), 0) + ROW($AL$5) - 1,
                MATCH(SUBSTITUTE(I137, " ", ""), SUBSTITUTE($AL$4:$BB$4, " ", ""), 0) + COLUMN($AL$4) - 1
            )
        ),
        "NnN"
    )
)), "True", "False")</f>
        <v>v - NnN - False</v>
      </c>
      <c r="L137" s="15" t="str" cm="1">
        <f t="array" aca="1" ref="L137" ca="1">IF(
    ISNUMBER(MATCH(B137, $BE$3:$BE$13, 0)),
    IFERROR(
        INDEX($BD$3:$BD$13, MATCH(INDEX($BD$3:$BD$13, MATCH(B137, $BE$3:$BE$13, 0)), $BD$3:$BD$13, 0)),
        "NnN"
    ),
    "NnN"
)
&amp; " - " &amp;
IF(
    AND(
        ISNUMBER(MATCH(SUBSTITUTE(G137, " ", ""), SUBSTITUTE($AK$19:$AK$35, " ", ""), 0)),
        ISNUMBER(MATCH(SUBSTITUTE(I137, " ", ""), SUBSTITUTE(AL$18:$AT$18, " ", ""), 0))
    ),
    INDIRECT(
        ADDRESS(
            MATCH(SUBSTITUTE(G137, " ", ""), SUBSTITUTE($AK$19:$AK$35, " ", ""), 0) + ROW($AL$19) - 1,
            MATCH(SUBSTITUTE(I137, " ", ""), SUBSTITUTE(AL$18:$AT$18, " ", ""), 0) + COLUMN($AL$18
            ) - 1
        )
    ),
    "NnN"
)
&amp; " - " &amp;
IF(ISNUMBER(SEARCH(
    IF(
        ISNUMBER(MATCH(B137, $BE$3:$BE$13, 0)),
        IFERROR(
            INDEX($BD$3:$BD$13, MATCH(INDEX($BD$3:$BD$13, MATCH(B137, $BE$3:$BE$13, 0)), $BD$3:$BD$13, 0)),
            "NnN"
        ),
        "NnN"
    ),
    IF(
        AND(
            ISNUMBER(MATCH(SUBSTITUTE(G137, " ", ""), SUBSTITUTE($AK$19:$AK$35, " ", ""), 0)),
            ISNUMBER(MATCH(SUBSTITUTE(I137, " ", ""), SUBSTITUTE(AL$18:$AT$18, " ", ""), 0))
        ),
        INDIRECT(
            ADDRESS(
                MATCH(SUBSTITUTE(G137, " ", ""), SUBSTITUTE($AK$19:$AK$35, " ", ""), 0) + ROW($AL$19) - 1,
                MATCH(SUBSTITUTE(I137, " ", ""), SUBSTITUTE(AL$18:$AT$18, " ", ""), 0) + COLUMN($AL$18
                ) - 1
            )
        ),
        "NnN"
    )
)), "True", "False")</f>
        <v>v - NnN - False</v>
      </c>
      <c r="M137" s="15" t="str" cm="1">
        <f t="array" aca="1" ref="M137" ca="1">IF(
    ISNUMBER(MATCH(B137, $BE$3:$BE$13, 0)),
    IFERROR(
        INDEX($BD$3:$BD$13, MATCH(INDEX($BD$3:$BD$13, MATCH(B137, $BE$3:$BE$13, 0)), $BD$3:$BD$13, 0)),
        "NnN"
    ),
    "NnN"
)
&amp; " - " &amp;
IF(
    AND(
        ISNUMBER(MATCH(SUBSTITUTE(G137, " ", ""), SUBSTITUTE($AK$42:$AK$50, " ", ""), 0)),
        ISNUMBER(MATCH(SUBSTITUTE(I137, " ", ""), SUBSTITUTE($AL$41:$AT$41, " ", ""), 0))
    ),
    INDIRECT(
        ADDRESS(
            MATCH(SUBSTITUTE(G137, " ", ""), SUBSTITUTE($AK$42:$AK$50, " ", ""), 0) + ROW($AL$42) - 1,
            MATCH(SUBSTITUTE(I137, " ", ""), SUBSTITUTE($AL$41:$AT$41, " ", ""), 0) + COLUMN($AL$41) - 1
        )
    ),
    "NnN"
)
&amp; " - " &amp;
IF(ISNUMBER(SEARCH(
    IF(
        ISNUMBER(MATCH(B137, $BE$3:$BE$13, 0)),
        IFERROR(
            INDEX($BD$3:$BD$13, MATCH(INDEX($BD$3:$BD$13, MATCH(B137, $BE$3:$BE$13, 0)), $BD$3:$BD$13, 0)),
            "NnN"
        ),
        "NnN"
    ),
    IF(
        AND(
            ISNUMBER(MATCH(SUBSTITUTE(G137, " ", ""), SUBSTITUTE($AK$42:$AK$50, " ", ""), 0)),
            ISNUMBER(MATCH(SUBSTITUTE(I137, " ", ""), SUBSTITUTE($AL$41:$AT$41, " ", ""), 0))
        ),
        INDIRECT(
            ADDRESS(
                MATCH(SUBSTITUTE(G137, " ", ""), SUBSTITUTE($AK$42:$AK$50, " ", ""), 0) + ROW($AL$42) - 1,
                MATCH(SUBSTITUTE(I137, " ", ""), SUBSTITUTE($AL$41:$AT$41, " ", ""), 0) + COLUMN($AL$41) - 1
            )
        ),
        "NnN"
    )
)), "True", "False")</f>
        <v>v - NnN - False</v>
      </c>
      <c r="N137" s="63" t="str" cm="1">
        <f t="array" aca="1" ref="N137" ca="1">IF(
    ISNUMBER(MATCH(B137, $BE$3:$BE$13, 0)),
    IFERROR(
        INDEX($BD$3:$BD$13, MATCH(INDEX($BD$3:$BD$13, MATCH(B137, $BE$3:$BE$13, 0)), $BD$3:$BD$13, 0)),
        "NnN"
    ),
    "NnN"
)
&amp; " - " &amp;
IF(
    AND(
        ISNUMBER(MATCH(SUBSTITUTE(G137, " ", ""), SUBSTITUTE($AK$57:$AK$73, " ", ""), 0)),
        ISNUMBER(MATCH(SUBSTITUTE(I137, " ", ""), SUBSTITUTE($AL$56:$BB$56, " ", ""), 0))
    ),
    INDIRECT(
        ADDRESS(
            MATCH(SUBSTITUTE(G137, " ", ""), SUBSTITUTE($AK$57:$AK$73, " ", ""), 0) + ROW($AL$57) - 1,
            MATCH(SUBSTITUTE(I137, " ", ""), SUBSTITUTE($AL$56:$BB$56, " ", ""), 0) + COLUMN($AL$56) - 1
        )
    ),
    "NnN"
)
&amp; " - " &amp;
IF(ISNUMBER(SEARCH(
    IF(
        ISNUMBER(MATCH(B137, $BE$3:$BE$13, 0)),
        IFERROR(
            INDEX($BD$3:$BD$13, MATCH(INDEX($BD$3:$BD$13, MATCH(B137, $BE$3:$BE$13, 0)), $BD$3:$BD$13, 0)),
            "NnN"
        ),
        "NnN"
    ),
    IF(
        AND(
            ISNUMBER(MATCH(SUBSTITUTE(G137, " ", ""), SUBSTITUTE($AK$57:$AK$73, " ", ""), 0)),
            ISNUMBER(MATCH(SUBSTITUTE(I137, " ", ""), SUBSTITUTE($AL$56:$BB$56, " ", ""), 0))
        ),
        INDIRECT(
            ADDRESS(
                MATCH(SUBSTITUTE(G137, " ", ""), SUBSTITUTE($AK$57:$AK$74, " ", ""), 0) + ROW($AL$57) - 1,
                MATCH(SUBSTITUTE(I137, " ", ""), SUBSTITUTE($AL$56:$BB$56, " ", ""), 0) + COLUMN($AL$56) - 1
            )
        ),
        "NnN"
    )
)), "True", "False")</f>
        <v>v - NnN - False</v>
      </c>
    </row>
    <row r="138" spans="1:14" x14ac:dyDescent="0.25">
      <c r="A138" s="15">
        <v>1448</v>
      </c>
      <c r="B138" s="15" t="s">
        <v>11</v>
      </c>
      <c r="C138" s="15"/>
      <c r="D138" s="15"/>
      <c r="E138" s="15">
        <v>1208</v>
      </c>
      <c r="F138" s="15">
        <v>588</v>
      </c>
      <c r="G138" s="15" t="str">
        <f>IFERROR(
    IF(
        ISNUMBER(MATCH(E138, Elements!$A$2:$A$200, 0)),
        IF(
            INDEX(Elements!$C$2:$C$200, MATCH(E138, Elements!$A$2:$A$200, 0)) &lt;&gt; "",
            INDEX(Elements!$B$2:$B$200, MATCH(E138, Elements!$A$2:$A$200, 0)),
            "kosong"
        ),
        "tidak ditemukan"
    ),
    "ID tidak ditemukan"
)</f>
        <v>BusinessService</v>
      </c>
      <c r="H138" s="15" t="str">
        <f>IFERROR(
    IF(
        ISNUMBER(MATCH(E138, Elements!$A$2:$A$200, 0)),
        IF(
            INDEX(Elements!$C$2:$C$200, MATCH(E138, Elements!$A$2:$A$200, 0)) &lt;&gt; "",
            INDEX(Elements!$C$2:$C$200, MATCH(E138, Elements!$A$2:$A$200, 0)),
            "kosong"
        ),
        "tidak ditemukan"
    ),
    "ID tidak ditemukan"
)</f>
        <v>Premium Payment Service</v>
      </c>
      <c r="I138" s="15" t="str">
        <f>IFERROR(
    IF(
        ISNUMBER(MATCH(F138, Elements!$A$2:$A$200, 0)),
        IF(
            INDEX(Elements!$C$2:$C$200, MATCH(F138, Elements!$A$2:$A$200, 0)) &lt;&gt; "",
            INDEX(Elements!$B$2:$B$200, MATCH(F138, Elements!$A$2:$A$200, 0)),
            "kosong"
        ),
        "tidak ditemukan"
    ),
    "ID tidak ditemukan"
)</f>
        <v>BusinessProcess</v>
      </c>
      <c r="J138" s="15" t="str">
        <f>IFERROR(
    IF(
        ISNUMBER(MATCH(F138, Elements!$A$2:$A$200, 0)),
        IF(
            INDEX(Elements!$C$2:$C$200, MATCH(F138, Elements!$A$2:$A$200, 0)) &lt;&gt; "",
            INDEX(Elements!$C$2:$C$200, MATCH(F138, Elements!$A$2:$A$200, 0)),
            "kosong"
        ),
        "tidak ditemukan"
    ),
    "ID tidak ditemukan"
)</f>
        <v>Pay</v>
      </c>
      <c r="K138" s="15" t="str" cm="1">
        <f t="array" aca="1" ref="K138" ca="1">IF(
    ISNUMBER(MATCH(B138, $BE$3:$BE$13, 0)),
    IFERROR(
        INDEX($BD$3:$BD$13, MATCH(INDEX($BD$3:$BD$13, MATCH(B138, $BE$3:$BE$13, 0)), $BD$3:$BD$13, 0)),
        "NnN"
    ),
    "NnN"
)
&amp; " - " &amp;
IF(
    AND(
        ISNUMBER(MATCH(SUBSTITUTE(G138, " ", ""), SUBSTITUTE($AK$5:$AK$13, " ", ""), 0)),
        ISNUMBER(MATCH(SUBSTITUTE(I138, " ", ""), SUBSTITUTE($AL$4:$BB$4, " ", ""), 0))
    ),
    INDIRECT(
        ADDRESS(
            MATCH(SUBSTITUTE(G138, " ", ""), SUBSTITUTE($AK$5:$AK$13, " ", ""), 0) + ROW($AL$5) - 1,
            MATCH(SUBSTITUTE(I138, " ", ""), SUBSTITUTE($AL$4:$BB$4, " ", ""), 0) + COLUMN($AL$4) - 1
        )
    ),
    "NnN"
)
&amp; " - " &amp;
IF(ISNUMBER(SEARCH(
    IF(
        ISNUMBER(MATCH(B138, $BE$3:$BE$13, 0)),
        IFERROR(
            INDEX($BD$3:$BD$13, MATCH(INDEX($BD$3:$BD$13, MATCH(B138, $BE$3:$BE$13, 0)), $BD$3:$BD$13, 0)),
            "NnN"
        ),
        "NnN"
    ),
    IF(
        AND(
            ISNUMBER(MATCH(SUBSTITUTE(G138, " ", ""), SUBSTITUTE($AK$5:$AK$13, " ", ""), 0)),
            ISNUMBER(MATCH(SUBSTITUTE(I138, " ", ""), SUBSTITUTE($AL$4:$BB$4, " ", ""), 0))
        ),
        INDIRECT(
            ADDRESS(
                MATCH(SUBSTITUTE(G138, " ", ""), SUBSTITUTE($AK$5:$AK$13, " ", ""), 0) + ROW($AL$5) - 1,
                MATCH(SUBSTITUTE(I138, " ", ""), SUBSTITUTE($AL$4:$BB$4, " ", ""), 0) + COLUMN($AL$4) - 1
            )
        ),
        "NnN"
    )
)), "True", "False")</f>
        <v>v - NnN - False</v>
      </c>
      <c r="L138" s="15" t="str" cm="1">
        <f t="array" aca="1" ref="L138" ca="1">IF(
    ISNUMBER(MATCH(B138, $BE$3:$BE$13, 0)),
    IFERROR(
        INDEX($BD$3:$BD$13, MATCH(INDEX($BD$3:$BD$13, MATCH(B138, $BE$3:$BE$13, 0)), $BD$3:$BD$13, 0)),
        "NnN"
    ),
    "NnN"
)
&amp; " - " &amp;
IF(
    AND(
        ISNUMBER(MATCH(SUBSTITUTE(G138, " ", ""), SUBSTITUTE($AK$19:$AK$35, " ", ""), 0)),
        ISNUMBER(MATCH(SUBSTITUTE(I138, " ", ""), SUBSTITUTE(AL$18:$AT$18, " ", ""), 0))
    ),
    INDIRECT(
        ADDRESS(
            MATCH(SUBSTITUTE(G138, " ", ""), SUBSTITUTE($AK$19:$AK$35, " ", ""), 0) + ROW($AL$19) - 1,
            MATCH(SUBSTITUTE(I138, " ", ""), SUBSTITUTE(AL$18:$AT$18, " ", ""), 0) + COLUMN($AL$18
            ) - 1
        )
    ),
    "NnN"
)
&amp; " - " &amp;
IF(ISNUMBER(SEARCH(
    IF(
        ISNUMBER(MATCH(B138, $BE$3:$BE$13, 0)),
        IFERROR(
            INDEX($BD$3:$BD$13, MATCH(INDEX($BD$3:$BD$13, MATCH(B138, $BE$3:$BE$13, 0)), $BD$3:$BD$13, 0)),
            "NnN"
        ),
        "NnN"
    ),
    IF(
        AND(
            ISNUMBER(MATCH(SUBSTITUTE(G138, " ", ""), SUBSTITUTE($AK$19:$AK$35, " ", ""), 0)),
            ISNUMBER(MATCH(SUBSTITUTE(I138, " ", ""), SUBSTITUTE(AL$18:$AT$18, " ", ""), 0))
        ),
        INDIRECT(
            ADDRESS(
                MATCH(SUBSTITUTE(G138, " ", ""), SUBSTITUTE($AK$19:$AK$35, " ", ""), 0) + ROW($AL$19) - 1,
                MATCH(SUBSTITUTE(I138, " ", ""), SUBSTITUTE(AL$18:$AT$18, " ", ""), 0) + COLUMN($AL$18
                ) - 1
            )
        ),
        "NnN"
    )
)), "True", "False")</f>
        <v>v - NnN - False</v>
      </c>
      <c r="M138" s="15" t="str" cm="1">
        <f t="array" aca="1" ref="M138" ca="1">IF(
    ISNUMBER(MATCH(B138, $BE$3:$BE$13, 0)),
    IFERROR(
        INDEX($BD$3:$BD$13, MATCH(INDEX($BD$3:$BD$13, MATCH(B138, $BE$3:$BE$13, 0)), $BD$3:$BD$13, 0)),
        "NnN"
    ),
    "NnN"
)
&amp; " - " &amp;
IF(
    AND(
        ISNUMBER(MATCH(SUBSTITUTE(G138, " ", ""), SUBSTITUTE($AK$42:$AK$50, " ", ""), 0)),
        ISNUMBER(MATCH(SUBSTITUTE(I138, " ", ""), SUBSTITUTE($AL$41:$AT$41, " ", ""), 0))
    ),
    INDIRECT(
        ADDRESS(
            MATCH(SUBSTITUTE(G138, " ", ""), SUBSTITUTE($AK$42:$AK$50, " ", ""), 0) + ROW($AL$42) - 1,
            MATCH(SUBSTITUTE(I138, " ", ""), SUBSTITUTE($AL$41:$AT$41, " ", ""), 0) + COLUMN($AL$41) - 1
        )
    ),
    "NnN"
)
&amp; " - " &amp;
IF(ISNUMBER(SEARCH(
    IF(
        ISNUMBER(MATCH(B138, $BE$3:$BE$13, 0)),
        IFERROR(
            INDEX($BD$3:$BD$13, MATCH(INDEX($BD$3:$BD$13, MATCH(B138, $BE$3:$BE$13, 0)), $BD$3:$BD$13, 0)),
            "NnN"
        ),
        "NnN"
    ),
    IF(
        AND(
            ISNUMBER(MATCH(SUBSTITUTE(G138, " ", ""), SUBSTITUTE($AK$42:$AK$50, " ", ""), 0)),
            ISNUMBER(MATCH(SUBSTITUTE(I138, " ", ""), SUBSTITUTE($AL$41:$AT$41, " ", ""), 0))
        ),
        INDIRECT(
            ADDRESS(
                MATCH(SUBSTITUTE(G138, " ", ""), SUBSTITUTE($AK$42:$AK$50, " ", ""), 0) + ROW($AL$42) - 1,
                MATCH(SUBSTITUTE(I138, " ", ""), SUBSTITUTE($AL$41:$AT$41, " ", ""), 0) + COLUMN($AL$41) - 1
            )
        ),
        "NnN"
    )
)), "True", "False")</f>
        <v>v - NnN - False</v>
      </c>
      <c r="N138" s="63" t="str" cm="1">
        <f t="array" aca="1" ref="N138" ca="1">IF(
    ISNUMBER(MATCH(B138, $BE$3:$BE$13, 0)),
    IFERROR(
        INDEX($BD$3:$BD$13, MATCH(INDEX($BD$3:$BD$13, MATCH(B138, $BE$3:$BE$13, 0)), $BD$3:$BD$13, 0)),
        "NnN"
    ),
    "NnN"
)
&amp; " - " &amp;
IF(
    AND(
        ISNUMBER(MATCH(SUBSTITUTE(G138, " ", ""), SUBSTITUTE($AK$57:$AK$73, " ", ""), 0)),
        ISNUMBER(MATCH(SUBSTITUTE(I138, " ", ""), SUBSTITUTE($AL$56:$BB$56, " ", ""), 0))
    ),
    INDIRECT(
        ADDRESS(
            MATCH(SUBSTITUTE(G138, " ", ""), SUBSTITUTE($AK$57:$AK$73, " ", ""), 0) + ROW($AL$57) - 1,
            MATCH(SUBSTITUTE(I138, " ", ""), SUBSTITUTE($AL$56:$BB$56, " ", ""), 0) + COLUMN($AL$56) - 1
        )
    ),
    "NnN"
)
&amp; " - " &amp;
IF(ISNUMBER(SEARCH(
    IF(
        ISNUMBER(MATCH(B138, $BE$3:$BE$13, 0)),
        IFERROR(
            INDEX($BD$3:$BD$13, MATCH(INDEX($BD$3:$BD$13, MATCH(B138, $BE$3:$BE$13, 0)), $BD$3:$BD$13, 0)),
            "NnN"
        ),
        "NnN"
    ),
    IF(
        AND(
            ISNUMBER(MATCH(SUBSTITUTE(G138, " ", ""), SUBSTITUTE($AK$57:$AK$73, " ", ""), 0)),
            ISNUMBER(MATCH(SUBSTITUTE(I138, " ", ""), SUBSTITUTE($AL$56:$BB$56, " ", ""), 0))
        ),
        INDIRECT(
            ADDRESS(
                MATCH(SUBSTITUTE(G138, " ", ""), SUBSTITUTE($AK$57:$AK$74, " ", ""), 0) + ROW($AL$57) - 1,
                MATCH(SUBSTITUTE(I138, " ", ""), SUBSTITUTE($AL$56:$BB$56, " ", ""), 0) + COLUMN($AL$56) - 1
            )
        ),
        "NnN"
    )
)), "True", "False")</f>
        <v>v - NnN - False</v>
      </c>
    </row>
    <row r="139" spans="1:14" x14ac:dyDescent="0.25">
      <c r="A139" s="15">
        <v>1442</v>
      </c>
      <c r="B139" s="15" t="s">
        <v>11</v>
      </c>
      <c r="C139" s="15"/>
      <c r="D139" s="15"/>
      <c r="E139" s="15">
        <v>1226</v>
      </c>
      <c r="F139" s="15">
        <v>1368</v>
      </c>
      <c r="G139" s="15" t="str">
        <f>IFERROR(
    IF(
        ISNUMBER(MATCH(E139, Elements!$A$2:$A$200, 0)),
        IF(
            INDEX(Elements!$C$2:$C$200, MATCH(E139, Elements!$A$2:$A$200, 0)) &lt;&gt; "",
            INDEX(Elements!$B$2:$B$200, MATCH(E139, Elements!$A$2:$A$200, 0)),
            "kosong"
        ),
        "tidak ditemukan"
    ),
    "ID tidak ditemukan"
)</f>
        <v>BusinessService</v>
      </c>
      <c r="H139" s="15" t="str">
        <f>IFERROR(
    IF(
        ISNUMBER(MATCH(E139, Elements!$A$2:$A$200, 0)),
        IF(
            INDEX(Elements!$C$2:$C$200, MATCH(E139, Elements!$A$2:$A$200, 0)) &lt;&gt; "",
            INDEX(Elements!$C$2:$C$200, MATCH(E139, Elements!$A$2:$A$200, 0)),
            "kosong"
        ),
        "tidak ditemukan"
    ),
    "ID tidak ditemukan"
)</f>
        <v>Claims Payment Service</v>
      </c>
      <c r="I139" s="15" t="str">
        <f>IFERROR(
    IF(
        ISNUMBER(MATCH(F139, Elements!$A$2:$A$200, 0)),
        IF(
            INDEX(Elements!$C$2:$C$200, MATCH(F139, Elements!$A$2:$A$200, 0)) &lt;&gt; "",
            INDEX(Elements!$B$2:$B$200, MATCH(F139, Elements!$A$2:$A$200, 0)),
            "kosong"
        ),
        "tidak ditemukan"
    ),
    "ID tidak ditemukan"
)</f>
        <v>BusinessRole</v>
      </c>
      <c r="J139" s="15" t="str">
        <f>IFERROR(
    IF(
        ISNUMBER(MATCH(F139, Elements!$A$2:$A$200, 0)),
        IF(
            INDEX(Elements!$C$2:$C$200, MATCH(F139, Elements!$A$2:$A$200, 0)) &lt;&gt; "",
            INDEX(Elements!$C$2:$C$200, MATCH(F139, Elements!$A$2:$A$200, 0)),
            "kosong"
        ),
        "tidak ditemukan"
    ),
    "ID tidak ditemukan"
)</f>
        <v>Insurant</v>
      </c>
      <c r="K139" s="15" t="str" cm="1">
        <f t="array" aca="1" ref="K139" ca="1">IF(
    ISNUMBER(MATCH(B139, $BE$3:$BE$13, 0)),
    IFERROR(
        INDEX($BD$3:$BD$13, MATCH(INDEX($BD$3:$BD$13, MATCH(B139, $BE$3:$BE$13, 0)), $BD$3:$BD$13, 0)),
        "NnN"
    ),
    "NnN"
)
&amp; " - " &amp;
IF(
    AND(
        ISNUMBER(MATCH(SUBSTITUTE(G139, " ", ""), SUBSTITUTE($AK$5:$AK$13, " ", ""), 0)),
        ISNUMBER(MATCH(SUBSTITUTE(I139, " ", ""), SUBSTITUTE($AL$4:$BB$4, " ", ""), 0))
    ),
    INDIRECT(
        ADDRESS(
            MATCH(SUBSTITUTE(G139, " ", ""), SUBSTITUTE($AK$5:$AK$13, " ", ""), 0) + ROW($AL$5) - 1,
            MATCH(SUBSTITUTE(I139, " ", ""), SUBSTITUTE($AL$4:$BB$4, " ", ""), 0) + COLUMN($AL$4) - 1
        )
    ),
    "NnN"
)
&amp; " - " &amp;
IF(ISNUMBER(SEARCH(
    IF(
        ISNUMBER(MATCH(B139, $BE$3:$BE$13, 0)),
        IFERROR(
            INDEX($BD$3:$BD$13, MATCH(INDEX($BD$3:$BD$13, MATCH(B139, $BE$3:$BE$13, 0)), $BD$3:$BD$13, 0)),
            "NnN"
        ),
        "NnN"
    ),
    IF(
        AND(
            ISNUMBER(MATCH(SUBSTITUTE(G139, " ", ""), SUBSTITUTE($AK$5:$AK$13, " ", ""), 0)),
            ISNUMBER(MATCH(SUBSTITUTE(I139, " ", ""), SUBSTITUTE($AL$4:$BB$4, " ", ""), 0))
        ),
        INDIRECT(
            ADDRESS(
                MATCH(SUBSTITUTE(G139, " ", ""), SUBSTITUTE($AK$5:$AK$13, " ", ""), 0) + ROW($AL$5) - 1,
                MATCH(SUBSTITUTE(I139, " ", ""), SUBSTITUTE($AL$4:$BB$4, " ", ""), 0) + COLUMN($AL$4) - 1
            )
        ),
        "NnN"
    )
)), "True", "False")</f>
        <v>v - NnN - False</v>
      </c>
      <c r="L139" s="15" t="str" cm="1">
        <f t="array" aca="1" ref="L139" ca="1">IF(
    ISNUMBER(MATCH(B139, $BE$3:$BE$13, 0)),
    IFERROR(
        INDEX($BD$3:$BD$13, MATCH(INDEX($BD$3:$BD$13, MATCH(B139, $BE$3:$BE$13, 0)), $BD$3:$BD$13, 0)),
        "NnN"
    ),
    "NnN"
)
&amp; " - " &amp;
IF(
    AND(
        ISNUMBER(MATCH(SUBSTITUTE(G139, " ", ""), SUBSTITUTE($AK$19:$AK$35, " ", ""), 0)),
        ISNUMBER(MATCH(SUBSTITUTE(I139, " ", ""), SUBSTITUTE(AL$18:$AT$18, " ", ""), 0))
    ),
    INDIRECT(
        ADDRESS(
            MATCH(SUBSTITUTE(G139, " ", ""), SUBSTITUTE($AK$19:$AK$35, " ", ""), 0) + ROW($AL$19) - 1,
            MATCH(SUBSTITUTE(I139, " ", ""), SUBSTITUTE(AL$18:$AT$18, " ", ""), 0) + COLUMN($AL$18
            ) - 1
        )
    ),
    "NnN"
)
&amp; " - " &amp;
IF(ISNUMBER(SEARCH(
    IF(
        ISNUMBER(MATCH(B139, $BE$3:$BE$13, 0)),
        IFERROR(
            INDEX($BD$3:$BD$13, MATCH(INDEX($BD$3:$BD$13, MATCH(B139, $BE$3:$BE$13, 0)), $BD$3:$BD$13, 0)),
            "NnN"
        ),
        "NnN"
    ),
    IF(
        AND(
            ISNUMBER(MATCH(SUBSTITUTE(G139, " ", ""), SUBSTITUTE($AK$19:$AK$35, " ", ""), 0)),
            ISNUMBER(MATCH(SUBSTITUTE(I139, " ", ""), SUBSTITUTE(AL$18:$AT$18, " ", ""), 0))
        ),
        INDIRECT(
            ADDRESS(
                MATCH(SUBSTITUTE(G139, " ", ""), SUBSTITUTE($AK$19:$AK$35, " ", ""), 0) + ROW($AL$19) - 1,
                MATCH(SUBSTITUTE(I139, " ", ""), SUBSTITUTE(AL$18:$AT$18, " ", ""), 0) + COLUMN($AL$18
                ) - 1
            )
        ),
        "NnN"
    )
)), "True", "False")</f>
        <v>v - NnN - False</v>
      </c>
      <c r="M139" s="15" t="str" cm="1">
        <f t="array" aca="1" ref="M139" ca="1">IF(
    ISNUMBER(MATCH(B139, $BE$3:$BE$13, 0)),
    IFERROR(
        INDEX($BD$3:$BD$13, MATCH(INDEX($BD$3:$BD$13, MATCH(B139, $BE$3:$BE$13, 0)), $BD$3:$BD$13, 0)),
        "NnN"
    ),
    "NnN"
)
&amp; " - " &amp;
IF(
    AND(
        ISNUMBER(MATCH(SUBSTITUTE(G139, " ", ""), SUBSTITUTE($AK$42:$AK$50, " ", ""), 0)),
        ISNUMBER(MATCH(SUBSTITUTE(I139, " ", ""), SUBSTITUTE($AL$41:$AT$41, " ", ""), 0))
    ),
    INDIRECT(
        ADDRESS(
            MATCH(SUBSTITUTE(G139, " ", ""), SUBSTITUTE($AK$42:$AK$50, " ", ""), 0) + ROW($AL$42) - 1,
            MATCH(SUBSTITUTE(I139, " ", ""), SUBSTITUTE($AL$41:$AT$41, " ", ""), 0) + COLUMN($AL$41) - 1
        )
    ),
    "NnN"
)
&amp; " - " &amp;
IF(ISNUMBER(SEARCH(
    IF(
        ISNUMBER(MATCH(B139, $BE$3:$BE$13, 0)),
        IFERROR(
            INDEX($BD$3:$BD$13, MATCH(INDEX($BD$3:$BD$13, MATCH(B139, $BE$3:$BE$13, 0)), $BD$3:$BD$13, 0)),
            "NnN"
        ),
        "NnN"
    ),
    IF(
        AND(
            ISNUMBER(MATCH(SUBSTITUTE(G139, " ", ""), SUBSTITUTE($AK$42:$AK$50, " ", ""), 0)),
            ISNUMBER(MATCH(SUBSTITUTE(I139, " ", ""), SUBSTITUTE($AL$41:$AT$41, " ", ""), 0))
        ),
        INDIRECT(
            ADDRESS(
                MATCH(SUBSTITUTE(G139, " ", ""), SUBSTITUTE($AK$42:$AK$50, " ", ""), 0) + ROW($AL$42) - 1,
                MATCH(SUBSTITUTE(I139, " ", ""), SUBSTITUTE($AL$41:$AT$41, " ", ""), 0) + COLUMN($AL$41) - 1
            )
        ),
        "NnN"
    )
)), "True", "False")</f>
        <v>v - NnN - False</v>
      </c>
      <c r="N139" s="63" t="str" cm="1">
        <f t="array" aca="1" ref="N139" ca="1">IF(
    ISNUMBER(MATCH(B139, $BE$3:$BE$13, 0)),
    IFERROR(
        INDEX($BD$3:$BD$13, MATCH(INDEX($BD$3:$BD$13, MATCH(B139, $BE$3:$BE$13, 0)), $BD$3:$BD$13, 0)),
        "NnN"
    ),
    "NnN"
)
&amp; " - " &amp;
IF(
    AND(
        ISNUMBER(MATCH(SUBSTITUTE(G139, " ", ""), SUBSTITUTE($AK$57:$AK$73, " ", ""), 0)),
        ISNUMBER(MATCH(SUBSTITUTE(I139, " ", ""), SUBSTITUTE($AL$56:$BB$56, " ", ""), 0))
    ),
    INDIRECT(
        ADDRESS(
            MATCH(SUBSTITUTE(G139, " ", ""), SUBSTITUTE($AK$57:$AK$73, " ", ""), 0) + ROW($AL$57) - 1,
            MATCH(SUBSTITUTE(I139, " ", ""), SUBSTITUTE($AL$56:$BB$56, " ", ""), 0) + COLUMN($AL$56) - 1
        )
    ),
    "NnN"
)
&amp; " - " &amp;
IF(ISNUMBER(SEARCH(
    IF(
        ISNUMBER(MATCH(B139, $BE$3:$BE$13, 0)),
        IFERROR(
            INDEX($BD$3:$BD$13, MATCH(INDEX($BD$3:$BD$13, MATCH(B139, $BE$3:$BE$13, 0)), $BD$3:$BD$13, 0)),
            "NnN"
        ),
        "NnN"
    ),
    IF(
        AND(
            ISNUMBER(MATCH(SUBSTITUTE(G139, " ", ""), SUBSTITUTE($AK$57:$AK$73, " ", ""), 0)),
            ISNUMBER(MATCH(SUBSTITUTE(I139, " ", ""), SUBSTITUTE($AL$56:$BB$56, " ", ""), 0))
        ),
        INDIRECT(
            ADDRESS(
                MATCH(SUBSTITUTE(G139, " ", ""), SUBSTITUTE($AK$57:$AK$74, " ", ""), 0) + ROW($AL$57) - 1,
                MATCH(SUBSTITUTE(I139, " ", ""), SUBSTITUTE($AL$56:$BB$56, " ", ""), 0) + COLUMN($AL$56) - 1
            )
        ),
        "NnN"
    )
)), "True", "False")</f>
        <v>v - NnN - False</v>
      </c>
    </row>
    <row r="140" spans="1:14" x14ac:dyDescent="0.25">
      <c r="A140" s="15">
        <v>1440</v>
      </c>
      <c r="B140" s="15" t="s">
        <v>11</v>
      </c>
      <c r="C140" s="15"/>
      <c r="D140" s="15"/>
      <c r="E140" s="15">
        <v>1214</v>
      </c>
      <c r="F140" s="15">
        <v>1368</v>
      </c>
      <c r="G140" s="15" t="str">
        <f>IFERROR(
    IF(
        ISNUMBER(MATCH(E140, Elements!$A$2:$A$200, 0)),
        IF(
            INDEX(Elements!$C$2:$C$200, MATCH(E140, Elements!$A$2:$A$200, 0)) &lt;&gt; "",
            INDEX(Elements!$B$2:$B$200, MATCH(E140, Elements!$A$2:$A$200, 0)),
            "kosong"
        ),
        "tidak ditemukan"
    ),
    "ID tidak ditemukan"
)</f>
        <v>BusinessService</v>
      </c>
      <c r="H140" s="15" t="str">
        <f>IFERROR(
    IF(
        ISNUMBER(MATCH(E140, Elements!$A$2:$A$200, 0)),
        IF(
            INDEX(Elements!$C$2:$C$200, MATCH(E140, Elements!$A$2:$A$200, 0)) &lt;&gt; "",
            INDEX(Elements!$C$2:$C$200, MATCH(E140, Elements!$A$2:$A$200, 0)),
            "kosong"
        ),
        "tidak ditemukan"
    ),
    "ID tidak ditemukan"
)</f>
        <v>Customer Information Service</v>
      </c>
      <c r="I140" s="15" t="str">
        <f>IFERROR(
    IF(
        ISNUMBER(MATCH(F140, Elements!$A$2:$A$200, 0)),
        IF(
            INDEX(Elements!$C$2:$C$200, MATCH(F140, Elements!$A$2:$A$200, 0)) &lt;&gt; "",
            INDEX(Elements!$B$2:$B$200, MATCH(F140, Elements!$A$2:$A$200, 0)),
            "kosong"
        ),
        "tidak ditemukan"
    ),
    "ID tidak ditemukan"
)</f>
        <v>BusinessRole</v>
      </c>
      <c r="J140" s="15" t="str">
        <f>IFERROR(
    IF(
        ISNUMBER(MATCH(F140, Elements!$A$2:$A$200, 0)),
        IF(
            INDEX(Elements!$C$2:$C$200, MATCH(F140, Elements!$A$2:$A$200, 0)) &lt;&gt; "",
            INDEX(Elements!$C$2:$C$200, MATCH(F140, Elements!$A$2:$A$200, 0)),
            "kosong"
        ),
        "tidak ditemukan"
    ),
    "ID tidak ditemukan"
)</f>
        <v>Insurant</v>
      </c>
      <c r="K140" s="15" t="str" cm="1">
        <f t="array" aca="1" ref="K140" ca="1">IF(
    ISNUMBER(MATCH(B140, $BE$3:$BE$13, 0)),
    IFERROR(
        INDEX($BD$3:$BD$13, MATCH(INDEX($BD$3:$BD$13, MATCH(B140, $BE$3:$BE$13, 0)), $BD$3:$BD$13, 0)),
        "NnN"
    ),
    "NnN"
)
&amp; " - " &amp;
IF(
    AND(
        ISNUMBER(MATCH(SUBSTITUTE(G140, " ", ""), SUBSTITUTE($AK$5:$AK$13, " ", ""), 0)),
        ISNUMBER(MATCH(SUBSTITUTE(I140, " ", ""), SUBSTITUTE($AL$4:$BB$4, " ", ""), 0))
    ),
    INDIRECT(
        ADDRESS(
            MATCH(SUBSTITUTE(G140, " ", ""), SUBSTITUTE($AK$5:$AK$13, " ", ""), 0) + ROW($AL$5) - 1,
            MATCH(SUBSTITUTE(I140, " ", ""), SUBSTITUTE($AL$4:$BB$4, " ", ""), 0) + COLUMN($AL$4) - 1
        )
    ),
    "NnN"
)
&amp; " - " &amp;
IF(ISNUMBER(SEARCH(
    IF(
        ISNUMBER(MATCH(B140, $BE$3:$BE$13, 0)),
        IFERROR(
            INDEX($BD$3:$BD$13, MATCH(INDEX($BD$3:$BD$13, MATCH(B140, $BE$3:$BE$13, 0)), $BD$3:$BD$13, 0)),
            "NnN"
        ),
        "NnN"
    ),
    IF(
        AND(
            ISNUMBER(MATCH(SUBSTITUTE(G140, " ", ""), SUBSTITUTE($AK$5:$AK$13, " ", ""), 0)),
            ISNUMBER(MATCH(SUBSTITUTE(I140, " ", ""), SUBSTITUTE($AL$4:$BB$4, " ", ""), 0))
        ),
        INDIRECT(
            ADDRESS(
                MATCH(SUBSTITUTE(G140, " ", ""), SUBSTITUTE($AK$5:$AK$13, " ", ""), 0) + ROW($AL$5) - 1,
                MATCH(SUBSTITUTE(I140, " ", ""), SUBSTITUTE($AL$4:$BB$4, " ", ""), 0) + COLUMN($AL$4) - 1
            )
        ),
        "NnN"
    )
)), "True", "False")</f>
        <v>v - NnN - False</v>
      </c>
      <c r="L140" s="15" t="str" cm="1">
        <f t="array" aca="1" ref="L140" ca="1">IF(
    ISNUMBER(MATCH(B140, $BE$3:$BE$13, 0)),
    IFERROR(
        INDEX($BD$3:$BD$13, MATCH(INDEX($BD$3:$BD$13, MATCH(B140, $BE$3:$BE$13, 0)), $BD$3:$BD$13, 0)),
        "NnN"
    ),
    "NnN"
)
&amp; " - " &amp;
IF(
    AND(
        ISNUMBER(MATCH(SUBSTITUTE(G140, " ", ""), SUBSTITUTE($AK$19:$AK$35, " ", ""), 0)),
        ISNUMBER(MATCH(SUBSTITUTE(I140, " ", ""), SUBSTITUTE(AL$18:$AT$18, " ", ""), 0))
    ),
    INDIRECT(
        ADDRESS(
            MATCH(SUBSTITUTE(G140, " ", ""), SUBSTITUTE($AK$19:$AK$35, " ", ""), 0) + ROW($AL$19) - 1,
            MATCH(SUBSTITUTE(I140, " ", ""), SUBSTITUTE(AL$18:$AT$18, " ", ""), 0) + COLUMN($AL$18
            ) - 1
        )
    ),
    "NnN"
)
&amp; " - " &amp;
IF(ISNUMBER(SEARCH(
    IF(
        ISNUMBER(MATCH(B140, $BE$3:$BE$13, 0)),
        IFERROR(
            INDEX($BD$3:$BD$13, MATCH(INDEX($BD$3:$BD$13, MATCH(B140, $BE$3:$BE$13, 0)), $BD$3:$BD$13, 0)),
            "NnN"
        ),
        "NnN"
    ),
    IF(
        AND(
            ISNUMBER(MATCH(SUBSTITUTE(G140, " ", ""), SUBSTITUTE($AK$19:$AK$35, " ", ""), 0)),
            ISNUMBER(MATCH(SUBSTITUTE(I140, " ", ""), SUBSTITUTE(AL$18:$AT$18, " ", ""), 0))
        ),
        INDIRECT(
            ADDRESS(
                MATCH(SUBSTITUTE(G140, " ", ""), SUBSTITUTE($AK$19:$AK$35, " ", ""), 0) + ROW($AL$19) - 1,
                MATCH(SUBSTITUTE(I140, " ", ""), SUBSTITUTE(AL$18:$AT$18, " ", ""), 0) + COLUMN($AL$18
                ) - 1
            )
        ),
        "NnN"
    )
)), "True", "False")</f>
        <v>v - NnN - False</v>
      </c>
      <c r="M140" s="15" t="str" cm="1">
        <f t="array" aca="1" ref="M140" ca="1">IF(
    ISNUMBER(MATCH(B140, $BE$3:$BE$13, 0)),
    IFERROR(
        INDEX($BD$3:$BD$13, MATCH(INDEX($BD$3:$BD$13, MATCH(B140, $BE$3:$BE$13, 0)), $BD$3:$BD$13, 0)),
        "NnN"
    ),
    "NnN"
)
&amp; " - " &amp;
IF(
    AND(
        ISNUMBER(MATCH(SUBSTITUTE(G140, " ", ""), SUBSTITUTE($AK$42:$AK$50, " ", ""), 0)),
        ISNUMBER(MATCH(SUBSTITUTE(I140, " ", ""), SUBSTITUTE($AL$41:$AT$41, " ", ""), 0))
    ),
    INDIRECT(
        ADDRESS(
            MATCH(SUBSTITUTE(G140, " ", ""), SUBSTITUTE($AK$42:$AK$50, " ", ""), 0) + ROW($AL$42) - 1,
            MATCH(SUBSTITUTE(I140, " ", ""), SUBSTITUTE($AL$41:$AT$41, " ", ""), 0) + COLUMN($AL$41) - 1
        )
    ),
    "NnN"
)
&amp; " - " &amp;
IF(ISNUMBER(SEARCH(
    IF(
        ISNUMBER(MATCH(B140, $BE$3:$BE$13, 0)),
        IFERROR(
            INDEX($BD$3:$BD$13, MATCH(INDEX($BD$3:$BD$13, MATCH(B140, $BE$3:$BE$13, 0)), $BD$3:$BD$13, 0)),
            "NnN"
        ),
        "NnN"
    ),
    IF(
        AND(
            ISNUMBER(MATCH(SUBSTITUTE(G140, " ", ""), SUBSTITUTE($AK$42:$AK$50, " ", ""), 0)),
            ISNUMBER(MATCH(SUBSTITUTE(I140, " ", ""), SUBSTITUTE($AL$41:$AT$41, " ", ""), 0))
        ),
        INDIRECT(
            ADDRESS(
                MATCH(SUBSTITUTE(G140, " ", ""), SUBSTITUTE($AK$42:$AK$50, " ", ""), 0) + ROW($AL$42) - 1,
                MATCH(SUBSTITUTE(I140, " ", ""), SUBSTITUTE($AL$41:$AT$41, " ", ""), 0) + COLUMN($AL$41) - 1
            )
        ),
        "NnN"
    )
)), "True", "False")</f>
        <v>v - NnN - False</v>
      </c>
      <c r="N140" s="63" t="str" cm="1">
        <f t="array" aca="1" ref="N140" ca="1">IF(
    ISNUMBER(MATCH(B140, $BE$3:$BE$13, 0)),
    IFERROR(
        INDEX($BD$3:$BD$13, MATCH(INDEX($BD$3:$BD$13, MATCH(B140, $BE$3:$BE$13, 0)), $BD$3:$BD$13, 0)),
        "NnN"
    ),
    "NnN"
)
&amp; " - " &amp;
IF(
    AND(
        ISNUMBER(MATCH(SUBSTITUTE(G140, " ", ""), SUBSTITUTE($AK$57:$AK$73, " ", ""), 0)),
        ISNUMBER(MATCH(SUBSTITUTE(I140, " ", ""), SUBSTITUTE($AL$56:$BB$56, " ", ""), 0))
    ),
    INDIRECT(
        ADDRESS(
            MATCH(SUBSTITUTE(G140, " ", ""), SUBSTITUTE($AK$57:$AK$73, " ", ""), 0) + ROW($AL$57) - 1,
            MATCH(SUBSTITUTE(I140, " ", ""), SUBSTITUTE($AL$56:$BB$56, " ", ""), 0) + COLUMN($AL$56) - 1
        )
    ),
    "NnN"
)
&amp; " - " &amp;
IF(ISNUMBER(SEARCH(
    IF(
        ISNUMBER(MATCH(B140, $BE$3:$BE$13, 0)),
        IFERROR(
            INDEX($BD$3:$BD$13, MATCH(INDEX($BD$3:$BD$13, MATCH(B140, $BE$3:$BE$13, 0)), $BD$3:$BD$13, 0)),
            "NnN"
        ),
        "NnN"
    ),
    IF(
        AND(
            ISNUMBER(MATCH(SUBSTITUTE(G140, " ", ""), SUBSTITUTE($AK$57:$AK$73, " ", ""), 0)),
            ISNUMBER(MATCH(SUBSTITUTE(I140, " ", ""), SUBSTITUTE($AL$56:$BB$56, " ", ""), 0))
        ),
        INDIRECT(
            ADDRESS(
                MATCH(SUBSTITUTE(G140, " ", ""), SUBSTITUTE($AK$57:$AK$74, " ", ""), 0) + ROW($AL$57) - 1,
                MATCH(SUBSTITUTE(I140, " ", ""), SUBSTITUTE($AL$56:$BB$56, " ", ""), 0) + COLUMN($AL$56) - 1
            )
        ),
        "NnN"
    )
)), "True", "False")</f>
        <v>v - NnN - False</v>
      </c>
    </row>
    <row r="141" spans="1:14" x14ac:dyDescent="0.25">
      <c r="A141" s="15" t="s">
        <v>279</v>
      </c>
      <c r="B141" s="15" t="s">
        <v>11</v>
      </c>
      <c r="C141" s="15"/>
      <c r="D141" s="15"/>
      <c r="E141" s="15">
        <v>1407</v>
      </c>
      <c r="F141" s="15">
        <v>612</v>
      </c>
      <c r="G141" s="15" t="str">
        <f>IFERROR(
    IF(
        ISNUMBER(MATCH(E141, Elements!$A$2:$A$200, 0)),
        IF(
            INDEX(Elements!$C$2:$C$200, MATCH(E141, Elements!$A$2:$A$200, 0)) &lt;&gt; "",
            INDEX(Elements!$B$2:$B$200, MATCH(E141, Elements!$A$2:$A$200, 0)),
            "kosong"
        ),
        "tidak ditemukan"
    ),
    "ID tidak ditemukan"
)</f>
        <v>ApplicationService</v>
      </c>
      <c r="H141" s="15" t="str">
        <f>IFERROR(
    IF(
        ISNUMBER(MATCH(E141, Elements!$A$2:$A$200, 0)),
        IF(
            INDEX(Elements!$C$2:$C$200, MATCH(E141, Elements!$A$2:$A$200, 0)) &lt;&gt; "",
            INDEX(Elements!$C$2:$C$200, MATCH(E141, Elements!$A$2:$A$200, 0)),
            "kosong"
        ),
        "tidak ditemukan"
    ),
    "ID tidak ditemukan"
)</f>
        <v>CIS</v>
      </c>
      <c r="I141" s="15" t="str">
        <f>IFERROR(
    IF(
        ISNUMBER(MATCH(F141, Elements!$A$2:$A$200, 0)),
        IF(
            INDEX(Elements!$C$2:$C$200, MATCH(F141, Elements!$A$2:$A$200, 0)) &lt;&gt; "",
            INDEX(Elements!$B$2:$B$200, MATCH(F141, Elements!$A$2:$A$200, 0)),
            "kosong"
        ),
        "tidak ditemukan"
    ),
    "ID tidak ditemukan"
)</f>
        <v>BusinessProcess</v>
      </c>
      <c r="J141" s="15" t="str">
        <f>IFERROR(
    IF(
        ISNUMBER(MATCH(F141, Elements!$A$2:$A$200, 0)),
        IF(
            INDEX(Elements!$C$2:$C$200, MATCH(F141, Elements!$A$2:$A$200, 0)) &lt;&gt; "",
            INDEX(Elements!$C$2:$C$200, MATCH(F141, Elements!$A$2:$A$200, 0)),
            "kosong"
        ),
        "tidak ditemukan"
    ),
    "ID tidak ditemukan"
)</f>
        <v>Create Contract</v>
      </c>
      <c r="K141" s="15" t="str" cm="1">
        <f t="array" aca="1" ref="K141" ca="1">IF(
    ISNUMBER(MATCH(B141, $BE$3:$BE$13, 0)),
    IFERROR(
        INDEX($BD$3:$BD$13, MATCH(INDEX($BD$3:$BD$13, MATCH(B141, $BE$3:$BE$13, 0)), $BD$3:$BD$13, 0)),
        "NnN"
    ),
    "NnN"
)
&amp; " - " &amp;
IF(
    AND(
        ISNUMBER(MATCH(SUBSTITUTE(G141, " ", ""), SUBSTITUTE($AK$5:$AK$13, " ", ""), 0)),
        ISNUMBER(MATCH(SUBSTITUTE(I141, " ", ""), SUBSTITUTE($AL$4:$BB$4, " ", ""), 0))
    ),
    INDIRECT(
        ADDRESS(
            MATCH(SUBSTITUTE(G141, " ", ""), SUBSTITUTE($AK$5:$AK$13, " ", ""), 0) + ROW($AL$5) - 1,
            MATCH(SUBSTITUTE(I141, " ", ""), SUBSTITUTE($AL$4:$BB$4, " ", ""), 0) + COLUMN($AL$4) - 1
        )
    ),
    "NnN"
)
&amp; " - " &amp;
IF(ISNUMBER(SEARCH(
    IF(
        ISNUMBER(MATCH(B141, $BE$3:$BE$13, 0)),
        IFERROR(
            INDEX($BD$3:$BD$13, MATCH(INDEX($BD$3:$BD$13, MATCH(B141, $BE$3:$BE$13, 0)), $BD$3:$BD$13, 0)),
            "NnN"
        ),
        "NnN"
    ),
    IF(
        AND(
            ISNUMBER(MATCH(SUBSTITUTE(G141, " ", ""), SUBSTITUTE($AK$5:$AK$13, " ", ""), 0)),
            ISNUMBER(MATCH(SUBSTITUTE(I141, " ", ""), SUBSTITUTE($AL$4:$BB$4, " ", ""), 0))
        ),
        INDIRECT(
            ADDRESS(
                MATCH(SUBSTITUTE(G141, " ", ""), SUBSTITUTE($AK$5:$AK$13, " ", ""), 0) + ROW($AL$5) - 1,
                MATCH(SUBSTITUTE(I141, " ", ""), SUBSTITUTE($AL$4:$BB$4, " ", ""), 0) + COLUMN($AL$4) - 1
            )
        ),
        "NnN"
    )
)), "True", "False")</f>
        <v>v - NnN - False</v>
      </c>
      <c r="L141" s="15" t="str" cm="1">
        <f t="array" aca="1" ref="L141" ca="1">IF(
    ISNUMBER(MATCH(B141, $BE$3:$BE$13, 0)),
    IFERROR(
        INDEX($BD$3:$BD$13, MATCH(INDEX($BD$3:$BD$13, MATCH(B141, $BE$3:$BE$13, 0)), $BD$3:$BD$13, 0)),
        "NnN"
    ),
    "NnN"
)
&amp; " - " &amp;
IF(
    AND(
        ISNUMBER(MATCH(SUBSTITUTE(G141, " ", ""), SUBSTITUTE($AK$19:$AK$35, " ", ""), 0)),
        ISNUMBER(MATCH(SUBSTITUTE(I141, " ", ""), SUBSTITUTE(AL$18:$AT$18, " ", ""), 0))
    ),
    INDIRECT(
        ADDRESS(
            MATCH(SUBSTITUTE(G141, " ", ""), SUBSTITUTE($AK$19:$AK$35, " ", ""), 0) + ROW($AL$19) - 1,
            MATCH(SUBSTITUTE(I141, " ", ""), SUBSTITUTE(AL$18:$AT$18, " ", ""), 0) + COLUMN($AL$18
            ) - 1
        )
    ),
    "NnN"
)
&amp; " - " &amp;
IF(ISNUMBER(SEARCH(
    IF(
        ISNUMBER(MATCH(B141, $BE$3:$BE$13, 0)),
        IFERROR(
            INDEX($BD$3:$BD$13, MATCH(INDEX($BD$3:$BD$13, MATCH(B141, $BE$3:$BE$13, 0)), $BD$3:$BD$13, 0)),
            "NnN"
        ),
        "NnN"
    ),
    IF(
        AND(
            ISNUMBER(MATCH(SUBSTITUTE(G141, " ", ""), SUBSTITUTE($AK$19:$AK$35, " ", ""), 0)),
            ISNUMBER(MATCH(SUBSTITUTE(I141, " ", ""), SUBSTITUTE(AL$18:$AT$18, " ", ""), 0))
        ),
        INDIRECT(
            ADDRESS(
                MATCH(SUBSTITUTE(G141, " ", ""), SUBSTITUTE($AK$19:$AK$35, " ", ""), 0) + ROW($AL$19) - 1,
                MATCH(SUBSTITUTE(I141, " ", ""), SUBSTITUTE(AL$18:$AT$18, " ", ""), 0) + COLUMN($AL$18
                ) - 1
            )
        ),
        "NnN"
    )
)), "True", "False")</f>
        <v>v - NnN - False</v>
      </c>
      <c r="M141" s="15" t="str" cm="1">
        <f t="array" aca="1" ref="M141" ca="1">IF(
    ISNUMBER(MATCH(B141, $BE$3:$BE$13, 0)),
    IFERROR(
        INDEX($BD$3:$BD$13, MATCH(INDEX($BD$3:$BD$13, MATCH(B141, $BE$3:$BE$13, 0)), $BD$3:$BD$13, 0)),
        "NnN"
    ),
    "NnN"
)
&amp; " - " &amp;
IF(
    AND(
        ISNUMBER(MATCH(SUBSTITUTE(G141, " ", ""), SUBSTITUTE($AK$42:$AK$50, " ", ""), 0)),
        ISNUMBER(MATCH(SUBSTITUTE(I141, " ", ""), SUBSTITUTE($AL$41:$AT$41, " ", ""), 0))
    ),
    INDIRECT(
        ADDRESS(
            MATCH(SUBSTITUTE(G141, " ", ""), SUBSTITUTE($AK$42:$AK$50, " ", ""), 0) + ROW($AL$42) - 1,
            MATCH(SUBSTITUTE(I141, " ", ""), SUBSTITUTE($AL$41:$AT$41, " ", ""), 0) + COLUMN($AL$41) - 1
        )
    ),
    "NnN"
)
&amp; " - " &amp;
IF(ISNUMBER(SEARCH(
    IF(
        ISNUMBER(MATCH(B141, $BE$3:$BE$13, 0)),
        IFERROR(
            INDEX($BD$3:$BD$13, MATCH(INDEX($BD$3:$BD$13, MATCH(B141, $BE$3:$BE$13, 0)), $BD$3:$BD$13, 0)),
            "NnN"
        ),
        "NnN"
    ),
    IF(
        AND(
            ISNUMBER(MATCH(SUBSTITUTE(G141, " ", ""), SUBSTITUTE($AK$42:$AK$50, " ", ""), 0)),
            ISNUMBER(MATCH(SUBSTITUTE(I141, " ", ""), SUBSTITUTE($AL$41:$AT$41, " ", ""), 0))
        ),
        INDIRECT(
            ADDRESS(
                MATCH(SUBSTITUTE(G141, " ", ""), SUBSTITUTE($AK$42:$AK$50, " ", ""), 0) + ROW($AL$42) - 1,
                MATCH(SUBSTITUTE(I141, " ", ""), SUBSTITUTE($AL$41:$AT$41, " ", ""), 0) + COLUMN($AL$41) - 1
            )
        ),
        "NnN"
    )
)), "True", "False")</f>
        <v>v - NnN - False</v>
      </c>
      <c r="N141" s="63" t="str" cm="1">
        <f t="array" aca="1" ref="N141" ca="1">IF(
    ISNUMBER(MATCH(B141, $BE$3:$BE$13, 0)),
    IFERROR(
        INDEX($BD$3:$BD$13, MATCH(INDEX($BD$3:$BD$13, MATCH(B141, $BE$3:$BE$13, 0)), $BD$3:$BD$13, 0)),
        "NnN"
    ),
    "NnN"
)
&amp; " - " &amp;
IF(
    AND(
        ISNUMBER(MATCH(SUBSTITUTE(G141, " ", ""), SUBSTITUTE($AK$57:$AK$73, " ", ""), 0)),
        ISNUMBER(MATCH(SUBSTITUTE(I141, " ", ""), SUBSTITUTE($AL$56:$BB$56, " ", ""), 0))
    ),
    INDIRECT(
        ADDRESS(
            MATCH(SUBSTITUTE(G141, " ", ""), SUBSTITUTE($AK$57:$AK$73, " ", ""), 0) + ROW($AL$57) - 1,
            MATCH(SUBSTITUTE(I141, " ", ""), SUBSTITUTE($AL$56:$BB$56, " ", ""), 0) + COLUMN($AL$56) - 1
        )
    ),
    "NnN"
)
&amp; " - " &amp;
IF(ISNUMBER(SEARCH(
    IF(
        ISNUMBER(MATCH(B141, $BE$3:$BE$13, 0)),
        IFERROR(
            INDEX($BD$3:$BD$13, MATCH(INDEX($BD$3:$BD$13, MATCH(B141, $BE$3:$BE$13, 0)), $BD$3:$BD$13, 0)),
            "NnN"
        ),
        "NnN"
    ),
    IF(
        AND(
            ISNUMBER(MATCH(SUBSTITUTE(G141, " ", ""), SUBSTITUTE($AK$57:$AK$73, " ", ""), 0)),
            ISNUMBER(MATCH(SUBSTITUTE(I141, " ", ""), SUBSTITUTE($AL$56:$BB$56, " ", ""), 0))
        ),
        INDIRECT(
            ADDRESS(
                MATCH(SUBSTITUTE(G141, " ", ""), SUBSTITUTE($AK$57:$AK$74, " ", ""), 0) + ROW($AL$57) - 1,
                MATCH(SUBSTITUTE(I141, " ", ""), SUBSTITUTE($AL$56:$BB$56, " ", ""), 0) + COLUMN($AL$56) - 1
            )
        ),
        "NnN"
    )
)), "True", "False")</f>
        <v>v - NnN - False</v>
      </c>
    </row>
    <row r="142" spans="1:14" x14ac:dyDescent="0.25">
      <c r="A142" s="15">
        <v>1731</v>
      </c>
      <c r="B142" s="15" t="s">
        <v>11</v>
      </c>
      <c r="C142" s="15"/>
      <c r="D142" s="15"/>
      <c r="E142" s="15">
        <v>935</v>
      </c>
      <c r="F142" s="15">
        <v>722</v>
      </c>
      <c r="G142" s="15" t="str">
        <f>IFERROR(
    IF(
        ISNUMBER(MATCH(E142, Elements!$A$2:$A$200, 0)),
        IF(
            INDEX(Elements!$C$2:$C$200, MATCH(E142, Elements!$A$2:$A$200, 0)) &lt;&gt; "",
            INDEX(Elements!$B$2:$B$200, MATCH(E142, Elements!$A$2:$A$200, 0)),
            "kosong"
        ),
        "tidak ditemukan"
    ),
    "ID tidak ditemukan"
)</f>
        <v>ApplicationService</v>
      </c>
      <c r="H142" s="15" t="str">
        <f>IFERROR(
    IF(
        ISNUMBER(MATCH(E142, Elements!$A$2:$A$200, 0)),
        IF(
            INDEX(Elements!$C$2:$C$200, MATCH(E142, Elements!$A$2:$A$200, 0)) &lt;&gt; "",
            INDEX(Elements!$C$2:$C$200, MATCH(E142, Elements!$A$2:$A$200, 0)),
            "kosong"
        ),
        "tidak ditemukan"
    ),
    "ID tidak ditemukan"
)</f>
        <v>Policy Creation Service</v>
      </c>
      <c r="I142" s="15" t="str">
        <f>IFERROR(
    IF(
        ISNUMBER(MATCH(F142, Elements!$A$2:$A$200, 0)),
        IF(
            INDEX(Elements!$C$2:$C$200, MATCH(F142, Elements!$A$2:$A$200, 0)) &lt;&gt; "",
            INDEX(Elements!$B$2:$B$200, MATCH(F142, Elements!$A$2:$A$200, 0)),
            "kosong"
        ),
        "tidak ditemukan"
    ),
    "ID tidak ditemukan"
)</f>
        <v>BusinessInteraction</v>
      </c>
      <c r="J142" s="15" t="str">
        <f>IFERROR(
    IF(
        ISNUMBER(MATCH(F142, Elements!$A$2:$A$200, 0)),
        IF(
            INDEX(Elements!$C$2:$C$200, MATCH(F142, Elements!$A$2:$A$200, 0)) &lt;&gt; "",
            INDEX(Elements!$C$2:$C$200, MATCH(F142, Elements!$A$2:$A$200, 0)),
            "kosong"
        ),
        "tidak ditemukan"
    ),
    "ID tidak ditemukan"
)</f>
        <v>Check and  Sign Contract</v>
      </c>
      <c r="K142" s="15" t="str" cm="1">
        <f t="array" aca="1" ref="K142" ca="1">IF(
    ISNUMBER(MATCH(B142, $BE$3:$BE$13, 0)),
    IFERROR(
        INDEX($BD$3:$BD$13, MATCH(INDEX($BD$3:$BD$13, MATCH(B142, $BE$3:$BE$13, 0)), $BD$3:$BD$13, 0)),
        "NnN"
    ),
    "NnN"
)
&amp; " - " &amp;
IF(
    AND(
        ISNUMBER(MATCH(SUBSTITUTE(G142, " ", ""), SUBSTITUTE($AK$5:$AK$13, " ", ""), 0)),
        ISNUMBER(MATCH(SUBSTITUTE(I142, " ", ""), SUBSTITUTE($AL$4:$BB$4, " ", ""), 0))
    ),
    INDIRECT(
        ADDRESS(
            MATCH(SUBSTITUTE(G142, " ", ""), SUBSTITUTE($AK$5:$AK$13, " ", ""), 0) + ROW($AL$5) - 1,
            MATCH(SUBSTITUTE(I142, " ", ""), SUBSTITUTE($AL$4:$BB$4, " ", ""), 0) + COLUMN($AL$4) - 1
        )
    ),
    "NnN"
)
&amp; " - " &amp;
IF(ISNUMBER(SEARCH(
    IF(
        ISNUMBER(MATCH(B142, $BE$3:$BE$13, 0)),
        IFERROR(
            INDEX($BD$3:$BD$13, MATCH(INDEX($BD$3:$BD$13, MATCH(B142, $BE$3:$BE$13, 0)), $BD$3:$BD$13, 0)),
            "NnN"
        ),
        "NnN"
    ),
    IF(
        AND(
            ISNUMBER(MATCH(SUBSTITUTE(G142, " ", ""), SUBSTITUTE($AK$5:$AK$13, " ", ""), 0)),
            ISNUMBER(MATCH(SUBSTITUTE(I142, " ", ""), SUBSTITUTE($AL$4:$BB$4, " ", ""), 0))
        ),
        INDIRECT(
            ADDRESS(
                MATCH(SUBSTITUTE(G142, " ", ""), SUBSTITUTE($AK$5:$AK$13, " ", ""), 0) + ROW($AL$5) - 1,
                MATCH(SUBSTITUTE(I142, " ", ""), SUBSTITUTE($AL$4:$BB$4, " ", ""), 0) + COLUMN($AL$4) - 1
            )
        ),
        "NnN"
    )
)), "True", "False")</f>
        <v>v - NnN - False</v>
      </c>
      <c r="L142" s="15" t="str" cm="1">
        <f t="array" aca="1" ref="L142" ca="1">IF(
    ISNUMBER(MATCH(B142, $BE$3:$BE$13, 0)),
    IFERROR(
        INDEX($BD$3:$BD$13, MATCH(INDEX($BD$3:$BD$13, MATCH(B142, $BE$3:$BE$13, 0)), $BD$3:$BD$13, 0)),
        "NnN"
    ),
    "NnN"
)
&amp; " - " &amp;
IF(
    AND(
        ISNUMBER(MATCH(SUBSTITUTE(G142, " ", ""), SUBSTITUTE($AK$19:$AK$35, " ", ""), 0)),
        ISNUMBER(MATCH(SUBSTITUTE(I142, " ", ""), SUBSTITUTE(AL$18:$AT$18, " ", ""), 0))
    ),
    INDIRECT(
        ADDRESS(
            MATCH(SUBSTITUTE(G142, " ", ""), SUBSTITUTE($AK$19:$AK$35, " ", ""), 0) + ROW($AL$19) - 1,
            MATCH(SUBSTITUTE(I142, " ", ""), SUBSTITUTE(AL$18:$AT$18, " ", ""), 0) + COLUMN($AL$18
            ) - 1
        )
    ),
    "NnN"
)
&amp; " - " &amp;
IF(ISNUMBER(SEARCH(
    IF(
        ISNUMBER(MATCH(B142, $BE$3:$BE$13, 0)),
        IFERROR(
            INDEX($BD$3:$BD$13, MATCH(INDEX($BD$3:$BD$13, MATCH(B142, $BE$3:$BE$13, 0)), $BD$3:$BD$13, 0)),
            "NnN"
        ),
        "NnN"
    ),
    IF(
        AND(
            ISNUMBER(MATCH(SUBSTITUTE(G142, " ", ""), SUBSTITUTE($AK$19:$AK$35, " ", ""), 0)),
            ISNUMBER(MATCH(SUBSTITUTE(I142, " ", ""), SUBSTITUTE(AL$18:$AT$18, " ", ""), 0))
        ),
        INDIRECT(
            ADDRESS(
                MATCH(SUBSTITUTE(G142, " ", ""), SUBSTITUTE($AK$19:$AK$35, " ", ""), 0) + ROW($AL$19) - 1,
                MATCH(SUBSTITUTE(I142, " ", ""), SUBSTITUTE(AL$18:$AT$18, " ", ""), 0) + COLUMN($AL$18
                ) - 1
            )
        ),
        "NnN"
    )
)), "True", "False")</f>
        <v>v - NnN - False</v>
      </c>
      <c r="M142" s="15" t="str" cm="1">
        <f t="array" aca="1" ref="M142" ca="1">IF(
    ISNUMBER(MATCH(B142, $BE$3:$BE$13, 0)),
    IFERROR(
        INDEX($BD$3:$BD$13, MATCH(INDEX($BD$3:$BD$13, MATCH(B142, $BE$3:$BE$13, 0)), $BD$3:$BD$13, 0)),
        "NnN"
    ),
    "NnN"
)
&amp; " - " &amp;
IF(
    AND(
        ISNUMBER(MATCH(SUBSTITUTE(G142, " ", ""), SUBSTITUTE($AK$42:$AK$50, " ", ""), 0)),
        ISNUMBER(MATCH(SUBSTITUTE(I142, " ", ""), SUBSTITUTE($AL$41:$AT$41, " ", ""), 0))
    ),
    INDIRECT(
        ADDRESS(
            MATCH(SUBSTITUTE(G142, " ", ""), SUBSTITUTE($AK$42:$AK$50, " ", ""), 0) + ROW($AL$42) - 1,
            MATCH(SUBSTITUTE(I142, " ", ""), SUBSTITUTE($AL$41:$AT$41, " ", ""), 0) + COLUMN($AL$41) - 1
        )
    ),
    "NnN"
)
&amp; " - " &amp;
IF(ISNUMBER(SEARCH(
    IF(
        ISNUMBER(MATCH(B142, $BE$3:$BE$13, 0)),
        IFERROR(
            INDEX($BD$3:$BD$13, MATCH(INDEX($BD$3:$BD$13, MATCH(B142, $BE$3:$BE$13, 0)), $BD$3:$BD$13, 0)),
            "NnN"
        ),
        "NnN"
    ),
    IF(
        AND(
            ISNUMBER(MATCH(SUBSTITUTE(G142, " ", ""), SUBSTITUTE($AK$42:$AK$50, " ", ""), 0)),
            ISNUMBER(MATCH(SUBSTITUTE(I142, " ", ""), SUBSTITUTE($AL$41:$AT$41, " ", ""), 0))
        ),
        INDIRECT(
            ADDRESS(
                MATCH(SUBSTITUTE(G142, " ", ""), SUBSTITUTE($AK$42:$AK$50, " ", ""), 0) + ROW($AL$42) - 1,
                MATCH(SUBSTITUTE(I142, " ", ""), SUBSTITUTE($AL$41:$AT$41, " ", ""), 0) + COLUMN($AL$41) - 1
            )
        ),
        "NnN"
    )
)), "True", "False")</f>
        <v>v - NnN - False</v>
      </c>
      <c r="N142" s="63" t="str" cm="1">
        <f t="array" aca="1" ref="N142" ca="1">IF(
    ISNUMBER(MATCH(B142, $BE$3:$BE$13, 0)),
    IFERROR(
        INDEX($BD$3:$BD$13, MATCH(INDEX($BD$3:$BD$13, MATCH(B142, $BE$3:$BE$13, 0)), $BD$3:$BD$13, 0)),
        "NnN"
    ),
    "NnN"
)
&amp; " - " &amp;
IF(
    AND(
        ISNUMBER(MATCH(SUBSTITUTE(G142, " ", ""), SUBSTITUTE($AK$57:$AK$73, " ", ""), 0)),
        ISNUMBER(MATCH(SUBSTITUTE(I142, " ", ""), SUBSTITUTE($AL$56:$BB$56, " ", ""), 0))
    ),
    INDIRECT(
        ADDRESS(
            MATCH(SUBSTITUTE(G142, " ", ""), SUBSTITUTE($AK$57:$AK$73, " ", ""), 0) + ROW($AL$57) - 1,
            MATCH(SUBSTITUTE(I142, " ", ""), SUBSTITUTE($AL$56:$BB$56, " ", ""), 0) + COLUMN($AL$56) - 1
        )
    ),
    "NnN"
)
&amp; " - " &amp;
IF(ISNUMBER(SEARCH(
    IF(
        ISNUMBER(MATCH(B142, $BE$3:$BE$13, 0)),
        IFERROR(
            INDEX($BD$3:$BD$13, MATCH(INDEX($BD$3:$BD$13, MATCH(B142, $BE$3:$BE$13, 0)), $BD$3:$BD$13, 0)),
            "NnN"
        ),
        "NnN"
    ),
    IF(
        AND(
            ISNUMBER(MATCH(SUBSTITUTE(G142, " ", ""), SUBSTITUTE($AK$57:$AK$73, " ", ""), 0)),
            ISNUMBER(MATCH(SUBSTITUTE(I142, " ", ""), SUBSTITUTE($AL$56:$BB$56, " ", ""), 0))
        ),
        INDIRECT(
            ADDRESS(
                MATCH(SUBSTITUTE(G142, " ", ""), SUBSTITUTE($AK$57:$AK$74, " ", ""), 0) + ROW($AL$57) - 1,
                MATCH(SUBSTITUTE(I142, " ", ""), SUBSTITUTE($AL$56:$BB$56, " ", ""), 0) + COLUMN($AL$56) - 1
            )
        ),
        "NnN"
    )
)), "True", "False")</f>
        <v>v - NnN - False</v>
      </c>
    </row>
    <row r="143" spans="1:14" x14ac:dyDescent="0.25">
      <c r="A143" s="15">
        <v>1733</v>
      </c>
      <c r="B143" s="15" t="s">
        <v>11</v>
      </c>
      <c r="C143" s="15"/>
      <c r="D143" s="15"/>
      <c r="E143" s="15">
        <v>1414</v>
      </c>
      <c r="F143" s="15">
        <v>721</v>
      </c>
      <c r="G143" s="15" t="str">
        <f>IFERROR(
    IF(
        ISNUMBER(MATCH(E143, Elements!$A$2:$A$200, 0)),
        IF(
            INDEX(Elements!$C$2:$C$200, MATCH(E143, Elements!$A$2:$A$200, 0)) &lt;&gt; "",
            INDEX(Elements!$B$2:$B$200, MATCH(E143, Elements!$A$2:$A$200, 0)),
            "kosong"
        ),
        "tidak ditemukan"
    ),
    "ID tidak ditemukan"
)</f>
        <v>ApplicationService</v>
      </c>
      <c r="H143" s="15" t="str">
        <f>IFERROR(
    IF(
        ISNUMBER(MATCH(E143, Elements!$A$2:$A$200, 0)),
        IF(
            INDEX(Elements!$C$2:$C$200, MATCH(E143, Elements!$A$2:$A$200, 0)) &lt;&gt; "",
            INDEX(Elements!$C$2:$C$200, MATCH(E143, Elements!$A$2:$A$200, 0)),
            "kosong"
        ),
        "tidak ditemukan"
    ),
    "ID tidak ditemukan"
)</f>
        <v>Claim InfoServ</v>
      </c>
      <c r="I143" s="15" t="str">
        <f>IFERROR(
    IF(
        ISNUMBER(MATCH(F143, Elements!$A$2:$A$200, 0)),
        IF(
            INDEX(Elements!$C$2:$C$200, MATCH(F143, Elements!$A$2:$A$200, 0)) &lt;&gt; "",
            INDEX(Elements!$B$2:$B$200, MATCH(F143, Elements!$A$2:$A$200, 0)),
            "kosong"
        ),
        "tidak ditemukan"
    ),
    "ID tidak ditemukan"
)</f>
        <v>BusinessInteraction</v>
      </c>
      <c r="J143" s="15" t="str">
        <f>IFERROR(
    IF(
        ISNUMBER(MATCH(F143, Elements!$A$2:$A$200, 0)),
        IF(
            INDEX(Elements!$C$2:$C$200, MATCH(F143, Elements!$A$2:$A$200, 0)) &lt;&gt; "",
            INDEX(Elements!$C$2:$C$200, MATCH(F143, Elements!$A$2:$A$200, 0)),
            "kosong"
        ),
        "tidak ditemukan"
    ),
    "ID tidak ditemukan"
)</f>
        <v>Formalise Request</v>
      </c>
      <c r="K143" s="15" t="str" cm="1">
        <f t="array" aca="1" ref="K143" ca="1">IF(
    ISNUMBER(MATCH(B143, $BE$3:$BE$13, 0)),
    IFERROR(
        INDEX($BD$3:$BD$13, MATCH(INDEX($BD$3:$BD$13, MATCH(B143, $BE$3:$BE$13, 0)), $BD$3:$BD$13, 0)),
        "NnN"
    ),
    "NnN"
)
&amp; " - " &amp;
IF(
    AND(
        ISNUMBER(MATCH(SUBSTITUTE(G143, " ", ""), SUBSTITUTE($AK$5:$AK$13, " ", ""), 0)),
        ISNUMBER(MATCH(SUBSTITUTE(I143, " ", ""), SUBSTITUTE($AL$4:$BB$4, " ", ""), 0))
    ),
    INDIRECT(
        ADDRESS(
            MATCH(SUBSTITUTE(G143, " ", ""), SUBSTITUTE($AK$5:$AK$13, " ", ""), 0) + ROW($AL$5) - 1,
            MATCH(SUBSTITUTE(I143, " ", ""), SUBSTITUTE($AL$4:$BB$4, " ", ""), 0) + COLUMN($AL$4) - 1
        )
    ),
    "NnN"
)
&amp; " - " &amp;
IF(ISNUMBER(SEARCH(
    IF(
        ISNUMBER(MATCH(B143, $BE$3:$BE$13, 0)),
        IFERROR(
            INDEX($BD$3:$BD$13, MATCH(INDEX($BD$3:$BD$13, MATCH(B143, $BE$3:$BE$13, 0)), $BD$3:$BD$13, 0)),
            "NnN"
        ),
        "NnN"
    ),
    IF(
        AND(
            ISNUMBER(MATCH(SUBSTITUTE(G143, " ", ""), SUBSTITUTE($AK$5:$AK$13, " ", ""), 0)),
            ISNUMBER(MATCH(SUBSTITUTE(I143, " ", ""), SUBSTITUTE($AL$4:$BB$4, " ", ""), 0))
        ),
        INDIRECT(
            ADDRESS(
                MATCH(SUBSTITUTE(G143, " ", ""), SUBSTITUTE($AK$5:$AK$13, " ", ""), 0) + ROW($AL$5) - 1,
                MATCH(SUBSTITUTE(I143, " ", ""), SUBSTITUTE($AL$4:$BB$4, " ", ""), 0) + COLUMN($AL$4) - 1
            )
        ),
        "NnN"
    )
)), "True", "False")</f>
        <v>v - NnN - False</v>
      </c>
      <c r="L143" s="15" t="str" cm="1">
        <f t="array" aca="1" ref="L143" ca="1">IF(
    ISNUMBER(MATCH(B143, $BE$3:$BE$13, 0)),
    IFERROR(
        INDEX($BD$3:$BD$13, MATCH(INDEX($BD$3:$BD$13, MATCH(B143, $BE$3:$BE$13, 0)), $BD$3:$BD$13, 0)),
        "NnN"
    ),
    "NnN"
)
&amp; " - " &amp;
IF(
    AND(
        ISNUMBER(MATCH(SUBSTITUTE(G143, " ", ""), SUBSTITUTE($AK$19:$AK$35, " ", ""), 0)),
        ISNUMBER(MATCH(SUBSTITUTE(I143, " ", ""), SUBSTITUTE(AL$18:$AT$18, " ", ""), 0))
    ),
    INDIRECT(
        ADDRESS(
            MATCH(SUBSTITUTE(G143, " ", ""), SUBSTITUTE($AK$19:$AK$35, " ", ""), 0) + ROW($AL$19) - 1,
            MATCH(SUBSTITUTE(I143, " ", ""), SUBSTITUTE(AL$18:$AT$18, " ", ""), 0) + COLUMN($AL$18
            ) - 1
        )
    ),
    "NnN"
)
&amp; " - " &amp;
IF(ISNUMBER(SEARCH(
    IF(
        ISNUMBER(MATCH(B143, $BE$3:$BE$13, 0)),
        IFERROR(
            INDEX($BD$3:$BD$13, MATCH(INDEX($BD$3:$BD$13, MATCH(B143, $BE$3:$BE$13, 0)), $BD$3:$BD$13, 0)),
            "NnN"
        ),
        "NnN"
    ),
    IF(
        AND(
            ISNUMBER(MATCH(SUBSTITUTE(G143, " ", ""), SUBSTITUTE($AK$19:$AK$35, " ", ""), 0)),
            ISNUMBER(MATCH(SUBSTITUTE(I143, " ", ""), SUBSTITUTE(AL$18:$AT$18, " ", ""), 0))
        ),
        INDIRECT(
            ADDRESS(
                MATCH(SUBSTITUTE(G143, " ", ""), SUBSTITUTE($AK$19:$AK$35, " ", ""), 0) + ROW($AL$19) - 1,
                MATCH(SUBSTITUTE(I143, " ", ""), SUBSTITUTE(AL$18:$AT$18, " ", ""), 0) + COLUMN($AL$18
                ) - 1
            )
        ),
        "NnN"
    )
)), "True", "False")</f>
        <v>v - NnN - False</v>
      </c>
      <c r="M143" s="15" t="str" cm="1">
        <f t="array" aca="1" ref="M143" ca="1">IF(
    ISNUMBER(MATCH(B143, $BE$3:$BE$13, 0)),
    IFERROR(
        INDEX($BD$3:$BD$13, MATCH(INDEX($BD$3:$BD$13, MATCH(B143, $BE$3:$BE$13, 0)), $BD$3:$BD$13, 0)),
        "NnN"
    ),
    "NnN"
)
&amp; " - " &amp;
IF(
    AND(
        ISNUMBER(MATCH(SUBSTITUTE(G143, " ", ""), SUBSTITUTE($AK$42:$AK$50, " ", ""), 0)),
        ISNUMBER(MATCH(SUBSTITUTE(I143, " ", ""), SUBSTITUTE($AL$41:$AT$41, " ", ""), 0))
    ),
    INDIRECT(
        ADDRESS(
            MATCH(SUBSTITUTE(G143, " ", ""), SUBSTITUTE($AK$42:$AK$50, " ", ""), 0) + ROW($AL$42) - 1,
            MATCH(SUBSTITUTE(I143, " ", ""), SUBSTITUTE($AL$41:$AT$41, " ", ""), 0) + COLUMN($AL$41) - 1
        )
    ),
    "NnN"
)
&amp; " - " &amp;
IF(ISNUMBER(SEARCH(
    IF(
        ISNUMBER(MATCH(B143, $BE$3:$BE$13, 0)),
        IFERROR(
            INDEX($BD$3:$BD$13, MATCH(INDEX($BD$3:$BD$13, MATCH(B143, $BE$3:$BE$13, 0)), $BD$3:$BD$13, 0)),
            "NnN"
        ),
        "NnN"
    ),
    IF(
        AND(
            ISNUMBER(MATCH(SUBSTITUTE(G143, " ", ""), SUBSTITUTE($AK$42:$AK$50, " ", ""), 0)),
            ISNUMBER(MATCH(SUBSTITUTE(I143, " ", ""), SUBSTITUTE($AL$41:$AT$41, " ", ""), 0))
        ),
        INDIRECT(
            ADDRESS(
                MATCH(SUBSTITUTE(G143, " ", ""), SUBSTITUTE($AK$42:$AK$50, " ", ""), 0) + ROW($AL$42) - 1,
                MATCH(SUBSTITUTE(I143, " ", ""), SUBSTITUTE($AL$41:$AT$41, " ", ""), 0) + COLUMN($AL$41) - 1
            )
        ),
        "NnN"
    )
)), "True", "False")</f>
        <v>v - NnN - False</v>
      </c>
      <c r="N143" s="63" t="str" cm="1">
        <f t="array" aca="1" ref="N143" ca="1">IF(
    ISNUMBER(MATCH(B143, $BE$3:$BE$13, 0)),
    IFERROR(
        INDEX($BD$3:$BD$13, MATCH(INDEX($BD$3:$BD$13, MATCH(B143, $BE$3:$BE$13, 0)), $BD$3:$BD$13, 0)),
        "NnN"
    ),
    "NnN"
)
&amp; " - " &amp;
IF(
    AND(
        ISNUMBER(MATCH(SUBSTITUTE(G143, " ", ""), SUBSTITUTE($AK$57:$AK$73, " ", ""), 0)),
        ISNUMBER(MATCH(SUBSTITUTE(I143, " ", ""), SUBSTITUTE($AL$56:$BB$56, " ", ""), 0))
    ),
    INDIRECT(
        ADDRESS(
            MATCH(SUBSTITUTE(G143, " ", ""), SUBSTITUTE($AK$57:$AK$73, " ", ""), 0) + ROW($AL$57) - 1,
            MATCH(SUBSTITUTE(I143, " ", ""), SUBSTITUTE($AL$56:$BB$56, " ", ""), 0) + COLUMN($AL$56) - 1
        )
    ),
    "NnN"
)
&amp; " - " &amp;
IF(ISNUMBER(SEARCH(
    IF(
        ISNUMBER(MATCH(B143, $BE$3:$BE$13, 0)),
        IFERROR(
            INDEX($BD$3:$BD$13, MATCH(INDEX($BD$3:$BD$13, MATCH(B143, $BE$3:$BE$13, 0)), $BD$3:$BD$13, 0)),
            "NnN"
        ),
        "NnN"
    ),
    IF(
        AND(
            ISNUMBER(MATCH(SUBSTITUTE(G143, " ", ""), SUBSTITUTE($AK$57:$AK$73, " ", ""), 0)),
            ISNUMBER(MATCH(SUBSTITUTE(I143, " ", ""), SUBSTITUTE($AL$56:$BB$56, " ", ""), 0))
        ),
        INDIRECT(
            ADDRESS(
                MATCH(SUBSTITUTE(G143, " ", ""), SUBSTITUTE($AK$57:$AK$74, " ", ""), 0) + ROW($AL$57) - 1,
                MATCH(SUBSTITUTE(I143, " ", ""), SUBSTITUTE($AL$56:$BB$56, " ", ""), 0) + COLUMN($AL$56) - 1
            )
        ),
        "NnN"
    )
)), "True", "False")</f>
        <v>v - NnN - False</v>
      </c>
    </row>
    <row r="144" spans="1:14" x14ac:dyDescent="0.25">
      <c r="A144" s="15">
        <v>1428</v>
      </c>
      <c r="B144" s="15" t="s">
        <v>11</v>
      </c>
      <c r="C144" s="15"/>
      <c r="D144" s="15"/>
      <c r="E144" s="15">
        <v>1414</v>
      </c>
      <c r="F144" s="15">
        <v>1399</v>
      </c>
      <c r="G144" s="15" t="str">
        <f>IFERROR(
    IF(
        ISNUMBER(MATCH(E144, Elements!$A$2:$A$200, 0)),
        IF(
            INDEX(Elements!$C$2:$C$200, MATCH(E144, Elements!$A$2:$A$200, 0)) &lt;&gt; "",
            INDEX(Elements!$B$2:$B$200, MATCH(E144, Elements!$A$2:$A$200, 0)),
            "kosong"
        ),
        "tidak ditemukan"
    ),
    "ID tidak ditemukan"
)</f>
        <v>ApplicationService</v>
      </c>
      <c r="H144" s="15" t="str">
        <f>IFERROR(
    IF(
        ISNUMBER(MATCH(E144, Elements!$A$2:$A$200, 0)),
        IF(
            INDEX(Elements!$C$2:$C$200, MATCH(E144, Elements!$A$2:$A$200, 0)) &lt;&gt; "",
            INDEX(Elements!$C$2:$C$200, MATCH(E144, Elements!$A$2:$A$200, 0)),
            "kosong"
        ),
        "tidak ditemukan"
    ),
    "ID tidak ditemukan"
)</f>
        <v>Claim InfoServ</v>
      </c>
      <c r="I144" s="15" t="str">
        <f>IFERROR(
    IF(
        ISNUMBER(MATCH(F144, Elements!$A$2:$A$200, 0)),
        IF(
            INDEX(Elements!$C$2:$C$200, MATCH(F144, Elements!$A$2:$A$200, 0)) &lt;&gt; "",
            INDEX(Elements!$B$2:$B$200, MATCH(F144, Elements!$A$2:$A$200, 0)),
            "kosong"
        ),
        "tidak ditemukan"
    ),
    "ID tidak ditemukan"
)</f>
        <v>ApplicationComponent</v>
      </c>
      <c r="J144" s="15" t="str">
        <f>IFERROR(
    IF(
        ISNUMBER(MATCH(F144, Elements!$A$2:$A$200, 0)),
        IF(
            INDEX(Elements!$C$2:$C$200, MATCH(F144, Elements!$A$2:$A$200, 0)) &lt;&gt; "",
            INDEX(Elements!$C$2:$C$200, MATCH(F144, Elements!$A$2:$A$200, 0)),
            "kosong"
        ),
        "tidak ditemukan"
    ),
    "ID tidak ditemukan"
)</f>
        <v>Financial Application</v>
      </c>
      <c r="K144" s="15" t="str" cm="1">
        <f t="array" aca="1" ref="K144" ca="1">IF(
    ISNUMBER(MATCH(B144, $BE$3:$BE$13, 0)),
    IFERROR(
        INDEX($BD$3:$BD$13, MATCH(INDEX($BD$3:$BD$13, MATCH(B144, $BE$3:$BE$13, 0)), $BD$3:$BD$13, 0)),
        "NnN"
    ),
    "NnN"
)
&amp; " - " &amp;
IF(
    AND(
        ISNUMBER(MATCH(SUBSTITUTE(G144, " ", ""), SUBSTITUTE($AK$5:$AK$13, " ", ""), 0)),
        ISNUMBER(MATCH(SUBSTITUTE(I144, " ", ""), SUBSTITUTE($AL$4:$BB$4, " ", ""), 0))
    ),
    INDIRECT(
        ADDRESS(
            MATCH(SUBSTITUTE(G144, " ", ""), SUBSTITUTE($AK$5:$AK$13, " ", ""), 0) + ROW($AL$5) - 1,
            MATCH(SUBSTITUTE(I144, " ", ""), SUBSTITUTE($AL$4:$BB$4, " ", ""), 0) + COLUMN($AL$4) - 1
        )
    ),
    "NnN"
)
&amp; " - " &amp;
IF(ISNUMBER(SEARCH(
    IF(
        ISNUMBER(MATCH(B144, $BE$3:$BE$13, 0)),
        IFERROR(
            INDEX($BD$3:$BD$13, MATCH(INDEX($BD$3:$BD$13, MATCH(B144, $BE$3:$BE$13, 0)), $BD$3:$BD$13, 0)),
            "NnN"
        ),
        "NnN"
    ),
    IF(
        AND(
            ISNUMBER(MATCH(SUBSTITUTE(G144, " ", ""), SUBSTITUTE($AK$5:$AK$13, " ", ""), 0)),
            ISNUMBER(MATCH(SUBSTITUTE(I144, " ", ""), SUBSTITUTE($AL$4:$BB$4, " ", ""), 0))
        ),
        INDIRECT(
            ADDRESS(
                MATCH(SUBSTITUTE(G144, " ", ""), SUBSTITUTE($AK$5:$AK$13, " ", ""), 0) + ROW($AL$5) - 1,
                MATCH(SUBSTITUTE(I144, " ", ""), SUBSTITUTE($AL$4:$BB$4, " ", ""), 0) + COLUMN($AL$4) - 1
            )
        ),
        "NnN"
    )
)), "True", "False")</f>
        <v>v - NnN - False</v>
      </c>
      <c r="L144" s="15" t="str" cm="1">
        <f t="array" aca="1" ref="L144" ca="1">IF(
    ISNUMBER(MATCH(B144, $BE$3:$BE$13, 0)),
    IFERROR(
        INDEX($BD$3:$BD$13, MATCH(INDEX($BD$3:$BD$13, MATCH(B144, $BE$3:$BE$13, 0)), $BD$3:$BD$13, 0)),
        "NnN"
    ),
    "NnN"
)
&amp; " - " &amp;
IF(
    AND(
        ISNUMBER(MATCH(SUBSTITUTE(G144, " ", ""), SUBSTITUTE($AK$19:$AK$35, " ", ""), 0)),
        ISNUMBER(MATCH(SUBSTITUTE(I144, " ", ""), SUBSTITUTE(AL$18:$AT$18, " ", ""), 0))
    ),
    INDIRECT(
        ADDRESS(
            MATCH(SUBSTITUTE(G144, " ", ""), SUBSTITUTE($AK$19:$AK$35, " ", ""), 0) + ROW($AL$19) - 1,
            MATCH(SUBSTITUTE(I144, " ", ""), SUBSTITUTE(AL$18:$AT$18, " ", ""), 0) + COLUMN($AL$18
            ) - 1
        )
    ),
    "NnN"
)
&amp; " - " &amp;
IF(ISNUMBER(SEARCH(
    IF(
        ISNUMBER(MATCH(B144, $BE$3:$BE$13, 0)),
        IFERROR(
            INDEX($BD$3:$BD$13, MATCH(INDEX($BD$3:$BD$13, MATCH(B144, $BE$3:$BE$13, 0)), $BD$3:$BD$13, 0)),
            "NnN"
        ),
        "NnN"
    ),
    IF(
        AND(
            ISNUMBER(MATCH(SUBSTITUTE(G144, " ", ""), SUBSTITUTE($AK$19:$AK$35, " ", ""), 0)),
            ISNUMBER(MATCH(SUBSTITUTE(I144, " ", ""), SUBSTITUTE(AL$18:$AT$18, " ", ""), 0))
        ),
        INDIRECT(
            ADDRESS(
                MATCH(SUBSTITUTE(G144, " ", ""), SUBSTITUTE($AK$19:$AK$35, " ", ""), 0) + ROW($AL$19) - 1,
                MATCH(SUBSTITUTE(I144, " ", ""), SUBSTITUTE(AL$18:$AT$18, " ", ""), 0) + COLUMN($AL$18
                ) - 1
            )
        ),
        "NnN"
    )
)), "True", "False")</f>
        <v>v - NnN - False</v>
      </c>
      <c r="M144" s="15" t="str" cm="1">
        <f t="array" aca="1" ref="M144" ca="1">IF(
    ISNUMBER(MATCH(B144, $BE$3:$BE$13, 0)),
    IFERROR(
        INDEX($BD$3:$BD$13, MATCH(INDEX($BD$3:$BD$13, MATCH(B144, $BE$3:$BE$13, 0)), $BD$3:$BD$13, 0)),
        "NnN"
    ),
    "NnN"
)
&amp; " - " &amp;
IF(
    AND(
        ISNUMBER(MATCH(SUBSTITUTE(G144, " ", ""), SUBSTITUTE($AK$42:$AK$50, " ", ""), 0)),
        ISNUMBER(MATCH(SUBSTITUTE(I144, " ", ""), SUBSTITUTE($AL$41:$AT$41, " ", ""), 0))
    ),
    INDIRECT(
        ADDRESS(
            MATCH(SUBSTITUTE(G144, " ", ""), SUBSTITUTE($AK$42:$AK$50, " ", ""), 0) + ROW($AL$42) - 1,
            MATCH(SUBSTITUTE(I144, " ", ""), SUBSTITUTE($AL$41:$AT$41, " ", ""), 0) + COLUMN($AL$41) - 1
        )
    ),
    "NnN"
)
&amp; " - " &amp;
IF(ISNUMBER(SEARCH(
    IF(
        ISNUMBER(MATCH(B144, $BE$3:$BE$13, 0)),
        IFERROR(
            INDEX($BD$3:$BD$13, MATCH(INDEX($BD$3:$BD$13, MATCH(B144, $BE$3:$BE$13, 0)), $BD$3:$BD$13, 0)),
            "NnN"
        ),
        "NnN"
    ),
    IF(
        AND(
            ISNUMBER(MATCH(SUBSTITUTE(G144, " ", ""), SUBSTITUTE($AK$42:$AK$50, " ", ""), 0)),
            ISNUMBER(MATCH(SUBSTITUTE(I144, " ", ""), SUBSTITUTE($AL$41:$AT$41, " ", ""), 0))
        ),
        INDIRECT(
            ADDRESS(
                MATCH(SUBSTITUTE(G144, " ", ""), SUBSTITUTE($AK$42:$AK$50, " ", ""), 0) + ROW($AL$42) - 1,
                MATCH(SUBSTITUTE(I144, " ", ""), SUBSTITUTE($AL$41:$AT$41, " ", ""), 0) + COLUMN($AL$41) - 1
            )
        ),
        "NnN"
    )
)), "True", "False")</f>
        <v>v - fotv - True</v>
      </c>
      <c r="N144" s="63" t="str" cm="1">
        <f t="array" aca="1" ref="N144" ca="1">IF(
    ISNUMBER(MATCH(B144, $BE$3:$BE$13, 0)),
    IFERROR(
        INDEX($BD$3:$BD$13, MATCH(INDEX($BD$3:$BD$13, MATCH(B144, $BE$3:$BE$13, 0)), $BD$3:$BD$13, 0)),
        "NnN"
    ),
    "NnN"
)
&amp; " - " &amp;
IF(
    AND(
        ISNUMBER(MATCH(SUBSTITUTE(G144, " ", ""), SUBSTITUTE($AK$57:$AK$73, " ", ""), 0)),
        ISNUMBER(MATCH(SUBSTITUTE(I144, " ", ""), SUBSTITUTE($AL$56:$BB$56, " ", ""), 0))
    ),
    INDIRECT(
        ADDRESS(
            MATCH(SUBSTITUTE(G144, " ", ""), SUBSTITUTE($AK$57:$AK$73, " ", ""), 0) + ROW($AL$57) - 1,
            MATCH(SUBSTITUTE(I144, " ", ""), SUBSTITUTE($AL$56:$BB$56, " ", ""), 0) + COLUMN($AL$56) - 1
        )
    ),
    "NnN"
)
&amp; " - " &amp;
IF(ISNUMBER(SEARCH(
    IF(
        ISNUMBER(MATCH(B144, $BE$3:$BE$13, 0)),
        IFERROR(
            INDEX($BD$3:$BD$13, MATCH(INDEX($BD$3:$BD$13, MATCH(B144, $BE$3:$BE$13, 0)), $BD$3:$BD$13, 0)),
            "NnN"
        ),
        "NnN"
    ),
    IF(
        AND(
            ISNUMBER(MATCH(SUBSTITUTE(G144, " ", ""), SUBSTITUTE($AK$57:$AK$73, " ", ""), 0)),
            ISNUMBER(MATCH(SUBSTITUTE(I144, " ", ""), SUBSTITUTE($AL$56:$BB$56, " ", ""), 0))
        ),
        INDIRECT(
            ADDRESS(
                MATCH(SUBSTITUTE(G144, " ", ""), SUBSTITUTE($AK$57:$AK$74, " ", ""), 0) + ROW($AL$57) - 1,
                MATCH(SUBSTITUTE(I144, " ", ""), SUBSTITUTE($AL$56:$BB$56, " ", ""), 0) + COLUMN($AL$56) - 1
            )
        ),
        "NnN"
    )
)), "True", "False")</f>
        <v>v - NnN - False</v>
      </c>
    </row>
    <row r="145" spans="1:14" x14ac:dyDescent="0.25">
      <c r="A145" s="15">
        <v>1426</v>
      </c>
      <c r="B145" s="15" t="s">
        <v>11</v>
      </c>
      <c r="C145" s="15"/>
      <c r="D145" s="15"/>
      <c r="E145" s="15">
        <v>1407</v>
      </c>
      <c r="F145" s="15">
        <v>861</v>
      </c>
      <c r="G145" s="15" t="str">
        <f>IFERROR(
    IF(
        ISNUMBER(MATCH(E145, Elements!$A$2:$A$200, 0)),
        IF(
            INDEX(Elements!$C$2:$C$200, MATCH(E145, Elements!$A$2:$A$200, 0)) &lt;&gt; "",
            INDEX(Elements!$B$2:$B$200, MATCH(E145, Elements!$A$2:$A$200, 0)),
            "kosong"
        ),
        "tidak ditemukan"
    ),
    "ID tidak ditemukan"
)</f>
        <v>ApplicationService</v>
      </c>
      <c r="H145" s="15" t="str">
        <f>IFERROR(
    IF(
        ISNUMBER(MATCH(E145, Elements!$A$2:$A$200, 0)),
        IF(
            INDEX(Elements!$C$2:$C$200, MATCH(E145, Elements!$A$2:$A$200, 0)) &lt;&gt; "",
            INDEX(Elements!$C$2:$C$200, MATCH(E145, Elements!$A$2:$A$200, 0)),
            "kosong"
        ),
        "tidak ditemukan"
    ),
    "ID tidak ditemukan"
)</f>
        <v>CIS</v>
      </c>
      <c r="I145" s="15" t="str">
        <f>IFERROR(
    IF(
        ISNUMBER(MATCH(F145, Elements!$A$2:$A$200, 0)),
        IF(
            INDEX(Elements!$C$2:$C$200, MATCH(F145, Elements!$A$2:$A$200, 0)) &lt;&gt; "",
            INDEX(Elements!$B$2:$B$200, MATCH(F145, Elements!$A$2:$A$200, 0)),
            "kosong"
        ),
        "tidak ditemukan"
    ),
    "ID tidak ditemukan"
)</f>
        <v>ApplicationComponent</v>
      </c>
      <c r="J145" s="15" t="str">
        <f>IFERROR(
    IF(
        ISNUMBER(MATCH(F145, Elements!$A$2:$A$200, 0)),
        IF(
            INDEX(Elements!$C$2:$C$200, MATCH(F145, Elements!$A$2:$A$200, 0)) &lt;&gt; "",
            INDEX(Elements!$C$2:$C$200, MATCH(F145, Elements!$A$2:$A$200, 0)),
            "kosong"
        ),
        "tidak ditemukan"
    ),
    "ID tidak ditemukan"
)</f>
        <v>Policy Data Management</v>
      </c>
      <c r="K145" s="15" t="str" cm="1">
        <f t="array" aca="1" ref="K145" ca="1">IF(
    ISNUMBER(MATCH(B145, $BE$3:$BE$13, 0)),
    IFERROR(
        INDEX($BD$3:$BD$13, MATCH(INDEX($BD$3:$BD$13, MATCH(B145, $BE$3:$BE$13, 0)), $BD$3:$BD$13, 0)),
        "NnN"
    ),
    "NnN"
)
&amp; " - " &amp;
IF(
    AND(
        ISNUMBER(MATCH(SUBSTITUTE(G145, " ", ""), SUBSTITUTE($AK$5:$AK$13, " ", ""), 0)),
        ISNUMBER(MATCH(SUBSTITUTE(I145, " ", ""), SUBSTITUTE($AL$4:$BB$4, " ", ""), 0))
    ),
    INDIRECT(
        ADDRESS(
            MATCH(SUBSTITUTE(G145, " ", ""), SUBSTITUTE($AK$5:$AK$13, " ", ""), 0) + ROW($AL$5) - 1,
            MATCH(SUBSTITUTE(I145, " ", ""), SUBSTITUTE($AL$4:$BB$4, " ", ""), 0) + COLUMN($AL$4) - 1
        )
    ),
    "NnN"
)
&amp; " - " &amp;
IF(ISNUMBER(SEARCH(
    IF(
        ISNUMBER(MATCH(B145, $BE$3:$BE$13, 0)),
        IFERROR(
            INDEX($BD$3:$BD$13, MATCH(INDEX($BD$3:$BD$13, MATCH(B145, $BE$3:$BE$13, 0)), $BD$3:$BD$13, 0)),
            "NnN"
        ),
        "NnN"
    ),
    IF(
        AND(
            ISNUMBER(MATCH(SUBSTITUTE(G145, " ", ""), SUBSTITUTE($AK$5:$AK$13, " ", ""), 0)),
            ISNUMBER(MATCH(SUBSTITUTE(I145, " ", ""), SUBSTITUTE($AL$4:$BB$4, " ", ""), 0))
        ),
        INDIRECT(
            ADDRESS(
                MATCH(SUBSTITUTE(G145, " ", ""), SUBSTITUTE($AK$5:$AK$13, " ", ""), 0) + ROW($AL$5) - 1,
                MATCH(SUBSTITUTE(I145, " ", ""), SUBSTITUTE($AL$4:$BB$4, " ", ""), 0) + COLUMN($AL$4) - 1
            )
        ),
        "NnN"
    )
)), "True", "False")</f>
        <v>v - NnN - False</v>
      </c>
      <c r="L145" s="15" t="str" cm="1">
        <f t="array" aca="1" ref="L145" ca="1">IF(
    ISNUMBER(MATCH(B145, $BE$3:$BE$13, 0)),
    IFERROR(
        INDEX($BD$3:$BD$13, MATCH(INDEX($BD$3:$BD$13, MATCH(B145, $BE$3:$BE$13, 0)), $BD$3:$BD$13, 0)),
        "NnN"
    ),
    "NnN"
)
&amp; " - " &amp;
IF(
    AND(
        ISNUMBER(MATCH(SUBSTITUTE(G145, " ", ""), SUBSTITUTE($AK$19:$AK$35, " ", ""), 0)),
        ISNUMBER(MATCH(SUBSTITUTE(I145, " ", ""), SUBSTITUTE(AL$18:$AT$18, " ", ""), 0))
    ),
    INDIRECT(
        ADDRESS(
            MATCH(SUBSTITUTE(G145, " ", ""), SUBSTITUTE($AK$19:$AK$35, " ", ""), 0) + ROW($AL$19) - 1,
            MATCH(SUBSTITUTE(I145, " ", ""), SUBSTITUTE(AL$18:$AT$18, " ", ""), 0) + COLUMN($AL$18
            ) - 1
        )
    ),
    "NnN"
)
&amp; " - " &amp;
IF(ISNUMBER(SEARCH(
    IF(
        ISNUMBER(MATCH(B145, $BE$3:$BE$13, 0)),
        IFERROR(
            INDEX($BD$3:$BD$13, MATCH(INDEX($BD$3:$BD$13, MATCH(B145, $BE$3:$BE$13, 0)), $BD$3:$BD$13, 0)),
            "NnN"
        ),
        "NnN"
    ),
    IF(
        AND(
            ISNUMBER(MATCH(SUBSTITUTE(G145, " ", ""), SUBSTITUTE($AK$19:$AK$35, " ", ""), 0)),
            ISNUMBER(MATCH(SUBSTITUTE(I145, " ", ""), SUBSTITUTE(AL$18:$AT$18, " ", ""), 0))
        ),
        INDIRECT(
            ADDRESS(
                MATCH(SUBSTITUTE(G145, " ", ""), SUBSTITUTE($AK$19:$AK$35, " ", ""), 0) + ROW($AL$19) - 1,
                MATCH(SUBSTITUTE(I145, " ", ""), SUBSTITUTE(AL$18:$AT$18, " ", ""), 0) + COLUMN($AL$18
                ) - 1
            )
        ),
        "NnN"
    )
)), "True", "False")</f>
        <v>v - NnN - False</v>
      </c>
      <c r="M145" s="15" t="str" cm="1">
        <f t="array" aca="1" ref="M145" ca="1">IF(
    ISNUMBER(MATCH(B145, $BE$3:$BE$13, 0)),
    IFERROR(
        INDEX($BD$3:$BD$13, MATCH(INDEX($BD$3:$BD$13, MATCH(B145, $BE$3:$BE$13, 0)), $BD$3:$BD$13, 0)),
        "NnN"
    ),
    "NnN"
)
&amp; " - " &amp;
IF(
    AND(
        ISNUMBER(MATCH(SUBSTITUTE(G145, " ", ""), SUBSTITUTE($AK$42:$AK$50, " ", ""), 0)),
        ISNUMBER(MATCH(SUBSTITUTE(I145, " ", ""), SUBSTITUTE($AL$41:$AT$41, " ", ""), 0))
    ),
    INDIRECT(
        ADDRESS(
            MATCH(SUBSTITUTE(G145, " ", ""), SUBSTITUTE($AK$42:$AK$50, " ", ""), 0) + ROW($AL$42) - 1,
            MATCH(SUBSTITUTE(I145, " ", ""), SUBSTITUTE($AL$41:$AT$41, " ", ""), 0) + COLUMN($AL$41) - 1
        )
    ),
    "NnN"
)
&amp; " - " &amp;
IF(ISNUMBER(SEARCH(
    IF(
        ISNUMBER(MATCH(B145, $BE$3:$BE$13, 0)),
        IFERROR(
            INDEX($BD$3:$BD$13, MATCH(INDEX($BD$3:$BD$13, MATCH(B145, $BE$3:$BE$13, 0)), $BD$3:$BD$13, 0)),
            "NnN"
        ),
        "NnN"
    ),
    IF(
        AND(
            ISNUMBER(MATCH(SUBSTITUTE(G145, " ", ""), SUBSTITUTE($AK$42:$AK$50, " ", ""), 0)),
            ISNUMBER(MATCH(SUBSTITUTE(I145, " ", ""), SUBSTITUTE($AL$41:$AT$41, " ", ""), 0))
        ),
        INDIRECT(
            ADDRESS(
                MATCH(SUBSTITUTE(G145, " ", ""), SUBSTITUTE($AK$42:$AK$50, " ", ""), 0) + ROW($AL$42) - 1,
                MATCH(SUBSTITUTE(I145, " ", ""), SUBSTITUTE($AL$41:$AT$41, " ", ""), 0) + COLUMN($AL$41) - 1
            )
        ),
        "NnN"
    )
)), "True", "False")</f>
        <v>v - fotv - True</v>
      </c>
      <c r="N145" s="63" t="str" cm="1">
        <f t="array" aca="1" ref="N145" ca="1">IF(
    ISNUMBER(MATCH(B145, $BE$3:$BE$13, 0)),
    IFERROR(
        INDEX($BD$3:$BD$13, MATCH(INDEX($BD$3:$BD$13, MATCH(B145, $BE$3:$BE$13, 0)), $BD$3:$BD$13, 0)),
        "NnN"
    ),
    "NnN"
)
&amp; " - " &amp;
IF(
    AND(
        ISNUMBER(MATCH(SUBSTITUTE(G145, " ", ""), SUBSTITUTE($AK$57:$AK$73, " ", ""), 0)),
        ISNUMBER(MATCH(SUBSTITUTE(I145, " ", ""), SUBSTITUTE($AL$56:$BB$56, " ", ""), 0))
    ),
    INDIRECT(
        ADDRESS(
            MATCH(SUBSTITUTE(G145, " ", ""), SUBSTITUTE($AK$57:$AK$73, " ", ""), 0) + ROW($AL$57) - 1,
            MATCH(SUBSTITUTE(I145, " ", ""), SUBSTITUTE($AL$56:$BB$56, " ", ""), 0) + COLUMN($AL$56) - 1
        )
    ),
    "NnN"
)
&amp; " - " &amp;
IF(ISNUMBER(SEARCH(
    IF(
        ISNUMBER(MATCH(B145, $BE$3:$BE$13, 0)),
        IFERROR(
            INDEX($BD$3:$BD$13, MATCH(INDEX($BD$3:$BD$13, MATCH(B145, $BE$3:$BE$13, 0)), $BD$3:$BD$13, 0)),
            "NnN"
        ),
        "NnN"
    ),
    IF(
        AND(
            ISNUMBER(MATCH(SUBSTITUTE(G145, " ", ""), SUBSTITUTE($AK$57:$AK$73, " ", ""), 0)),
            ISNUMBER(MATCH(SUBSTITUTE(I145, " ", ""), SUBSTITUTE($AL$56:$BB$56, " ", ""), 0))
        ),
        INDIRECT(
            ADDRESS(
                MATCH(SUBSTITUTE(G145, " ", ""), SUBSTITUTE($AK$57:$AK$74, " ", ""), 0) + ROW($AL$57) - 1,
                MATCH(SUBSTITUTE(I145, " ", ""), SUBSTITUTE($AL$56:$BB$56, " ", ""), 0) + COLUMN($AL$56) - 1
            )
        ),
        "NnN"
    )
)), "True", "False")</f>
        <v>v - NnN - False</v>
      </c>
    </row>
    <row r="146" spans="1:14" x14ac:dyDescent="0.25">
      <c r="A146" s="15">
        <v>1821</v>
      </c>
      <c r="B146" s="15" t="s">
        <v>11</v>
      </c>
      <c r="C146" s="15"/>
      <c r="D146" s="15"/>
      <c r="E146" s="15">
        <v>1793</v>
      </c>
      <c r="F146" s="15">
        <v>1800</v>
      </c>
      <c r="G146" s="15" t="str">
        <f>IFERROR(
    IF(
        ISNUMBER(MATCH(E146, Elements!$A$2:$A$200, 0)),
        IF(
            INDEX(Elements!$C$2:$C$200, MATCH(E146, Elements!$A$2:$A$200, 0)) &lt;&gt; "",
            INDEX(Elements!$B$2:$B$200, MATCH(E146, Elements!$A$2:$A$200, 0)),
            "kosong"
        ),
        "tidak ditemukan"
    ),
    "ID tidak ditemukan"
)</f>
        <v>ApplicationComponent</v>
      </c>
      <c r="H146" s="15" t="str">
        <f>IFERROR(
    IF(
        ISNUMBER(MATCH(E146, Elements!$A$2:$A$200, 0)),
        IF(
            INDEX(Elements!$C$2:$C$200, MATCH(E146, Elements!$A$2:$A$200, 0)) &lt;&gt; "",
            INDEX(Elements!$C$2:$C$200, MATCH(E146, Elements!$A$2:$A$200, 0)),
            "kosong"
        ),
        "tidak ditemukan"
    ),
    "ID tidak ditemukan"
)</f>
        <v>Call center application</v>
      </c>
      <c r="I146" s="15" t="str">
        <f>IFERROR(
    IF(
        ISNUMBER(MATCH(F146, Elements!$A$2:$A$200, 0)),
        IF(
            INDEX(Elements!$C$2:$C$200, MATCH(F146, Elements!$A$2:$A$200, 0)) &lt;&gt; "",
            INDEX(Elements!$B$2:$B$200, MATCH(F146, Elements!$A$2:$A$200, 0)),
            "kosong"
        ),
        "tidak ditemukan"
    ),
    "ID tidak ditemukan"
)</f>
        <v>ApplicationComponent</v>
      </c>
      <c r="J146" s="15" t="str">
        <f>IFERROR(
    IF(
        ISNUMBER(MATCH(F146, Elements!$A$2:$A$200, 0)),
        IF(
            INDEX(Elements!$C$2:$C$200, MATCH(F146, Elements!$A$2:$A$200, 0)) &lt;&gt; "",
            INDEX(Elements!$C$2:$C$200, MATCH(F146, Elements!$A$2:$A$200, 0)),
            "kosong"
        ),
        "tidak ditemukan"
    ),
    "ID tidak ditemukan"
)</f>
        <v>Web portal</v>
      </c>
      <c r="K146" s="15" t="str" cm="1">
        <f t="array" aca="1" ref="K146" ca="1">IF(
    ISNUMBER(MATCH(B146, $BE$3:$BE$13, 0)),
    IFERROR(
        INDEX($BD$3:$BD$13, MATCH(INDEX($BD$3:$BD$13, MATCH(B146, $BE$3:$BE$13, 0)), $BD$3:$BD$13, 0)),
        "NnN"
    ),
    "NnN"
)
&amp; " - " &amp;
IF(
    AND(
        ISNUMBER(MATCH(SUBSTITUTE(G146, " ", ""), SUBSTITUTE($AK$5:$AK$13, " ", ""), 0)),
        ISNUMBER(MATCH(SUBSTITUTE(I146, " ", ""), SUBSTITUTE($AL$4:$BB$4, " ", ""), 0))
    ),
    INDIRECT(
        ADDRESS(
            MATCH(SUBSTITUTE(G146, " ", ""), SUBSTITUTE($AK$5:$AK$13, " ", ""), 0) + ROW($AL$5) - 1,
            MATCH(SUBSTITUTE(I146, " ", ""), SUBSTITUTE($AL$4:$BB$4, " ", ""), 0) + COLUMN($AL$4) - 1
        )
    ),
    "NnN"
)
&amp; " - " &amp;
IF(ISNUMBER(SEARCH(
    IF(
        ISNUMBER(MATCH(B146, $BE$3:$BE$13, 0)),
        IFERROR(
            INDEX($BD$3:$BD$13, MATCH(INDEX($BD$3:$BD$13, MATCH(B146, $BE$3:$BE$13, 0)), $BD$3:$BD$13, 0)),
            "NnN"
        ),
        "NnN"
    ),
    IF(
        AND(
            ISNUMBER(MATCH(SUBSTITUTE(G146, " ", ""), SUBSTITUTE($AK$5:$AK$13, " ", ""), 0)),
            ISNUMBER(MATCH(SUBSTITUTE(I146, " ", ""), SUBSTITUTE($AL$4:$BB$4, " ", ""), 0))
        ),
        INDIRECT(
            ADDRESS(
                MATCH(SUBSTITUTE(G146, " ", ""), SUBSTITUTE($AK$5:$AK$13, " ", ""), 0) + ROW($AL$5) - 1,
                MATCH(SUBSTITUTE(I146, " ", ""), SUBSTITUTE($AL$4:$BB$4, " ", ""), 0) + COLUMN($AL$4) - 1
            )
        ),
        "NnN"
    )
)), "True", "False")</f>
        <v>v - NnN - False</v>
      </c>
      <c r="L146" s="15" t="str" cm="1">
        <f t="array" aca="1" ref="L146" ca="1">IF(
    ISNUMBER(MATCH(B146, $BE$3:$BE$13, 0)),
    IFERROR(
        INDEX($BD$3:$BD$13, MATCH(INDEX($BD$3:$BD$13, MATCH(B146, $BE$3:$BE$13, 0)), $BD$3:$BD$13, 0)),
        "NnN"
    ),
    "NnN"
)
&amp; " - " &amp;
IF(
    AND(
        ISNUMBER(MATCH(SUBSTITUTE(G146, " ", ""), SUBSTITUTE($AK$19:$AK$35, " ", ""), 0)),
        ISNUMBER(MATCH(SUBSTITUTE(I146, " ", ""), SUBSTITUTE(AL$18:$AT$18, " ", ""), 0))
    ),
    INDIRECT(
        ADDRESS(
            MATCH(SUBSTITUTE(G146, " ", ""), SUBSTITUTE($AK$19:$AK$35, " ", ""), 0) + ROW($AL$19) - 1,
            MATCH(SUBSTITUTE(I146, " ", ""), SUBSTITUTE(AL$18:$AT$18, " ", ""), 0) + COLUMN($AL$18
            ) - 1
        )
    ),
    "NnN"
)
&amp; " - " &amp;
IF(ISNUMBER(SEARCH(
    IF(
        ISNUMBER(MATCH(B146, $BE$3:$BE$13, 0)),
        IFERROR(
            INDEX($BD$3:$BD$13, MATCH(INDEX($BD$3:$BD$13, MATCH(B146, $BE$3:$BE$13, 0)), $BD$3:$BD$13, 0)),
            "NnN"
        ),
        "NnN"
    ),
    IF(
        AND(
            ISNUMBER(MATCH(SUBSTITUTE(G146, " ", ""), SUBSTITUTE($AK$19:$AK$35, " ", ""), 0)),
            ISNUMBER(MATCH(SUBSTITUTE(I146, " ", ""), SUBSTITUTE(AL$18:$AT$18, " ", ""), 0))
        ),
        INDIRECT(
            ADDRESS(
                MATCH(SUBSTITUTE(G146, " ", ""), SUBSTITUTE($AK$19:$AK$35, " ", ""), 0) + ROW($AL$19) - 1,
                MATCH(SUBSTITUTE(I146, " ", ""), SUBSTITUTE(AL$18:$AT$18, " ", ""), 0) + COLUMN($AL$18
                ) - 1
            )
        ),
        "NnN"
    )
)), "True", "False")</f>
        <v>v - NnN - False</v>
      </c>
      <c r="M146" s="15" t="str" cm="1">
        <f t="array" aca="1" ref="M146" ca="1">IF(
    ISNUMBER(MATCH(B146, $BE$3:$BE$13, 0)),
    IFERROR(
        INDEX($BD$3:$BD$13, MATCH(INDEX($BD$3:$BD$13, MATCH(B146, $BE$3:$BE$13, 0)), $BD$3:$BD$13, 0)),
        "NnN"
    ),
    "NnN"
)
&amp; " - " &amp;
IF(
    AND(
        ISNUMBER(MATCH(SUBSTITUTE(G146, " ", ""), SUBSTITUTE($AK$42:$AK$50, " ", ""), 0)),
        ISNUMBER(MATCH(SUBSTITUTE(I146, " ", ""), SUBSTITUTE($AL$41:$AT$41, " ", ""), 0))
    ),
    INDIRECT(
        ADDRESS(
            MATCH(SUBSTITUTE(G146, " ", ""), SUBSTITUTE($AK$42:$AK$50, " ", ""), 0) + ROW($AL$42) - 1,
            MATCH(SUBSTITUTE(I146, " ", ""), SUBSTITUTE($AL$41:$AT$41, " ", ""), 0) + COLUMN($AL$41) - 1
        )
    ),
    "NnN"
)
&amp; " - " &amp;
IF(ISNUMBER(SEARCH(
    IF(
        ISNUMBER(MATCH(B146, $BE$3:$BE$13, 0)),
        IFERROR(
            INDEX($BD$3:$BD$13, MATCH(INDEX($BD$3:$BD$13, MATCH(B146, $BE$3:$BE$13, 0)), $BD$3:$BD$13, 0)),
            "NnN"
        ),
        "NnN"
    ),
    IF(
        AND(
            ISNUMBER(MATCH(SUBSTITUTE(G146, " ", ""), SUBSTITUTE($AK$42:$AK$50, " ", ""), 0)),
            ISNUMBER(MATCH(SUBSTITUTE(I146, " ", ""), SUBSTITUTE($AL$41:$AT$41, " ", ""), 0))
        ),
        INDIRECT(
            ADDRESS(
                MATCH(SUBSTITUTE(G146, " ", ""), SUBSTITUTE($AK$42:$AK$50, " ", ""), 0) + ROW($AL$42) - 1,
                MATCH(SUBSTITUTE(I146, " ", ""), SUBSTITUTE($AL$41:$AT$41, " ", ""), 0) + COLUMN($AL$41) - 1
            )
        ),
        "NnN"
    )
)), "True", "False")</f>
        <v>v - cfgorstv - True</v>
      </c>
      <c r="N146" s="63" t="str" cm="1">
        <f t="array" aca="1" ref="N146" ca="1">IF(
    ISNUMBER(MATCH(B146, $BE$3:$BE$13, 0)),
    IFERROR(
        INDEX($BD$3:$BD$13, MATCH(INDEX($BD$3:$BD$13, MATCH(B146, $BE$3:$BE$13, 0)), $BD$3:$BD$13, 0)),
        "NnN"
    ),
    "NnN"
)
&amp; " - " &amp;
IF(
    AND(
        ISNUMBER(MATCH(SUBSTITUTE(G146, " ", ""), SUBSTITUTE($AK$57:$AK$73, " ", ""), 0)),
        ISNUMBER(MATCH(SUBSTITUTE(I146, " ", ""), SUBSTITUTE($AL$56:$BB$56, " ", ""), 0))
    ),
    INDIRECT(
        ADDRESS(
            MATCH(SUBSTITUTE(G146, " ", ""), SUBSTITUTE($AK$57:$AK$73, " ", ""), 0) + ROW($AL$57) - 1,
            MATCH(SUBSTITUTE(I146, " ", ""), SUBSTITUTE($AL$56:$BB$56, " ", ""), 0) + COLUMN($AL$56) - 1
        )
    ),
    "NnN"
)
&amp; " - " &amp;
IF(ISNUMBER(SEARCH(
    IF(
        ISNUMBER(MATCH(B146, $BE$3:$BE$13, 0)),
        IFERROR(
            INDEX($BD$3:$BD$13, MATCH(INDEX($BD$3:$BD$13, MATCH(B146, $BE$3:$BE$13, 0)), $BD$3:$BD$13, 0)),
            "NnN"
        ),
        "NnN"
    ),
    IF(
        AND(
            ISNUMBER(MATCH(SUBSTITUTE(G146, " ", ""), SUBSTITUTE($AK$57:$AK$73, " ", ""), 0)),
            ISNUMBER(MATCH(SUBSTITUTE(I146, " ", ""), SUBSTITUTE($AL$56:$BB$56, " ", ""), 0))
        ),
        INDIRECT(
            ADDRESS(
                MATCH(SUBSTITUTE(G146, " ", ""), SUBSTITUTE($AK$57:$AK$74, " ", ""), 0) + ROW($AL$57) - 1,
                MATCH(SUBSTITUTE(I146, " ", ""), SUBSTITUTE($AL$56:$BB$56, " ", ""), 0) + COLUMN($AL$56) - 1
            )
        ),
        "NnN"
    )
)), "True", "False")</f>
        <v>v - NnN - False</v>
      </c>
    </row>
    <row r="147" spans="1:14" x14ac:dyDescent="0.25">
      <c r="A147" s="15">
        <v>1823</v>
      </c>
      <c r="B147" s="15" t="s">
        <v>11</v>
      </c>
      <c r="C147" s="15"/>
      <c r="D147" s="15"/>
      <c r="E147" s="15">
        <v>1393</v>
      </c>
      <c r="F147" s="15">
        <v>1800</v>
      </c>
      <c r="G147" s="15" t="str">
        <f>IFERROR(
    IF(
        ISNUMBER(MATCH(E147, Elements!$A$2:$A$200, 0)),
        IF(
            INDEX(Elements!$C$2:$C$200, MATCH(E147, Elements!$A$2:$A$200, 0)) &lt;&gt; "",
            INDEX(Elements!$B$2:$B$200, MATCH(E147, Elements!$A$2:$A$200, 0)),
            "kosong"
        ),
        "tidak ditemukan"
    ),
    "ID tidak ditemukan"
)</f>
        <v>ApplicationComponent</v>
      </c>
      <c r="H147" s="15" t="str">
        <f>IFERROR(
    IF(
        ISNUMBER(MATCH(E147, Elements!$A$2:$A$200, 0)),
        IF(
            INDEX(Elements!$C$2:$C$200, MATCH(E147, Elements!$A$2:$A$200, 0)) &lt;&gt; "",
            INDEX(Elements!$C$2:$C$200, MATCH(E147, Elements!$A$2:$A$200, 0)),
            "kosong"
        ),
        "tidak ditemukan"
    ),
    "ID tidak ditemukan"
)</f>
        <v>CRM System</v>
      </c>
      <c r="I147" s="15" t="str">
        <f>IFERROR(
    IF(
        ISNUMBER(MATCH(F147, Elements!$A$2:$A$200, 0)),
        IF(
            INDEX(Elements!$C$2:$C$200, MATCH(F147, Elements!$A$2:$A$200, 0)) &lt;&gt; "",
            INDEX(Elements!$B$2:$B$200, MATCH(F147, Elements!$A$2:$A$200, 0)),
            "kosong"
        ),
        "tidak ditemukan"
    ),
    "ID tidak ditemukan"
)</f>
        <v>ApplicationComponent</v>
      </c>
      <c r="J147" s="15" t="str">
        <f>IFERROR(
    IF(
        ISNUMBER(MATCH(F147, Elements!$A$2:$A$200, 0)),
        IF(
            INDEX(Elements!$C$2:$C$200, MATCH(F147, Elements!$A$2:$A$200, 0)) &lt;&gt; "",
            INDEX(Elements!$C$2:$C$200, MATCH(F147, Elements!$A$2:$A$200, 0)),
            "kosong"
        ),
        "tidak ditemukan"
    ),
    "ID tidak ditemukan"
)</f>
        <v>Web portal</v>
      </c>
      <c r="K147" s="15" t="str" cm="1">
        <f t="array" aca="1" ref="K147" ca="1">IF(
    ISNUMBER(MATCH(B147, $BE$3:$BE$13, 0)),
    IFERROR(
        INDEX($BD$3:$BD$13, MATCH(INDEX($BD$3:$BD$13, MATCH(B147, $BE$3:$BE$13, 0)), $BD$3:$BD$13, 0)),
        "NnN"
    ),
    "NnN"
)
&amp; " - " &amp;
IF(
    AND(
        ISNUMBER(MATCH(SUBSTITUTE(G147, " ", ""), SUBSTITUTE($AK$5:$AK$13, " ", ""), 0)),
        ISNUMBER(MATCH(SUBSTITUTE(I147, " ", ""), SUBSTITUTE($AL$4:$BB$4, " ", ""), 0))
    ),
    INDIRECT(
        ADDRESS(
            MATCH(SUBSTITUTE(G147, " ", ""), SUBSTITUTE($AK$5:$AK$13, " ", ""), 0) + ROW($AL$5) - 1,
            MATCH(SUBSTITUTE(I147, " ", ""), SUBSTITUTE($AL$4:$BB$4, " ", ""), 0) + COLUMN($AL$4) - 1
        )
    ),
    "NnN"
)
&amp; " - " &amp;
IF(ISNUMBER(SEARCH(
    IF(
        ISNUMBER(MATCH(B147, $BE$3:$BE$13, 0)),
        IFERROR(
            INDEX($BD$3:$BD$13, MATCH(INDEX($BD$3:$BD$13, MATCH(B147, $BE$3:$BE$13, 0)), $BD$3:$BD$13, 0)),
            "NnN"
        ),
        "NnN"
    ),
    IF(
        AND(
            ISNUMBER(MATCH(SUBSTITUTE(G147, " ", ""), SUBSTITUTE($AK$5:$AK$13, " ", ""), 0)),
            ISNUMBER(MATCH(SUBSTITUTE(I147, " ", ""), SUBSTITUTE($AL$4:$BB$4, " ", ""), 0))
        ),
        INDIRECT(
            ADDRESS(
                MATCH(SUBSTITUTE(G147, " ", ""), SUBSTITUTE($AK$5:$AK$13, " ", ""), 0) + ROW($AL$5) - 1,
                MATCH(SUBSTITUTE(I147, " ", ""), SUBSTITUTE($AL$4:$BB$4, " ", ""), 0) + COLUMN($AL$4) - 1
            )
        ),
        "NnN"
    )
)), "True", "False")</f>
        <v>v - NnN - False</v>
      </c>
      <c r="L147" s="15" t="str" cm="1">
        <f t="array" aca="1" ref="L147" ca="1">IF(
    ISNUMBER(MATCH(B147, $BE$3:$BE$13, 0)),
    IFERROR(
        INDEX($BD$3:$BD$13, MATCH(INDEX($BD$3:$BD$13, MATCH(B147, $BE$3:$BE$13, 0)), $BD$3:$BD$13, 0)),
        "NnN"
    ),
    "NnN"
)
&amp; " - " &amp;
IF(
    AND(
        ISNUMBER(MATCH(SUBSTITUTE(G147, " ", ""), SUBSTITUTE($AK$19:$AK$35, " ", ""), 0)),
        ISNUMBER(MATCH(SUBSTITUTE(I147, " ", ""), SUBSTITUTE(AL$18:$AT$18, " ", ""), 0))
    ),
    INDIRECT(
        ADDRESS(
            MATCH(SUBSTITUTE(G147, " ", ""), SUBSTITUTE($AK$19:$AK$35, " ", ""), 0) + ROW($AL$19) - 1,
            MATCH(SUBSTITUTE(I147, " ", ""), SUBSTITUTE(AL$18:$AT$18, " ", ""), 0) + COLUMN($AL$18
            ) - 1
        )
    ),
    "NnN"
)
&amp; " - " &amp;
IF(ISNUMBER(SEARCH(
    IF(
        ISNUMBER(MATCH(B147, $BE$3:$BE$13, 0)),
        IFERROR(
            INDEX($BD$3:$BD$13, MATCH(INDEX($BD$3:$BD$13, MATCH(B147, $BE$3:$BE$13, 0)), $BD$3:$BD$13, 0)),
            "NnN"
        ),
        "NnN"
    ),
    IF(
        AND(
            ISNUMBER(MATCH(SUBSTITUTE(G147, " ", ""), SUBSTITUTE($AK$19:$AK$35, " ", ""), 0)),
            ISNUMBER(MATCH(SUBSTITUTE(I147, " ", ""), SUBSTITUTE(AL$18:$AT$18, " ", ""), 0))
        ),
        INDIRECT(
            ADDRESS(
                MATCH(SUBSTITUTE(G147, " ", ""), SUBSTITUTE($AK$19:$AK$35, " ", ""), 0) + ROW($AL$19) - 1,
                MATCH(SUBSTITUTE(I147, " ", ""), SUBSTITUTE(AL$18:$AT$18, " ", ""), 0) + COLUMN($AL$18
                ) - 1
            )
        ),
        "NnN"
    )
)), "True", "False")</f>
        <v>v - NnN - False</v>
      </c>
      <c r="M147" s="15" t="str" cm="1">
        <f t="array" aca="1" ref="M147" ca="1">IF(
    ISNUMBER(MATCH(B147, $BE$3:$BE$13, 0)),
    IFERROR(
        INDEX($BD$3:$BD$13, MATCH(INDEX($BD$3:$BD$13, MATCH(B147, $BE$3:$BE$13, 0)), $BD$3:$BD$13, 0)),
        "NnN"
    ),
    "NnN"
)
&amp; " - " &amp;
IF(
    AND(
        ISNUMBER(MATCH(SUBSTITUTE(G147, " ", ""), SUBSTITUTE($AK$42:$AK$50, " ", ""), 0)),
        ISNUMBER(MATCH(SUBSTITUTE(I147, " ", ""), SUBSTITUTE($AL$41:$AT$41, " ", ""), 0))
    ),
    INDIRECT(
        ADDRESS(
            MATCH(SUBSTITUTE(G147, " ", ""), SUBSTITUTE($AK$42:$AK$50, " ", ""), 0) + ROW($AL$42) - 1,
            MATCH(SUBSTITUTE(I147, " ", ""), SUBSTITUTE($AL$41:$AT$41, " ", ""), 0) + COLUMN($AL$41) - 1
        )
    ),
    "NnN"
)
&amp; " - " &amp;
IF(ISNUMBER(SEARCH(
    IF(
        ISNUMBER(MATCH(B147, $BE$3:$BE$13, 0)),
        IFERROR(
            INDEX($BD$3:$BD$13, MATCH(INDEX($BD$3:$BD$13, MATCH(B147, $BE$3:$BE$13, 0)), $BD$3:$BD$13, 0)),
            "NnN"
        ),
        "NnN"
    ),
    IF(
        AND(
            ISNUMBER(MATCH(SUBSTITUTE(G147, " ", ""), SUBSTITUTE($AK$42:$AK$50, " ", ""), 0)),
            ISNUMBER(MATCH(SUBSTITUTE(I147, " ", ""), SUBSTITUTE($AL$41:$AT$41, " ", ""), 0))
        ),
        INDIRECT(
            ADDRESS(
                MATCH(SUBSTITUTE(G147, " ", ""), SUBSTITUTE($AK$42:$AK$50, " ", ""), 0) + ROW($AL$42) - 1,
                MATCH(SUBSTITUTE(I147, " ", ""), SUBSTITUTE($AL$41:$AT$41, " ", ""), 0) + COLUMN($AL$41) - 1
            )
        ),
        "NnN"
    )
)), "True", "False")</f>
        <v>v - cfgorstv - True</v>
      </c>
      <c r="N147" s="63" t="str" cm="1">
        <f t="array" aca="1" ref="N147" ca="1">IF(
    ISNUMBER(MATCH(B147, $BE$3:$BE$13, 0)),
    IFERROR(
        INDEX($BD$3:$BD$13, MATCH(INDEX($BD$3:$BD$13, MATCH(B147, $BE$3:$BE$13, 0)), $BD$3:$BD$13, 0)),
        "NnN"
    ),
    "NnN"
)
&amp; " - " &amp;
IF(
    AND(
        ISNUMBER(MATCH(SUBSTITUTE(G147, " ", ""), SUBSTITUTE($AK$57:$AK$73, " ", ""), 0)),
        ISNUMBER(MATCH(SUBSTITUTE(I147, " ", ""), SUBSTITUTE($AL$56:$BB$56, " ", ""), 0))
    ),
    INDIRECT(
        ADDRESS(
            MATCH(SUBSTITUTE(G147, " ", ""), SUBSTITUTE($AK$57:$AK$73, " ", ""), 0) + ROW($AL$57) - 1,
            MATCH(SUBSTITUTE(I147, " ", ""), SUBSTITUTE($AL$56:$BB$56, " ", ""), 0) + COLUMN($AL$56) - 1
        )
    ),
    "NnN"
)
&amp; " - " &amp;
IF(ISNUMBER(SEARCH(
    IF(
        ISNUMBER(MATCH(B147, $BE$3:$BE$13, 0)),
        IFERROR(
            INDEX($BD$3:$BD$13, MATCH(INDEX($BD$3:$BD$13, MATCH(B147, $BE$3:$BE$13, 0)), $BD$3:$BD$13, 0)),
            "NnN"
        ),
        "NnN"
    ),
    IF(
        AND(
            ISNUMBER(MATCH(SUBSTITUTE(G147, " ", ""), SUBSTITUTE($AK$57:$AK$73, " ", ""), 0)),
            ISNUMBER(MATCH(SUBSTITUTE(I147, " ", ""), SUBSTITUTE($AL$56:$BB$56, " ", ""), 0))
        ),
        INDIRECT(
            ADDRESS(
                MATCH(SUBSTITUTE(G147, " ", ""), SUBSTITUTE($AK$57:$AK$74, " ", ""), 0) + ROW($AL$57) - 1,
                MATCH(SUBSTITUTE(I147, " ", ""), SUBSTITUTE($AL$56:$BB$56, " ", ""), 0) + COLUMN($AL$56) - 1
            )
        ),
        "NnN"
    )
)), "True", "False")</f>
        <v>v - NnN - False</v>
      </c>
    </row>
    <row r="148" spans="1:14" x14ac:dyDescent="0.25">
      <c r="A148" s="15">
        <v>1825</v>
      </c>
      <c r="B148" s="15" t="s">
        <v>11</v>
      </c>
      <c r="C148" s="15"/>
      <c r="D148" s="15"/>
      <c r="E148" s="15">
        <v>849</v>
      </c>
      <c r="F148" s="15">
        <v>1800</v>
      </c>
      <c r="G148" s="15" t="str">
        <f>IFERROR(
    IF(
        ISNUMBER(MATCH(E148, Elements!$A$2:$A$200, 0)),
        IF(
            INDEX(Elements!$C$2:$C$200, MATCH(E148, Elements!$A$2:$A$200, 0)) &lt;&gt; "",
            INDEX(Elements!$B$2:$B$200, MATCH(E148, Elements!$A$2:$A$200, 0)),
            "kosong"
        ),
        "tidak ditemukan"
    ),
    "ID tidak ditemukan"
)</f>
        <v>ApplicationComponent</v>
      </c>
      <c r="H148" s="15" t="str">
        <f>IFERROR(
    IF(
        ISNUMBER(MATCH(E148, Elements!$A$2:$A$200, 0)),
        IF(
            INDEX(Elements!$C$2:$C$200, MATCH(E148, Elements!$A$2:$A$200, 0)) &lt;&gt; "",
            INDEX(Elements!$C$2:$C$200, MATCH(E148, Elements!$A$2:$A$200, 0)),
            "kosong"
        ),
        "tidak ditemukan"
    ),
    "ID tidak ditemukan"
)</f>
        <v>Risk Assessment</v>
      </c>
      <c r="I148" s="15" t="str">
        <f>IFERROR(
    IF(
        ISNUMBER(MATCH(F148, Elements!$A$2:$A$200, 0)),
        IF(
            INDEX(Elements!$C$2:$C$200, MATCH(F148, Elements!$A$2:$A$200, 0)) &lt;&gt; "",
            INDEX(Elements!$B$2:$B$200, MATCH(F148, Elements!$A$2:$A$200, 0)),
            "kosong"
        ),
        "tidak ditemukan"
    ),
    "ID tidak ditemukan"
)</f>
        <v>ApplicationComponent</v>
      </c>
      <c r="J148" s="15" t="str">
        <f>IFERROR(
    IF(
        ISNUMBER(MATCH(F148, Elements!$A$2:$A$200, 0)),
        IF(
            INDEX(Elements!$C$2:$C$200, MATCH(F148, Elements!$A$2:$A$200, 0)) &lt;&gt; "",
            INDEX(Elements!$C$2:$C$200, MATCH(F148, Elements!$A$2:$A$200, 0)),
            "kosong"
        ),
        "tidak ditemukan"
    ),
    "ID tidak ditemukan"
)</f>
        <v>Web portal</v>
      </c>
      <c r="K148" s="15" t="str" cm="1">
        <f t="array" aca="1" ref="K148" ca="1">IF(
    ISNUMBER(MATCH(B148, $BE$3:$BE$13, 0)),
    IFERROR(
        INDEX($BD$3:$BD$13, MATCH(INDEX($BD$3:$BD$13, MATCH(B148, $BE$3:$BE$13, 0)), $BD$3:$BD$13, 0)),
        "NnN"
    ),
    "NnN"
)
&amp; " - " &amp;
IF(
    AND(
        ISNUMBER(MATCH(SUBSTITUTE(G148, " ", ""), SUBSTITUTE($AK$5:$AK$13, " ", ""), 0)),
        ISNUMBER(MATCH(SUBSTITUTE(I148, " ", ""), SUBSTITUTE($AL$4:$BB$4, " ", ""), 0))
    ),
    INDIRECT(
        ADDRESS(
            MATCH(SUBSTITUTE(G148, " ", ""), SUBSTITUTE($AK$5:$AK$13, " ", ""), 0) + ROW($AL$5) - 1,
            MATCH(SUBSTITUTE(I148, " ", ""), SUBSTITUTE($AL$4:$BB$4, " ", ""), 0) + COLUMN($AL$4) - 1
        )
    ),
    "NnN"
)
&amp; " - " &amp;
IF(ISNUMBER(SEARCH(
    IF(
        ISNUMBER(MATCH(B148, $BE$3:$BE$13, 0)),
        IFERROR(
            INDEX($BD$3:$BD$13, MATCH(INDEX($BD$3:$BD$13, MATCH(B148, $BE$3:$BE$13, 0)), $BD$3:$BD$13, 0)),
            "NnN"
        ),
        "NnN"
    ),
    IF(
        AND(
            ISNUMBER(MATCH(SUBSTITUTE(G148, " ", ""), SUBSTITUTE($AK$5:$AK$13, " ", ""), 0)),
            ISNUMBER(MATCH(SUBSTITUTE(I148, " ", ""), SUBSTITUTE($AL$4:$BB$4, " ", ""), 0))
        ),
        INDIRECT(
            ADDRESS(
                MATCH(SUBSTITUTE(G148, " ", ""), SUBSTITUTE($AK$5:$AK$13, " ", ""), 0) + ROW($AL$5) - 1,
                MATCH(SUBSTITUTE(I148, " ", ""), SUBSTITUTE($AL$4:$BB$4, " ", ""), 0) + COLUMN($AL$4) - 1
            )
        ),
        "NnN"
    )
)), "True", "False")</f>
        <v>v - NnN - False</v>
      </c>
      <c r="L148" s="15" t="str" cm="1">
        <f t="array" aca="1" ref="L148" ca="1">IF(
    ISNUMBER(MATCH(B148, $BE$3:$BE$13, 0)),
    IFERROR(
        INDEX($BD$3:$BD$13, MATCH(INDEX($BD$3:$BD$13, MATCH(B148, $BE$3:$BE$13, 0)), $BD$3:$BD$13, 0)),
        "NnN"
    ),
    "NnN"
)
&amp; " - " &amp;
IF(
    AND(
        ISNUMBER(MATCH(SUBSTITUTE(G148, " ", ""), SUBSTITUTE($AK$19:$AK$35, " ", ""), 0)),
        ISNUMBER(MATCH(SUBSTITUTE(I148, " ", ""), SUBSTITUTE(AL$18:$AT$18, " ", ""), 0))
    ),
    INDIRECT(
        ADDRESS(
            MATCH(SUBSTITUTE(G148, " ", ""), SUBSTITUTE($AK$19:$AK$35, " ", ""), 0) + ROW($AL$19) - 1,
            MATCH(SUBSTITUTE(I148, " ", ""), SUBSTITUTE(AL$18:$AT$18, " ", ""), 0) + COLUMN($AL$18
            ) - 1
        )
    ),
    "NnN"
)
&amp; " - " &amp;
IF(ISNUMBER(SEARCH(
    IF(
        ISNUMBER(MATCH(B148, $BE$3:$BE$13, 0)),
        IFERROR(
            INDEX($BD$3:$BD$13, MATCH(INDEX($BD$3:$BD$13, MATCH(B148, $BE$3:$BE$13, 0)), $BD$3:$BD$13, 0)),
            "NnN"
        ),
        "NnN"
    ),
    IF(
        AND(
            ISNUMBER(MATCH(SUBSTITUTE(G148, " ", ""), SUBSTITUTE($AK$19:$AK$35, " ", ""), 0)),
            ISNUMBER(MATCH(SUBSTITUTE(I148, " ", ""), SUBSTITUTE(AL$18:$AT$18, " ", ""), 0))
        ),
        INDIRECT(
            ADDRESS(
                MATCH(SUBSTITUTE(G148, " ", ""), SUBSTITUTE($AK$19:$AK$35, " ", ""), 0) + ROW($AL$19) - 1,
                MATCH(SUBSTITUTE(I148, " ", ""), SUBSTITUTE(AL$18:$AT$18, " ", ""), 0) + COLUMN($AL$18
                ) - 1
            )
        ),
        "NnN"
    )
)), "True", "False")</f>
        <v>v - NnN - False</v>
      </c>
      <c r="M148" s="15" t="str" cm="1">
        <f t="array" aca="1" ref="M148" ca="1">IF(
    ISNUMBER(MATCH(B148, $BE$3:$BE$13, 0)),
    IFERROR(
        INDEX($BD$3:$BD$13, MATCH(INDEX($BD$3:$BD$13, MATCH(B148, $BE$3:$BE$13, 0)), $BD$3:$BD$13, 0)),
        "NnN"
    ),
    "NnN"
)
&amp; " - " &amp;
IF(
    AND(
        ISNUMBER(MATCH(SUBSTITUTE(G148, " ", ""), SUBSTITUTE($AK$42:$AK$50, " ", ""), 0)),
        ISNUMBER(MATCH(SUBSTITUTE(I148, " ", ""), SUBSTITUTE($AL$41:$AT$41, " ", ""), 0))
    ),
    INDIRECT(
        ADDRESS(
            MATCH(SUBSTITUTE(G148, " ", ""), SUBSTITUTE($AK$42:$AK$50, " ", ""), 0) + ROW($AL$42) - 1,
            MATCH(SUBSTITUTE(I148, " ", ""), SUBSTITUTE($AL$41:$AT$41, " ", ""), 0) + COLUMN($AL$41) - 1
        )
    ),
    "NnN"
)
&amp; " - " &amp;
IF(ISNUMBER(SEARCH(
    IF(
        ISNUMBER(MATCH(B148, $BE$3:$BE$13, 0)),
        IFERROR(
            INDEX($BD$3:$BD$13, MATCH(INDEX($BD$3:$BD$13, MATCH(B148, $BE$3:$BE$13, 0)), $BD$3:$BD$13, 0)),
            "NnN"
        ),
        "NnN"
    ),
    IF(
        AND(
            ISNUMBER(MATCH(SUBSTITUTE(G148, " ", ""), SUBSTITUTE($AK$42:$AK$50, " ", ""), 0)),
            ISNUMBER(MATCH(SUBSTITUTE(I148, " ", ""), SUBSTITUTE($AL$41:$AT$41, " ", ""), 0))
        ),
        INDIRECT(
            ADDRESS(
                MATCH(SUBSTITUTE(G148, " ", ""), SUBSTITUTE($AK$42:$AK$50, " ", ""), 0) + ROW($AL$42) - 1,
                MATCH(SUBSTITUTE(I148, " ", ""), SUBSTITUTE($AL$41:$AT$41, " ", ""), 0) + COLUMN($AL$41) - 1
            )
        ),
        "NnN"
    )
)), "True", "False")</f>
        <v>v - cfgorstv - True</v>
      </c>
      <c r="N148" s="63" t="str" cm="1">
        <f t="array" aca="1" ref="N148" ca="1">IF(
    ISNUMBER(MATCH(B148, $BE$3:$BE$13, 0)),
    IFERROR(
        INDEX($BD$3:$BD$13, MATCH(INDEX($BD$3:$BD$13, MATCH(B148, $BE$3:$BE$13, 0)), $BD$3:$BD$13, 0)),
        "NnN"
    ),
    "NnN"
)
&amp; " - " &amp;
IF(
    AND(
        ISNUMBER(MATCH(SUBSTITUTE(G148, " ", ""), SUBSTITUTE($AK$57:$AK$73, " ", ""), 0)),
        ISNUMBER(MATCH(SUBSTITUTE(I148, " ", ""), SUBSTITUTE($AL$56:$BB$56, " ", ""), 0))
    ),
    INDIRECT(
        ADDRESS(
            MATCH(SUBSTITUTE(G148, " ", ""), SUBSTITUTE($AK$57:$AK$73, " ", ""), 0) + ROW($AL$57) - 1,
            MATCH(SUBSTITUTE(I148, " ", ""), SUBSTITUTE($AL$56:$BB$56, " ", ""), 0) + COLUMN($AL$56) - 1
        )
    ),
    "NnN"
)
&amp; " - " &amp;
IF(ISNUMBER(SEARCH(
    IF(
        ISNUMBER(MATCH(B148, $BE$3:$BE$13, 0)),
        IFERROR(
            INDEX($BD$3:$BD$13, MATCH(INDEX($BD$3:$BD$13, MATCH(B148, $BE$3:$BE$13, 0)), $BD$3:$BD$13, 0)),
            "NnN"
        ),
        "NnN"
    ),
    IF(
        AND(
            ISNUMBER(MATCH(SUBSTITUTE(G148, " ", ""), SUBSTITUTE($AK$57:$AK$73, " ", ""), 0)),
            ISNUMBER(MATCH(SUBSTITUTE(I148, " ", ""), SUBSTITUTE($AL$56:$BB$56, " ", ""), 0))
        ),
        INDIRECT(
            ADDRESS(
                MATCH(SUBSTITUTE(G148, " ", ""), SUBSTITUTE($AK$57:$AK$74, " ", ""), 0) + ROW($AL$57) - 1,
                MATCH(SUBSTITUTE(I148, " ", ""), SUBSTITUTE($AL$56:$BB$56, " ", ""), 0) + COLUMN($AL$56) - 1
            )
        ),
        "NnN"
    )
)), "True", "False")</f>
        <v>v - NnN - False</v>
      </c>
    </row>
    <row r="149" spans="1:14" x14ac:dyDescent="0.25">
      <c r="A149" s="15">
        <v>1829</v>
      </c>
      <c r="B149" s="15" t="s">
        <v>11</v>
      </c>
      <c r="C149" s="15"/>
      <c r="D149" s="15"/>
      <c r="E149" s="15">
        <v>1399</v>
      </c>
      <c r="F149" s="15">
        <v>843</v>
      </c>
      <c r="G149" s="15" t="str">
        <f>IFERROR(
    IF(
        ISNUMBER(MATCH(E149, Elements!$A$2:$A$200, 0)),
        IF(
            INDEX(Elements!$C$2:$C$200, MATCH(E149, Elements!$A$2:$A$200, 0)) &lt;&gt; "",
            INDEX(Elements!$B$2:$B$200, MATCH(E149, Elements!$A$2:$A$200, 0)),
            "kosong"
        ),
        "tidak ditemukan"
    ),
    "ID tidak ditemukan"
)</f>
        <v>ApplicationComponent</v>
      </c>
      <c r="H149" s="15" t="str">
        <f>IFERROR(
    IF(
        ISNUMBER(MATCH(E149, Elements!$A$2:$A$200, 0)),
        IF(
            INDEX(Elements!$C$2:$C$200, MATCH(E149, Elements!$A$2:$A$200, 0)) &lt;&gt; "",
            INDEX(Elements!$C$2:$C$200, MATCH(E149, Elements!$A$2:$A$200, 0)),
            "kosong"
        ),
        "tidak ditemukan"
    ),
    "ID tidak ditemukan"
)</f>
        <v>Financial Application</v>
      </c>
      <c r="I149" s="15" t="str">
        <f>IFERROR(
    IF(
        ISNUMBER(MATCH(F149, Elements!$A$2:$A$200, 0)),
        IF(
            INDEX(Elements!$C$2:$C$200, MATCH(F149, Elements!$A$2:$A$200, 0)) &lt;&gt; "",
            INDEX(Elements!$B$2:$B$200, MATCH(F149, Elements!$A$2:$A$200, 0)),
            "kosong"
        ),
        "tidak ditemukan"
    ),
    "ID tidak ditemukan"
)</f>
        <v>ApplicationComponent</v>
      </c>
      <c r="J149" s="15" t="str">
        <f>IFERROR(
    IF(
        ISNUMBER(MATCH(F149, Elements!$A$2:$A$200, 0)),
        IF(
            INDEX(Elements!$C$2:$C$200, MATCH(F149, Elements!$A$2:$A$200, 0)) &lt;&gt; "",
            INDEX(Elements!$C$2:$C$200, MATCH(F149, Elements!$A$2:$A$200, 0)),
            "kosong"
        ),
        "tidak ditemukan"
    ),
    "ID tidak ditemukan"
)</f>
        <v>Home &amp; Away Policy Administration</v>
      </c>
      <c r="K149" s="15" t="str" cm="1">
        <f t="array" aca="1" ref="K149" ca="1">IF(
    ISNUMBER(MATCH(B149, $BE$3:$BE$13, 0)),
    IFERROR(
        INDEX($BD$3:$BD$13, MATCH(INDEX($BD$3:$BD$13, MATCH(B149, $BE$3:$BE$13, 0)), $BD$3:$BD$13, 0)),
        "NnN"
    ),
    "NnN"
)
&amp; " - " &amp;
IF(
    AND(
        ISNUMBER(MATCH(SUBSTITUTE(G149, " ", ""), SUBSTITUTE($AK$5:$AK$13, " ", ""), 0)),
        ISNUMBER(MATCH(SUBSTITUTE(I149, " ", ""), SUBSTITUTE($AL$4:$BB$4, " ", ""), 0))
    ),
    INDIRECT(
        ADDRESS(
            MATCH(SUBSTITUTE(G149, " ", ""), SUBSTITUTE($AK$5:$AK$13, " ", ""), 0) + ROW($AL$5) - 1,
            MATCH(SUBSTITUTE(I149, " ", ""), SUBSTITUTE($AL$4:$BB$4, " ", ""), 0) + COLUMN($AL$4) - 1
        )
    ),
    "NnN"
)
&amp; " - " &amp;
IF(ISNUMBER(SEARCH(
    IF(
        ISNUMBER(MATCH(B149, $BE$3:$BE$13, 0)),
        IFERROR(
            INDEX($BD$3:$BD$13, MATCH(INDEX($BD$3:$BD$13, MATCH(B149, $BE$3:$BE$13, 0)), $BD$3:$BD$13, 0)),
            "NnN"
        ),
        "NnN"
    ),
    IF(
        AND(
            ISNUMBER(MATCH(SUBSTITUTE(G149, " ", ""), SUBSTITUTE($AK$5:$AK$13, " ", ""), 0)),
            ISNUMBER(MATCH(SUBSTITUTE(I149, " ", ""), SUBSTITUTE($AL$4:$BB$4, " ", ""), 0))
        ),
        INDIRECT(
            ADDRESS(
                MATCH(SUBSTITUTE(G149, " ", ""), SUBSTITUTE($AK$5:$AK$13, " ", ""), 0) + ROW($AL$5) - 1,
                MATCH(SUBSTITUTE(I149, " ", ""), SUBSTITUTE($AL$4:$BB$4, " ", ""), 0) + COLUMN($AL$4) - 1
            )
        ),
        "NnN"
    )
)), "True", "False")</f>
        <v>v - NnN - False</v>
      </c>
      <c r="L149" s="15" t="str" cm="1">
        <f t="array" aca="1" ref="L149" ca="1">IF(
    ISNUMBER(MATCH(B149, $BE$3:$BE$13, 0)),
    IFERROR(
        INDEX($BD$3:$BD$13, MATCH(INDEX($BD$3:$BD$13, MATCH(B149, $BE$3:$BE$13, 0)), $BD$3:$BD$13, 0)),
        "NnN"
    ),
    "NnN"
)
&amp; " - " &amp;
IF(
    AND(
        ISNUMBER(MATCH(SUBSTITUTE(G149, " ", ""), SUBSTITUTE($AK$19:$AK$35, " ", ""), 0)),
        ISNUMBER(MATCH(SUBSTITUTE(I149, " ", ""), SUBSTITUTE(AL$18:$AT$18, " ", ""), 0))
    ),
    INDIRECT(
        ADDRESS(
            MATCH(SUBSTITUTE(G149, " ", ""), SUBSTITUTE($AK$19:$AK$35, " ", ""), 0) + ROW($AL$19) - 1,
            MATCH(SUBSTITUTE(I149, " ", ""), SUBSTITUTE(AL$18:$AT$18, " ", ""), 0) + COLUMN($AL$18
            ) - 1
        )
    ),
    "NnN"
)
&amp; " - " &amp;
IF(ISNUMBER(SEARCH(
    IF(
        ISNUMBER(MATCH(B149, $BE$3:$BE$13, 0)),
        IFERROR(
            INDEX($BD$3:$BD$13, MATCH(INDEX($BD$3:$BD$13, MATCH(B149, $BE$3:$BE$13, 0)), $BD$3:$BD$13, 0)),
            "NnN"
        ),
        "NnN"
    ),
    IF(
        AND(
            ISNUMBER(MATCH(SUBSTITUTE(G149, " ", ""), SUBSTITUTE($AK$19:$AK$35, " ", ""), 0)),
            ISNUMBER(MATCH(SUBSTITUTE(I149, " ", ""), SUBSTITUTE(AL$18:$AT$18, " ", ""), 0))
        ),
        INDIRECT(
            ADDRESS(
                MATCH(SUBSTITUTE(G149, " ", ""), SUBSTITUTE($AK$19:$AK$35, " ", ""), 0) + ROW($AL$19) - 1,
                MATCH(SUBSTITUTE(I149, " ", ""), SUBSTITUTE(AL$18:$AT$18, " ", ""), 0) + COLUMN($AL$18
                ) - 1
            )
        ),
        "NnN"
    )
)), "True", "False")</f>
        <v>v - NnN - False</v>
      </c>
      <c r="M149" s="15" t="str" cm="1">
        <f t="array" aca="1" ref="M149" ca="1">IF(
    ISNUMBER(MATCH(B149, $BE$3:$BE$13, 0)),
    IFERROR(
        INDEX($BD$3:$BD$13, MATCH(INDEX($BD$3:$BD$13, MATCH(B149, $BE$3:$BE$13, 0)), $BD$3:$BD$13, 0)),
        "NnN"
    ),
    "NnN"
)
&amp; " - " &amp;
IF(
    AND(
        ISNUMBER(MATCH(SUBSTITUTE(G149, " ", ""), SUBSTITUTE($AK$42:$AK$50, " ", ""), 0)),
        ISNUMBER(MATCH(SUBSTITUTE(I149, " ", ""), SUBSTITUTE($AL$41:$AT$41, " ", ""), 0))
    ),
    INDIRECT(
        ADDRESS(
            MATCH(SUBSTITUTE(G149, " ", ""), SUBSTITUTE($AK$42:$AK$50, " ", ""), 0) + ROW($AL$42) - 1,
            MATCH(SUBSTITUTE(I149, " ", ""), SUBSTITUTE($AL$41:$AT$41, " ", ""), 0) + COLUMN($AL$41) - 1
        )
    ),
    "NnN"
)
&amp; " - " &amp;
IF(ISNUMBER(SEARCH(
    IF(
        ISNUMBER(MATCH(B149, $BE$3:$BE$13, 0)),
        IFERROR(
            INDEX($BD$3:$BD$13, MATCH(INDEX($BD$3:$BD$13, MATCH(B149, $BE$3:$BE$13, 0)), $BD$3:$BD$13, 0)),
            "NnN"
        ),
        "NnN"
    ),
    IF(
        AND(
            ISNUMBER(MATCH(SUBSTITUTE(G149, " ", ""), SUBSTITUTE($AK$42:$AK$50, " ", ""), 0)),
            ISNUMBER(MATCH(SUBSTITUTE(I149, " ", ""), SUBSTITUTE($AL$41:$AT$41, " ", ""), 0))
        ),
        INDIRECT(
            ADDRESS(
                MATCH(SUBSTITUTE(G149, " ", ""), SUBSTITUTE($AK$42:$AK$50, " ", ""), 0) + ROW($AL$42) - 1,
                MATCH(SUBSTITUTE(I149, " ", ""), SUBSTITUTE($AL$41:$AT$41, " ", ""), 0) + COLUMN($AL$41) - 1
            )
        ),
        "NnN"
    )
)), "True", "False")</f>
        <v>v - cfgorstv - True</v>
      </c>
      <c r="N149" s="63" t="str" cm="1">
        <f t="array" aca="1" ref="N149" ca="1">IF(
    ISNUMBER(MATCH(B149, $BE$3:$BE$13, 0)),
    IFERROR(
        INDEX($BD$3:$BD$13, MATCH(INDEX($BD$3:$BD$13, MATCH(B149, $BE$3:$BE$13, 0)), $BD$3:$BD$13, 0)),
        "NnN"
    ),
    "NnN"
)
&amp; " - " &amp;
IF(
    AND(
        ISNUMBER(MATCH(SUBSTITUTE(G149, " ", ""), SUBSTITUTE($AK$57:$AK$73, " ", ""), 0)),
        ISNUMBER(MATCH(SUBSTITUTE(I149, " ", ""), SUBSTITUTE($AL$56:$BB$56, " ", ""), 0))
    ),
    INDIRECT(
        ADDRESS(
            MATCH(SUBSTITUTE(G149, " ", ""), SUBSTITUTE($AK$57:$AK$73, " ", ""), 0) + ROW($AL$57) - 1,
            MATCH(SUBSTITUTE(I149, " ", ""), SUBSTITUTE($AL$56:$BB$56, " ", ""), 0) + COLUMN($AL$56) - 1
        )
    ),
    "NnN"
)
&amp; " - " &amp;
IF(ISNUMBER(SEARCH(
    IF(
        ISNUMBER(MATCH(B149, $BE$3:$BE$13, 0)),
        IFERROR(
            INDEX($BD$3:$BD$13, MATCH(INDEX($BD$3:$BD$13, MATCH(B149, $BE$3:$BE$13, 0)), $BD$3:$BD$13, 0)),
            "NnN"
        ),
        "NnN"
    ),
    IF(
        AND(
            ISNUMBER(MATCH(SUBSTITUTE(G149, " ", ""), SUBSTITUTE($AK$57:$AK$73, " ", ""), 0)),
            ISNUMBER(MATCH(SUBSTITUTE(I149, " ", ""), SUBSTITUTE($AL$56:$BB$56, " ", ""), 0))
        ),
        INDIRECT(
            ADDRESS(
                MATCH(SUBSTITUTE(G149, " ", ""), SUBSTITUTE($AK$57:$AK$74, " ", ""), 0) + ROW($AL$57) - 1,
                MATCH(SUBSTITUTE(I149, " ", ""), SUBSTITUTE($AL$56:$BB$56, " ", ""), 0) + COLUMN($AL$56) - 1
            )
        ),
        "NnN"
    )
)), "True", "False")</f>
        <v>v - NnN - False</v>
      </c>
    </row>
    <row r="150" spans="1:14" x14ac:dyDescent="0.25">
      <c r="A150" s="15">
        <v>1827</v>
      </c>
      <c r="B150" s="15" t="s">
        <v>11</v>
      </c>
      <c r="C150" s="15"/>
      <c r="D150" s="15"/>
      <c r="E150" s="15">
        <v>855</v>
      </c>
      <c r="F150" s="15">
        <v>849</v>
      </c>
      <c r="G150" s="15" t="str">
        <f>IFERROR(
    IF(
        ISNUMBER(MATCH(E150, Elements!$A$2:$A$200, 0)),
        IF(
            INDEX(Elements!$C$2:$C$200, MATCH(E150, Elements!$A$2:$A$200, 0)) &lt;&gt; "",
            INDEX(Elements!$B$2:$B$200, MATCH(E150, Elements!$A$2:$A$200, 0)),
            "kosong"
        ),
        "tidak ditemukan"
    ),
    "ID tidak ditemukan"
)</f>
        <v>ApplicationComponent</v>
      </c>
      <c r="H150" s="15" t="str">
        <f>IFERROR(
    IF(
        ISNUMBER(MATCH(E150, Elements!$A$2:$A$200, 0)),
        IF(
            INDEX(Elements!$C$2:$C$200, MATCH(E150, Elements!$A$2:$A$200, 0)) &lt;&gt; "",
            INDEX(Elements!$C$2:$C$200, MATCH(E150, Elements!$A$2:$A$200, 0)),
            "kosong"
        ),
        "tidak ditemukan"
    ),
    "ID tidak ditemukan"
)</f>
        <v>Customer Data  Access</v>
      </c>
      <c r="I150" s="15" t="str">
        <f>IFERROR(
    IF(
        ISNUMBER(MATCH(F150, Elements!$A$2:$A$200, 0)),
        IF(
            INDEX(Elements!$C$2:$C$200, MATCH(F150, Elements!$A$2:$A$200, 0)) &lt;&gt; "",
            INDEX(Elements!$B$2:$B$200, MATCH(F150, Elements!$A$2:$A$200, 0)),
            "kosong"
        ),
        "tidak ditemukan"
    ),
    "ID tidak ditemukan"
)</f>
        <v>ApplicationComponent</v>
      </c>
      <c r="J150" s="15" t="str">
        <f>IFERROR(
    IF(
        ISNUMBER(MATCH(F150, Elements!$A$2:$A$200, 0)),
        IF(
            INDEX(Elements!$C$2:$C$200, MATCH(F150, Elements!$A$2:$A$200, 0)) &lt;&gt; "",
            INDEX(Elements!$C$2:$C$200, MATCH(F150, Elements!$A$2:$A$200, 0)),
            "kosong"
        ),
        "tidak ditemukan"
    ),
    "ID tidak ditemukan"
)</f>
        <v>Risk Assessment</v>
      </c>
      <c r="K150" s="15" t="str" cm="1">
        <f t="array" aca="1" ref="K150" ca="1">IF(
    ISNUMBER(MATCH(B150, $BE$3:$BE$13, 0)),
    IFERROR(
        INDEX($BD$3:$BD$13, MATCH(INDEX($BD$3:$BD$13, MATCH(B150, $BE$3:$BE$13, 0)), $BD$3:$BD$13, 0)),
        "NnN"
    ),
    "NnN"
)
&amp; " - " &amp;
IF(
    AND(
        ISNUMBER(MATCH(SUBSTITUTE(G150, " ", ""), SUBSTITUTE($AK$5:$AK$13, " ", ""), 0)),
        ISNUMBER(MATCH(SUBSTITUTE(I150, " ", ""), SUBSTITUTE($AL$4:$BB$4, " ", ""), 0))
    ),
    INDIRECT(
        ADDRESS(
            MATCH(SUBSTITUTE(G150, " ", ""), SUBSTITUTE($AK$5:$AK$13, " ", ""), 0) + ROW($AL$5) - 1,
            MATCH(SUBSTITUTE(I150, " ", ""), SUBSTITUTE($AL$4:$BB$4, " ", ""), 0) + COLUMN($AL$4) - 1
        )
    ),
    "NnN"
)
&amp; " - " &amp;
IF(ISNUMBER(SEARCH(
    IF(
        ISNUMBER(MATCH(B150, $BE$3:$BE$13, 0)),
        IFERROR(
            INDEX($BD$3:$BD$13, MATCH(INDEX($BD$3:$BD$13, MATCH(B150, $BE$3:$BE$13, 0)), $BD$3:$BD$13, 0)),
            "NnN"
        ),
        "NnN"
    ),
    IF(
        AND(
            ISNUMBER(MATCH(SUBSTITUTE(G150, " ", ""), SUBSTITUTE($AK$5:$AK$13, " ", ""), 0)),
            ISNUMBER(MATCH(SUBSTITUTE(I150, " ", ""), SUBSTITUTE($AL$4:$BB$4, " ", ""), 0))
        ),
        INDIRECT(
            ADDRESS(
                MATCH(SUBSTITUTE(G150, " ", ""), SUBSTITUTE($AK$5:$AK$13, " ", ""), 0) + ROW($AL$5) - 1,
                MATCH(SUBSTITUTE(I150, " ", ""), SUBSTITUTE($AL$4:$BB$4, " ", ""), 0) + COLUMN($AL$4) - 1
            )
        ),
        "NnN"
    )
)), "True", "False")</f>
        <v>v - NnN - False</v>
      </c>
      <c r="L150" s="15" t="str" cm="1">
        <f t="array" aca="1" ref="L150" ca="1">IF(
    ISNUMBER(MATCH(B150, $BE$3:$BE$13, 0)),
    IFERROR(
        INDEX($BD$3:$BD$13, MATCH(INDEX($BD$3:$BD$13, MATCH(B150, $BE$3:$BE$13, 0)), $BD$3:$BD$13, 0)),
        "NnN"
    ),
    "NnN"
)
&amp; " - " &amp;
IF(
    AND(
        ISNUMBER(MATCH(SUBSTITUTE(G150, " ", ""), SUBSTITUTE($AK$19:$AK$35, " ", ""), 0)),
        ISNUMBER(MATCH(SUBSTITUTE(I150, " ", ""), SUBSTITUTE(AL$18:$AT$18, " ", ""), 0))
    ),
    INDIRECT(
        ADDRESS(
            MATCH(SUBSTITUTE(G150, " ", ""), SUBSTITUTE($AK$19:$AK$35, " ", ""), 0) + ROW($AL$19) - 1,
            MATCH(SUBSTITUTE(I150, " ", ""), SUBSTITUTE(AL$18:$AT$18, " ", ""), 0) + COLUMN($AL$18
            ) - 1
        )
    ),
    "NnN"
)
&amp; " - " &amp;
IF(ISNUMBER(SEARCH(
    IF(
        ISNUMBER(MATCH(B150, $BE$3:$BE$13, 0)),
        IFERROR(
            INDEX($BD$3:$BD$13, MATCH(INDEX($BD$3:$BD$13, MATCH(B150, $BE$3:$BE$13, 0)), $BD$3:$BD$13, 0)),
            "NnN"
        ),
        "NnN"
    ),
    IF(
        AND(
            ISNUMBER(MATCH(SUBSTITUTE(G150, " ", ""), SUBSTITUTE($AK$19:$AK$35, " ", ""), 0)),
            ISNUMBER(MATCH(SUBSTITUTE(I150, " ", ""), SUBSTITUTE(AL$18:$AT$18, " ", ""), 0))
        ),
        INDIRECT(
            ADDRESS(
                MATCH(SUBSTITUTE(G150, " ", ""), SUBSTITUTE($AK$19:$AK$35, " ", ""), 0) + ROW($AL$19) - 1,
                MATCH(SUBSTITUTE(I150, " ", ""), SUBSTITUTE(AL$18:$AT$18, " ", ""), 0) + COLUMN($AL$18
                ) - 1
            )
        ),
        "NnN"
    )
)), "True", "False")</f>
        <v>v - NnN - False</v>
      </c>
      <c r="M150" s="15" t="str" cm="1">
        <f t="array" aca="1" ref="M150" ca="1">IF(
    ISNUMBER(MATCH(B150, $BE$3:$BE$13, 0)),
    IFERROR(
        INDEX($BD$3:$BD$13, MATCH(INDEX($BD$3:$BD$13, MATCH(B150, $BE$3:$BE$13, 0)), $BD$3:$BD$13, 0)),
        "NnN"
    ),
    "NnN"
)
&amp; " - " &amp;
IF(
    AND(
        ISNUMBER(MATCH(SUBSTITUTE(G150, " ", ""), SUBSTITUTE($AK$42:$AK$50, " ", ""), 0)),
        ISNUMBER(MATCH(SUBSTITUTE(I150, " ", ""), SUBSTITUTE($AL$41:$AT$41, " ", ""), 0))
    ),
    INDIRECT(
        ADDRESS(
            MATCH(SUBSTITUTE(G150, " ", ""), SUBSTITUTE($AK$42:$AK$50, " ", ""), 0) + ROW($AL$42) - 1,
            MATCH(SUBSTITUTE(I150, " ", ""), SUBSTITUTE($AL$41:$AT$41, " ", ""), 0) + COLUMN($AL$41) - 1
        )
    ),
    "NnN"
)
&amp; " - " &amp;
IF(ISNUMBER(SEARCH(
    IF(
        ISNUMBER(MATCH(B150, $BE$3:$BE$13, 0)),
        IFERROR(
            INDEX($BD$3:$BD$13, MATCH(INDEX($BD$3:$BD$13, MATCH(B150, $BE$3:$BE$13, 0)), $BD$3:$BD$13, 0)),
            "NnN"
        ),
        "NnN"
    ),
    IF(
        AND(
            ISNUMBER(MATCH(SUBSTITUTE(G150, " ", ""), SUBSTITUTE($AK$42:$AK$50, " ", ""), 0)),
            ISNUMBER(MATCH(SUBSTITUTE(I150, " ", ""), SUBSTITUTE($AL$41:$AT$41, " ", ""), 0))
        ),
        INDIRECT(
            ADDRESS(
                MATCH(SUBSTITUTE(G150, " ", ""), SUBSTITUTE($AK$42:$AK$50, " ", ""), 0) + ROW($AL$42) - 1,
                MATCH(SUBSTITUTE(I150, " ", ""), SUBSTITUTE($AL$41:$AT$41, " ", ""), 0) + COLUMN($AL$41) - 1
            )
        ),
        "NnN"
    )
)), "True", "False")</f>
        <v>v - cfgorstv - True</v>
      </c>
      <c r="N150" s="63" t="str" cm="1">
        <f t="array" aca="1" ref="N150" ca="1">IF(
    ISNUMBER(MATCH(B150, $BE$3:$BE$13, 0)),
    IFERROR(
        INDEX($BD$3:$BD$13, MATCH(INDEX($BD$3:$BD$13, MATCH(B150, $BE$3:$BE$13, 0)), $BD$3:$BD$13, 0)),
        "NnN"
    ),
    "NnN"
)
&amp; " - " &amp;
IF(
    AND(
        ISNUMBER(MATCH(SUBSTITUTE(G150, " ", ""), SUBSTITUTE($AK$57:$AK$73, " ", ""), 0)),
        ISNUMBER(MATCH(SUBSTITUTE(I150, " ", ""), SUBSTITUTE($AL$56:$BB$56, " ", ""), 0))
    ),
    INDIRECT(
        ADDRESS(
            MATCH(SUBSTITUTE(G150, " ", ""), SUBSTITUTE($AK$57:$AK$73, " ", ""), 0) + ROW($AL$57) - 1,
            MATCH(SUBSTITUTE(I150, " ", ""), SUBSTITUTE($AL$56:$BB$56, " ", ""), 0) + COLUMN($AL$56) - 1
        )
    ),
    "NnN"
)
&amp; " - " &amp;
IF(ISNUMBER(SEARCH(
    IF(
        ISNUMBER(MATCH(B150, $BE$3:$BE$13, 0)),
        IFERROR(
            INDEX($BD$3:$BD$13, MATCH(INDEX($BD$3:$BD$13, MATCH(B150, $BE$3:$BE$13, 0)), $BD$3:$BD$13, 0)),
            "NnN"
        ),
        "NnN"
    ),
    IF(
        AND(
            ISNUMBER(MATCH(SUBSTITUTE(G150, " ", ""), SUBSTITUTE($AK$57:$AK$73, " ", ""), 0)),
            ISNUMBER(MATCH(SUBSTITUTE(I150, " ", ""), SUBSTITUTE($AL$56:$BB$56, " ", ""), 0))
        ),
        INDIRECT(
            ADDRESS(
                MATCH(SUBSTITUTE(G150, " ", ""), SUBSTITUTE($AK$57:$AK$74, " ", ""), 0) + ROW($AL$57) - 1,
                MATCH(SUBSTITUTE(I150, " ", ""), SUBSTITUTE($AL$56:$BB$56, " ", ""), 0) + COLUMN($AL$56) - 1
            )
        ),
        "NnN"
    )
)), "True", "False")</f>
        <v>v - NnN - False</v>
      </c>
    </row>
    <row r="151" spans="1:14" x14ac:dyDescent="0.25">
      <c r="A151" s="15">
        <v>1835</v>
      </c>
      <c r="B151" s="15" t="s">
        <v>11</v>
      </c>
      <c r="C151" s="15"/>
      <c r="D151" s="15"/>
      <c r="E151" s="15">
        <v>855</v>
      </c>
      <c r="F151" s="15">
        <v>1793</v>
      </c>
      <c r="G151" s="15" t="str">
        <f>IFERROR(
    IF(
        ISNUMBER(MATCH(E151, Elements!$A$2:$A$200, 0)),
        IF(
            INDEX(Elements!$C$2:$C$200, MATCH(E151, Elements!$A$2:$A$200, 0)) &lt;&gt; "",
            INDEX(Elements!$B$2:$B$200, MATCH(E151, Elements!$A$2:$A$200, 0)),
            "kosong"
        ),
        "tidak ditemukan"
    ),
    "ID tidak ditemukan"
)</f>
        <v>ApplicationComponent</v>
      </c>
      <c r="H151" s="15" t="str">
        <f>IFERROR(
    IF(
        ISNUMBER(MATCH(E151, Elements!$A$2:$A$200, 0)),
        IF(
            INDEX(Elements!$C$2:$C$200, MATCH(E151, Elements!$A$2:$A$200, 0)) &lt;&gt; "",
            INDEX(Elements!$C$2:$C$200, MATCH(E151, Elements!$A$2:$A$200, 0)),
            "kosong"
        ),
        "tidak ditemukan"
    ),
    "ID tidak ditemukan"
)</f>
        <v>Customer Data  Access</v>
      </c>
      <c r="I151" s="15" t="str">
        <f>IFERROR(
    IF(
        ISNUMBER(MATCH(F151, Elements!$A$2:$A$200, 0)),
        IF(
            INDEX(Elements!$C$2:$C$200, MATCH(F151, Elements!$A$2:$A$200, 0)) &lt;&gt; "",
            INDEX(Elements!$B$2:$B$200, MATCH(F151, Elements!$A$2:$A$200, 0)),
            "kosong"
        ),
        "tidak ditemukan"
    ),
    "ID tidak ditemukan"
)</f>
        <v>ApplicationComponent</v>
      </c>
      <c r="J151" s="15" t="str">
        <f>IFERROR(
    IF(
        ISNUMBER(MATCH(F151, Elements!$A$2:$A$200, 0)),
        IF(
            INDEX(Elements!$C$2:$C$200, MATCH(F151, Elements!$A$2:$A$200, 0)) &lt;&gt; "",
            INDEX(Elements!$C$2:$C$200, MATCH(F151, Elements!$A$2:$A$200, 0)),
            "kosong"
        ),
        "tidak ditemukan"
    ),
    "ID tidak ditemukan"
)</f>
        <v>Call center application</v>
      </c>
      <c r="K151" s="15" t="str" cm="1">
        <f t="array" aca="1" ref="K151" ca="1">IF(
    ISNUMBER(MATCH(B151, $BE$3:$BE$13, 0)),
    IFERROR(
        INDEX($BD$3:$BD$13, MATCH(INDEX($BD$3:$BD$13, MATCH(B151, $BE$3:$BE$13, 0)), $BD$3:$BD$13, 0)),
        "NnN"
    ),
    "NnN"
)
&amp; " - " &amp;
IF(
    AND(
        ISNUMBER(MATCH(SUBSTITUTE(G151, " ", ""), SUBSTITUTE($AK$5:$AK$13, " ", ""), 0)),
        ISNUMBER(MATCH(SUBSTITUTE(I151, " ", ""), SUBSTITUTE($AL$4:$BB$4, " ", ""), 0))
    ),
    INDIRECT(
        ADDRESS(
            MATCH(SUBSTITUTE(G151, " ", ""), SUBSTITUTE($AK$5:$AK$13, " ", ""), 0) + ROW($AL$5) - 1,
            MATCH(SUBSTITUTE(I151, " ", ""), SUBSTITUTE($AL$4:$BB$4, " ", ""), 0) + COLUMN($AL$4) - 1
        )
    ),
    "NnN"
)
&amp; " - " &amp;
IF(ISNUMBER(SEARCH(
    IF(
        ISNUMBER(MATCH(B151, $BE$3:$BE$13, 0)),
        IFERROR(
            INDEX($BD$3:$BD$13, MATCH(INDEX($BD$3:$BD$13, MATCH(B151, $BE$3:$BE$13, 0)), $BD$3:$BD$13, 0)),
            "NnN"
        ),
        "NnN"
    ),
    IF(
        AND(
            ISNUMBER(MATCH(SUBSTITUTE(G151, " ", ""), SUBSTITUTE($AK$5:$AK$13, " ", ""), 0)),
            ISNUMBER(MATCH(SUBSTITUTE(I151, " ", ""), SUBSTITUTE($AL$4:$BB$4, " ", ""), 0))
        ),
        INDIRECT(
            ADDRESS(
                MATCH(SUBSTITUTE(G151, " ", ""), SUBSTITUTE($AK$5:$AK$13, " ", ""), 0) + ROW($AL$5) - 1,
                MATCH(SUBSTITUTE(I151, " ", ""), SUBSTITUTE($AL$4:$BB$4, " ", ""), 0) + COLUMN($AL$4) - 1
            )
        ),
        "NnN"
    )
)), "True", "False")</f>
        <v>v - NnN - False</v>
      </c>
      <c r="L151" s="15" t="str" cm="1">
        <f t="array" aca="1" ref="L151" ca="1">IF(
    ISNUMBER(MATCH(B151, $BE$3:$BE$13, 0)),
    IFERROR(
        INDEX($BD$3:$BD$13, MATCH(INDEX($BD$3:$BD$13, MATCH(B151, $BE$3:$BE$13, 0)), $BD$3:$BD$13, 0)),
        "NnN"
    ),
    "NnN"
)
&amp; " - " &amp;
IF(
    AND(
        ISNUMBER(MATCH(SUBSTITUTE(G151, " ", ""), SUBSTITUTE($AK$19:$AK$35, " ", ""), 0)),
        ISNUMBER(MATCH(SUBSTITUTE(I151, " ", ""), SUBSTITUTE(AL$18:$AT$18, " ", ""), 0))
    ),
    INDIRECT(
        ADDRESS(
            MATCH(SUBSTITUTE(G151, " ", ""), SUBSTITUTE($AK$19:$AK$35, " ", ""), 0) + ROW($AL$19) - 1,
            MATCH(SUBSTITUTE(I151, " ", ""), SUBSTITUTE(AL$18:$AT$18, " ", ""), 0) + COLUMN($AL$18
            ) - 1
        )
    ),
    "NnN"
)
&amp; " - " &amp;
IF(ISNUMBER(SEARCH(
    IF(
        ISNUMBER(MATCH(B151, $BE$3:$BE$13, 0)),
        IFERROR(
            INDEX($BD$3:$BD$13, MATCH(INDEX($BD$3:$BD$13, MATCH(B151, $BE$3:$BE$13, 0)), $BD$3:$BD$13, 0)),
            "NnN"
        ),
        "NnN"
    ),
    IF(
        AND(
            ISNUMBER(MATCH(SUBSTITUTE(G151, " ", ""), SUBSTITUTE($AK$19:$AK$35, " ", ""), 0)),
            ISNUMBER(MATCH(SUBSTITUTE(I151, " ", ""), SUBSTITUTE(AL$18:$AT$18, " ", ""), 0))
        ),
        INDIRECT(
            ADDRESS(
                MATCH(SUBSTITUTE(G151, " ", ""), SUBSTITUTE($AK$19:$AK$35, " ", ""), 0) + ROW($AL$19) - 1,
                MATCH(SUBSTITUTE(I151, " ", ""), SUBSTITUTE(AL$18:$AT$18, " ", ""), 0) + COLUMN($AL$18
                ) - 1
            )
        ),
        "NnN"
    )
)), "True", "False")</f>
        <v>v - NnN - False</v>
      </c>
      <c r="M151" s="15" t="str" cm="1">
        <f t="array" aca="1" ref="M151" ca="1">IF(
    ISNUMBER(MATCH(B151, $BE$3:$BE$13, 0)),
    IFERROR(
        INDEX($BD$3:$BD$13, MATCH(INDEX($BD$3:$BD$13, MATCH(B151, $BE$3:$BE$13, 0)), $BD$3:$BD$13, 0)),
        "NnN"
    ),
    "NnN"
)
&amp; " - " &amp;
IF(
    AND(
        ISNUMBER(MATCH(SUBSTITUTE(G151, " ", ""), SUBSTITUTE($AK$42:$AK$50, " ", ""), 0)),
        ISNUMBER(MATCH(SUBSTITUTE(I151, " ", ""), SUBSTITUTE($AL$41:$AT$41, " ", ""), 0))
    ),
    INDIRECT(
        ADDRESS(
            MATCH(SUBSTITUTE(G151, " ", ""), SUBSTITUTE($AK$42:$AK$50, " ", ""), 0) + ROW($AL$42) - 1,
            MATCH(SUBSTITUTE(I151, " ", ""), SUBSTITUTE($AL$41:$AT$41, " ", ""), 0) + COLUMN($AL$41) - 1
        )
    ),
    "NnN"
)
&amp; " - " &amp;
IF(ISNUMBER(SEARCH(
    IF(
        ISNUMBER(MATCH(B151, $BE$3:$BE$13, 0)),
        IFERROR(
            INDEX($BD$3:$BD$13, MATCH(INDEX($BD$3:$BD$13, MATCH(B151, $BE$3:$BE$13, 0)), $BD$3:$BD$13, 0)),
            "NnN"
        ),
        "NnN"
    ),
    IF(
        AND(
            ISNUMBER(MATCH(SUBSTITUTE(G151, " ", ""), SUBSTITUTE($AK$42:$AK$50, " ", ""), 0)),
            ISNUMBER(MATCH(SUBSTITUTE(I151, " ", ""), SUBSTITUTE($AL$41:$AT$41, " ", ""), 0))
        ),
        INDIRECT(
            ADDRESS(
                MATCH(SUBSTITUTE(G151, " ", ""), SUBSTITUTE($AK$42:$AK$50, " ", ""), 0) + ROW($AL$42) - 1,
                MATCH(SUBSTITUTE(I151, " ", ""), SUBSTITUTE($AL$41:$AT$41, " ", ""), 0) + COLUMN($AL$41) - 1
            )
        ),
        "NnN"
    )
)), "True", "False")</f>
        <v>v - cfgorstv - True</v>
      </c>
      <c r="N151" s="63" t="str" cm="1">
        <f t="array" aca="1" ref="N151" ca="1">IF(
    ISNUMBER(MATCH(B151, $BE$3:$BE$13, 0)),
    IFERROR(
        INDEX($BD$3:$BD$13, MATCH(INDEX($BD$3:$BD$13, MATCH(B151, $BE$3:$BE$13, 0)), $BD$3:$BD$13, 0)),
        "NnN"
    ),
    "NnN"
)
&amp; " - " &amp;
IF(
    AND(
        ISNUMBER(MATCH(SUBSTITUTE(G151, " ", ""), SUBSTITUTE($AK$57:$AK$73, " ", ""), 0)),
        ISNUMBER(MATCH(SUBSTITUTE(I151, " ", ""), SUBSTITUTE($AL$56:$BB$56, " ", ""), 0))
    ),
    INDIRECT(
        ADDRESS(
            MATCH(SUBSTITUTE(G151, " ", ""), SUBSTITUTE($AK$57:$AK$73, " ", ""), 0) + ROW($AL$57) - 1,
            MATCH(SUBSTITUTE(I151, " ", ""), SUBSTITUTE($AL$56:$BB$56, " ", ""), 0) + COLUMN($AL$56) - 1
        )
    ),
    "NnN"
)
&amp; " - " &amp;
IF(ISNUMBER(SEARCH(
    IF(
        ISNUMBER(MATCH(B151, $BE$3:$BE$13, 0)),
        IFERROR(
            INDEX($BD$3:$BD$13, MATCH(INDEX($BD$3:$BD$13, MATCH(B151, $BE$3:$BE$13, 0)), $BD$3:$BD$13, 0)),
            "NnN"
        ),
        "NnN"
    ),
    IF(
        AND(
            ISNUMBER(MATCH(SUBSTITUTE(G151, " ", ""), SUBSTITUTE($AK$57:$AK$73, " ", ""), 0)),
            ISNUMBER(MATCH(SUBSTITUTE(I151, " ", ""), SUBSTITUTE($AL$56:$BB$56, " ", ""), 0))
        ),
        INDIRECT(
            ADDRESS(
                MATCH(SUBSTITUTE(G151, " ", ""), SUBSTITUTE($AK$57:$AK$74, " ", ""), 0) + ROW($AL$57) - 1,
                MATCH(SUBSTITUTE(I151, " ", ""), SUBSTITUTE($AL$56:$BB$56, " ", ""), 0) + COLUMN($AL$56) - 1
            )
        ),
        "NnN"
    )
)), "True", "False")</f>
        <v>v - NnN - False</v>
      </c>
    </row>
    <row r="152" spans="1:14" x14ac:dyDescent="0.25">
      <c r="A152" s="15" t="s">
        <v>280</v>
      </c>
      <c r="B152" s="15" t="s">
        <v>11</v>
      </c>
      <c r="C152" s="15"/>
      <c r="D152" s="15"/>
      <c r="E152" s="15">
        <v>1813</v>
      </c>
      <c r="F152" s="15">
        <v>1399</v>
      </c>
      <c r="G152" s="15" t="str">
        <f>IFERROR(
    IF(
        ISNUMBER(MATCH(E152, Elements!$A$2:$A$200, 0)),
        IF(
            INDEX(Elements!$C$2:$C$200, MATCH(E152, Elements!$A$2:$A$200, 0)) &lt;&gt; "",
            INDEX(Elements!$B$2:$B$200, MATCH(E152, Elements!$A$2:$A$200, 0)),
            "kosong"
        ),
        "tidak ditemukan"
    ),
    "ID tidak ditemukan"
)</f>
        <v>ApplicationComponent</v>
      </c>
      <c r="H152" s="15" t="str">
        <f>IFERROR(
    IF(
        ISNUMBER(MATCH(E152, Elements!$A$2:$A$200, 0)),
        IF(
            INDEX(Elements!$C$2:$C$200, MATCH(E152, Elements!$A$2:$A$200, 0)) &lt;&gt; "",
            INDEX(Elements!$C$2:$C$200, MATCH(E152, Elements!$A$2:$A$200, 0)),
            "kosong"
        ),
        "tidak ditemukan"
    ),
    "ID tidak ditemukan"
)</f>
        <v>Bank System</v>
      </c>
      <c r="I152" s="15" t="str">
        <f>IFERROR(
    IF(
        ISNUMBER(MATCH(F152, Elements!$A$2:$A$200, 0)),
        IF(
            INDEX(Elements!$C$2:$C$200, MATCH(F152, Elements!$A$2:$A$200, 0)) &lt;&gt; "",
            INDEX(Elements!$B$2:$B$200, MATCH(F152, Elements!$A$2:$A$200, 0)),
            "kosong"
        ),
        "tidak ditemukan"
    ),
    "ID tidak ditemukan"
)</f>
        <v>ApplicationComponent</v>
      </c>
      <c r="J152" s="15" t="str">
        <f>IFERROR(
    IF(
        ISNUMBER(MATCH(F152, Elements!$A$2:$A$200, 0)),
        IF(
            INDEX(Elements!$C$2:$C$200, MATCH(F152, Elements!$A$2:$A$200, 0)) &lt;&gt; "",
            INDEX(Elements!$C$2:$C$200, MATCH(F152, Elements!$A$2:$A$200, 0)),
            "kosong"
        ),
        "tidak ditemukan"
    ),
    "ID tidak ditemukan"
)</f>
        <v>Financial Application</v>
      </c>
      <c r="K152" s="15" t="str" cm="1">
        <f t="array" aca="1" ref="K152" ca="1">IF(
    ISNUMBER(MATCH(B152, $BE$3:$BE$13, 0)),
    IFERROR(
        INDEX($BD$3:$BD$13, MATCH(INDEX($BD$3:$BD$13, MATCH(B152, $BE$3:$BE$13, 0)), $BD$3:$BD$13, 0)),
        "NnN"
    ),
    "NnN"
)
&amp; " - " &amp;
IF(
    AND(
        ISNUMBER(MATCH(SUBSTITUTE(G152, " ", ""), SUBSTITUTE($AK$5:$AK$13, " ", ""), 0)),
        ISNUMBER(MATCH(SUBSTITUTE(I152, " ", ""), SUBSTITUTE($AL$4:$BB$4, " ", ""), 0))
    ),
    INDIRECT(
        ADDRESS(
            MATCH(SUBSTITUTE(G152, " ", ""), SUBSTITUTE($AK$5:$AK$13, " ", ""), 0) + ROW($AL$5) - 1,
            MATCH(SUBSTITUTE(I152, " ", ""), SUBSTITUTE($AL$4:$BB$4, " ", ""), 0) + COLUMN($AL$4) - 1
        )
    ),
    "NnN"
)
&amp; " - " &amp;
IF(ISNUMBER(SEARCH(
    IF(
        ISNUMBER(MATCH(B152, $BE$3:$BE$13, 0)),
        IFERROR(
            INDEX($BD$3:$BD$13, MATCH(INDEX($BD$3:$BD$13, MATCH(B152, $BE$3:$BE$13, 0)), $BD$3:$BD$13, 0)),
            "NnN"
        ),
        "NnN"
    ),
    IF(
        AND(
            ISNUMBER(MATCH(SUBSTITUTE(G152, " ", ""), SUBSTITUTE($AK$5:$AK$13, " ", ""), 0)),
            ISNUMBER(MATCH(SUBSTITUTE(I152, " ", ""), SUBSTITUTE($AL$4:$BB$4, " ", ""), 0))
        ),
        INDIRECT(
            ADDRESS(
                MATCH(SUBSTITUTE(G152, " ", ""), SUBSTITUTE($AK$5:$AK$13, " ", ""), 0) + ROW($AL$5) - 1,
                MATCH(SUBSTITUTE(I152, " ", ""), SUBSTITUTE($AL$4:$BB$4, " ", ""), 0) + COLUMN($AL$4) - 1
            )
        ),
        "NnN"
    )
)), "True", "False")</f>
        <v>v - NnN - False</v>
      </c>
      <c r="L152" s="15" t="str" cm="1">
        <f t="array" aca="1" ref="L152" ca="1">IF(
    ISNUMBER(MATCH(B152, $BE$3:$BE$13, 0)),
    IFERROR(
        INDEX($BD$3:$BD$13, MATCH(INDEX($BD$3:$BD$13, MATCH(B152, $BE$3:$BE$13, 0)), $BD$3:$BD$13, 0)),
        "NnN"
    ),
    "NnN"
)
&amp; " - " &amp;
IF(
    AND(
        ISNUMBER(MATCH(SUBSTITUTE(G152, " ", ""), SUBSTITUTE($AK$19:$AK$35, " ", ""), 0)),
        ISNUMBER(MATCH(SUBSTITUTE(I152, " ", ""), SUBSTITUTE(AL$18:$AT$18, " ", ""), 0))
    ),
    INDIRECT(
        ADDRESS(
            MATCH(SUBSTITUTE(G152, " ", ""), SUBSTITUTE($AK$19:$AK$35, " ", ""), 0) + ROW($AL$19) - 1,
            MATCH(SUBSTITUTE(I152, " ", ""), SUBSTITUTE(AL$18:$AT$18, " ", ""), 0) + COLUMN($AL$18
            ) - 1
        )
    ),
    "NnN"
)
&amp; " - " &amp;
IF(ISNUMBER(SEARCH(
    IF(
        ISNUMBER(MATCH(B152, $BE$3:$BE$13, 0)),
        IFERROR(
            INDEX($BD$3:$BD$13, MATCH(INDEX($BD$3:$BD$13, MATCH(B152, $BE$3:$BE$13, 0)), $BD$3:$BD$13, 0)),
            "NnN"
        ),
        "NnN"
    ),
    IF(
        AND(
            ISNUMBER(MATCH(SUBSTITUTE(G152, " ", ""), SUBSTITUTE($AK$19:$AK$35, " ", ""), 0)),
            ISNUMBER(MATCH(SUBSTITUTE(I152, " ", ""), SUBSTITUTE(AL$18:$AT$18, " ", ""), 0))
        ),
        INDIRECT(
            ADDRESS(
                MATCH(SUBSTITUTE(G152, " ", ""), SUBSTITUTE($AK$19:$AK$35, " ", ""), 0) + ROW($AL$19) - 1,
                MATCH(SUBSTITUTE(I152, " ", ""), SUBSTITUTE(AL$18:$AT$18, " ", ""), 0) + COLUMN($AL$18
                ) - 1
            )
        ),
        "NnN"
    )
)), "True", "False")</f>
        <v>v - NnN - False</v>
      </c>
      <c r="M152" s="15" t="str" cm="1">
        <f t="array" aca="1" ref="M152" ca="1">IF(
    ISNUMBER(MATCH(B152, $BE$3:$BE$13, 0)),
    IFERROR(
        INDEX($BD$3:$BD$13, MATCH(INDEX($BD$3:$BD$13, MATCH(B152, $BE$3:$BE$13, 0)), $BD$3:$BD$13, 0)),
        "NnN"
    ),
    "NnN"
)
&amp; " - " &amp;
IF(
    AND(
        ISNUMBER(MATCH(SUBSTITUTE(G152, " ", ""), SUBSTITUTE($AK$42:$AK$50, " ", ""), 0)),
        ISNUMBER(MATCH(SUBSTITUTE(I152, " ", ""), SUBSTITUTE($AL$41:$AT$41, " ", ""), 0))
    ),
    INDIRECT(
        ADDRESS(
            MATCH(SUBSTITUTE(G152, " ", ""), SUBSTITUTE($AK$42:$AK$50, " ", ""), 0) + ROW($AL$42) - 1,
            MATCH(SUBSTITUTE(I152, " ", ""), SUBSTITUTE($AL$41:$AT$41, " ", ""), 0) + COLUMN($AL$41) - 1
        )
    ),
    "NnN"
)
&amp; " - " &amp;
IF(ISNUMBER(SEARCH(
    IF(
        ISNUMBER(MATCH(B152, $BE$3:$BE$13, 0)),
        IFERROR(
            INDEX($BD$3:$BD$13, MATCH(INDEX($BD$3:$BD$13, MATCH(B152, $BE$3:$BE$13, 0)), $BD$3:$BD$13, 0)),
            "NnN"
        ),
        "NnN"
    ),
    IF(
        AND(
            ISNUMBER(MATCH(SUBSTITUTE(G152, " ", ""), SUBSTITUTE($AK$42:$AK$50, " ", ""), 0)),
            ISNUMBER(MATCH(SUBSTITUTE(I152, " ", ""), SUBSTITUTE($AL$41:$AT$41, " ", ""), 0))
        ),
        INDIRECT(
            ADDRESS(
                MATCH(SUBSTITUTE(G152, " ", ""), SUBSTITUTE($AK$42:$AK$50, " ", ""), 0) + ROW($AL$42) - 1,
                MATCH(SUBSTITUTE(I152, " ", ""), SUBSTITUTE($AL$41:$AT$41, " ", ""), 0) + COLUMN($AL$41) - 1
            )
        ),
        "NnN"
    )
)), "True", "False")</f>
        <v>v - cfgorstv - True</v>
      </c>
      <c r="N152" s="63" t="str" cm="1">
        <f t="array" aca="1" ref="N152" ca="1">IF(
    ISNUMBER(MATCH(B152, $BE$3:$BE$13, 0)),
    IFERROR(
        INDEX($BD$3:$BD$13, MATCH(INDEX($BD$3:$BD$13, MATCH(B152, $BE$3:$BE$13, 0)), $BD$3:$BD$13, 0)),
        "NnN"
    ),
    "NnN"
)
&amp; " - " &amp;
IF(
    AND(
        ISNUMBER(MATCH(SUBSTITUTE(G152, " ", ""), SUBSTITUTE($AK$57:$AK$73, " ", ""), 0)),
        ISNUMBER(MATCH(SUBSTITUTE(I152, " ", ""), SUBSTITUTE($AL$56:$BB$56, " ", ""), 0))
    ),
    INDIRECT(
        ADDRESS(
            MATCH(SUBSTITUTE(G152, " ", ""), SUBSTITUTE($AK$57:$AK$73, " ", ""), 0) + ROW($AL$57) - 1,
            MATCH(SUBSTITUTE(I152, " ", ""), SUBSTITUTE($AL$56:$BB$56, " ", ""), 0) + COLUMN($AL$56) - 1
        )
    ),
    "NnN"
)
&amp; " - " &amp;
IF(ISNUMBER(SEARCH(
    IF(
        ISNUMBER(MATCH(B152, $BE$3:$BE$13, 0)),
        IFERROR(
            INDEX($BD$3:$BD$13, MATCH(INDEX($BD$3:$BD$13, MATCH(B152, $BE$3:$BE$13, 0)), $BD$3:$BD$13, 0)),
            "NnN"
        ),
        "NnN"
    ),
    IF(
        AND(
            ISNUMBER(MATCH(SUBSTITUTE(G152, " ", ""), SUBSTITUTE($AK$57:$AK$73, " ", ""), 0)),
            ISNUMBER(MATCH(SUBSTITUTE(I152, " ", ""), SUBSTITUTE($AL$56:$BB$56, " ", ""), 0))
        ),
        INDIRECT(
            ADDRESS(
                MATCH(SUBSTITUTE(G152, " ", ""), SUBSTITUTE($AK$57:$AK$74, " ", ""), 0) + ROW($AL$57) - 1,
                MATCH(SUBSTITUTE(I152, " ", ""), SUBSTITUTE($AL$56:$BB$56, " ", ""), 0) + COLUMN($AL$56) - 1
            )
        ),
        "NnN"
    )
)), "True", "False")</f>
        <v>v - NnN - False</v>
      </c>
    </row>
    <row r="153" spans="1:14" x14ac:dyDescent="0.25">
      <c r="A153" s="64" t="s">
        <v>281</v>
      </c>
      <c r="B153" s="15" t="s">
        <v>11</v>
      </c>
      <c r="C153" s="15"/>
      <c r="D153" s="15"/>
      <c r="E153" s="15">
        <v>1455</v>
      </c>
      <c r="F153" s="15">
        <v>1393</v>
      </c>
      <c r="G153" s="15" t="str">
        <f>IFERROR(
    IF(
        ISNUMBER(MATCH(E153, Elements!$A$2:$A$200, 0)),
        IF(
            INDEX(Elements!$C$2:$C$200, MATCH(E153, Elements!$A$2:$A$200, 0)) &lt;&gt; "",
            INDEX(Elements!$B$2:$B$200, MATCH(E153, Elements!$A$2:$A$200, 0)),
            "kosong"
        ),
        "tidak ditemukan"
    ),
    "ID tidak ditemukan"
)</f>
        <v>TechnologyService</v>
      </c>
      <c r="H153" s="15" t="str">
        <f>IFERROR(
    IF(
        ISNUMBER(MATCH(E153, Elements!$A$2:$A$200, 0)),
        IF(
            INDEX(Elements!$C$2:$C$200, MATCH(E153, Elements!$A$2:$A$200, 0)) &lt;&gt; "",
            INDEX(Elements!$C$2:$C$200, MATCH(E153, Elements!$A$2:$A$200, 0)),
            "kosong"
        ),
        "tidak ditemukan"
    ),
    "ID tidak ditemukan"
)</f>
        <v>Claim Files Service</v>
      </c>
      <c r="I153" s="15" t="str">
        <f>IFERROR(
    IF(
        ISNUMBER(MATCH(F153, Elements!$A$2:$A$200, 0)),
        IF(
            INDEX(Elements!$C$2:$C$200, MATCH(F153, Elements!$A$2:$A$200, 0)) &lt;&gt; "",
            INDEX(Elements!$B$2:$B$200, MATCH(F153, Elements!$A$2:$A$200, 0)),
            "kosong"
        ),
        "tidak ditemukan"
    ),
    "ID tidak ditemukan"
)</f>
        <v>ApplicationComponent</v>
      </c>
      <c r="J153" s="15" t="str">
        <f>IFERROR(
    IF(
        ISNUMBER(MATCH(F153, Elements!$A$2:$A$200, 0)),
        IF(
            INDEX(Elements!$C$2:$C$200, MATCH(F153, Elements!$A$2:$A$200, 0)) &lt;&gt; "",
            INDEX(Elements!$C$2:$C$200, MATCH(F153, Elements!$A$2:$A$200, 0)),
            "kosong"
        ),
        "tidak ditemukan"
    ),
    "ID tidak ditemukan"
)</f>
        <v>CRM System</v>
      </c>
      <c r="K153" s="15" t="str" cm="1">
        <f t="array" aca="1" ref="K153" ca="1">IF(
    ISNUMBER(MATCH(B153, $BE$3:$BE$13, 0)),
    IFERROR(
        INDEX($BD$3:$BD$13, MATCH(INDEX($BD$3:$BD$13, MATCH(B153, $BE$3:$BE$13, 0)), $BD$3:$BD$13, 0)),
        "NnN"
    ),
    "NnN"
)
&amp; " - " &amp;
IF(
    AND(
        ISNUMBER(MATCH(SUBSTITUTE(G153, " ", ""), SUBSTITUTE($AK$5:$AK$13, " ", ""), 0)),
        ISNUMBER(MATCH(SUBSTITUTE(I153, " ", ""), SUBSTITUTE($AL$4:$BB$4, " ", ""), 0))
    ),
    INDIRECT(
        ADDRESS(
            MATCH(SUBSTITUTE(G153, " ", ""), SUBSTITUTE($AK$5:$AK$13, " ", ""), 0) + ROW($AL$5) - 1,
            MATCH(SUBSTITUTE(I153, " ", ""), SUBSTITUTE($AL$4:$BB$4, " ", ""), 0) + COLUMN($AL$4) - 1
        )
    ),
    "NnN"
)
&amp; " - " &amp;
IF(ISNUMBER(SEARCH(
    IF(
        ISNUMBER(MATCH(B153, $BE$3:$BE$13, 0)),
        IFERROR(
            INDEX($BD$3:$BD$13, MATCH(INDEX($BD$3:$BD$13, MATCH(B153, $BE$3:$BE$13, 0)), $BD$3:$BD$13, 0)),
            "NnN"
        ),
        "NnN"
    ),
    IF(
        AND(
            ISNUMBER(MATCH(SUBSTITUTE(G153, " ", ""), SUBSTITUTE($AK$5:$AK$13, " ", ""), 0)),
            ISNUMBER(MATCH(SUBSTITUTE(I153, " ", ""), SUBSTITUTE($AL$4:$BB$4, " ", ""), 0))
        ),
        INDIRECT(
            ADDRESS(
                MATCH(SUBSTITUTE(G153, " ", ""), SUBSTITUTE($AK$5:$AK$13, " ", ""), 0) + ROW($AL$5) - 1,
                MATCH(SUBSTITUTE(I153, " ", ""), SUBSTITUTE($AL$4:$BB$4, " ", ""), 0) + COLUMN($AL$4) - 1
            )
        ),
        "NnN"
    )
)), "True", "False")</f>
        <v>v - NnN - False</v>
      </c>
      <c r="L153" s="15" t="str" cm="1">
        <f t="array" aca="1" ref="L153" ca="1">IF(
    ISNUMBER(MATCH(B153, $BE$3:$BE$13, 0)),
    IFERROR(
        INDEX($BD$3:$BD$13, MATCH(INDEX($BD$3:$BD$13, MATCH(B153, $BE$3:$BE$13, 0)), $BD$3:$BD$13, 0)),
        "NnN"
    ),
    "NnN"
)
&amp; " - " &amp;
IF(
    AND(
        ISNUMBER(MATCH(SUBSTITUTE(G153, " ", ""), SUBSTITUTE($AK$19:$AK$35, " ", ""), 0)),
        ISNUMBER(MATCH(SUBSTITUTE(I153, " ", ""), SUBSTITUTE(AL$18:$AT$18, " ", ""), 0))
    ),
    INDIRECT(
        ADDRESS(
            MATCH(SUBSTITUTE(G153, " ", ""), SUBSTITUTE($AK$19:$AK$35, " ", ""), 0) + ROW($AL$19) - 1,
            MATCH(SUBSTITUTE(I153, " ", ""), SUBSTITUTE(AL$18:$AT$18, " ", ""), 0) + COLUMN($AL$18
            ) - 1
        )
    ),
    "NnN"
)
&amp; " - " &amp;
IF(ISNUMBER(SEARCH(
    IF(
        ISNUMBER(MATCH(B153, $BE$3:$BE$13, 0)),
        IFERROR(
            INDEX($BD$3:$BD$13, MATCH(INDEX($BD$3:$BD$13, MATCH(B153, $BE$3:$BE$13, 0)), $BD$3:$BD$13, 0)),
            "NnN"
        ),
        "NnN"
    ),
    IF(
        AND(
            ISNUMBER(MATCH(SUBSTITUTE(G153, " ", ""), SUBSTITUTE($AK$19:$AK$35, " ", ""), 0)),
            ISNUMBER(MATCH(SUBSTITUTE(I153, " ", ""), SUBSTITUTE(AL$18:$AT$18, " ", ""), 0))
        ),
        INDIRECT(
            ADDRESS(
                MATCH(SUBSTITUTE(G153, " ", ""), SUBSTITUTE($AK$19:$AK$35, " ", ""), 0) + ROW($AL$19) - 1,
                MATCH(SUBSTITUTE(I153, " ", ""), SUBSTITUTE(AL$18:$AT$18, " ", ""), 0) + COLUMN($AL$18
                ) - 1
            )
        ),
        "NnN"
    )
)), "True", "False")</f>
        <v>v - fotv - True</v>
      </c>
      <c r="M153" s="15" t="str" cm="1">
        <f t="array" aca="1" ref="M153" ca="1">IF(
    ISNUMBER(MATCH(B153, $BE$3:$BE$13, 0)),
    IFERROR(
        INDEX($BD$3:$BD$13, MATCH(INDEX($BD$3:$BD$13, MATCH(B153, $BE$3:$BE$13, 0)), $BD$3:$BD$13, 0)),
        "NnN"
    ),
    "NnN"
)
&amp; " - " &amp;
IF(
    AND(
        ISNUMBER(MATCH(SUBSTITUTE(G153, " ", ""), SUBSTITUTE($AK$42:$AK$50, " ", ""), 0)),
        ISNUMBER(MATCH(SUBSTITUTE(I153, " ", ""), SUBSTITUTE($AL$41:$AT$41, " ", ""), 0))
    ),
    INDIRECT(
        ADDRESS(
            MATCH(SUBSTITUTE(G153, " ", ""), SUBSTITUTE($AK$42:$AK$50, " ", ""), 0) + ROW($AL$42) - 1,
            MATCH(SUBSTITUTE(I153, " ", ""), SUBSTITUTE($AL$41:$AT$41, " ", ""), 0) + COLUMN($AL$41) - 1
        )
    ),
    "NnN"
)
&amp; " - " &amp;
IF(ISNUMBER(SEARCH(
    IF(
        ISNUMBER(MATCH(B153, $BE$3:$BE$13, 0)),
        IFERROR(
            INDEX($BD$3:$BD$13, MATCH(INDEX($BD$3:$BD$13, MATCH(B153, $BE$3:$BE$13, 0)), $BD$3:$BD$13, 0)),
            "NnN"
        ),
        "NnN"
    ),
    IF(
        AND(
            ISNUMBER(MATCH(SUBSTITUTE(G153, " ", ""), SUBSTITUTE($AK$42:$AK$50, " ", ""), 0)),
            ISNUMBER(MATCH(SUBSTITUTE(I153, " ", ""), SUBSTITUTE($AL$41:$AT$41, " ", ""), 0))
        ),
        INDIRECT(
            ADDRESS(
                MATCH(SUBSTITUTE(G153, " ", ""), SUBSTITUTE($AK$42:$AK$50, " ", ""), 0) + ROW($AL$42) - 1,
                MATCH(SUBSTITUTE(I153, " ", ""), SUBSTITUTE($AL$41:$AT$41, " ", ""), 0) + COLUMN($AL$41) - 1
            )
        ),
        "NnN"
    )
)), "True", "False")</f>
        <v>v - NnN - False</v>
      </c>
      <c r="N153" s="63" t="str" cm="1">
        <f t="array" aca="1" ref="N153" ca="1">IF(
    ISNUMBER(MATCH(B153, $BE$3:$BE$13, 0)),
    IFERROR(
        INDEX($BD$3:$BD$13, MATCH(INDEX($BD$3:$BD$13, MATCH(B153, $BE$3:$BE$13, 0)), $BD$3:$BD$13, 0)),
        "NnN"
    ),
    "NnN"
)
&amp; " - " &amp;
IF(
    AND(
        ISNUMBER(MATCH(SUBSTITUTE(G153, " ", ""), SUBSTITUTE($AK$57:$AK$73, " ", ""), 0)),
        ISNUMBER(MATCH(SUBSTITUTE(I153, " ", ""), SUBSTITUTE($AL$56:$BB$56, " ", ""), 0))
    ),
    INDIRECT(
        ADDRESS(
            MATCH(SUBSTITUTE(G153, " ", ""), SUBSTITUTE($AK$57:$AK$73, " ", ""), 0) + ROW($AL$57) - 1,
            MATCH(SUBSTITUTE(I153, " ", ""), SUBSTITUTE($AL$56:$BB$56, " ", ""), 0) + COLUMN($AL$56) - 1
        )
    ),
    "NnN"
)
&amp; " - " &amp;
IF(ISNUMBER(SEARCH(
    IF(
        ISNUMBER(MATCH(B153, $BE$3:$BE$13, 0)),
        IFERROR(
            INDEX($BD$3:$BD$13, MATCH(INDEX($BD$3:$BD$13, MATCH(B153, $BE$3:$BE$13, 0)), $BD$3:$BD$13, 0)),
            "NnN"
        ),
        "NnN"
    ),
    IF(
        AND(
            ISNUMBER(MATCH(SUBSTITUTE(G153, " ", ""), SUBSTITUTE($AK$57:$AK$73, " ", ""), 0)),
            ISNUMBER(MATCH(SUBSTITUTE(I153, " ", ""), SUBSTITUTE($AL$56:$BB$56, " ", ""), 0))
        ),
        INDIRECT(
            ADDRESS(
                MATCH(SUBSTITUTE(G153, " ", ""), SUBSTITUTE($AK$57:$AK$74, " ", ""), 0) + ROW($AL$57) - 1,
                MATCH(SUBSTITUTE(I153, " ", ""), SUBSTITUTE($AL$56:$BB$56, " ", ""), 0) + COLUMN($AL$56) - 1
            )
        ),
        "NnN"
    )
)), "True", "False")</f>
        <v>v - NnN - False</v>
      </c>
    </row>
    <row r="154" spans="1:14" x14ac:dyDescent="0.25">
      <c r="A154" s="15" t="s">
        <v>282</v>
      </c>
      <c r="B154" s="15" t="s">
        <v>11</v>
      </c>
      <c r="C154" s="15"/>
      <c r="D154" s="15"/>
      <c r="E154" s="15">
        <v>1455</v>
      </c>
      <c r="F154" s="15">
        <v>861</v>
      </c>
      <c r="G154" s="15" t="str">
        <f>IFERROR(
    IF(
        ISNUMBER(MATCH(E154, Elements!$A$2:$A$200, 0)),
        IF(
            INDEX(Elements!$C$2:$C$200, MATCH(E154, Elements!$A$2:$A$200, 0)) &lt;&gt; "",
            INDEX(Elements!$B$2:$B$200, MATCH(E154, Elements!$A$2:$A$200, 0)),
            "kosong"
        ),
        "tidak ditemukan"
    ),
    "ID tidak ditemukan"
)</f>
        <v>TechnologyService</v>
      </c>
      <c r="H154" s="15" t="str">
        <f>IFERROR(
    IF(
        ISNUMBER(MATCH(E154, Elements!$A$2:$A$200, 0)),
        IF(
            INDEX(Elements!$C$2:$C$200, MATCH(E154, Elements!$A$2:$A$200, 0)) &lt;&gt; "",
            INDEX(Elements!$C$2:$C$200, MATCH(E154, Elements!$A$2:$A$200, 0)),
            "kosong"
        ),
        "tidak ditemukan"
    ),
    "ID tidak ditemukan"
)</f>
        <v>Claim Files Service</v>
      </c>
      <c r="I154" s="15" t="str">
        <f>IFERROR(
    IF(
        ISNUMBER(MATCH(F154, Elements!$A$2:$A$200, 0)),
        IF(
            INDEX(Elements!$C$2:$C$200, MATCH(F154, Elements!$A$2:$A$200, 0)) &lt;&gt; "",
            INDEX(Elements!$B$2:$B$200, MATCH(F154, Elements!$A$2:$A$200, 0)),
            "kosong"
        ),
        "tidak ditemukan"
    ),
    "ID tidak ditemukan"
)</f>
        <v>ApplicationComponent</v>
      </c>
      <c r="J154" s="15" t="str">
        <f>IFERROR(
    IF(
        ISNUMBER(MATCH(F154, Elements!$A$2:$A$200, 0)),
        IF(
            INDEX(Elements!$C$2:$C$200, MATCH(F154, Elements!$A$2:$A$200, 0)) &lt;&gt; "",
            INDEX(Elements!$C$2:$C$200, MATCH(F154, Elements!$A$2:$A$200, 0)),
            "kosong"
        ),
        "tidak ditemukan"
    ),
    "ID tidak ditemukan"
)</f>
        <v>Policy Data Management</v>
      </c>
      <c r="K154" s="15" t="str" cm="1">
        <f t="array" aca="1" ref="K154" ca="1">IF(
    ISNUMBER(MATCH(B154, $BE$3:$BE$13, 0)),
    IFERROR(
        INDEX($BD$3:$BD$13, MATCH(INDEX($BD$3:$BD$13, MATCH(B154, $BE$3:$BE$13, 0)), $BD$3:$BD$13, 0)),
        "NnN"
    ),
    "NnN"
)
&amp; " - " &amp;
IF(
    AND(
        ISNUMBER(MATCH(SUBSTITUTE(G154, " ", ""), SUBSTITUTE($AK$5:$AK$13, " ", ""), 0)),
        ISNUMBER(MATCH(SUBSTITUTE(I154, " ", ""), SUBSTITUTE($AL$4:$BB$4, " ", ""), 0))
    ),
    INDIRECT(
        ADDRESS(
            MATCH(SUBSTITUTE(G154, " ", ""), SUBSTITUTE($AK$5:$AK$13, " ", ""), 0) + ROW($AL$5) - 1,
            MATCH(SUBSTITUTE(I154, " ", ""), SUBSTITUTE($AL$4:$BB$4, " ", ""), 0) + COLUMN($AL$4) - 1
        )
    ),
    "NnN"
)
&amp; " - " &amp;
IF(ISNUMBER(SEARCH(
    IF(
        ISNUMBER(MATCH(B154, $BE$3:$BE$13, 0)),
        IFERROR(
            INDEX($BD$3:$BD$13, MATCH(INDEX($BD$3:$BD$13, MATCH(B154, $BE$3:$BE$13, 0)), $BD$3:$BD$13, 0)),
            "NnN"
        ),
        "NnN"
    ),
    IF(
        AND(
            ISNUMBER(MATCH(SUBSTITUTE(G154, " ", ""), SUBSTITUTE($AK$5:$AK$13, " ", ""), 0)),
            ISNUMBER(MATCH(SUBSTITUTE(I154, " ", ""), SUBSTITUTE($AL$4:$BB$4, " ", ""), 0))
        ),
        INDIRECT(
            ADDRESS(
                MATCH(SUBSTITUTE(G154, " ", ""), SUBSTITUTE($AK$5:$AK$13, " ", ""), 0) + ROW($AL$5) - 1,
                MATCH(SUBSTITUTE(I154, " ", ""), SUBSTITUTE($AL$4:$BB$4, " ", ""), 0) + COLUMN($AL$4) - 1
            )
        ),
        "NnN"
    )
)), "True", "False")</f>
        <v>v - NnN - False</v>
      </c>
      <c r="L154" s="15" t="str" cm="1">
        <f t="array" aca="1" ref="L154" ca="1">IF(
    ISNUMBER(MATCH(B154, $BE$3:$BE$13, 0)),
    IFERROR(
        INDEX($BD$3:$BD$13, MATCH(INDEX($BD$3:$BD$13, MATCH(B154, $BE$3:$BE$13, 0)), $BD$3:$BD$13, 0)),
        "NnN"
    ),
    "NnN"
)
&amp; " - " &amp;
IF(
    AND(
        ISNUMBER(MATCH(SUBSTITUTE(G154, " ", ""), SUBSTITUTE($AK$19:$AK$35, " ", ""), 0)),
        ISNUMBER(MATCH(SUBSTITUTE(I154, " ", ""), SUBSTITUTE(AL$18:$AT$18, " ", ""), 0))
    ),
    INDIRECT(
        ADDRESS(
            MATCH(SUBSTITUTE(G154, " ", ""), SUBSTITUTE($AK$19:$AK$35, " ", ""), 0) + ROW($AL$19) - 1,
            MATCH(SUBSTITUTE(I154, " ", ""), SUBSTITUTE(AL$18:$AT$18, " ", ""), 0) + COLUMN($AL$18
            ) - 1
        )
    ),
    "NnN"
)
&amp; " - " &amp;
IF(ISNUMBER(SEARCH(
    IF(
        ISNUMBER(MATCH(B154, $BE$3:$BE$13, 0)),
        IFERROR(
            INDEX($BD$3:$BD$13, MATCH(INDEX($BD$3:$BD$13, MATCH(B154, $BE$3:$BE$13, 0)), $BD$3:$BD$13, 0)),
            "NnN"
        ),
        "NnN"
    ),
    IF(
        AND(
            ISNUMBER(MATCH(SUBSTITUTE(G154, " ", ""), SUBSTITUTE($AK$19:$AK$35, " ", ""), 0)),
            ISNUMBER(MATCH(SUBSTITUTE(I154, " ", ""), SUBSTITUTE(AL$18:$AT$18, " ", ""), 0))
        ),
        INDIRECT(
            ADDRESS(
                MATCH(SUBSTITUTE(G154, " ", ""), SUBSTITUTE($AK$19:$AK$35, " ", ""), 0) + ROW($AL$19) - 1,
                MATCH(SUBSTITUTE(I154, " ", ""), SUBSTITUTE(AL$18:$AT$18, " ", ""), 0) + COLUMN($AL$18
                ) - 1
            )
        ),
        "NnN"
    )
)), "True", "False")</f>
        <v>v - fotv - True</v>
      </c>
      <c r="M154" s="15" t="str" cm="1">
        <f t="array" aca="1" ref="M154" ca="1">IF(
    ISNUMBER(MATCH(B154, $BE$3:$BE$13, 0)),
    IFERROR(
        INDEX($BD$3:$BD$13, MATCH(INDEX($BD$3:$BD$13, MATCH(B154, $BE$3:$BE$13, 0)), $BD$3:$BD$13, 0)),
        "NnN"
    ),
    "NnN"
)
&amp; " - " &amp;
IF(
    AND(
        ISNUMBER(MATCH(SUBSTITUTE(G154, " ", ""), SUBSTITUTE($AK$42:$AK$50, " ", ""), 0)),
        ISNUMBER(MATCH(SUBSTITUTE(I154, " ", ""), SUBSTITUTE($AL$41:$AT$41, " ", ""), 0))
    ),
    INDIRECT(
        ADDRESS(
            MATCH(SUBSTITUTE(G154, " ", ""), SUBSTITUTE($AK$42:$AK$50, " ", ""), 0) + ROW($AL$42) - 1,
            MATCH(SUBSTITUTE(I154, " ", ""), SUBSTITUTE($AL$41:$AT$41, " ", ""), 0) + COLUMN($AL$41) - 1
        )
    ),
    "NnN"
)
&amp; " - " &amp;
IF(ISNUMBER(SEARCH(
    IF(
        ISNUMBER(MATCH(B154, $BE$3:$BE$13, 0)),
        IFERROR(
            INDEX($BD$3:$BD$13, MATCH(INDEX($BD$3:$BD$13, MATCH(B154, $BE$3:$BE$13, 0)), $BD$3:$BD$13, 0)),
            "NnN"
        ),
        "NnN"
    ),
    IF(
        AND(
            ISNUMBER(MATCH(SUBSTITUTE(G154, " ", ""), SUBSTITUTE($AK$42:$AK$50, " ", ""), 0)),
            ISNUMBER(MATCH(SUBSTITUTE(I154, " ", ""), SUBSTITUTE($AL$41:$AT$41, " ", ""), 0))
        ),
        INDIRECT(
            ADDRESS(
                MATCH(SUBSTITUTE(G154, " ", ""), SUBSTITUTE($AK$42:$AK$50, " ", ""), 0) + ROW($AL$42) - 1,
                MATCH(SUBSTITUTE(I154, " ", ""), SUBSTITUTE($AL$41:$AT$41, " ", ""), 0) + COLUMN($AL$41) - 1
            )
        ),
        "NnN"
    )
)), "True", "False")</f>
        <v>v - NnN - False</v>
      </c>
      <c r="N154" s="63" t="str" cm="1">
        <f t="array" aca="1" ref="N154" ca="1">IF(
    ISNUMBER(MATCH(B154, $BE$3:$BE$13, 0)),
    IFERROR(
        INDEX($BD$3:$BD$13, MATCH(INDEX($BD$3:$BD$13, MATCH(B154, $BE$3:$BE$13, 0)), $BD$3:$BD$13, 0)),
        "NnN"
    ),
    "NnN"
)
&amp; " - " &amp;
IF(
    AND(
        ISNUMBER(MATCH(SUBSTITUTE(G154, " ", ""), SUBSTITUTE($AK$57:$AK$73, " ", ""), 0)),
        ISNUMBER(MATCH(SUBSTITUTE(I154, " ", ""), SUBSTITUTE($AL$56:$BB$56, " ", ""), 0))
    ),
    INDIRECT(
        ADDRESS(
            MATCH(SUBSTITUTE(G154, " ", ""), SUBSTITUTE($AK$57:$AK$73, " ", ""), 0) + ROW($AL$57) - 1,
            MATCH(SUBSTITUTE(I154, " ", ""), SUBSTITUTE($AL$56:$BB$56, " ", ""), 0) + COLUMN($AL$56) - 1
        )
    ),
    "NnN"
)
&amp; " - " &amp;
IF(ISNUMBER(SEARCH(
    IF(
        ISNUMBER(MATCH(B154, $BE$3:$BE$13, 0)),
        IFERROR(
            INDEX($BD$3:$BD$13, MATCH(INDEX($BD$3:$BD$13, MATCH(B154, $BE$3:$BE$13, 0)), $BD$3:$BD$13, 0)),
            "NnN"
        ),
        "NnN"
    ),
    IF(
        AND(
            ISNUMBER(MATCH(SUBSTITUTE(G154, " ", ""), SUBSTITUTE($AK$57:$AK$73, " ", ""), 0)),
            ISNUMBER(MATCH(SUBSTITUTE(I154, " ", ""), SUBSTITUTE($AL$56:$BB$56, " ", ""), 0))
        ),
        INDIRECT(
            ADDRESS(
                MATCH(SUBSTITUTE(G154, " ", ""), SUBSTITUTE($AK$57:$AK$74, " ", ""), 0) + ROW($AL$57) - 1,
                MATCH(SUBSTITUTE(I154, " ", ""), SUBSTITUTE($AL$56:$BB$56, " ", ""), 0) + COLUMN($AL$56) - 1
            )
        ),
        "NnN"
    )
)), "True", "False")</f>
        <v>v - NnN - False</v>
      </c>
    </row>
    <row r="155" spans="1:14" x14ac:dyDescent="0.25">
      <c r="A155" s="15" t="s">
        <v>283</v>
      </c>
      <c r="B155" s="15" t="s">
        <v>11</v>
      </c>
      <c r="C155" s="15"/>
      <c r="D155" s="15"/>
      <c r="E155" s="15">
        <v>1462</v>
      </c>
      <c r="F155" s="15">
        <v>861</v>
      </c>
      <c r="G155" s="15" t="str">
        <f>IFERROR(
    IF(
        ISNUMBER(MATCH(E155, Elements!$A$2:$A$200, 0)),
        IF(
            INDEX(Elements!$C$2:$C$200, MATCH(E155, Elements!$A$2:$A$200, 0)) &lt;&gt; "",
            INDEX(Elements!$B$2:$B$200, MATCH(E155, Elements!$A$2:$A$200, 0)),
            "kosong"
        ),
        "tidak ditemukan"
    ),
    "ID tidak ditemukan"
)</f>
        <v>TechnologyService</v>
      </c>
      <c r="H155" s="15" t="str">
        <f>IFERROR(
    IF(
        ISNUMBER(MATCH(E155, Elements!$A$2:$A$200, 0)),
        IF(
            INDEX(Elements!$C$2:$C$200, MATCH(E155, Elements!$A$2:$A$200, 0)) &lt;&gt; "",
            INDEX(Elements!$C$2:$C$200, MATCH(E155, Elements!$A$2:$A$200, 0)),
            "kosong"
        ),
        "tidak ditemukan"
    ),
    "ID tidak ditemukan"
)</f>
        <v>Customer File Service</v>
      </c>
      <c r="I155" s="15" t="str">
        <f>IFERROR(
    IF(
        ISNUMBER(MATCH(F155, Elements!$A$2:$A$200, 0)),
        IF(
            INDEX(Elements!$C$2:$C$200, MATCH(F155, Elements!$A$2:$A$200, 0)) &lt;&gt; "",
            INDEX(Elements!$B$2:$B$200, MATCH(F155, Elements!$A$2:$A$200, 0)),
            "kosong"
        ),
        "tidak ditemukan"
    ),
    "ID tidak ditemukan"
)</f>
        <v>ApplicationComponent</v>
      </c>
      <c r="J155" s="15" t="str">
        <f>IFERROR(
    IF(
        ISNUMBER(MATCH(F155, Elements!$A$2:$A$200, 0)),
        IF(
            INDEX(Elements!$C$2:$C$200, MATCH(F155, Elements!$A$2:$A$200, 0)) &lt;&gt; "",
            INDEX(Elements!$C$2:$C$200, MATCH(F155, Elements!$A$2:$A$200, 0)),
            "kosong"
        ),
        "tidak ditemukan"
    ),
    "ID tidak ditemukan"
)</f>
        <v>Policy Data Management</v>
      </c>
      <c r="K155" s="15" t="str" cm="1">
        <f t="array" aca="1" ref="K155" ca="1">IF(
    ISNUMBER(MATCH(B155, $BE$3:$BE$13, 0)),
    IFERROR(
        INDEX($BD$3:$BD$13, MATCH(INDEX($BD$3:$BD$13, MATCH(B155, $BE$3:$BE$13, 0)), $BD$3:$BD$13, 0)),
        "NnN"
    ),
    "NnN"
)
&amp; " - " &amp;
IF(
    AND(
        ISNUMBER(MATCH(SUBSTITUTE(G155, " ", ""), SUBSTITUTE($AK$5:$AK$13, " ", ""), 0)),
        ISNUMBER(MATCH(SUBSTITUTE(I155, " ", ""), SUBSTITUTE($AL$4:$BB$4, " ", ""), 0))
    ),
    INDIRECT(
        ADDRESS(
            MATCH(SUBSTITUTE(G155, " ", ""), SUBSTITUTE($AK$5:$AK$13, " ", ""), 0) + ROW($AL$5) - 1,
            MATCH(SUBSTITUTE(I155, " ", ""), SUBSTITUTE($AL$4:$BB$4, " ", ""), 0) + COLUMN($AL$4) - 1
        )
    ),
    "NnN"
)
&amp; " - " &amp;
IF(ISNUMBER(SEARCH(
    IF(
        ISNUMBER(MATCH(B155, $BE$3:$BE$13, 0)),
        IFERROR(
            INDEX($BD$3:$BD$13, MATCH(INDEX($BD$3:$BD$13, MATCH(B155, $BE$3:$BE$13, 0)), $BD$3:$BD$13, 0)),
            "NnN"
        ),
        "NnN"
    ),
    IF(
        AND(
            ISNUMBER(MATCH(SUBSTITUTE(G155, " ", ""), SUBSTITUTE($AK$5:$AK$13, " ", ""), 0)),
            ISNUMBER(MATCH(SUBSTITUTE(I155, " ", ""), SUBSTITUTE($AL$4:$BB$4, " ", ""), 0))
        ),
        INDIRECT(
            ADDRESS(
                MATCH(SUBSTITUTE(G155, " ", ""), SUBSTITUTE($AK$5:$AK$13, " ", ""), 0) + ROW($AL$5) - 1,
                MATCH(SUBSTITUTE(I155, " ", ""), SUBSTITUTE($AL$4:$BB$4, " ", ""), 0) + COLUMN($AL$4) - 1
            )
        ),
        "NnN"
    )
)), "True", "False")</f>
        <v>v - NnN - False</v>
      </c>
      <c r="L155" s="15" t="str" cm="1">
        <f t="array" aca="1" ref="L155" ca="1">IF(
    ISNUMBER(MATCH(B155, $BE$3:$BE$13, 0)),
    IFERROR(
        INDEX($BD$3:$BD$13, MATCH(INDEX($BD$3:$BD$13, MATCH(B155, $BE$3:$BE$13, 0)), $BD$3:$BD$13, 0)),
        "NnN"
    ),
    "NnN"
)
&amp; " - " &amp;
IF(
    AND(
        ISNUMBER(MATCH(SUBSTITUTE(G155, " ", ""), SUBSTITUTE($AK$19:$AK$35, " ", ""), 0)),
        ISNUMBER(MATCH(SUBSTITUTE(I155, " ", ""), SUBSTITUTE(AL$18:$AT$18, " ", ""), 0))
    ),
    INDIRECT(
        ADDRESS(
            MATCH(SUBSTITUTE(G155, " ", ""), SUBSTITUTE($AK$19:$AK$35, " ", ""), 0) + ROW($AL$19) - 1,
            MATCH(SUBSTITUTE(I155, " ", ""), SUBSTITUTE(AL$18:$AT$18, " ", ""), 0) + COLUMN($AL$18
            ) - 1
        )
    ),
    "NnN"
)
&amp; " - " &amp;
IF(ISNUMBER(SEARCH(
    IF(
        ISNUMBER(MATCH(B155, $BE$3:$BE$13, 0)),
        IFERROR(
            INDEX($BD$3:$BD$13, MATCH(INDEX($BD$3:$BD$13, MATCH(B155, $BE$3:$BE$13, 0)), $BD$3:$BD$13, 0)),
            "NnN"
        ),
        "NnN"
    ),
    IF(
        AND(
            ISNUMBER(MATCH(SUBSTITUTE(G155, " ", ""), SUBSTITUTE($AK$19:$AK$35, " ", ""), 0)),
            ISNUMBER(MATCH(SUBSTITUTE(I155, " ", ""), SUBSTITUTE(AL$18:$AT$18, " ", ""), 0))
        ),
        INDIRECT(
            ADDRESS(
                MATCH(SUBSTITUTE(G155, " ", ""), SUBSTITUTE($AK$19:$AK$35, " ", ""), 0) + ROW($AL$19) - 1,
                MATCH(SUBSTITUTE(I155, " ", ""), SUBSTITUTE(AL$18:$AT$18, " ", ""), 0) + COLUMN($AL$18
                ) - 1
            )
        ),
        "NnN"
    )
)), "True", "False")</f>
        <v>v - fotv - True</v>
      </c>
      <c r="M155" s="15" t="str" cm="1">
        <f t="array" aca="1" ref="M155" ca="1">IF(
    ISNUMBER(MATCH(B155, $BE$3:$BE$13, 0)),
    IFERROR(
        INDEX($BD$3:$BD$13, MATCH(INDEX($BD$3:$BD$13, MATCH(B155, $BE$3:$BE$13, 0)), $BD$3:$BD$13, 0)),
        "NnN"
    ),
    "NnN"
)
&amp; " - " &amp;
IF(
    AND(
        ISNUMBER(MATCH(SUBSTITUTE(G155, " ", ""), SUBSTITUTE($AK$42:$AK$50, " ", ""), 0)),
        ISNUMBER(MATCH(SUBSTITUTE(I155, " ", ""), SUBSTITUTE($AL$41:$AT$41, " ", ""), 0))
    ),
    INDIRECT(
        ADDRESS(
            MATCH(SUBSTITUTE(G155, " ", ""), SUBSTITUTE($AK$42:$AK$50, " ", ""), 0) + ROW($AL$42) - 1,
            MATCH(SUBSTITUTE(I155, " ", ""), SUBSTITUTE($AL$41:$AT$41, " ", ""), 0) + COLUMN($AL$41) - 1
        )
    ),
    "NnN"
)
&amp; " - " &amp;
IF(ISNUMBER(SEARCH(
    IF(
        ISNUMBER(MATCH(B155, $BE$3:$BE$13, 0)),
        IFERROR(
            INDEX($BD$3:$BD$13, MATCH(INDEX($BD$3:$BD$13, MATCH(B155, $BE$3:$BE$13, 0)), $BD$3:$BD$13, 0)),
            "NnN"
        ),
        "NnN"
    ),
    IF(
        AND(
            ISNUMBER(MATCH(SUBSTITUTE(G155, " ", ""), SUBSTITUTE($AK$42:$AK$50, " ", ""), 0)),
            ISNUMBER(MATCH(SUBSTITUTE(I155, " ", ""), SUBSTITUTE($AL$41:$AT$41, " ", ""), 0))
        ),
        INDIRECT(
            ADDRESS(
                MATCH(SUBSTITUTE(G155, " ", ""), SUBSTITUTE($AK$42:$AK$50, " ", ""), 0) + ROW($AL$42) - 1,
                MATCH(SUBSTITUTE(I155, " ", ""), SUBSTITUTE($AL$41:$AT$41, " ", ""), 0) + COLUMN($AL$41) - 1
            )
        ),
        "NnN"
    )
)), "True", "False")</f>
        <v>v - NnN - False</v>
      </c>
      <c r="N155" s="63" t="str" cm="1">
        <f t="array" aca="1" ref="N155" ca="1">IF(
    ISNUMBER(MATCH(B155, $BE$3:$BE$13, 0)),
    IFERROR(
        INDEX($BD$3:$BD$13, MATCH(INDEX($BD$3:$BD$13, MATCH(B155, $BE$3:$BE$13, 0)), $BD$3:$BD$13, 0)),
        "NnN"
    ),
    "NnN"
)
&amp; " - " &amp;
IF(
    AND(
        ISNUMBER(MATCH(SUBSTITUTE(G155, " ", ""), SUBSTITUTE($AK$57:$AK$73, " ", ""), 0)),
        ISNUMBER(MATCH(SUBSTITUTE(I155, " ", ""), SUBSTITUTE($AL$56:$BB$56, " ", ""), 0))
    ),
    INDIRECT(
        ADDRESS(
            MATCH(SUBSTITUTE(G155, " ", ""), SUBSTITUTE($AK$57:$AK$73, " ", ""), 0) + ROW($AL$57) - 1,
            MATCH(SUBSTITUTE(I155, " ", ""), SUBSTITUTE($AL$56:$BB$56, " ", ""), 0) + COLUMN($AL$56) - 1
        )
    ),
    "NnN"
)
&amp; " - " &amp;
IF(ISNUMBER(SEARCH(
    IF(
        ISNUMBER(MATCH(B155, $BE$3:$BE$13, 0)),
        IFERROR(
            INDEX($BD$3:$BD$13, MATCH(INDEX($BD$3:$BD$13, MATCH(B155, $BE$3:$BE$13, 0)), $BD$3:$BD$13, 0)),
            "NnN"
        ),
        "NnN"
    ),
    IF(
        AND(
            ISNUMBER(MATCH(SUBSTITUTE(G155, " ", ""), SUBSTITUTE($AK$57:$AK$73, " ", ""), 0)),
            ISNUMBER(MATCH(SUBSTITUTE(I155, " ", ""), SUBSTITUTE($AL$56:$BB$56, " ", ""), 0))
        ),
        INDIRECT(
            ADDRESS(
                MATCH(SUBSTITUTE(G155, " ", ""), SUBSTITUTE($AK$57:$AK$74, " ", ""), 0) + ROW($AL$57) - 1,
                MATCH(SUBSTITUTE(I155, " ", ""), SUBSTITUTE($AL$56:$BB$56, " ", ""), 0) + COLUMN($AL$56) - 1
            )
        ),
        "NnN"
    )
)), "True", "False")</f>
        <v>v - NnN - False</v>
      </c>
    </row>
    <row r="156" spans="1:14" x14ac:dyDescent="0.25">
      <c r="A156" s="15" t="s">
        <v>284</v>
      </c>
      <c r="B156" s="15" t="s">
        <v>11</v>
      </c>
      <c r="C156" s="15"/>
      <c r="D156" s="15"/>
      <c r="E156" s="15">
        <v>1462</v>
      </c>
      <c r="F156" s="15">
        <v>1399</v>
      </c>
      <c r="G156" s="15" t="str">
        <f>IFERROR(
    IF(
        ISNUMBER(MATCH(E156, Elements!$A$2:$A$200, 0)),
        IF(
            INDEX(Elements!$C$2:$C$200, MATCH(E156, Elements!$A$2:$A$200, 0)) &lt;&gt; "",
            INDEX(Elements!$B$2:$B$200, MATCH(E156, Elements!$A$2:$A$200, 0)),
            "kosong"
        ),
        "tidak ditemukan"
    ),
    "ID tidak ditemukan"
)</f>
        <v>TechnologyService</v>
      </c>
      <c r="H156" s="15" t="str">
        <f>IFERROR(
    IF(
        ISNUMBER(MATCH(E156, Elements!$A$2:$A$200, 0)),
        IF(
            INDEX(Elements!$C$2:$C$200, MATCH(E156, Elements!$A$2:$A$200, 0)) &lt;&gt; "",
            INDEX(Elements!$C$2:$C$200, MATCH(E156, Elements!$A$2:$A$200, 0)),
            "kosong"
        ),
        "tidak ditemukan"
    ),
    "ID tidak ditemukan"
)</f>
        <v>Customer File Service</v>
      </c>
      <c r="I156" s="15" t="str">
        <f>IFERROR(
    IF(
        ISNUMBER(MATCH(F156, Elements!$A$2:$A$200, 0)),
        IF(
            INDEX(Elements!$C$2:$C$200, MATCH(F156, Elements!$A$2:$A$200, 0)) &lt;&gt; "",
            INDEX(Elements!$B$2:$B$200, MATCH(F156, Elements!$A$2:$A$200, 0)),
            "kosong"
        ),
        "tidak ditemukan"
    ),
    "ID tidak ditemukan"
)</f>
        <v>ApplicationComponent</v>
      </c>
      <c r="J156" s="15" t="str">
        <f>IFERROR(
    IF(
        ISNUMBER(MATCH(F156, Elements!$A$2:$A$200, 0)),
        IF(
            INDEX(Elements!$C$2:$C$200, MATCH(F156, Elements!$A$2:$A$200, 0)) &lt;&gt; "",
            INDEX(Elements!$C$2:$C$200, MATCH(F156, Elements!$A$2:$A$200, 0)),
            "kosong"
        ),
        "tidak ditemukan"
    ),
    "ID tidak ditemukan"
)</f>
        <v>Financial Application</v>
      </c>
      <c r="K156" s="15" t="str" cm="1">
        <f t="array" aca="1" ref="K156" ca="1">IF(
    ISNUMBER(MATCH(B156, $BE$3:$BE$13, 0)),
    IFERROR(
        INDEX($BD$3:$BD$13, MATCH(INDEX($BD$3:$BD$13, MATCH(B156, $BE$3:$BE$13, 0)), $BD$3:$BD$13, 0)),
        "NnN"
    ),
    "NnN"
)
&amp; " - " &amp;
IF(
    AND(
        ISNUMBER(MATCH(SUBSTITUTE(G156, " ", ""), SUBSTITUTE($AK$5:$AK$13, " ", ""), 0)),
        ISNUMBER(MATCH(SUBSTITUTE(I156, " ", ""), SUBSTITUTE($AL$4:$BB$4, " ", ""), 0))
    ),
    INDIRECT(
        ADDRESS(
            MATCH(SUBSTITUTE(G156, " ", ""), SUBSTITUTE($AK$5:$AK$13, " ", ""), 0) + ROW($AL$5) - 1,
            MATCH(SUBSTITUTE(I156, " ", ""), SUBSTITUTE($AL$4:$BB$4, " ", ""), 0) + COLUMN($AL$4) - 1
        )
    ),
    "NnN"
)
&amp; " - " &amp;
IF(ISNUMBER(SEARCH(
    IF(
        ISNUMBER(MATCH(B156, $BE$3:$BE$13, 0)),
        IFERROR(
            INDEX($BD$3:$BD$13, MATCH(INDEX($BD$3:$BD$13, MATCH(B156, $BE$3:$BE$13, 0)), $BD$3:$BD$13, 0)),
            "NnN"
        ),
        "NnN"
    ),
    IF(
        AND(
            ISNUMBER(MATCH(SUBSTITUTE(G156, " ", ""), SUBSTITUTE($AK$5:$AK$13, " ", ""), 0)),
            ISNUMBER(MATCH(SUBSTITUTE(I156, " ", ""), SUBSTITUTE($AL$4:$BB$4, " ", ""), 0))
        ),
        INDIRECT(
            ADDRESS(
                MATCH(SUBSTITUTE(G156, " ", ""), SUBSTITUTE($AK$5:$AK$13, " ", ""), 0) + ROW($AL$5) - 1,
                MATCH(SUBSTITUTE(I156, " ", ""), SUBSTITUTE($AL$4:$BB$4, " ", ""), 0) + COLUMN($AL$4) - 1
            )
        ),
        "NnN"
    )
)), "True", "False")</f>
        <v>v - NnN - False</v>
      </c>
      <c r="L156" s="15" t="str" cm="1">
        <f t="array" aca="1" ref="L156" ca="1">IF(
    ISNUMBER(MATCH(B156, $BE$3:$BE$13, 0)),
    IFERROR(
        INDEX($BD$3:$BD$13, MATCH(INDEX($BD$3:$BD$13, MATCH(B156, $BE$3:$BE$13, 0)), $BD$3:$BD$13, 0)),
        "NnN"
    ),
    "NnN"
)
&amp; " - " &amp;
IF(
    AND(
        ISNUMBER(MATCH(SUBSTITUTE(G156, " ", ""), SUBSTITUTE($AK$19:$AK$35, " ", ""), 0)),
        ISNUMBER(MATCH(SUBSTITUTE(I156, " ", ""), SUBSTITUTE(AL$18:$AT$18, " ", ""), 0))
    ),
    INDIRECT(
        ADDRESS(
            MATCH(SUBSTITUTE(G156, " ", ""), SUBSTITUTE($AK$19:$AK$35, " ", ""), 0) + ROW($AL$19) - 1,
            MATCH(SUBSTITUTE(I156, " ", ""), SUBSTITUTE(AL$18:$AT$18, " ", ""), 0) + COLUMN($AL$18
            ) - 1
        )
    ),
    "NnN"
)
&amp; " - " &amp;
IF(ISNUMBER(SEARCH(
    IF(
        ISNUMBER(MATCH(B156, $BE$3:$BE$13, 0)),
        IFERROR(
            INDEX($BD$3:$BD$13, MATCH(INDEX($BD$3:$BD$13, MATCH(B156, $BE$3:$BE$13, 0)), $BD$3:$BD$13, 0)),
            "NnN"
        ),
        "NnN"
    ),
    IF(
        AND(
            ISNUMBER(MATCH(SUBSTITUTE(G156, " ", ""), SUBSTITUTE($AK$19:$AK$35, " ", ""), 0)),
            ISNUMBER(MATCH(SUBSTITUTE(I156, " ", ""), SUBSTITUTE(AL$18:$AT$18, " ", ""), 0))
        ),
        INDIRECT(
            ADDRESS(
                MATCH(SUBSTITUTE(G156, " ", ""), SUBSTITUTE($AK$19:$AK$35, " ", ""), 0) + ROW($AL$19) - 1,
                MATCH(SUBSTITUTE(I156, " ", ""), SUBSTITUTE(AL$18:$AT$18, " ", ""), 0) + COLUMN($AL$18
                ) - 1
            )
        ),
        "NnN"
    )
)), "True", "False")</f>
        <v>v - fotv - True</v>
      </c>
      <c r="M156" s="15" t="str" cm="1">
        <f t="array" aca="1" ref="M156" ca="1">IF(
    ISNUMBER(MATCH(B156, $BE$3:$BE$13, 0)),
    IFERROR(
        INDEX($BD$3:$BD$13, MATCH(INDEX($BD$3:$BD$13, MATCH(B156, $BE$3:$BE$13, 0)), $BD$3:$BD$13, 0)),
        "NnN"
    ),
    "NnN"
)
&amp; " - " &amp;
IF(
    AND(
        ISNUMBER(MATCH(SUBSTITUTE(G156, " ", ""), SUBSTITUTE($AK$42:$AK$50, " ", ""), 0)),
        ISNUMBER(MATCH(SUBSTITUTE(I156, " ", ""), SUBSTITUTE($AL$41:$AT$41, " ", ""), 0))
    ),
    INDIRECT(
        ADDRESS(
            MATCH(SUBSTITUTE(G156, " ", ""), SUBSTITUTE($AK$42:$AK$50, " ", ""), 0) + ROW($AL$42) - 1,
            MATCH(SUBSTITUTE(I156, " ", ""), SUBSTITUTE($AL$41:$AT$41, " ", ""), 0) + COLUMN($AL$41) - 1
        )
    ),
    "NnN"
)
&amp; " - " &amp;
IF(ISNUMBER(SEARCH(
    IF(
        ISNUMBER(MATCH(B156, $BE$3:$BE$13, 0)),
        IFERROR(
            INDEX($BD$3:$BD$13, MATCH(INDEX($BD$3:$BD$13, MATCH(B156, $BE$3:$BE$13, 0)), $BD$3:$BD$13, 0)),
            "NnN"
        ),
        "NnN"
    ),
    IF(
        AND(
            ISNUMBER(MATCH(SUBSTITUTE(G156, " ", ""), SUBSTITUTE($AK$42:$AK$50, " ", ""), 0)),
            ISNUMBER(MATCH(SUBSTITUTE(I156, " ", ""), SUBSTITUTE($AL$41:$AT$41, " ", ""), 0))
        ),
        INDIRECT(
            ADDRESS(
                MATCH(SUBSTITUTE(G156, " ", ""), SUBSTITUTE($AK$42:$AK$50, " ", ""), 0) + ROW($AL$42) - 1,
                MATCH(SUBSTITUTE(I156, " ", ""), SUBSTITUTE($AL$41:$AT$41, " ", ""), 0) + COLUMN($AL$41) - 1
            )
        ),
        "NnN"
    )
)), "True", "False")</f>
        <v>v - NnN - False</v>
      </c>
      <c r="N156" s="63" t="str" cm="1">
        <f t="array" aca="1" ref="N156" ca="1">IF(
    ISNUMBER(MATCH(B156, $BE$3:$BE$13, 0)),
    IFERROR(
        INDEX($BD$3:$BD$13, MATCH(INDEX($BD$3:$BD$13, MATCH(B156, $BE$3:$BE$13, 0)), $BD$3:$BD$13, 0)),
        "NnN"
    ),
    "NnN"
)
&amp; " - " &amp;
IF(
    AND(
        ISNUMBER(MATCH(SUBSTITUTE(G156, " ", ""), SUBSTITUTE($AK$57:$AK$73, " ", ""), 0)),
        ISNUMBER(MATCH(SUBSTITUTE(I156, " ", ""), SUBSTITUTE($AL$56:$BB$56, " ", ""), 0))
    ),
    INDIRECT(
        ADDRESS(
            MATCH(SUBSTITUTE(G156, " ", ""), SUBSTITUTE($AK$57:$AK$73, " ", ""), 0) + ROW($AL$57) - 1,
            MATCH(SUBSTITUTE(I156, " ", ""), SUBSTITUTE($AL$56:$BB$56, " ", ""), 0) + COLUMN($AL$56) - 1
        )
    ),
    "NnN"
)
&amp; " - " &amp;
IF(ISNUMBER(SEARCH(
    IF(
        ISNUMBER(MATCH(B156, $BE$3:$BE$13, 0)),
        IFERROR(
            INDEX($BD$3:$BD$13, MATCH(INDEX($BD$3:$BD$13, MATCH(B156, $BE$3:$BE$13, 0)), $BD$3:$BD$13, 0)),
            "NnN"
        ),
        "NnN"
    ),
    IF(
        AND(
            ISNUMBER(MATCH(SUBSTITUTE(G156, " ", ""), SUBSTITUTE($AK$57:$AK$73, " ", ""), 0)),
            ISNUMBER(MATCH(SUBSTITUTE(I156, " ", ""), SUBSTITUTE($AL$56:$BB$56, " ", ""), 0))
        ),
        INDIRECT(
            ADDRESS(
                MATCH(SUBSTITUTE(G156, " ", ""), SUBSTITUTE($AK$57:$AK$74, " ", ""), 0) + ROW($AL$57) - 1,
                MATCH(SUBSTITUTE(I156, " ", ""), SUBSTITUTE($AL$56:$BB$56, " ", ""), 0) + COLUMN($AL$56) - 1
            )
        ),
        "NnN"
    )
)), "True", "False")</f>
        <v>v - NnN - False</v>
      </c>
    </row>
    <row r="157" spans="1:14" x14ac:dyDescent="0.25">
      <c r="A157" s="15" t="s">
        <v>285</v>
      </c>
      <c r="B157" s="15" t="s">
        <v>11</v>
      </c>
      <c r="C157" s="15" t="s">
        <v>286</v>
      </c>
      <c r="D157" s="15"/>
      <c r="E157" s="15">
        <v>1536</v>
      </c>
      <c r="F157" s="15">
        <v>521</v>
      </c>
      <c r="G157" s="15" t="str">
        <f>IFERROR(
    IF(
        ISNUMBER(MATCH(E157, Elements!$A$2:$A$200, 0)),
        IF(
            INDEX(Elements!$C$2:$C$200, MATCH(E157, Elements!$A$2:$A$200, 0)) &lt;&gt; "",
            INDEX(Elements!$B$2:$B$200, MATCH(E157, Elements!$A$2:$A$200, 0)),
            "kosong"
        ),
        "tidak ditemukan"
    ),
    "ID tidak ditemukan"
)</f>
        <v>BusinessInterface</v>
      </c>
      <c r="H157" s="15" t="str">
        <f>IFERROR(
    IF(
        ISNUMBER(MATCH(E157, Elements!$A$2:$A$200, 0)),
        IF(
            INDEX(Elements!$C$2:$C$200, MATCH(E157, Elements!$A$2:$A$200, 0)) &lt;&gt; "",
            INDEX(Elements!$C$2:$C$200, MATCH(E157, Elements!$A$2:$A$200, 0)),
            "kosong"
        ),
        "tidak ditemukan"
    ),
    "ID tidak ditemukan"
)</f>
        <v>phone</v>
      </c>
      <c r="I157" s="15" t="str">
        <f>IFERROR(
    IF(
        ISNUMBER(MATCH(F157, Elements!$A$2:$A$200, 0)),
        IF(
            INDEX(Elements!$C$2:$C$200, MATCH(F157, Elements!$A$2:$A$200, 0)) &lt;&gt; "",
            INDEX(Elements!$B$2:$B$200, MATCH(F157, Elements!$A$2:$A$200, 0)),
            "kosong"
        ),
        "tidak ditemukan"
    ),
    "ID tidak ditemukan"
)</f>
        <v>BusinessRole</v>
      </c>
      <c r="J157" s="15" t="str">
        <f>IFERROR(
    IF(
        ISNUMBER(MATCH(F157, Elements!$A$2:$A$200, 0)),
        IF(
            INDEX(Elements!$C$2:$C$200, MATCH(F157, Elements!$A$2:$A$200, 0)) &lt;&gt; "",
            INDEX(Elements!$C$2:$C$200, MATCH(F157, Elements!$A$2:$A$200, 0)),
            "kosong"
        ),
        "tidak ditemukan"
    ),
    "ID tidak ditemukan"
)</f>
        <v>Customer</v>
      </c>
      <c r="K157" s="15" t="str" cm="1">
        <f t="array" aca="1" ref="K157" ca="1">IF(
    ISNUMBER(MATCH(B157, $BE$3:$BE$13, 0)),
    IFERROR(
        INDEX($BD$3:$BD$13, MATCH(INDEX($BD$3:$BD$13, MATCH(B157, $BE$3:$BE$13, 0)), $BD$3:$BD$13, 0)),
        "NnN"
    ),
    "NnN"
)
&amp; " - " &amp;
IF(
    AND(
        ISNUMBER(MATCH(SUBSTITUTE(G157, " ", ""), SUBSTITUTE($AK$5:$AK$13, " ", ""), 0)),
        ISNUMBER(MATCH(SUBSTITUTE(I157, " ", ""), SUBSTITUTE($AL$4:$BB$4, " ", ""), 0))
    ),
    INDIRECT(
        ADDRESS(
            MATCH(SUBSTITUTE(G157, " ", ""), SUBSTITUTE($AK$5:$AK$13, " ", ""), 0) + ROW($AL$5) - 1,
            MATCH(SUBSTITUTE(I157, " ", ""), SUBSTITUTE($AL$4:$BB$4, " ", ""), 0) + COLUMN($AL$4) - 1
        )
    ),
    "NnN"
)
&amp; " - " &amp;
IF(ISNUMBER(SEARCH(
    IF(
        ISNUMBER(MATCH(B157, $BE$3:$BE$13, 0)),
        IFERROR(
            INDEX($BD$3:$BD$13, MATCH(INDEX($BD$3:$BD$13, MATCH(B157, $BE$3:$BE$13, 0)), $BD$3:$BD$13, 0)),
            "NnN"
        ),
        "NnN"
    ),
    IF(
        AND(
            ISNUMBER(MATCH(SUBSTITUTE(G157, " ", ""), SUBSTITUTE($AK$5:$AK$13, " ", ""), 0)),
            ISNUMBER(MATCH(SUBSTITUTE(I157, " ", ""), SUBSTITUTE($AL$4:$BB$4, " ", ""), 0))
        ),
        INDIRECT(
            ADDRESS(
                MATCH(SUBSTITUTE(G157, " ", ""), SUBSTITUTE($AK$5:$AK$13, " ", ""), 0) + ROW($AL$5) - 1,
                MATCH(SUBSTITUTE(I157, " ", ""), SUBSTITUTE($AL$4:$BB$4, " ", ""), 0) + COLUMN($AL$4) - 1
            )
        ),
        "NnN"
    )
)), "True", "False")</f>
        <v>v - NnN - False</v>
      </c>
      <c r="L157" s="15" t="str" cm="1">
        <f t="array" aca="1" ref="L157" ca="1">IF(
    ISNUMBER(MATCH(B157, $BE$3:$BE$13, 0)),
    IFERROR(
        INDEX($BD$3:$BD$13, MATCH(INDEX($BD$3:$BD$13, MATCH(B157, $BE$3:$BE$13, 0)), $BD$3:$BD$13, 0)),
        "NnN"
    ),
    "NnN"
)
&amp; " - " &amp;
IF(
    AND(
        ISNUMBER(MATCH(SUBSTITUTE(G157, " ", ""), SUBSTITUTE($AK$19:$AK$35, " ", ""), 0)),
        ISNUMBER(MATCH(SUBSTITUTE(I157, " ", ""), SUBSTITUTE(AL$18:$AT$18, " ", ""), 0))
    ),
    INDIRECT(
        ADDRESS(
            MATCH(SUBSTITUTE(G157, " ", ""), SUBSTITUTE($AK$19:$AK$35, " ", ""), 0) + ROW($AL$19) - 1,
            MATCH(SUBSTITUTE(I157, " ", ""), SUBSTITUTE(AL$18:$AT$18, " ", ""), 0) + COLUMN($AL$18
            ) - 1
        )
    ),
    "NnN"
)
&amp; " - " &amp;
IF(ISNUMBER(SEARCH(
    IF(
        ISNUMBER(MATCH(B157, $BE$3:$BE$13, 0)),
        IFERROR(
            INDEX($BD$3:$BD$13, MATCH(INDEX($BD$3:$BD$13, MATCH(B157, $BE$3:$BE$13, 0)), $BD$3:$BD$13, 0)),
            "NnN"
        ),
        "NnN"
    ),
    IF(
        AND(
            ISNUMBER(MATCH(SUBSTITUTE(G157, " ", ""), SUBSTITUTE($AK$19:$AK$35, " ", ""), 0)),
            ISNUMBER(MATCH(SUBSTITUTE(I157, " ", ""), SUBSTITUTE(AL$18:$AT$18, " ", ""), 0))
        ),
        INDIRECT(
            ADDRESS(
                MATCH(SUBSTITUTE(G157, " ", ""), SUBSTITUTE($AK$19:$AK$35, " ", ""), 0) + ROW($AL$19) - 1,
                MATCH(SUBSTITUTE(I157, " ", ""), SUBSTITUTE(AL$18:$AT$18, " ", ""), 0) + COLUMN($AL$18
                ) - 1
            )
        ),
        "NnN"
    )
)), "True", "False")</f>
        <v>v - NnN - False</v>
      </c>
      <c r="M157" s="15" t="str" cm="1">
        <f t="array" aca="1" ref="M157" ca="1">IF(
    ISNUMBER(MATCH(B157, $BE$3:$BE$13, 0)),
    IFERROR(
        INDEX($BD$3:$BD$13, MATCH(INDEX($BD$3:$BD$13, MATCH(B157, $BE$3:$BE$13, 0)), $BD$3:$BD$13, 0)),
        "NnN"
    ),
    "NnN"
)
&amp; " - " &amp;
IF(
    AND(
        ISNUMBER(MATCH(SUBSTITUTE(G157, " ", ""), SUBSTITUTE($AK$42:$AK$50, " ", ""), 0)),
        ISNUMBER(MATCH(SUBSTITUTE(I157, " ", ""), SUBSTITUTE($AL$41:$AT$41, " ", ""), 0))
    ),
    INDIRECT(
        ADDRESS(
            MATCH(SUBSTITUTE(G157, " ", ""), SUBSTITUTE($AK$42:$AK$50, " ", ""), 0) + ROW($AL$42) - 1,
            MATCH(SUBSTITUTE(I157, " ", ""), SUBSTITUTE($AL$41:$AT$41, " ", ""), 0) + COLUMN($AL$41) - 1
        )
    ),
    "NnN"
)
&amp; " - " &amp;
IF(ISNUMBER(SEARCH(
    IF(
        ISNUMBER(MATCH(B157, $BE$3:$BE$13, 0)),
        IFERROR(
            INDEX($BD$3:$BD$13, MATCH(INDEX($BD$3:$BD$13, MATCH(B157, $BE$3:$BE$13, 0)), $BD$3:$BD$13, 0)),
            "NnN"
        ),
        "NnN"
    ),
    IF(
        AND(
            ISNUMBER(MATCH(SUBSTITUTE(G157, " ", ""), SUBSTITUTE($AK$42:$AK$50, " ", ""), 0)),
            ISNUMBER(MATCH(SUBSTITUTE(I157, " ", ""), SUBSTITUTE($AL$41:$AT$41, " ", ""), 0))
        ),
        INDIRECT(
            ADDRESS(
                MATCH(SUBSTITUTE(G157, " ", ""), SUBSTITUTE($AK$42:$AK$50, " ", ""), 0) + ROW($AL$42) - 1,
                MATCH(SUBSTITUTE(I157, " ", ""), SUBSTITUTE($AL$41:$AT$41, " ", ""), 0) + COLUMN($AL$41) - 1
            )
        ),
        "NnN"
    )
)), "True", "False")</f>
        <v>v - NnN - False</v>
      </c>
      <c r="N157" s="63" t="str" cm="1">
        <f t="array" aca="1" ref="N157" ca="1">IF(
    ISNUMBER(MATCH(B157, $BE$3:$BE$13, 0)),
    IFERROR(
        INDEX($BD$3:$BD$13, MATCH(INDEX($BD$3:$BD$13, MATCH(B157, $BE$3:$BE$13, 0)), $BD$3:$BD$13, 0)),
        "NnN"
    ),
    "NnN"
)
&amp; " - " &amp;
IF(
    AND(
        ISNUMBER(MATCH(SUBSTITUTE(G157, " ", ""), SUBSTITUTE($AK$57:$AK$73, " ", ""), 0)),
        ISNUMBER(MATCH(SUBSTITUTE(I157, " ", ""), SUBSTITUTE($AL$56:$BB$56, " ", ""), 0))
    ),
    INDIRECT(
        ADDRESS(
            MATCH(SUBSTITUTE(G157, " ", ""), SUBSTITUTE($AK$57:$AK$73, " ", ""), 0) + ROW($AL$57) - 1,
            MATCH(SUBSTITUTE(I157, " ", ""), SUBSTITUTE($AL$56:$BB$56, " ", ""), 0) + COLUMN($AL$56) - 1
        )
    ),
    "NnN"
)
&amp; " - " &amp;
IF(ISNUMBER(SEARCH(
    IF(
        ISNUMBER(MATCH(B157, $BE$3:$BE$13, 0)),
        IFERROR(
            INDEX($BD$3:$BD$13, MATCH(INDEX($BD$3:$BD$13, MATCH(B157, $BE$3:$BE$13, 0)), $BD$3:$BD$13, 0)),
            "NnN"
        ),
        "NnN"
    ),
    IF(
        AND(
            ISNUMBER(MATCH(SUBSTITUTE(G157, " ", ""), SUBSTITUTE($AK$57:$AK$73, " ", ""), 0)),
            ISNUMBER(MATCH(SUBSTITUTE(I157, " ", ""), SUBSTITUTE($AL$56:$BB$56, " ", ""), 0))
        ),
        INDIRECT(
            ADDRESS(
                MATCH(SUBSTITUTE(G157, " ", ""), SUBSTITUTE($AK$57:$AK$74, " ", ""), 0) + ROW($AL$57) - 1,
                MATCH(SUBSTITUTE(I157, " ", ""), SUBSTITUTE($AL$56:$BB$56, " ", ""), 0) + COLUMN($AL$56) - 1
            )
        ),
        "NnN"
    )
)), "True", "False")</f>
        <v>v - NnN - False</v>
      </c>
    </row>
    <row r="158" spans="1:14" x14ac:dyDescent="0.25">
      <c r="A158" s="15" t="s">
        <v>287</v>
      </c>
      <c r="B158" s="15" t="s">
        <v>11</v>
      </c>
      <c r="C158" s="15" t="s">
        <v>288</v>
      </c>
      <c r="D158" s="15"/>
      <c r="E158" s="15">
        <v>1538</v>
      </c>
      <c r="F158" s="15">
        <v>521</v>
      </c>
      <c r="G158" s="15" t="str">
        <f>IFERROR(
    IF(
        ISNUMBER(MATCH(E158, Elements!$A$2:$A$200, 0)),
        IF(
            INDEX(Elements!$C$2:$C$200, MATCH(E158, Elements!$A$2:$A$200, 0)) &lt;&gt; "",
            INDEX(Elements!$B$2:$B$200, MATCH(E158, Elements!$A$2:$A$200, 0)),
            "kosong"
        ),
        "tidak ditemukan"
    ),
    "ID tidak ditemukan"
)</f>
        <v>BusinessInterface</v>
      </c>
      <c r="H158" s="15" t="str">
        <f>IFERROR(
    IF(
        ISNUMBER(MATCH(E158, Elements!$A$2:$A$200, 0)),
        IF(
            INDEX(Elements!$C$2:$C$200, MATCH(E158, Elements!$A$2:$A$200, 0)) &lt;&gt; "",
            INDEX(Elements!$C$2:$C$200, MATCH(E158, Elements!$A$2:$A$200, 0)),
            "kosong"
        ),
        "tidak ditemukan"
    ),
    "ID tidak ditemukan"
)</f>
        <v>e-mail</v>
      </c>
      <c r="I158" s="15" t="str">
        <f>IFERROR(
    IF(
        ISNUMBER(MATCH(F158, Elements!$A$2:$A$200, 0)),
        IF(
            INDEX(Elements!$C$2:$C$200, MATCH(F158, Elements!$A$2:$A$200, 0)) &lt;&gt; "",
            INDEX(Elements!$B$2:$B$200, MATCH(F158, Elements!$A$2:$A$200, 0)),
            "kosong"
        ),
        "tidak ditemukan"
    ),
    "ID tidak ditemukan"
)</f>
        <v>BusinessRole</v>
      </c>
      <c r="J158" s="15" t="str">
        <f>IFERROR(
    IF(
        ISNUMBER(MATCH(F158, Elements!$A$2:$A$200, 0)),
        IF(
            INDEX(Elements!$C$2:$C$200, MATCH(F158, Elements!$A$2:$A$200, 0)) &lt;&gt; "",
            INDEX(Elements!$C$2:$C$200, MATCH(F158, Elements!$A$2:$A$200, 0)),
            "kosong"
        ),
        "tidak ditemukan"
    ),
    "ID tidak ditemukan"
)</f>
        <v>Customer</v>
      </c>
      <c r="K158" s="15" t="str" cm="1">
        <f t="array" aca="1" ref="K158" ca="1">IF(
    ISNUMBER(MATCH(B158, $BE$3:$BE$13, 0)),
    IFERROR(
        INDEX($BD$3:$BD$13, MATCH(INDEX($BD$3:$BD$13, MATCH(B158, $BE$3:$BE$13, 0)), $BD$3:$BD$13, 0)),
        "NnN"
    ),
    "NnN"
)
&amp; " - " &amp;
IF(
    AND(
        ISNUMBER(MATCH(SUBSTITUTE(G158, " ", ""), SUBSTITUTE($AK$5:$AK$13, " ", ""), 0)),
        ISNUMBER(MATCH(SUBSTITUTE(I158, " ", ""), SUBSTITUTE($AL$4:$BB$4, " ", ""), 0))
    ),
    INDIRECT(
        ADDRESS(
            MATCH(SUBSTITUTE(G158, " ", ""), SUBSTITUTE($AK$5:$AK$13, " ", ""), 0) + ROW($AL$5) - 1,
            MATCH(SUBSTITUTE(I158, " ", ""), SUBSTITUTE($AL$4:$BB$4, " ", ""), 0) + COLUMN($AL$4) - 1
        )
    ),
    "NnN"
)
&amp; " - " &amp;
IF(ISNUMBER(SEARCH(
    IF(
        ISNUMBER(MATCH(B158, $BE$3:$BE$13, 0)),
        IFERROR(
            INDEX($BD$3:$BD$13, MATCH(INDEX($BD$3:$BD$13, MATCH(B158, $BE$3:$BE$13, 0)), $BD$3:$BD$13, 0)),
            "NnN"
        ),
        "NnN"
    ),
    IF(
        AND(
            ISNUMBER(MATCH(SUBSTITUTE(G158, " ", ""), SUBSTITUTE($AK$5:$AK$13, " ", ""), 0)),
            ISNUMBER(MATCH(SUBSTITUTE(I158, " ", ""), SUBSTITUTE($AL$4:$BB$4, " ", ""), 0))
        ),
        INDIRECT(
            ADDRESS(
                MATCH(SUBSTITUTE(G158, " ", ""), SUBSTITUTE($AK$5:$AK$13, " ", ""), 0) + ROW($AL$5) - 1,
                MATCH(SUBSTITUTE(I158, " ", ""), SUBSTITUTE($AL$4:$BB$4, " ", ""), 0) + COLUMN($AL$4) - 1
            )
        ),
        "NnN"
    )
)), "True", "False")</f>
        <v>v - NnN - False</v>
      </c>
      <c r="L158" s="15" t="str" cm="1">
        <f t="array" aca="1" ref="L158" ca="1">IF(
    ISNUMBER(MATCH(B158, $BE$3:$BE$13, 0)),
    IFERROR(
        INDEX($BD$3:$BD$13, MATCH(INDEX($BD$3:$BD$13, MATCH(B158, $BE$3:$BE$13, 0)), $BD$3:$BD$13, 0)),
        "NnN"
    ),
    "NnN"
)
&amp; " - " &amp;
IF(
    AND(
        ISNUMBER(MATCH(SUBSTITUTE(G158, " ", ""), SUBSTITUTE($AK$19:$AK$35, " ", ""), 0)),
        ISNUMBER(MATCH(SUBSTITUTE(I158, " ", ""), SUBSTITUTE(AL$18:$AT$18, " ", ""), 0))
    ),
    INDIRECT(
        ADDRESS(
            MATCH(SUBSTITUTE(G158, " ", ""), SUBSTITUTE($AK$19:$AK$35, " ", ""), 0) + ROW($AL$19) - 1,
            MATCH(SUBSTITUTE(I158, " ", ""), SUBSTITUTE(AL$18:$AT$18, " ", ""), 0) + COLUMN($AL$18
            ) - 1
        )
    ),
    "NnN"
)
&amp; " - " &amp;
IF(ISNUMBER(SEARCH(
    IF(
        ISNUMBER(MATCH(B158, $BE$3:$BE$13, 0)),
        IFERROR(
            INDEX($BD$3:$BD$13, MATCH(INDEX($BD$3:$BD$13, MATCH(B158, $BE$3:$BE$13, 0)), $BD$3:$BD$13, 0)),
            "NnN"
        ),
        "NnN"
    ),
    IF(
        AND(
            ISNUMBER(MATCH(SUBSTITUTE(G158, " ", ""), SUBSTITUTE($AK$19:$AK$35, " ", ""), 0)),
            ISNUMBER(MATCH(SUBSTITUTE(I158, " ", ""), SUBSTITUTE(AL$18:$AT$18, " ", ""), 0))
        ),
        INDIRECT(
            ADDRESS(
                MATCH(SUBSTITUTE(G158, " ", ""), SUBSTITUTE($AK$19:$AK$35, " ", ""), 0) + ROW($AL$19) - 1,
                MATCH(SUBSTITUTE(I158, " ", ""), SUBSTITUTE(AL$18:$AT$18, " ", ""), 0) + COLUMN($AL$18
                ) - 1
            )
        ),
        "NnN"
    )
)), "True", "False")</f>
        <v>v - NnN - False</v>
      </c>
      <c r="M158" s="15" t="str" cm="1">
        <f t="array" aca="1" ref="M158" ca="1">IF(
    ISNUMBER(MATCH(B158, $BE$3:$BE$13, 0)),
    IFERROR(
        INDEX($BD$3:$BD$13, MATCH(INDEX($BD$3:$BD$13, MATCH(B158, $BE$3:$BE$13, 0)), $BD$3:$BD$13, 0)),
        "NnN"
    ),
    "NnN"
)
&amp; " - " &amp;
IF(
    AND(
        ISNUMBER(MATCH(SUBSTITUTE(G158, " ", ""), SUBSTITUTE($AK$42:$AK$50, " ", ""), 0)),
        ISNUMBER(MATCH(SUBSTITUTE(I158, " ", ""), SUBSTITUTE($AL$41:$AT$41, " ", ""), 0))
    ),
    INDIRECT(
        ADDRESS(
            MATCH(SUBSTITUTE(G158, " ", ""), SUBSTITUTE($AK$42:$AK$50, " ", ""), 0) + ROW($AL$42) - 1,
            MATCH(SUBSTITUTE(I158, " ", ""), SUBSTITUTE($AL$41:$AT$41, " ", ""), 0) + COLUMN($AL$41) - 1
        )
    ),
    "NnN"
)
&amp; " - " &amp;
IF(ISNUMBER(SEARCH(
    IF(
        ISNUMBER(MATCH(B158, $BE$3:$BE$13, 0)),
        IFERROR(
            INDEX($BD$3:$BD$13, MATCH(INDEX($BD$3:$BD$13, MATCH(B158, $BE$3:$BE$13, 0)), $BD$3:$BD$13, 0)),
            "NnN"
        ),
        "NnN"
    ),
    IF(
        AND(
            ISNUMBER(MATCH(SUBSTITUTE(G158, " ", ""), SUBSTITUTE($AK$42:$AK$50, " ", ""), 0)),
            ISNUMBER(MATCH(SUBSTITUTE(I158, " ", ""), SUBSTITUTE($AL$41:$AT$41, " ", ""), 0))
        ),
        INDIRECT(
            ADDRESS(
                MATCH(SUBSTITUTE(G158, " ", ""), SUBSTITUTE($AK$42:$AK$50, " ", ""), 0) + ROW($AL$42) - 1,
                MATCH(SUBSTITUTE(I158, " ", ""), SUBSTITUTE($AL$41:$AT$41, " ", ""), 0) + COLUMN($AL$41) - 1
            )
        ),
        "NnN"
    )
)), "True", "False")</f>
        <v>v - NnN - False</v>
      </c>
      <c r="N158" s="63" t="str" cm="1">
        <f t="array" aca="1" ref="N158" ca="1">IF(
    ISNUMBER(MATCH(B158, $BE$3:$BE$13, 0)),
    IFERROR(
        INDEX($BD$3:$BD$13, MATCH(INDEX($BD$3:$BD$13, MATCH(B158, $BE$3:$BE$13, 0)), $BD$3:$BD$13, 0)),
        "NnN"
    ),
    "NnN"
)
&amp; " - " &amp;
IF(
    AND(
        ISNUMBER(MATCH(SUBSTITUTE(G158, " ", ""), SUBSTITUTE($AK$57:$AK$73, " ", ""), 0)),
        ISNUMBER(MATCH(SUBSTITUTE(I158, " ", ""), SUBSTITUTE($AL$56:$BB$56, " ", ""), 0))
    ),
    INDIRECT(
        ADDRESS(
            MATCH(SUBSTITUTE(G158, " ", ""), SUBSTITUTE($AK$57:$AK$73, " ", ""), 0) + ROW($AL$57) - 1,
            MATCH(SUBSTITUTE(I158, " ", ""), SUBSTITUTE($AL$56:$BB$56, " ", ""), 0) + COLUMN($AL$56) - 1
        )
    ),
    "NnN"
)
&amp; " - " &amp;
IF(ISNUMBER(SEARCH(
    IF(
        ISNUMBER(MATCH(B158, $BE$3:$BE$13, 0)),
        IFERROR(
            INDEX($BD$3:$BD$13, MATCH(INDEX($BD$3:$BD$13, MATCH(B158, $BE$3:$BE$13, 0)), $BD$3:$BD$13, 0)),
            "NnN"
        ),
        "NnN"
    ),
    IF(
        AND(
            ISNUMBER(MATCH(SUBSTITUTE(G158, " ", ""), SUBSTITUTE($AK$57:$AK$73, " ", ""), 0)),
            ISNUMBER(MATCH(SUBSTITUTE(I158, " ", ""), SUBSTITUTE($AL$56:$BB$56, " ", ""), 0))
        ),
        INDIRECT(
            ADDRESS(
                MATCH(SUBSTITUTE(G158, " ", ""), SUBSTITUTE($AK$57:$AK$74, " ", ""), 0) + ROW($AL$57) - 1,
                MATCH(SUBSTITUTE(I158, " ", ""), SUBSTITUTE($AL$56:$BB$56, " ", ""), 0) + COLUMN($AL$56) - 1
            )
        ),
        "NnN"
    )
)), "True", "False")</f>
        <v>v - NnN - False</v>
      </c>
    </row>
    <row r="159" spans="1:14" x14ac:dyDescent="0.25">
      <c r="A159" s="15" t="s">
        <v>289</v>
      </c>
      <c r="B159" s="15" t="s">
        <v>11</v>
      </c>
      <c r="C159" s="15" t="s">
        <v>288</v>
      </c>
      <c r="D159" s="15"/>
      <c r="E159" s="15">
        <v>1544</v>
      </c>
      <c r="F159" s="15">
        <v>521</v>
      </c>
      <c r="G159" s="15" t="str">
        <f>IFERROR(
    IF(
        ISNUMBER(MATCH(E159, Elements!$A$2:$A$200, 0)),
        IF(
            INDEX(Elements!$C$2:$C$200, MATCH(E159, Elements!$A$2:$A$200, 0)) &lt;&gt; "",
            INDEX(Elements!$B$2:$B$200, MATCH(E159, Elements!$A$2:$A$200, 0)),
            "kosong"
        ),
        "tidak ditemukan"
    ),
    "ID tidak ditemukan"
)</f>
        <v>BusinessInterface</v>
      </c>
      <c r="H159" s="15" t="str">
        <f>IFERROR(
    IF(
        ISNUMBER(MATCH(E159, Elements!$A$2:$A$200, 0)),
        IF(
            INDEX(Elements!$C$2:$C$200, MATCH(E159, Elements!$A$2:$A$200, 0)) &lt;&gt; "",
            INDEX(Elements!$C$2:$C$200, MATCH(E159, Elements!$A$2:$A$200, 0)),
            "kosong"
        ),
        "tidak ditemukan"
    ),
    "ID tidak ditemukan"
)</f>
        <v>mail</v>
      </c>
      <c r="I159" s="15" t="str">
        <f>IFERROR(
    IF(
        ISNUMBER(MATCH(F159, Elements!$A$2:$A$200, 0)),
        IF(
            INDEX(Elements!$C$2:$C$200, MATCH(F159, Elements!$A$2:$A$200, 0)) &lt;&gt; "",
            INDEX(Elements!$B$2:$B$200, MATCH(F159, Elements!$A$2:$A$200, 0)),
            "kosong"
        ),
        "tidak ditemukan"
    ),
    "ID tidak ditemukan"
)</f>
        <v>BusinessRole</v>
      </c>
      <c r="J159" s="15" t="str">
        <f>IFERROR(
    IF(
        ISNUMBER(MATCH(F159, Elements!$A$2:$A$200, 0)),
        IF(
            INDEX(Elements!$C$2:$C$200, MATCH(F159, Elements!$A$2:$A$200, 0)) &lt;&gt; "",
            INDEX(Elements!$C$2:$C$200, MATCH(F159, Elements!$A$2:$A$200, 0)),
            "kosong"
        ),
        "tidak ditemukan"
    ),
    "ID tidak ditemukan"
)</f>
        <v>Customer</v>
      </c>
      <c r="K159" s="15" t="str" cm="1">
        <f t="array" aca="1" ref="K159" ca="1">IF(
    ISNUMBER(MATCH(B159, $BE$3:$BE$13, 0)),
    IFERROR(
        INDEX($BD$3:$BD$13, MATCH(INDEX($BD$3:$BD$13, MATCH(B159, $BE$3:$BE$13, 0)), $BD$3:$BD$13, 0)),
        "NnN"
    ),
    "NnN"
)
&amp; " - " &amp;
IF(
    AND(
        ISNUMBER(MATCH(SUBSTITUTE(G159, " ", ""), SUBSTITUTE($AK$5:$AK$13, " ", ""), 0)),
        ISNUMBER(MATCH(SUBSTITUTE(I159, " ", ""), SUBSTITUTE($AL$4:$BB$4, " ", ""), 0))
    ),
    INDIRECT(
        ADDRESS(
            MATCH(SUBSTITUTE(G159, " ", ""), SUBSTITUTE($AK$5:$AK$13, " ", ""), 0) + ROW($AL$5) - 1,
            MATCH(SUBSTITUTE(I159, " ", ""), SUBSTITUTE($AL$4:$BB$4, " ", ""), 0) + COLUMN($AL$4) - 1
        )
    ),
    "NnN"
)
&amp; " - " &amp;
IF(ISNUMBER(SEARCH(
    IF(
        ISNUMBER(MATCH(B159, $BE$3:$BE$13, 0)),
        IFERROR(
            INDEX($BD$3:$BD$13, MATCH(INDEX($BD$3:$BD$13, MATCH(B159, $BE$3:$BE$13, 0)), $BD$3:$BD$13, 0)),
            "NnN"
        ),
        "NnN"
    ),
    IF(
        AND(
            ISNUMBER(MATCH(SUBSTITUTE(G159, " ", ""), SUBSTITUTE($AK$5:$AK$13, " ", ""), 0)),
            ISNUMBER(MATCH(SUBSTITUTE(I159, " ", ""), SUBSTITUTE($AL$4:$BB$4, " ", ""), 0))
        ),
        INDIRECT(
            ADDRESS(
                MATCH(SUBSTITUTE(G159, " ", ""), SUBSTITUTE($AK$5:$AK$13, " ", ""), 0) + ROW($AL$5) - 1,
                MATCH(SUBSTITUTE(I159, " ", ""), SUBSTITUTE($AL$4:$BB$4, " ", ""), 0) + COLUMN($AL$4) - 1
            )
        ),
        "NnN"
    )
)), "True", "False")</f>
        <v>v - NnN - False</v>
      </c>
      <c r="L159" s="15" t="str" cm="1">
        <f t="array" aca="1" ref="L159" ca="1">IF(
    ISNUMBER(MATCH(B159, $BE$3:$BE$13, 0)),
    IFERROR(
        INDEX($BD$3:$BD$13, MATCH(INDEX($BD$3:$BD$13, MATCH(B159, $BE$3:$BE$13, 0)), $BD$3:$BD$13, 0)),
        "NnN"
    ),
    "NnN"
)
&amp; " - " &amp;
IF(
    AND(
        ISNUMBER(MATCH(SUBSTITUTE(G159, " ", ""), SUBSTITUTE($AK$19:$AK$35, " ", ""), 0)),
        ISNUMBER(MATCH(SUBSTITUTE(I159, " ", ""), SUBSTITUTE(AL$18:$AT$18, " ", ""), 0))
    ),
    INDIRECT(
        ADDRESS(
            MATCH(SUBSTITUTE(G159, " ", ""), SUBSTITUTE($AK$19:$AK$35, " ", ""), 0) + ROW($AL$19) - 1,
            MATCH(SUBSTITUTE(I159, " ", ""), SUBSTITUTE(AL$18:$AT$18, " ", ""), 0) + COLUMN($AL$18
            ) - 1
        )
    ),
    "NnN"
)
&amp; " - " &amp;
IF(ISNUMBER(SEARCH(
    IF(
        ISNUMBER(MATCH(B159, $BE$3:$BE$13, 0)),
        IFERROR(
            INDEX($BD$3:$BD$13, MATCH(INDEX($BD$3:$BD$13, MATCH(B159, $BE$3:$BE$13, 0)), $BD$3:$BD$13, 0)),
            "NnN"
        ),
        "NnN"
    ),
    IF(
        AND(
            ISNUMBER(MATCH(SUBSTITUTE(G159, " ", ""), SUBSTITUTE($AK$19:$AK$35, " ", ""), 0)),
            ISNUMBER(MATCH(SUBSTITUTE(I159, " ", ""), SUBSTITUTE(AL$18:$AT$18, " ", ""), 0))
        ),
        INDIRECT(
            ADDRESS(
                MATCH(SUBSTITUTE(G159, " ", ""), SUBSTITUTE($AK$19:$AK$35, " ", ""), 0) + ROW($AL$19) - 1,
                MATCH(SUBSTITUTE(I159, " ", ""), SUBSTITUTE(AL$18:$AT$18, " ", ""), 0) + COLUMN($AL$18
                ) - 1
            )
        ),
        "NnN"
    )
)), "True", "False")</f>
        <v>v - NnN - False</v>
      </c>
      <c r="M159" s="15" t="str" cm="1">
        <f t="array" aca="1" ref="M159" ca="1">IF(
    ISNUMBER(MATCH(B159, $BE$3:$BE$13, 0)),
    IFERROR(
        INDEX($BD$3:$BD$13, MATCH(INDEX($BD$3:$BD$13, MATCH(B159, $BE$3:$BE$13, 0)), $BD$3:$BD$13, 0)),
        "NnN"
    ),
    "NnN"
)
&amp; " - " &amp;
IF(
    AND(
        ISNUMBER(MATCH(SUBSTITUTE(G159, " ", ""), SUBSTITUTE($AK$42:$AK$50, " ", ""), 0)),
        ISNUMBER(MATCH(SUBSTITUTE(I159, " ", ""), SUBSTITUTE($AL$41:$AT$41, " ", ""), 0))
    ),
    INDIRECT(
        ADDRESS(
            MATCH(SUBSTITUTE(G159, " ", ""), SUBSTITUTE($AK$42:$AK$50, " ", ""), 0) + ROW($AL$42) - 1,
            MATCH(SUBSTITUTE(I159, " ", ""), SUBSTITUTE($AL$41:$AT$41, " ", ""), 0) + COLUMN($AL$41) - 1
        )
    ),
    "NnN"
)
&amp; " - " &amp;
IF(ISNUMBER(SEARCH(
    IF(
        ISNUMBER(MATCH(B159, $BE$3:$BE$13, 0)),
        IFERROR(
            INDEX($BD$3:$BD$13, MATCH(INDEX($BD$3:$BD$13, MATCH(B159, $BE$3:$BE$13, 0)), $BD$3:$BD$13, 0)),
            "NnN"
        ),
        "NnN"
    ),
    IF(
        AND(
            ISNUMBER(MATCH(SUBSTITUTE(G159, " ", ""), SUBSTITUTE($AK$42:$AK$50, " ", ""), 0)),
            ISNUMBER(MATCH(SUBSTITUTE(I159, " ", ""), SUBSTITUTE($AL$41:$AT$41, " ", ""), 0))
        ),
        INDIRECT(
            ADDRESS(
                MATCH(SUBSTITUTE(G159, " ", ""), SUBSTITUTE($AK$42:$AK$50, " ", ""), 0) + ROW($AL$42) - 1,
                MATCH(SUBSTITUTE(I159, " ", ""), SUBSTITUTE($AL$41:$AT$41, " ", ""), 0) + COLUMN($AL$41) - 1
            )
        ),
        "NnN"
    )
)), "True", "False")</f>
        <v>v - NnN - False</v>
      </c>
      <c r="N159" s="63" t="str" cm="1">
        <f t="array" aca="1" ref="N159" ca="1">IF(
    ISNUMBER(MATCH(B159, $BE$3:$BE$13, 0)),
    IFERROR(
        INDEX($BD$3:$BD$13, MATCH(INDEX($BD$3:$BD$13, MATCH(B159, $BE$3:$BE$13, 0)), $BD$3:$BD$13, 0)),
        "NnN"
    ),
    "NnN"
)
&amp; " - " &amp;
IF(
    AND(
        ISNUMBER(MATCH(SUBSTITUTE(G159, " ", ""), SUBSTITUTE($AK$57:$AK$73, " ", ""), 0)),
        ISNUMBER(MATCH(SUBSTITUTE(I159, " ", ""), SUBSTITUTE($AL$56:$BB$56, " ", ""), 0))
    ),
    INDIRECT(
        ADDRESS(
            MATCH(SUBSTITUTE(G159, " ", ""), SUBSTITUTE($AK$57:$AK$73, " ", ""), 0) + ROW($AL$57) - 1,
            MATCH(SUBSTITUTE(I159, " ", ""), SUBSTITUTE($AL$56:$BB$56, " ", ""), 0) + COLUMN($AL$56) - 1
        )
    ),
    "NnN"
)
&amp; " - " &amp;
IF(ISNUMBER(SEARCH(
    IF(
        ISNUMBER(MATCH(B159, $BE$3:$BE$13, 0)),
        IFERROR(
            INDEX($BD$3:$BD$13, MATCH(INDEX($BD$3:$BD$13, MATCH(B159, $BE$3:$BE$13, 0)), $BD$3:$BD$13, 0)),
            "NnN"
        ),
        "NnN"
    ),
    IF(
        AND(
            ISNUMBER(MATCH(SUBSTITUTE(G159, " ", ""), SUBSTITUTE($AK$57:$AK$73, " ", ""), 0)),
            ISNUMBER(MATCH(SUBSTITUTE(I159, " ", ""), SUBSTITUTE($AL$56:$BB$56, " ", ""), 0))
        ),
        INDIRECT(
            ADDRESS(
                MATCH(SUBSTITUTE(G159, " ", ""), SUBSTITUTE($AK$57:$AK$74, " ", ""), 0) + ROW($AL$57) - 1,
                MATCH(SUBSTITUTE(I159, " ", ""), SUBSTITUTE($AL$56:$BB$56, " ", ""), 0) + COLUMN($AL$56) - 1
            )
        ),
        "NnN"
    )
)), "True", "False")</f>
        <v>v - NnN - False</v>
      </c>
    </row>
    <row r="160" spans="1:14" x14ac:dyDescent="0.25">
      <c r="A160" s="15">
        <v>826</v>
      </c>
      <c r="B160" s="15" t="s">
        <v>12</v>
      </c>
      <c r="C160" s="15"/>
      <c r="D160" s="15"/>
      <c r="E160" s="15">
        <v>796</v>
      </c>
      <c r="F160" s="15">
        <v>675</v>
      </c>
      <c r="G160" s="15" t="str">
        <f>IFERROR(
    IF(
        ISNUMBER(MATCH(E160, Elements!$A$2:$A$200, 0)),
        IF(
            INDEX(Elements!$C$2:$C$200, MATCH(E160, Elements!$A$2:$A$200, 0)) &lt;&gt; "",
            INDEX(Elements!$B$2:$B$200, MATCH(E160, Elements!$A$2:$A$200, 0)),
            "kosong"
        ),
        "tidak ditemukan"
    ),
    "ID tidak ditemukan"
)</f>
        <v>BusinessObject</v>
      </c>
      <c r="H160" s="15" t="str">
        <f>IFERROR(
    IF(
        ISNUMBER(MATCH(E160, Elements!$A$2:$A$200, 0)),
        IF(
            INDEX(Elements!$C$2:$C$200, MATCH(E160, Elements!$A$2:$A$200, 0)) &lt;&gt; "",
            INDEX(Elements!$C$2:$C$200, MATCH(E160, Elements!$A$2:$A$200, 0)),
            "kosong"
        ),
        "tidak ditemukan"
    ),
    "ID tidak ditemukan"
)</f>
        <v>Legal aid  Insurance Policy</v>
      </c>
      <c r="I160" s="15" t="str">
        <f>IFERROR(
    IF(
        ISNUMBER(MATCH(F160, Elements!$A$2:$A$200, 0)),
        IF(
            INDEX(Elements!$C$2:$C$200, MATCH(F160, Elements!$A$2:$A$200, 0)) &lt;&gt; "",
            INDEX(Elements!$B$2:$B$200, MATCH(F160, Elements!$A$2:$A$200, 0)),
            "kosong"
        ),
        "tidak ditemukan"
    ),
    "ID tidak ditemukan"
)</f>
        <v>BusinessObject</v>
      </c>
      <c r="J160" s="15" t="str">
        <f>IFERROR(
    IF(
        ISNUMBER(MATCH(F160, Elements!$A$2:$A$200, 0)),
        IF(
            INDEX(Elements!$C$2:$C$200, MATCH(F160, Elements!$A$2:$A$200, 0)) &lt;&gt; "",
            INDEX(Elements!$C$2:$C$200, MATCH(F160, Elements!$A$2:$A$200, 0)),
            "kosong"
        ),
        "tidak ditemukan"
    ),
    "ID tidak ditemukan"
)</f>
        <v>Insurance Policy</v>
      </c>
      <c r="K160" s="15" t="str" cm="1">
        <f t="array" aca="1" ref="K160" ca="1">IF(
    ISNUMBER(MATCH(B160, $BE$3:$BE$13, 0)),
    IFERROR(
        INDEX($BD$3:$BD$13, MATCH(INDEX($BD$3:$BD$13, MATCH(B160, $BE$3:$BE$13, 0)), $BD$3:$BD$13, 0)),
        "NnN"
    ),
    "NnN"
)
&amp; " - " &amp;
IF(
    AND(
        ISNUMBER(MATCH(SUBSTITUTE(G160, " ", ""), SUBSTITUTE($AK$5:$AK$13, " ", ""), 0)),
        ISNUMBER(MATCH(SUBSTITUTE(I160, " ", ""), SUBSTITUTE($AL$4:$BB$4, " ", ""), 0))
    ),
    INDIRECT(
        ADDRESS(
            MATCH(SUBSTITUTE(G160, " ", ""), SUBSTITUTE($AK$5:$AK$13, " ", ""), 0) + ROW($AL$5) - 1,
            MATCH(SUBSTITUTE(I160, " ", ""), SUBSTITUTE($AL$4:$BB$4, " ", ""), 0) + COLUMN($AL$4) - 1
        )
    ),
    "NnN"
)
&amp; " - " &amp;
IF(ISNUMBER(SEARCH(
    IF(
        ISNUMBER(MATCH(B160, $BE$3:$BE$13, 0)),
        IFERROR(
            INDEX($BD$3:$BD$13, MATCH(INDEX($BD$3:$BD$13, MATCH(B160, $BE$3:$BE$13, 0)), $BD$3:$BD$13, 0)),
            "NnN"
        ),
        "NnN"
    ),
    IF(
        AND(
            ISNUMBER(MATCH(SUBSTITUTE(G160, " ", ""), SUBSTITUTE($AK$5:$AK$13, " ", ""), 0)),
            ISNUMBER(MATCH(SUBSTITUTE(I160, " ", ""), SUBSTITUTE($AL$4:$BB$4, " ", ""), 0))
        ),
        INDIRECT(
            ADDRESS(
                MATCH(SUBSTITUTE(G160, " ", ""), SUBSTITUTE($AK$5:$AK$13, " ", ""), 0) + ROW($AL$5) - 1,
                MATCH(SUBSTITUTE(I160, " ", ""), SUBSTITUTE($AL$4:$BB$4, " ", ""), 0) + COLUMN($AL$4) - 1
            )
        ),
        "NnN"
    )
)), "True", "False")</f>
        <v>s - NnN - False</v>
      </c>
      <c r="L160" s="15" t="str" cm="1">
        <f t="array" aca="1" ref="L160" ca="1">IF(
    ISNUMBER(MATCH(B160, $BE$3:$BE$13, 0)),
    IFERROR(
        INDEX($BD$3:$BD$13, MATCH(INDEX($BD$3:$BD$13, MATCH(B160, $BE$3:$BE$13, 0)), $BD$3:$BD$13, 0)),
        "NnN"
    ),
    "NnN"
)
&amp; " - " &amp;
IF(
    AND(
        ISNUMBER(MATCH(SUBSTITUTE(G160, " ", ""), SUBSTITUTE($AK$19:$AK$35, " ", ""), 0)),
        ISNUMBER(MATCH(SUBSTITUTE(I160, " ", ""), SUBSTITUTE(AL$18:$AT$18, " ", ""), 0))
    ),
    INDIRECT(
        ADDRESS(
            MATCH(SUBSTITUTE(G160, " ", ""), SUBSTITUTE($AK$19:$AK$35, " ", ""), 0) + ROW($AL$19) - 1,
            MATCH(SUBSTITUTE(I160, " ", ""), SUBSTITUTE(AL$18:$AT$18, " ", ""), 0) + COLUMN($AL$18
            ) - 1
        )
    ),
    "NnN"
)
&amp; " - " &amp;
IF(ISNUMBER(SEARCH(
    IF(
        ISNUMBER(MATCH(B160, $BE$3:$BE$13, 0)),
        IFERROR(
            INDEX($BD$3:$BD$13, MATCH(INDEX($BD$3:$BD$13, MATCH(B160, $BE$3:$BE$13, 0)), $BD$3:$BD$13, 0)),
            "NnN"
        ),
        "NnN"
    ),
    IF(
        AND(
            ISNUMBER(MATCH(SUBSTITUTE(G160, " ", ""), SUBSTITUTE($AK$19:$AK$35, " ", ""), 0)),
            ISNUMBER(MATCH(SUBSTITUTE(I160, " ", ""), SUBSTITUTE(AL$18:$AT$18, " ", ""), 0))
        ),
        INDIRECT(
            ADDRESS(
                MATCH(SUBSTITUTE(G160, " ", ""), SUBSTITUTE($AK$19:$AK$35, " ", ""), 0) + ROW($AL$19) - 1,
                MATCH(SUBSTITUTE(I160, " ", ""), SUBSTITUTE(AL$18:$AT$18, " ", ""), 0) + COLUMN($AL$18
                ) - 1
            )
        ),
        "NnN"
    )
)), "True", "False")</f>
        <v>s - NnN - False</v>
      </c>
      <c r="M160" s="15" t="str" cm="1">
        <f t="array" aca="1" ref="M160" ca="1">IF(
    ISNUMBER(MATCH(B160, $BE$3:$BE$13, 0)),
    IFERROR(
        INDEX($BD$3:$BD$13, MATCH(INDEX($BD$3:$BD$13, MATCH(B160, $BE$3:$BE$13, 0)), $BD$3:$BD$13, 0)),
        "NnN"
    ),
    "NnN"
)
&amp; " - " &amp;
IF(
    AND(
        ISNUMBER(MATCH(SUBSTITUTE(G160, " ", ""), SUBSTITUTE($AK$42:$AK$50, " ", ""), 0)),
        ISNUMBER(MATCH(SUBSTITUTE(I160, " ", ""), SUBSTITUTE($AL$41:$AT$41, " ", ""), 0))
    ),
    INDIRECT(
        ADDRESS(
            MATCH(SUBSTITUTE(G160, " ", ""), SUBSTITUTE($AK$42:$AK$50, " ", ""), 0) + ROW($AL$42) - 1,
            MATCH(SUBSTITUTE(I160, " ", ""), SUBSTITUTE($AL$41:$AT$41, " ", ""), 0) + COLUMN($AL$41) - 1
        )
    ),
    "NnN"
)
&amp; " - " &amp;
IF(ISNUMBER(SEARCH(
    IF(
        ISNUMBER(MATCH(B160, $BE$3:$BE$13, 0)),
        IFERROR(
            INDEX($BD$3:$BD$13, MATCH(INDEX($BD$3:$BD$13, MATCH(B160, $BE$3:$BE$13, 0)), $BD$3:$BD$13, 0)),
            "NnN"
        ),
        "NnN"
    ),
    IF(
        AND(
            ISNUMBER(MATCH(SUBSTITUTE(G160, " ", ""), SUBSTITUTE($AK$42:$AK$50, " ", ""), 0)),
            ISNUMBER(MATCH(SUBSTITUTE(I160, " ", ""), SUBSTITUTE($AL$41:$AT$41, " ", ""), 0))
        ),
        INDIRECT(
            ADDRESS(
                MATCH(SUBSTITUTE(G160, " ", ""), SUBSTITUTE($AK$42:$AK$50, " ", ""), 0) + ROW($AL$42) - 1,
                MATCH(SUBSTITUTE(I160, " ", ""), SUBSTITUTE($AL$41:$AT$41, " ", ""), 0) + COLUMN($AL$41) - 1
            )
        ),
        "NnN"
    )
)), "True", "False")</f>
        <v>s - NnN - False</v>
      </c>
      <c r="N160" s="63" t="str" cm="1">
        <f t="array" aca="1" ref="N160" ca="1">IF(
    ISNUMBER(MATCH(B160, $BE$3:$BE$13, 0)),
    IFERROR(
        INDEX($BD$3:$BD$13, MATCH(INDEX($BD$3:$BD$13, MATCH(B160, $BE$3:$BE$13, 0)), $BD$3:$BD$13, 0)),
        "NnN"
    ),
    "NnN"
)
&amp; " - " &amp;
IF(
    AND(
        ISNUMBER(MATCH(SUBSTITUTE(G160, " ", ""), SUBSTITUTE($AK$57:$AK$73, " ", ""), 0)),
        ISNUMBER(MATCH(SUBSTITUTE(I160, " ", ""), SUBSTITUTE($AL$56:$BB$56, " ", ""), 0))
    ),
    INDIRECT(
        ADDRESS(
            MATCH(SUBSTITUTE(G160, " ", ""), SUBSTITUTE($AK$57:$AK$73, " ", ""), 0) + ROW($AL$57) - 1,
            MATCH(SUBSTITUTE(I160, " ", ""), SUBSTITUTE($AL$56:$BB$56, " ", ""), 0) + COLUMN($AL$56) - 1
        )
    ),
    "NnN"
)
&amp; " - " &amp;
IF(ISNUMBER(SEARCH(
    IF(
        ISNUMBER(MATCH(B160, $BE$3:$BE$13, 0)),
        IFERROR(
            INDEX($BD$3:$BD$13, MATCH(INDEX($BD$3:$BD$13, MATCH(B160, $BE$3:$BE$13, 0)), $BD$3:$BD$13, 0)),
            "NnN"
        ),
        "NnN"
    ),
    IF(
        AND(
            ISNUMBER(MATCH(SUBSTITUTE(G160, " ", ""), SUBSTITUTE($AK$57:$AK$73, " ", ""), 0)),
            ISNUMBER(MATCH(SUBSTITUTE(I160, " ", ""), SUBSTITUTE($AL$56:$BB$56, " ", ""), 0))
        ),
        INDIRECT(
            ADDRESS(
                MATCH(SUBSTITUTE(G160, " ", ""), SUBSTITUTE($AK$57:$AK$74, " ", ""), 0) + ROW($AL$57) - 1,
                MATCH(SUBSTITUTE(I160, " ", ""), SUBSTITUTE($AL$56:$BB$56, " ", ""), 0) + COLUMN($AL$56) - 1
            )
        ),
        "NnN"
    )
)), "True", "False")</f>
        <v>s - NnN - False</v>
      </c>
    </row>
    <row r="161" spans="1:14" x14ac:dyDescent="0.25">
      <c r="A161" s="15">
        <v>818</v>
      </c>
      <c r="B161" s="15" t="s">
        <v>12</v>
      </c>
      <c r="C161" s="15"/>
      <c r="D161" s="15"/>
      <c r="E161" s="15">
        <v>793</v>
      </c>
      <c r="F161" s="15">
        <v>675</v>
      </c>
      <c r="G161" s="15" t="str">
        <f>IFERROR(
    IF(
        ISNUMBER(MATCH(E161, Elements!$A$2:$A$200, 0)),
        IF(
            INDEX(Elements!$C$2:$C$200, MATCH(E161, Elements!$A$2:$A$200, 0)) &lt;&gt; "",
            INDEX(Elements!$B$2:$B$200, MATCH(E161, Elements!$A$2:$A$200, 0)),
            "kosong"
        ),
        "tidak ditemukan"
    ),
    "ID tidak ditemukan"
)</f>
        <v>BusinessObject</v>
      </c>
      <c r="H161" s="15" t="str">
        <f>IFERROR(
    IF(
        ISNUMBER(MATCH(E161, Elements!$A$2:$A$200, 0)),
        IF(
            INDEX(Elements!$C$2:$C$200, MATCH(E161, Elements!$A$2:$A$200, 0)) &lt;&gt; "",
            INDEX(Elements!$C$2:$C$200, MATCH(E161, Elements!$A$2:$A$200, 0)),
            "kosong"
        ),
        "tidak ditemukan"
    ),
    "ID tidak ditemukan"
)</f>
        <v>Travel  Insurance Policy</v>
      </c>
      <c r="I161" s="15" t="str">
        <f>IFERROR(
    IF(
        ISNUMBER(MATCH(F161, Elements!$A$2:$A$200, 0)),
        IF(
            INDEX(Elements!$C$2:$C$200, MATCH(F161, Elements!$A$2:$A$200, 0)) &lt;&gt; "",
            INDEX(Elements!$B$2:$B$200, MATCH(F161, Elements!$A$2:$A$200, 0)),
            "kosong"
        ),
        "tidak ditemukan"
    ),
    "ID tidak ditemukan"
)</f>
        <v>BusinessObject</v>
      </c>
      <c r="J161" s="15" t="str">
        <f>IFERROR(
    IF(
        ISNUMBER(MATCH(F161, Elements!$A$2:$A$200, 0)),
        IF(
            INDEX(Elements!$C$2:$C$200, MATCH(F161, Elements!$A$2:$A$200, 0)) &lt;&gt; "",
            INDEX(Elements!$C$2:$C$200, MATCH(F161, Elements!$A$2:$A$200, 0)),
            "kosong"
        ),
        "tidak ditemukan"
    ),
    "ID tidak ditemukan"
)</f>
        <v>Insurance Policy</v>
      </c>
      <c r="K161" s="15" t="str" cm="1">
        <f t="array" aca="1" ref="K161" ca="1">IF(
    ISNUMBER(MATCH(B161, $BE$3:$BE$13, 0)),
    IFERROR(
        INDEX($BD$3:$BD$13, MATCH(INDEX($BD$3:$BD$13, MATCH(B161, $BE$3:$BE$13, 0)), $BD$3:$BD$13, 0)),
        "NnN"
    ),
    "NnN"
)
&amp; " - " &amp;
IF(
    AND(
        ISNUMBER(MATCH(SUBSTITUTE(G161, " ", ""), SUBSTITUTE($AK$5:$AK$13, " ", ""), 0)),
        ISNUMBER(MATCH(SUBSTITUTE(I161, " ", ""), SUBSTITUTE($AL$4:$BB$4, " ", ""), 0))
    ),
    INDIRECT(
        ADDRESS(
            MATCH(SUBSTITUTE(G161, " ", ""), SUBSTITUTE($AK$5:$AK$13, " ", ""), 0) + ROW($AL$5) - 1,
            MATCH(SUBSTITUTE(I161, " ", ""), SUBSTITUTE($AL$4:$BB$4, " ", ""), 0) + COLUMN($AL$4) - 1
        )
    ),
    "NnN"
)
&amp; " - " &amp;
IF(ISNUMBER(SEARCH(
    IF(
        ISNUMBER(MATCH(B161, $BE$3:$BE$13, 0)),
        IFERROR(
            INDEX($BD$3:$BD$13, MATCH(INDEX($BD$3:$BD$13, MATCH(B161, $BE$3:$BE$13, 0)), $BD$3:$BD$13, 0)),
            "NnN"
        ),
        "NnN"
    ),
    IF(
        AND(
            ISNUMBER(MATCH(SUBSTITUTE(G161, " ", ""), SUBSTITUTE($AK$5:$AK$13, " ", ""), 0)),
            ISNUMBER(MATCH(SUBSTITUTE(I161, " ", ""), SUBSTITUTE($AL$4:$BB$4, " ", ""), 0))
        ),
        INDIRECT(
            ADDRESS(
                MATCH(SUBSTITUTE(G161, " ", ""), SUBSTITUTE($AK$5:$AK$13, " ", ""), 0) + ROW($AL$5) - 1,
                MATCH(SUBSTITUTE(I161, " ", ""), SUBSTITUTE($AL$4:$BB$4, " ", ""), 0) + COLUMN($AL$4) - 1
            )
        ),
        "NnN"
    )
)), "True", "False")</f>
        <v>s - NnN - False</v>
      </c>
      <c r="L161" s="15" t="str" cm="1">
        <f t="array" aca="1" ref="L161" ca="1">IF(
    ISNUMBER(MATCH(B161, $BE$3:$BE$13, 0)),
    IFERROR(
        INDEX($BD$3:$BD$13, MATCH(INDEX($BD$3:$BD$13, MATCH(B161, $BE$3:$BE$13, 0)), $BD$3:$BD$13, 0)),
        "NnN"
    ),
    "NnN"
)
&amp; " - " &amp;
IF(
    AND(
        ISNUMBER(MATCH(SUBSTITUTE(G161, " ", ""), SUBSTITUTE($AK$19:$AK$35, " ", ""), 0)),
        ISNUMBER(MATCH(SUBSTITUTE(I161, " ", ""), SUBSTITUTE(AL$18:$AT$18, " ", ""), 0))
    ),
    INDIRECT(
        ADDRESS(
            MATCH(SUBSTITUTE(G161, " ", ""), SUBSTITUTE($AK$19:$AK$35, " ", ""), 0) + ROW($AL$19) - 1,
            MATCH(SUBSTITUTE(I161, " ", ""), SUBSTITUTE(AL$18:$AT$18, " ", ""), 0) + COLUMN($AL$18
            ) - 1
        )
    ),
    "NnN"
)
&amp; " - " &amp;
IF(ISNUMBER(SEARCH(
    IF(
        ISNUMBER(MATCH(B161, $BE$3:$BE$13, 0)),
        IFERROR(
            INDEX($BD$3:$BD$13, MATCH(INDEX($BD$3:$BD$13, MATCH(B161, $BE$3:$BE$13, 0)), $BD$3:$BD$13, 0)),
            "NnN"
        ),
        "NnN"
    ),
    IF(
        AND(
            ISNUMBER(MATCH(SUBSTITUTE(G161, " ", ""), SUBSTITUTE($AK$19:$AK$35, " ", ""), 0)),
            ISNUMBER(MATCH(SUBSTITUTE(I161, " ", ""), SUBSTITUTE(AL$18:$AT$18, " ", ""), 0))
        ),
        INDIRECT(
            ADDRESS(
                MATCH(SUBSTITUTE(G161, " ", ""), SUBSTITUTE($AK$19:$AK$35, " ", ""), 0) + ROW($AL$19) - 1,
                MATCH(SUBSTITUTE(I161, " ", ""), SUBSTITUTE(AL$18:$AT$18, " ", ""), 0) + COLUMN($AL$18
                ) - 1
            )
        ),
        "NnN"
    )
)), "True", "False")</f>
        <v>s - NnN - False</v>
      </c>
      <c r="M161" s="15" t="str" cm="1">
        <f t="array" aca="1" ref="M161" ca="1">IF(
    ISNUMBER(MATCH(B161, $BE$3:$BE$13, 0)),
    IFERROR(
        INDEX($BD$3:$BD$13, MATCH(INDEX($BD$3:$BD$13, MATCH(B161, $BE$3:$BE$13, 0)), $BD$3:$BD$13, 0)),
        "NnN"
    ),
    "NnN"
)
&amp; " - " &amp;
IF(
    AND(
        ISNUMBER(MATCH(SUBSTITUTE(G161, " ", ""), SUBSTITUTE($AK$42:$AK$50, " ", ""), 0)),
        ISNUMBER(MATCH(SUBSTITUTE(I161, " ", ""), SUBSTITUTE($AL$41:$AT$41, " ", ""), 0))
    ),
    INDIRECT(
        ADDRESS(
            MATCH(SUBSTITUTE(G161, " ", ""), SUBSTITUTE($AK$42:$AK$50, " ", ""), 0) + ROW($AL$42) - 1,
            MATCH(SUBSTITUTE(I161, " ", ""), SUBSTITUTE($AL$41:$AT$41, " ", ""), 0) + COLUMN($AL$41) - 1
        )
    ),
    "NnN"
)
&amp; " - " &amp;
IF(ISNUMBER(SEARCH(
    IF(
        ISNUMBER(MATCH(B161, $BE$3:$BE$13, 0)),
        IFERROR(
            INDEX($BD$3:$BD$13, MATCH(INDEX($BD$3:$BD$13, MATCH(B161, $BE$3:$BE$13, 0)), $BD$3:$BD$13, 0)),
            "NnN"
        ),
        "NnN"
    ),
    IF(
        AND(
            ISNUMBER(MATCH(SUBSTITUTE(G161, " ", ""), SUBSTITUTE($AK$42:$AK$50, " ", ""), 0)),
            ISNUMBER(MATCH(SUBSTITUTE(I161, " ", ""), SUBSTITUTE($AL$41:$AT$41, " ", ""), 0))
        ),
        INDIRECT(
            ADDRESS(
                MATCH(SUBSTITUTE(G161, " ", ""), SUBSTITUTE($AK$42:$AK$50, " ", ""), 0) + ROW($AL$42) - 1,
                MATCH(SUBSTITUTE(I161, " ", ""), SUBSTITUTE($AL$41:$AT$41, " ", ""), 0) + COLUMN($AL$41) - 1
            )
        ),
        "NnN"
    )
)), "True", "False")</f>
        <v>s - NnN - False</v>
      </c>
      <c r="N161" s="63" t="str" cm="1">
        <f t="array" aca="1" ref="N161" ca="1">IF(
    ISNUMBER(MATCH(B161, $BE$3:$BE$13, 0)),
    IFERROR(
        INDEX($BD$3:$BD$13, MATCH(INDEX($BD$3:$BD$13, MATCH(B161, $BE$3:$BE$13, 0)), $BD$3:$BD$13, 0)),
        "NnN"
    ),
    "NnN"
)
&amp; " - " &amp;
IF(
    AND(
        ISNUMBER(MATCH(SUBSTITUTE(G161, " ", ""), SUBSTITUTE($AK$57:$AK$73, " ", ""), 0)),
        ISNUMBER(MATCH(SUBSTITUTE(I161, " ", ""), SUBSTITUTE($AL$56:$BB$56, " ", ""), 0))
    ),
    INDIRECT(
        ADDRESS(
            MATCH(SUBSTITUTE(G161, " ", ""), SUBSTITUTE($AK$57:$AK$73, " ", ""), 0) + ROW($AL$57) - 1,
            MATCH(SUBSTITUTE(I161, " ", ""), SUBSTITUTE($AL$56:$BB$56, " ", ""), 0) + COLUMN($AL$56) - 1
        )
    ),
    "NnN"
)
&amp; " - " &amp;
IF(ISNUMBER(SEARCH(
    IF(
        ISNUMBER(MATCH(B161, $BE$3:$BE$13, 0)),
        IFERROR(
            INDEX($BD$3:$BD$13, MATCH(INDEX($BD$3:$BD$13, MATCH(B161, $BE$3:$BE$13, 0)), $BD$3:$BD$13, 0)),
            "NnN"
        ),
        "NnN"
    ),
    IF(
        AND(
            ISNUMBER(MATCH(SUBSTITUTE(G161, " ", ""), SUBSTITUTE($AK$57:$AK$73, " ", ""), 0)),
            ISNUMBER(MATCH(SUBSTITUTE(I161, " ", ""), SUBSTITUTE($AL$56:$BB$56, " ", ""), 0))
        ),
        INDIRECT(
            ADDRESS(
                MATCH(SUBSTITUTE(G161, " ", ""), SUBSTITUTE($AK$57:$AK$74, " ", ""), 0) + ROW($AL$57) - 1,
                MATCH(SUBSTITUTE(I161, " ", ""), SUBSTITUTE($AL$56:$BB$56, " ", ""), 0) + COLUMN($AL$56) - 1
            )
        ),
        "NnN"
    )
)), "True", "False")</f>
        <v>s - NnN - False</v>
      </c>
    </row>
    <row r="162" spans="1:14" x14ac:dyDescent="0.25">
      <c r="A162" s="15">
        <v>824</v>
      </c>
      <c r="B162" s="15" t="s">
        <v>12</v>
      </c>
      <c r="C162" s="15"/>
      <c r="D162" s="15"/>
      <c r="E162" s="15">
        <v>795</v>
      </c>
      <c r="F162" s="15">
        <v>675</v>
      </c>
      <c r="G162" s="15" t="str">
        <f>IFERROR(
    IF(
        ISNUMBER(MATCH(E162, Elements!$A$2:$A$200, 0)),
        IF(
            INDEX(Elements!$C$2:$C$200, MATCH(E162, Elements!$A$2:$A$200, 0)) &lt;&gt; "",
            INDEX(Elements!$B$2:$B$200, MATCH(E162, Elements!$A$2:$A$200, 0)),
            "kosong"
        ),
        "tidak ditemukan"
    ),
    "ID tidak ditemukan"
)</f>
        <v>BusinessObject</v>
      </c>
      <c r="H162" s="15" t="str">
        <f>IFERROR(
    IF(
        ISNUMBER(MATCH(E162, Elements!$A$2:$A$200, 0)),
        IF(
            INDEX(Elements!$C$2:$C$200, MATCH(E162, Elements!$A$2:$A$200, 0)) &lt;&gt; "",
            INDEX(Elements!$C$2:$C$200, MATCH(E162, Elements!$A$2:$A$200, 0)),
            "kosong"
        ),
        "tidak ditemukan"
    ),
    "ID tidak ditemukan"
)</f>
        <v>Liability  Insurance Policy</v>
      </c>
      <c r="I162" s="15" t="str">
        <f>IFERROR(
    IF(
        ISNUMBER(MATCH(F162, Elements!$A$2:$A$200, 0)),
        IF(
            INDEX(Elements!$C$2:$C$200, MATCH(F162, Elements!$A$2:$A$200, 0)) &lt;&gt; "",
            INDEX(Elements!$B$2:$B$200, MATCH(F162, Elements!$A$2:$A$200, 0)),
            "kosong"
        ),
        "tidak ditemukan"
    ),
    "ID tidak ditemukan"
)</f>
        <v>BusinessObject</v>
      </c>
      <c r="J162" s="15" t="str">
        <f>IFERROR(
    IF(
        ISNUMBER(MATCH(F162, Elements!$A$2:$A$200, 0)),
        IF(
            INDEX(Elements!$C$2:$C$200, MATCH(F162, Elements!$A$2:$A$200, 0)) &lt;&gt; "",
            INDEX(Elements!$C$2:$C$200, MATCH(F162, Elements!$A$2:$A$200, 0)),
            "kosong"
        ),
        "tidak ditemukan"
    ),
    "ID tidak ditemukan"
)</f>
        <v>Insurance Policy</v>
      </c>
      <c r="K162" s="15" t="str" cm="1">
        <f t="array" aca="1" ref="K162" ca="1">IF(
    ISNUMBER(MATCH(B162, $BE$3:$BE$13, 0)),
    IFERROR(
        INDEX($BD$3:$BD$13, MATCH(INDEX($BD$3:$BD$13, MATCH(B162, $BE$3:$BE$13, 0)), $BD$3:$BD$13, 0)),
        "NnN"
    ),
    "NnN"
)
&amp; " - " &amp;
IF(
    AND(
        ISNUMBER(MATCH(SUBSTITUTE(G162, " ", ""), SUBSTITUTE($AK$5:$AK$13, " ", ""), 0)),
        ISNUMBER(MATCH(SUBSTITUTE(I162, " ", ""), SUBSTITUTE($AL$4:$BB$4, " ", ""), 0))
    ),
    INDIRECT(
        ADDRESS(
            MATCH(SUBSTITUTE(G162, " ", ""), SUBSTITUTE($AK$5:$AK$13, " ", ""), 0) + ROW($AL$5) - 1,
            MATCH(SUBSTITUTE(I162, " ", ""), SUBSTITUTE($AL$4:$BB$4, " ", ""), 0) + COLUMN($AL$4) - 1
        )
    ),
    "NnN"
)
&amp; " - " &amp;
IF(ISNUMBER(SEARCH(
    IF(
        ISNUMBER(MATCH(B162, $BE$3:$BE$13, 0)),
        IFERROR(
            INDEX($BD$3:$BD$13, MATCH(INDEX($BD$3:$BD$13, MATCH(B162, $BE$3:$BE$13, 0)), $BD$3:$BD$13, 0)),
            "NnN"
        ),
        "NnN"
    ),
    IF(
        AND(
            ISNUMBER(MATCH(SUBSTITUTE(G162, " ", ""), SUBSTITUTE($AK$5:$AK$13, " ", ""), 0)),
            ISNUMBER(MATCH(SUBSTITUTE(I162, " ", ""), SUBSTITUTE($AL$4:$BB$4, " ", ""), 0))
        ),
        INDIRECT(
            ADDRESS(
                MATCH(SUBSTITUTE(G162, " ", ""), SUBSTITUTE($AK$5:$AK$13, " ", ""), 0) + ROW($AL$5) - 1,
                MATCH(SUBSTITUTE(I162, " ", ""), SUBSTITUTE($AL$4:$BB$4, " ", ""), 0) + COLUMN($AL$4) - 1
            )
        ),
        "NnN"
    )
)), "True", "False")</f>
        <v>s - NnN - False</v>
      </c>
      <c r="L162" s="15" t="str" cm="1">
        <f t="array" aca="1" ref="L162" ca="1">IF(
    ISNUMBER(MATCH(B162, $BE$3:$BE$13, 0)),
    IFERROR(
        INDEX($BD$3:$BD$13, MATCH(INDEX($BD$3:$BD$13, MATCH(B162, $BE$3:$BE$13, 0)), $BD$3:$BD$13, 0)),
        "NnN"
    ),
    "NnN"
)
&amp; " - " &amp;
IF(
    AND(
        ISNUMBER(MATCH(SUBSTITUTE(G162, " ", ""), SUBSTITUTE($AK$19:$AK$35, " ", ""), 0)),
        ISNUMBER(MATCH(SUBSTITUTE(I162, " ", ""), SUBSTITUTE(AL$18:$AT$18, " ", ""), 0))
    ),
    INDIRECT(
        ADDRESS(
            MATCH(SUBSTITUTE(G162, " ", ""), SUBSTITUTE($AK$19:$AK$35, " ", ""), 0) + ROW($AL$19) - 1,
            MATCH(SUBSTITUTE(I162, " ", ""), SUBSTITUTE(AL$18:$AT$18, " ", ""), 0) + COLUMN($AL$18
            ) - 1
        )
    ),
    "NnN"
)
&amp; " - " &amp;
IF(ISNUMBER(SEARCH(
    IF(
        ISNUMBER(MATCH(B162, $BE$3:$BE$13, 0)),
        IFERROR(
            INDEX($BD$3:$BD$13, MATCH(INDEX($BD$3:$BD$13, MATCH(B162, $BE$3:$BE$13, 0)), $BD$3:$BD$13, 0)),
            "NnN"
        ),
        "NnN"
    ),
    IF(
        AND(
            ISNUMBER(MATCH(SUBSTITUTE(G162, " ", ""), SUBSTITUTE($AK$19:$AK$35, " ", ""), 0)),
            ISNUMBER(MATCH(SUBSTITUTE(I162, " ", ""), SUBSTITUTE(AL$18:$AT$18, " ", ""), 0))
        ),
        INDIRECT(
            ADDRESS(
                MATCH(SUBSTITUTE(G162, " ", ""), SUBSTITUTE($AK$19:$AK$35, " ", ""), 0) + ROW($AL$19) - 1,
                MATCH(SUBSTITUTE(I162, " ", ""), SUBSTITUTE(AL$18:$AT$18, " ", ""), 0) + COLUMN($AL$18
                ) - 1
            )
        ),
        "NnN"
    )
)), "True", "False")</f>
        <v>s - NnN - False</v>
      </c>
      <c r="M162" s="15" t="str" cm="1">
        <f t="array" aca="1" ref="M162" ca="1">IF(
    ISNUMBER(MATCH(B162, $BE$3:$BE$13, 0)),
    IFERROR(
        INDEX($BD$3:$BD$13, MATCH(INDEX($BD$3:$BD$13, MATCH(B162, $BE$3:$BE$13, 0)), $BD$3:$BD$13, 0)),
        "NnN"
    ),
    "NnN"
)
&amp; " - " &amp;
IF(
    AND(
        ISNUMBER(MATCH(SUBSTITUTE(G162, " ", ""), SUBSTITUTE($AK$42:$AK$50, " ", ""), 0)),
        ISNUMBER(MATCH(SUBSTITUTE(I162, " ", ""), SUBSTITUTE($AL$41:$AT$41, " ", ""), 0))
    ),
    INDIRECT(
        ADDRESS(
            MATCH(SUBSTITUTE(G162, " ", ""), SUBSTITUTE($AK$42:$AK$50, " ", ""), 0) + ROW($AL$42) - 1,
            MATCH(SUBSTITUTE(I162, " ", ""), SUBSTITUTE($AL$41:$AT$41, " ", ""), 0) + COLUMN($AL$41) - 1
        )
    ),
    "NnN"
)
&amp; " - " &amp;
IF(ISNUMBER(SEARCH(
    IF(
        ISNUMBER(MATCH(B162, $BE$3:$BE$13, 0)),
        IFERROR(
            INDEX($BD$3:$BD$13, MATCH(INDEX($BD$3:$BD$13, MATCH(B162, $BE$3:$BE$13, 0)), $BD$3:$BD$13, 0)),
            "NnN"
        ),
        "NnN"
    ),
    IF(
        AND(
            ISNUMBER(MATCH(SUBSTITUTE(G162, " ", ""), SUBSTITUTE($AK$42:$AK$50, " ", ""), 0)),
            ISNUMBER(MATCH(SUBSTITUTE(I162, " ", ""), SUBSTITUTE($AL$41:$AT$41, " ", ""), 0))
        ),
        INDIRECT(
            ADDRESS(
                MATCH(SUBSTITUTE(G162, " ", ""), SUBSTITUTE($AK$42:$AK$50, " ", ""), 0) + ROW($AL$42) - 1,
                MATCH(SUBSTITUTE(I162, " ", ""), SUBSTITUTE($AL$41:$AT$41, " ", ""), 0) + COLUMN($AL$41) - 1
            )
        ),
        "NnN"
    )
)), "True", "False")</f>
        <v>s - NnN - False</v>
      </c>
      <c r="N162" s="63" t="str" cm="1">
        <f t="array" aca="1" ref="N162" ca="1">IF(
    ISNUMBER(MATCH(B162, $BE$3:$BE$13, 0)),
    IFERROR(
        INDEX($BD$3:$BD$13, MATCH(INDEX($BD$3:$BD$13, MATCH(B162, $BE$3:$BE$13, 0)), $BD$3:$BD$13, 0)),
        "NnN"
    ),
    "NnN"
)
&amp; " - " &amp;
IF(
    AND(
        ISNUMBER(MATCH(SUBSTITUTE(G162, " ", ""), SUBSTITUTE($AK$57:$AK$73, " ", ""), 0)),
        ISNUMBER(MATCH(SUBSTITUTE(I162, " ", ""), SUBSTITUTE($AL$56:$BB$56, " ", ""), 0))
    ),
    INDIRECT(
        ADDRESS(
            MATCH(SUBSTITUTE(G162, " ", ""), SUBSTITUTE($AK$57:$AK$73, " ", ""), 0) + ROW($AL$57) - 1,
            MATCH(SUBSTITUTE(I162, " ", ""), SUBSTITUTE($AL$56:$BB$56, " ", ""), 0) + COLUMN($AL$56) - 1
        )
    ),
    "NnN"
)
&amp; " - " &amp;
IF(ISNUMBER(SEARCH(
    IF(
        ISNUMBER(MATCH(B162, $BE$3:$BE$13, 0)),
        IFERROR(
            INDEX($BD$3:$BD$13, MATCH(INDEX($BD$3:$BD$13, MATCH(B162, $BE$3:$BE$13, 0)), $BD$3:$BD$13, 0)),
            "NnN"
        ),
        "NnN"
    ),
    IF(
        AND(
            ISNUMBER(MATCH(SUBSTITUTE(G162, " ", ""), SUBSTITUTE($AK$57:$AK$73, " ", ""), 0)),
            ISNUMBER(MATCH(SUBSTITUTE(I162, " ", ""), SUBSTITUTE($AL$56:$BB$56, " ", ""), 0))
        ),
        INDIRECT(
            ADDRESS(
                MATCH(SUBSTITUTE(G162, " ", ""), SUBSTITUTE($AK$57:$AK$74, " ", ""), 0) + ROW($AL$57) - 1,
                MATCH(SUBSTITUTE(I162, " ", ""), SUBSTITUTE($AL$56:$BB$56, " ", ""), 0) + COLUMN($AL$56) - 1
            )
        ),
        "NnN"
    )
)), "True", "False")</f>
        <v>s - NnN - False</v>
      </c>
    </row>
    <row r="163" spans="1:14" x14ac:dyDescent="0.25">
      <c r="A163" s="15">
        <v>822</v>
      </c>
      <c r="B163" s="15" t="s">
        <v>12</v>
      </c>
      <c r="C163" s="15"/>
      <c r="D163" s="15"/>
      <c r="E163" s="15">
        <v>803</v>
      </c>
      <c r="F163" s="15">
        <v>675</v>
      </c>
      <c r="G163" s="15" t="str">
        <f>IFERROR(
    IF(
        ISNUMBER(MATCH(E163, Elements!$A$2:$A$200, 0)),
        IF(
            INDEX(Elements!$C$2:$C$200, MATCH(E163, Elements!$A$2:$A$200, 0)) &lt;&gt; "",
            INDEX(Elements!$B$2:$B$200, MATCH(E163, Elements!$A$2:$A$200, 0)),
            "kosong"
        ),
        "tidak ditemukan"
    ),
    "ID tidak ditemukan"
)</f>
        <v>BusinessObject</v>
      </c>
      <c r="H163" s="15" t="str">
        <f>IFERROR(
    IF(
        ISNUMBER(MATCH(E163, Elements!$A$2:$A$200, 0)),
        IF(
            INDEX(Elements!$C$2:$C$200, MATCH(E163, Elements!$A$2:$A$200, 0)) &lt;&gt; "",
            INDEX(Elements!$C$2:$C$200, MATCH(E163, Elements!$A$2:$A$200, 0)),
            "kosong"
        ),
        "tidak ditemukan"
    ),
    "ID tidak ditemukan"
)</f>
        <v>Home Insurance Policy</v>
      </c>
      <c r="I163" s="15" t="str">
        <f>IFERROR(
    IF(
        ISNUMBER(MATCH(F163, Elements!$A$2:$A$200, 0)),
        IF(
            INDEX(Elements!$C$2:$C$200, MATCH(F163, Elements!$A$2:$A$200, 0)) &lt;&gt; "",
            INDEX(Elements!$B$2:$B$200, MATCH(F163, Elements!$A$2:$A$200, 0)),
            "kosong"
        ),
        "tidak ditemukan"
    ),
    "ID tidak ditemukan"
)</f>
        <v>BusinessObject</v>
      </c>
      <c r="J163" s="15" t="str">
        <f>IFERROR(
    IF(
        ISNUMBER(MATCH(F163, Elements!$A$2:$A$200, 0)),
        IF(
            INDEX(Elements!$C$2:$C$200, MATCH(F163, Elements!$A$2:$A$200, 0)) &lt;&gt; "",
            INDEX(Elements!$C$2:$C$200, MATCH(F163, Elements!$A$2:$A$200, 0)),
            "kosong"
        ),
        "tidak ditemukan"
    ),
    "ID tidak ditemukan"
)</f>
        <v>Insurance Policy</v>
      </c>
      <c r="K163" s="15" t="str" cm="1">
        <f t="array" aca="1" ref="K163" ca="1">IF(
    ISNUMBER(MATCH(B163, $BE$3:$BE$13, 0)),
    IFERROR(
        INDEX($BD$3:$BD$13, MATCH(INDEX($BD$3:$BD$13, MATCH(B163, $BE$3:$BE$13, 0)), $BD$3:$BD$13, 0)),
        "NnN"
    ),
    "NnN"
)
&amp; " - " &amp;
IF(
    AND(
        ISNUMBER(MATCH(SUBSTITUTE(G163, " ", ""), SUBSTITUTE($AK$5:$AK$13, " ", ""), 0)),
        ISNUMBER(MATCH(SUBSTITUTE(I163, " ", ""), SUBSTITUTE($AL$4:$BB$4, " ", ""), 0))
    ),
    INDIRECT(
        ADDRESS(
            MATCH(SUBSTITUTE(G163, " ", ""), SUBSTITUTE($AK$5:$AK$13, " ", ""), 0) + ROW($AL$5) - 1,
            MATCH(SUBSTITUTE(I163, " ", ""), SUBSTITUTE($AL$4:$BB$4, " ", ""), 0) + COLUMN($AL$4) - 1
        )
    ),
    "NnN"
)
&amp; " - " &amp;
IF(ISNUMBER(SEARCH(
    IF(
        ISNUMBER(MATCH(B163, $BE$3:$BE$13, 0)),
        IFERROR(
            INDEX($BD$3:$BD$13, MATCH(INDEX($BD$3:$BD$13, MATCH(B163, $BE$3:$BE$13, 0)), $BD$3:$BD$13, 0)),
            "NnN"
        ),
        "NnN"
    ),
    IF(
        AND(
            ISNUMBER(MATCH(SUBSTITUTE(G163, " ", ""), SUBSTITUTE($AK$5:$AK$13, " ", ""), 0)),
            ISNUMBER(MATCH(SUBSTITUTE(I163, " ", ""), SUBSTITUTE($AL$4:$BB$4, " ", ""), 0))
        ),
        INDIRECT(
            ADDRESS(
                MATCH(SUBSTITUTE(G163, " ", ""), SUBSTITUTE($AK$5:$AK$13, " ", ""), 0) + ROW($AL$5) - 1,
                MATCH(SUBSTITUTE(I163, " ", ""), SUBSTITUTE($AL$4:$BB$4, " ", ""), 0) + COLUMN($AL$4) - 1
            )
        ),
        "NnN"
    )
)), "True", "False")</f>
        <v>s - NnN - False</v>
      </c>
      <c r="L163" s="15" t="str" cm="1">
        <f t="array" aca="1" ref="L163" ca="1">IF(
    ISNUMBER(MATCH(B163, $BE$3:$BE$13, 0)),
    IFERROR(
        INDEX($BD$3:$BD$13, MATCH(INDEX($BD$3:$BD$13, MATCH(B163, $BE$3:$BE$13, 0)), $BD$3:$BD$13, 0)),
        "NnN"
    ),
    "NnN"
)
&amp; " - " &amp;
IF(
    AND(
        ISNUMBER(MATCH(SUBSTITUTE(G163, " ", ""), SUBSTITUTE($AK$19:$AK$35, " ", ""), 0)),
        ISNUMBER(MATCH(SUBSTITUTE(I163, " ", ""), SUBSTITUTE(AL$18:$AT$18, " ", ""), 0))
    ),
    INDIRECT(
        ADDRESS(
            MATCH(SUBSTITUTE(G163, " ", ""), SUBSTITUTE($AK$19:$AK$35, " ", ""), 0) + ROW($AL$19) - 1,
            MATCH(SUBSTITUTE(I163, " ", ""), SUBSTITUTE(AL$18:$AT$18, " ", ""), 0) + COLUMN($AL$18
            ) - 1
        )
    ),
    "NnN"
)
&amp; " - " &amp;
IF(ISNUMBER(SEARCH(
    IF(
        ISNUMBER(MATCH(B163, $BE$3:$BE$13, 0)),
        IFERROR(
            INDEX($BD$3:$BD$13, MATCH(INDEX($BD$3:$BD$13, MATCH(B163, $BE$3:$BE$13, 0)), $BD$3:$BD$13, 0)),
            "NnN"
        ),
        "NnN"
    ),
    IF(
        AND(
            ISNUMBER(MATCH(SUBSTITUTE(G163, " ", ""), SUBSTITUTE($AK$19:$AK$35, " ", ""), 0)),
            ISNUMBER(MATCH(SUBSTITUTE(I163, " ", ""), SUBSTITUTE(AL$18:$AT$18, " ", ""), 0))
        ),
        INDIRECT(
            ADDRESS(
                MATCH(SUBSTITUTE(G163, " ", ""), SUBSTITUTE($AK$19:$AK$35, " ", ""), 0) + ROW($AL$19) - 1,
                MATCH(SUBSTITUTE(I163, " ", ""), SUBSTITUTE(AL$18:$AT$18, " ", ""), 0) + COLUMN($AL$18
                ) - 1
            )
        ),
        "NnN"
    )
)), "True", "False")</f>
        <v>s - NnN - False</v>
      </c>
      <c r="M163" s="15" t="str" cm="1">
        <f t="array" aca="1" ref="M163" ca="1">IF(
    ISNUMBER(MATCH(B163, $BE$3:$BE$13, 0)),
    IFERROR(
        INDEX($BD$3:$BD$13, MATCH(INDEX($BD$3:$BD$13, MATCH(B163, $BE$3:$BE$13, 0)), $BD$3:$BD$13, 0)),
        "NnN"
    ),
    "NnN"
)
&amp; " - " &amp;
IF(
    AND(
        ISNUMBER(MATCH(SUBSTITUTE(G163, " ", ""), SUBSTITUTE($AK$42:$AK$50, " ", ""), 0)),
        ISNUMBER(MATCH(SUBSTITUTE(I163, " ", ""), SUBSTITUTE($AL$41:$AT$41, " ", ""), 0))
    ),
    INDIRECT(
        ADDRESS(
            MATCH(SUBSTITUTE(G163, " ", ""), SUBSTITUTE($AK$42:$AK$50, " ", ""), 0) + ROW($AL$42) - 1,
            MATCH(SUBSTITUTE(I163, " ", ""), SUBSTITUTE($AL$41:$AT$41, " ", ""), 0) + COLUMN($AL$41) - 1
        )
    ),
    "NnN"
)
&amp; " - " &amp;
IF(ISNUMBER(SEARCH(
    IF(
        ISNUMBER(MATCH(B163, $BE$3:$BE$13, 0)),
        IFERROR(
            INDEX($BD$3:$BD$13, MATCH(INDEX($BD$3:$BD$13, MATCH(B163, $BE$3:$BE$13, 0)), $BD$3:$BD$13, 0)),
            "NnN"
        ),
        "NnN"
    ),
    IF(
        AND(
            ISNUMBER(MATCH(SUBSTITUTE(G163, " ", ""), SUBSTITUTE($AK$42:$AK$50, " ", ""), 0)),
            ISNUMBER(MATCH(SUBSTITUTE(I163, " ", ""), SUBSTITUTE($AL$41:$AT$41, " ", ""), 0))
        ),
        INDIRECT(
            ADDRESS(
                MATCH(SUBSTITUTE(G163, " ", ""), SUBSTITUTE($AK$42:$AK$50, " ", ""), 0) + ROW($AL$42) - 1,
                MATCH(SUBSTITUTE(I163, " ", ""), SUBSTITUTE($AL$41:$AT$41, " ", ""), 0) + COLUMN($AL$41) - 1
            )
        ),
        "NnN"
    )
)), "True", "False")</f>
        <v>s - NnN - False</v>
      </c>
      <c r="N163" s="63" t="str" cm="1">
        <f t="array" aca="1" ref="N163" ca="1">IF(
    ISNUMBER(MATCH(B163, $BE$3:$BE$13, 0)),
    IFERROR(
        INDEX($BD$3:$BD$13, MATCH(INDEX($BD$3:$BD$13, MATCH(B163, $BE$3:$BE$13, 0)), $BD$3:$BD$13, 0)),
        "NnN"
    ),
    "NnN"
)
&amp; " - " &amp;
IF(
    AND(
        ISNUMBER(MATCH(SUBSTITUTE(G163, " ", ""), SUBSTITUTE($AK$57:$AK$73, " ", ""), 0)),
        ISNUMBER(MATCH(SUBSTITUTE(I163, " ", ""), SUBSTITUTE($AL$56:$BB$56, " ", ""), 0))
    ),
    INDIRECT(
        ADDRESS(
            MATCH(SUBSTITUTE(G163, " ", ""), SUBSTITUTE($AK$57:$AK$73, " ", ""), 0) + ROW($AL$57) - 1,
            MATCH(SUBSTITUTE(I163, " ", ""), SUBSTITUTE($AL$56:$BB$56, " ", ""), 0) + COLUMN($AL$56) - 1
        )
    ),
    "NnN"
)
&amp; " - " &amp;
IF(ISNUMBER(SEARCH(
    IF(
        ISNUMBER(MATCH(B163, $BE$3:$BE$13, 0)),
        IFERROR(
            INDEX($BD$3:$BD$13, MATCH(INDEX($BD$3:$BD$13, MATCH(B163, $BE$3:$BE$13, 0)), $BD$3:$BD$13, 0)),
            "NnN"
        ),
        "NnN"
    ),
    IF(
        AND(
            ISNUMBER(MATCH(SUBSTITUTE(G163, " ", ""), SUBSTITUTE($AK$57:$AK$73, " ", ""), 0)),
            ISNUMBER(MATCH(SUBSTITUTE(I163, " ", ""), SUBSTITUTE($AL$56:$BB$56, " ", ""), 0))
        ),
        INDIRECT(
            ADDRESS(
                MATCH(SUBSTITUTE(G163, " ", ""), SUBSTITUTE($AK$57:$AK$74, " ", ""), 0) + ROW($AL$57) - 1,
                MATCH(SUBSTITUTE(I163, " ", ""), SUBSTITUTE($AL$56:$BB$56, " ", ""), 0) + COLUMN($AL$56) - 1
            )
        ),
        "NnN"
    )
)), "True", "False")</f>
        <v>s - NnN - False</v>
      </c>
    </row>
    <row r="164" spans="1:14" x14ac:dyDescent="0.25">
      <c r="A164" s="15">
        <v>820</v>
      </c>
      <c r="B164" s="15" t="s">
        <v>12</v>
      </c>
      <c r="C164" s="15"/>
      <c r="D164" s="15"/>
      <c r="E164" s="15">
        <v>794</v>
      </c>
      <c r="F164" s="15">
        <v>675</v>
      </c>
      <c r="G164" s="15" t="str">
        <f>IFERROR(
    IF(
        ISNUMBER(MATCH(E164, Elements!$A$2:$A$200, 0)),
        IF(
            INDEX(Elements!$C$2:$C$200, MATCH(E164, Elements!$A$2:$A$200, 0)) &lt;&gt; "",
            INDEX(Elements!$B$2:$B$200, MATCH(E164, Elements!$A$2:$A$200, 0)),
            "kosong"
        ),
        "tidak ditemukan"
    ),
    "ID tidak ditemukan"
)</f>
        <v>BusinessObject</v>
      </c>
      <c r="H164" s="15" t="str">
        <f>IFERROR(
    IF(
        ISNUMBER(MATCH(E164, Elements!$A$2:$A$200, 0)),
        IF(
            INDEX(Elements!$C$2:$C$200, MATCH(E164, Elements!$A$2:$A$200, 0)) &lt;&gt; "",
            INDEX(Elements!$C$2:$C$200, MATCH(E164, Elements!$A$2:$A$200, 0)),
            "kosong"
        ),
        "tidak ditemukan"
    ),
    "ID tidak ditemukan"
)</f>
        <v>Car Insurance Policy</v>
      </c>
      <c r="I164" s="15" t="str">
        <f>IFERROR(
    IF(
        ISNUMBER(MATCH(F164, Elements!$A$2:$A$200, 0)),
        IF(
            INDEX(Elements!$C$2:$C$200, MATCH(F164, Elements!$A$2:$A$200, 0)) &lt;&gt; "",
            INDEX(Elements!$B$2:$B$200, MATCH(F164, Elements!$A$2:$A$200, 0)),
            "kosong"
        ),
        "tidak ditemukan"
    ),
    "ID tidak ditemukan"
)</f>
        <v>BusinessObject</v>
      </c>
      <c r="J164" s="15" t="str">
        <f>IFERROR(
    IF(
        ISNUMBER(MATCH(F164, Elements!$A$2:$A$200, 0)),
        IF(
            INDEX(Elements!$C$2:$C$200, MATCH(F164, Elements!$A$2:$A$200, 0)) &lt;&gt; "",
            INDEX(Elements!$C$2:$C$200, MATCH(F164, Elements!$A$2:$A$200, 0)),
            "kosong"
        ),
        "tidak ditemukan"
    ),
    "ID tidak ditemukan"
)</f>
        <v>Insurance Policy</v>
      </c>
      <c r="K164" s="15" t="str" cm="1">
        <f t="array" aca="1" ref="K164" ca="1">IF(
    ISNUMBER(MATCH(B164, $BE$3:$BE$13, 0)),
    IFERROR(
        INDEX($BD$3:$BD$13, MATCH(INDEX($BD$3:$BD$13, MATCH(B164, $BE$3:$BE$13, 0)), $BD$3:$BD$13, 0)),
        "NnN"
    ),
    "NnN"
)
&amp; " - " &amp;
IF(
    AND(
        ISNUMBER(MATCH(SUBSTITUTE(G164, " ", ""), SUBSTITUTE($AK$5:$AK$13, " ", ""), 0)),
        ISNUMBER(MATCH(SUBSTITUTE(I164, " ", ""), SUBSTITUTE($AL$4:$BB$4, " ", ""), 0))
    ),
    INDIRECT(
        ADDRESS(
            MATCH(SUBSTITUTE(G164, " ", ""), SUBSTITUTE($AK$5:$AK$13, " ", ""), 0) + ROW($AL$5) - 1,
            MATCH(SUBSTITUTE(I164, " ", ""), SUBSTITUTE($AL$4:$BB$4, " ", ""), 0) + COLUMN($AL$4) - 1
        )
    ),
    "NnN"
)
&amp; " - " &amp;
IF(ISNUMBER(SEARCH(
    IF(
        ISNUMBER(MATCH(B164, $BE$3:$BE$13, 0)),
        IFERROR(
            INDEX($BD$3:$BD$13, MATCH(INDEX($BD$3:$BD$13, MATCH(B164, $BE$3:$BE$13, 0)), $BD$3:$BD$13, 0)),
            "NnN"
        ),
        "NnN"
    ),
    IF(
        AND(
            ISNUMBER(MATCH(SUBSTITUTE(G164, " ", ""), SUBSTITUTE($AK$5:$AK$13, " ", ""), 0)),
            ISNUMBER(MATCH(SUBSTITUTE(I164, " ", ""), SUBSTITUTE($AL$4:$BB$4, " ", ""), 0))
        ),
        INDIRECT(
            ADDRESS(
                MATCH(SUBSTITUTE(G164, " ", ""), SUBSTITUTE($AK$5:$AK$13, " ", ""), 0) + ROW($AL$5) - 1,
                MATCH(SUBSTITUTE(I164, " ", ""), SUBSTITUTE($AL$4:$BB$4, " ", ""), 0) + COLUMN($AL$4) - 1
            )
        ),
        "NnN"
    )
)), "True", "False")</f>
        <v>s - NnN - False</v>
      </c>
      <c r="L164" s="15" t="str" cm="1">
        <f t="array" aca="1" ref="L164" ca="1">IF(
    ISNUMBER(MATCH(B164, $BE$3:$BE$13, 0)),
    IFERROR(
        INDEX($BD$3:$BD$13, MATCH(INDEX($BD$3:$BD$13, MATCH(B164, $BE$3:$BE$13, 0)), $BD$3:$BD$13, 0)),
        "NnN"
    ),
    "NnN"
)
&amp; " - " &amp;
IF(
    AND(
        ISNUMBER(MATCH(SUBSTITUTE(G164, " ", ""), SUBSTITUTE($AK$19:$AK$35, " ", ""), 0)),
        ISNUMBER(MATCH(SUBSTITUTE(I164, " ", ""), SUBSTITUTE(AL$18:$AT$18, " ", ""), 0))
    ),
    INDIRECT(
        ADDRESS(
            MATCH(SUBSTITUTE(G164, " ", ""), SUBSTITUTE($AK$19:$AK$35, " ", ""), 0) + ROW($AL$19) - 1,
            MATCH(SUBSTITUTE(I164, " ", ""), SUBSTITUTE(AL$18:$AT$18, " ", ""), 0) + COLUMN($AL$18
            ) - 1
        )
    ),
    "NnN"
)
&amp; " - " &amp;
IF(ISNUMBER(SEARCH(
    IF(
        ISNUMBER(MATCH(B164, $BE$3:$BE$13, 0)),
        IFERROR(
            INDEX($BD$3:$BD$13, MATCH(INDEX($BD$3:$BD$13, MATCH(B164, $BE$3:$BE$13, 0)), $BD$3:$BD$13, 0)),
            "NnN"
        ),
        "NnN"
    ),
    IF(
        AND(
            ISNUMBER(MATCH(SUBSTITUTE(G164, " ", ""), SUBSTITUTE($AK$19:$AK$35, " ", ""), 0)),
            ISNUMBER(MATCH(SUBSTITUTE(I164, " ", ""), SUBSTITUTE(AL$18:$AT$18, " ", ""), 0))
        ),
        INDIRECT(
            ADDRESS(
                MATCH(SUBSTITUTE(G164, " ", ""), SUBSTITUTE($AK$19:$AK$35, " ", ""), 0) + ROW($AL$19) - 1,
                MATCH(SUBSTITUTE(I164, " ", ""), SUBSTITUTE(AL$18:$AT$18, " ", ""), 0) + COLUMN($AL$18
                ) - 1
            )
        ),
        "NnN"
    )
)), "True", "False")</f>
        <v>s - NnN - False</v>
      </c>
      <c r="M164" s="15" t="str" cm="1">
        <f t="array" aca="1" ref="M164" ca="1">IF(
    ISNUMBER(MATCH(B164, $BE$3:$BE$13, 0)),
    IFERROR(
        INDEX($BD$3:$BD$13, MATCH(INDEX($BD$3:$BD$13, MATCH(B164, $BE$3:$BE$13, 0)), $BD$3:$BD$13, 0)),
        "NnN"
    ),
    "NnN"
)
&amp; " - " &amp;
IF(
    AND(
        ISNUMBER(MATCH(SUBSTITUTE(G164, " ", ""), SUBSTITUTE($AK$42:$AK$50, " ", ""), 0)),
        ISNUMBER(MATCH(SUBSTITUTE(I164, " ", ""), SUBSTITUTE($AL$41:$AT$41, " ", ""), 0))
    ),
    INDIRECT(
        ADDRESS(
            MATCH(SUBSTITUTE(G164, " ", ""), SUBSTITUTE($AK$42:$AK$50, " ", ""), 0) + ROW($AL$42) - 1,
            MATCH(SUBSTITUTE(I164, " ", ""), SUBSTITUTE($AL$41:$AT$41, " ", ""), 0) + COLUMN($AL$41) - 1
        )
    ),
    "NnN"
)
&amp; " - " &amp;
IF(ISNUMBER(SEARCH(
    IF(
        ISNUMBER(MATCH(B164, $BE$3:$BE$13, 0)),
        IFERROR(
            INDEX($BD$3:$BD$13, MATCH(INDEX($BD$3:$BD$13, MATCH(B164, $BE$3:$BE$13, 0)), $BD$3:$BD$13, 0)),
            "NnN"
        ),
        "NnN"
    ),
    IF(
        AND(
            ISNUMBER(MATCH(SUBSTITUTE(G164, " ", ""), SUBSTITUTE($AK$42:$AK$50, " ", ""), 0)),
            ISNUMBER(MATCH(SUBSTITUTE(I164, " ", ""), SUBSTITUTE($AL$41:$AT$41, " ", ""), 0))
        ),
        INDIRECT(
            ADDRESS(
                MATCH(SUBSTITUTE(G164, " ", ""), SUBSTITUTE($AK$42:$AK$50, " ", ""), 0) + ROW($AL$42) - 1,
                MATCH(SUBSTITUTE(I164, " ", ""), SUBSTITUTE($AL$41:$AT$41, " ", ""), 0) + COLUMN($AL$41) - 1
            )
        ),
        "NnN"
    )
)), "True", "False")</f>
        <v>s - NnN - False</v>
      </c>
      <c r="N164" s="63" t="str" cm="1">
        <f t="array" aca="1" ref="N164" ca="1">IF(
    ISNUMBER(MATCH(B164, $BE$3:$BE$13, 0)),
    IFERROR(
        INDEX($BD$3:$BD$13, MATCH(INDEX($BD$3:$BD$13, MATCH(B164, $BE$3:$BE$13, 0)), $BD$3:$BD$13, 0)),
        "NnN"
    ),
    "NnN"
)
&amp; " - " &amp;
IF(
    AND(
        ISNUMBER(MATCH(SUBSTITUTE(G164, " ", ""), SUBSTITUTE($AK$57:$AK$73, " ", ""), 0)),
        ISNUMBER(MATCH(SUBSTITUTE(I164, " ", ""), SUBSTITUTE($AL$56:$BB$56, " ", ""), 0))
    ),
    INDIRECT(
        ADDRESS(
            MATCH(SUBSTITUTE(G164, " ", ""), SUBSTITUTE($AK$57:$AK$73, " ", ""), 0) + ROW($AL$57) - 1,
            MATCH(SUBSTITUTE(I164, " ", ""), SUBSTITUTE($AL$56:$BB$56, " ", ""), 0) + COLUMN($AL$56) - 1
        )
    ),
    "NnN"
)
&amp; " - " &amp;
IF(ISNUMBER(SEARCH(
    IF(
        ISNUMBER(MATCH(B164, $BE$3:$BE$13, 0)),
        IFERROR(
            INDEX($BD$3:$BD$13, MATCH(INDEX($BD$3:$BD$13, MATCH(B164, $BE$3:$BE$13, 0)), $BD$3:$BD$13, 0)),
            "NnN"
        ),
        "NnN"
    ),
    IF(
        AND(
            ISNUMBER(MATCH(SUBSTITUTE(G164, " ", ""), SUBSTITUTE($AK$57:$AK$73, " ", ""), 0)),
            ISNUMBER(MATCH(SUBSTITUTE(I164, " ", ""), SUBSTITUTE($AL$56:$BB$56, " ", ""), 0))
        ),
        INDIRECT(
            ADDRESS(
                MATCH(SUBSTITUTE(G164, " ", ""), SUBSTITUTE($AK$57:$AK$74, " ", ""), 0) + ROW($AL$57) - 1,
                MATCH(SUBSTITUTE(I164, " ", ""), SUBSTITUTE($AL$56:$BB$56, " ", ""), 0) + COLUMN($AL$56) - 1
            )
        ),
        "NnN"
    )
)), "True", "False")</f>
        <v>s - NnN - False</v>
      </c>
    </row>
    <row r="165" spans="1:14" x14ac:dyDescent="0.25">
      <c r="A165" s="15">
        <v>655</v>
      </c>
      <c r="B165" s="15" t="s">
        <v>13</v>
      </c>
      <c r="C165" s="15"/>
      <c r="D165" s="15"/>
      <c r="E165" s="15">
        <v>651</v>
      </c>
      <c r="F165" s="15">
        <v>564</v>
      </c>
      <c r="G165" s="15" t="str">
        <f>IFERROR(
    IF(
        ISNUMBER(MATCH(E165, Elements!$A$2:$A$200, 0)),
        IF(
            INDEX(Elements!$C$2:$C$200, MATCH(E165, Elements!$A$2:$A$200, 0)) &lt;&gt; "",
            INDEX(Elements!$B$2:$B$200, MATCH(E165, Elements!$A$2:$A$200, 0)),
            "kosong"
        ),
        "tidak ditemukan"
    ),
    "ID tidak ditemukan"
)</f>
        <v>BusinessEvent</v>
      </c>
      <c r="H165" s="15" t="str">
        <f>IFERROR(
    IF(
        ISNUMBER(MATCH(E165, Elements!$A$2:$A$200, 0)),
        IF(
            INDEX(Elements!$C$2:$C$200, MATCH(E165, Elements!$A$2:$A$200, 0)) &lt;&gt; "",
            INDEX(Elements!$C$2:$C$200, MATCH(E165, Elements!$A$2:$A$200, 0)),
            "kosong"
        ),
        "tidak ditemukan"
    ),
    "ID tidak ditemukan"
)</f>
        <v>Damage Occured</v>
      </c>
      <c r="I165" s="15" t="str">
        <f>IFERROR(
    IF(
        ISNUMBER(MATCH(F165, Elements!$A$2:$A$200, 0)),
        IF(
            INDEX(Elements!$C$2:$C$200, MATCH(F165, Elements!$A$2:$A$200, 0)) &lt;&gt; "",
            INDEX(Elements!$B$2:$B$200, MATCH(F165, Elements!$A$2:$A$200, 0)),
            "kosong"
        ),
        "tidak ditemukan"
    ),
    "ID tidak ditemukan"
)</f>
        <v>BusinessProcess</v>
      </c>
      <c r="J165" s="15" t="str">
        <f>IFERROR(
    IF(
        ISNUMBER(MATCH(F165, Elements!$A$2:$A$200, 0)),
        IF(
            INDEX(Elements!$C$2:$C$200, MATCH(F165, Elements!$A$2:$A$200, 0)) &lt;&gt; "",
            INDEX(Elements!$C$2:$C$200, MATCH(F165, Elements!$A$2:$A$200, 0)),
            "kosong"
        ),
        "tidak ditemukan"
    ),
    "ID tidak ditemukan"
)</f>
        <v>Register</v>
      </c>
      <c r="K165" s="15" t="str" cm="1">
        <f t="array" aca="1" ref="K165" ca="1">IF(
    ISNUMBER(MATCH(B165, $BE$3:$BE$13, 0)),
    IFERROR(
        INDEX($BD$3:$BD$13, MATCH(INDEX($BD$3:$BD$13, MATCH(B165, $BE$3:$BE$13, 0)), $BD$3:$BD$13, 0)),
        "NnN"
    ),
    "NnN"
)
&amp; " - " &amp;
IF(
    AND(
        ISNUMBER(MATCH(SUBSTITUTE(G165, " ", ""), SUBSTITUTE($AK$5:$AK$13, " ", ""), 0)),
        ISNUMBER(MATCH(SUBSTITUTE(I165, " ", ""), SUBSTITUTE($AL$4:$BB$4, " ", ""), 0))
    ),
    INDIRECT(
        ADDRESS(
            MATCH(SUBSTITUTE(G165, " ", ""), SUBSTITUTE($AK$5:$AK$13, " ", ""), 0) + ROW($AL$5) - 1,
            MATCH(SUBSTITUTE(I165, " ", ""), SUBSTITUTE($AL$4:$BB$4, " ", ""), 0) + COLUMN($AL$4) - 1
        )
    ),
    "NnN"
)
&amp; " - " &amp;
IF(ISNUMBER(SEARCH(
    IF(
        ISNUMBER(MATCH(B165, $BE$3:$BE$13, 0)),
        IFERROR(
            INDEX($BD$3:$BD$13, MATCH(INDEX($BD$3:$BD$13, MATCH(B165, $BE$3:$BE$13, 0)), $BD$3:$BD$13, 0)),
            "NnN"
        ),
        "NnN"
    ),
    IF(
        AND(
            ISNUMBER(MATCH(SUBSTITUTE(G165, " ", ""), SUBSTITUTE($AK$5:$AK$13, " ", ""), 0)),
            ISNUMBER(MATCH(SUBSTITUTE(I165, " ", ""), SUBSTITUTE($AL$4:$BB$4, " ", ""), 0))
        ),
        INDIRECT(
            ADDRESS(
                MATCH(SUBSTITUTE(G165, " ", ""), SUBSTITUTE($AK$5:$AK$13, " ", ""), 0) + ROW($AL$5) - 1,
                MATCH(SUBSTITUTE(I165, " ", ""), SUBSTITUTE($AL$4:$BB$4, " ", ""), 0) + COLUMN($AL$4) - 1
            )
        ),
        "NnN"
    )
)), "True", "False")</f>
        <v>t - NnN - False</v>
      </c>
      <c r="L165" s="15" t="str" cm="1">
        <f t="array" aca="1" ref="L165" ca="1">IF(
    ISNUMBER(MATCH(B165, $BE$3:$BE$13, 0)),
    IFERROR(
        INDEX($BD$3:$BD$13, MATCH(INDEX($BD$3:$BD$13, MATCH(B165, $BE$3:$BE$13, 0)), $BD$3:$BD$13, 0)),
        "NnN"
    ),
    "NnN"
)
&amp; " - " &amp;
IF(
    AND(
        ISNUMBER(MATCH(SUBSTITUTE(G165, " ", ""), SUBSTITUTE($AK$19:$AK$35, " ", ""), 0)),
        ISNUMBER(MATCH(SUBSTITUTE(I165, " ", ""), SUBSTITUTE(AL$18:$AT$18, " ", ""), 0))
    ),
    INDIRECT(
        ADDRESS(
            MATCH(SUBSTITUTE(G165, " ", ""), SUBSTITUTE($AK$19:$AK$35, " ", ""), 0) + ROW($AL$19) - 1,
            MATCH(SUBSTITUTE(I165, " ", ""), SUBSTITUTE(AL$18:$AT$18, " ", ""), 0) + COLUMN($AL$18
            ) - 1
        )
    ),
    "NnN"
)
&amp; " - " &amp;
IF(ISNUMBER(SEARCH(
    IF(
        ISNUMBER(MATCH(B165, $BE$3:$BE$13, 0)),
        IFERROR(
            INDEX($BD$3:$BD$13, MATCH(INDEX($BD$3:$BD$13, MATCH(B165, $BE$3:$BE$13, 0)), $BD$3:$BD$13, 0)),
            "NnN"
        ),
        "NnN"
    ),
    IF(
        AND(
            ISNUMBER(MATCH(SUBSTITUTE(G165, " ", ""), SUBSTITUTE($AK$19:$AK$35, " ", ""), 0)),
            ISNUMBER(MATCH(SUBSTITUTE(I165, " ", ""), SUBSTITUTE(AL$18:$AT$18, " ", ""), 0))
        ),
        INDIRECT(
            ADDRESS(
                MATCH(SUBSTITUTE(G165, " ", ""), SUBSTITUTE($AK$19:$AK$35, " ", ""), 0) + ROW($AL$19) - 1,
                MATCH(SUBSTITUTE(I165, " ", ""), SUBSTITUTE(AL$18:$AT$18, " ", ""), 0) + COLUMN($AL$18
                ) - 1
            )
        ),
        "NnN"
    )
)), "True", "False")</f>
        <v>t - NnN - False</v>
      </c>
      <c r="M165" s="15" t="str" cm="1">
        <f t="array" aca="1" ref="M165" ca="1">IF(
    ISNUMBER(MATCH(B165, $BE$3:$BE$13, 0)),
    IFERROR(
        INDEX($BD$3:$BD$13, MATCH(INDEX($BD$3:$BD$13, MATCH(B165, $BE$3:$BE$13, 0)), $BD$3:$BD$13, 0)),
        "NnN"
    ),
    "NnN"
)
&amp; " - " &amp;
IF(
    AND(
        ISNUMBER(MATCH(SUBSTITUTE(G165, " ", ""), SUBSTITUTE($AK$42:$AK$50, " ", ""), 0)),
        ISNUMBER(MATCH(SUBSTITUTE(I165, " ", ""), SUBSTITUTE($AL$41:$AT$41, " ", ""), 0))
    ),
    INDIRECT(
        ADDRESS(
            MATCH(SUBSTITUTE(G165, " ", ""), SUBSTITUTE($AK$42:$AK$50, " ", ""), 0) + ROW($AL$42) - 1,
            MATCH(SUBSTITUTE(I165, " ", ""), SUBSTITUTE($AL$41:$AT$41, " ", ""), 0) + COLUMN($AL$41) - 1
        )
    ),
    "NnN"
)
&amp; " - " &amp;
IF(ISNUMBER(SEARCH(
    IF(
        ISNUMBER(MATCH(B165, $BE$3:$BE$13, 0)),
        IFERROR(
            INDEX($BD$3:$BD$13, MATCH(INDEX($BD$3:$BD$13, MATCH(B165, $BE$3:$BE$13, 0)), $BD$3:$BD$13, 0)),
            "NnN"
        ),
        "NnN"
    ),
    IF(
        AND(
            ISNUMBER(MATCH(SUBSTITUTE(G165, " ", ""), SUBSTITUTE($AK$42:$AK$50, " ", ""), 0)),
            ISNUMBER(MATCH(SUBSTITUTE(I165, " ", ""), SUBSTITUTE($AL$41:$AT$41, " ", ""), 0))
        ),
        INDIRECT(
            ADDRESS(
                MATCH(SUBSTITUTE(G165, " ", ""), SUBSTITUTE($AK$42:$AK$50, " ", ""), 0) + ROW($AL$42) - 1,
                MATCH(SUBSTITUTE(I165, " ", ""), SUBSTITUTE($AL$41:$AT$41, " ", ""), 0) + COLUMN($AL$41) - 1
            )
        ),
        "NnN"
    )
)), "True", "False")</f>
        <v>t - NnN - False</v>
      </c>
      <c r="N165" s="63" t="str" cm="1">
        <f t="array" aca="1" ref="N165" ca="1">IF(
    ISNUMBER(MATCH(B165, $BE$3:$BE$13, 0)),
    IFERROR(
        INDEX($BD$3:$BD$13, MATCH(INDEX($BD$3:$BD$13, MATCH(B165, $BE$3:$BE$13, 0)), $BD$3:$BD$13, 0)),
        "NnN"
    ),
    "NnN"
)
&amp; " - " &amp;
IF(
    AND(
        ISNUMBER(MATCH(SUBSTITUTE(G165, " ", ""), SUBSTITUTE($AK$57:$AK$73, " ", ""), 0)),
        ISNUMBER(MATCH(SUBSTITUTE(I165, " ", ""), SUBSTITUTE($AL$56:$BB$56, " ", ""), 0))
    ),
    INDIRECT(
        ADDRESS(
            MATCH(SUBSTITUTE(G165, " ", ""), SUBSTITUTE($AK$57:$AK$73, " ", ""), 0) + ROW($AL$57) - 1,
            MATCH(SUBSTITUTE(I165, " ", ""), SUBSTITUTE($AL$56:$BB$56, " ", ""), 0) + COLUMN($AL$56) - 1
        )
    ),
    "NnN"
)
&amp; " - " &amp;
IF(ISNUMBER(SEARCH(
    IF(
        ISNUMBER(MATCH(B165, $BE$3:$BE$13, 0)),
        IFERROR(
            INDEX($BD$3:$BD$13, MATCH(INDEX($BD$3:$BD$13, MATCH(B165, $BE$3:$BE$13, 0)), $BD$3:$BD$13, 0)),
            "NnN"
        ),
        "NnN"
    ),
    IF(
        AND(
            ISNUMBER(MATCH(SUBSTITUTE(G165, " ", ""), SUBSTITUTE($AK$57:$AK$73, " ", ""), 0)),
            ISNUMBER(MATCH(SUBSTITUTE(I165, " ", ""), SUBSTITUTE($AL$56:$BB$56, " ", ""), 0))
        ),
        INDIRECT(
            ADDRESS(
                MATCH(SUBSTITUTE(G165, " ", ""), SUBSTITUTE($AK$57:$AK$74, " ", ""), 0) + ROW($AL$57) - 1,
                MATCH(SUBSTITUTE(I165, " ", ""), SUBSTITUTE($AL$56:$BB$56, " ", ""), 0) + COLUMN($AL$56) - 1
            )
        ),
        "NnN"
    )
)), "True", "False")</f>
        <v>t - NnN - False</v>
      </c>
    </row>
    <row r="166" spans="1:14" x14ac:dyDescent="0.25">
      <c r="A166" s="15">
        <v>1335</v>
      </c>
      <c r="B166" s="15" t="s">
        <v>13</v>
      </c>
      <c r="C166" s="15"/>
      <c r="D166" s="15"/>
      <c r="E166" s="15">
        <v>1302</v>
      </c>
      <c r="F166" s="15">
        <v>1311</v>
      </c>
      <c r="G166" s="15" t="str">
        <f>IFERROR(
    IF(
        ISNUMBER(MATCH(E166, Elements!$A$2:$A$200, 0)),
        IF(
            INDEX(Elements!$C$2:$C$200, MATCH(E166, Elements!$A$2:$A$200, 0)) &lt;&gt; "",
            INDEX(Elements!$B$2:$B$200, MATCH(E166, Elements!$A$2:$A$200, 0)),
            "kosong"
        ),
        "tidak ditemukan"
    ),
    "ID tidak ditemukan"
)</f>
        <v>BusinessProcess</v>
      </c>
      <c r="H166" s="15" t="str">
        <f>IFERROR(
    IF(
        ISNUMBER(MATCH(E166, Elements!$A$2:$A$200, 0)),
        IF(
            INDEX(Elements!$C$2:$C$200, MATCH(E166, Elements!$A$2:$A$200, 0)) &lt;&gt; "",
            INDEX(Elements!$C$2:$C$200, MATCH(E166, Elements!$A$2:$A$200, 0)),
            "kosong"
        ),
        "tidak ditemukan"
    ),
    "ID tidak ditemukan"
)</f>
        <v>Inform Customer</v>
      </c>
      <c r="I166" s="15" t="str">
        <f>IFERROR(
    IF(
        ISNUMBER(MATCH(F166, Elements!$A$2:$A$200, 0)),
        IF(
            INDEX(Elements!$C$2:$C$200, MATCH(F166, Elements!$A$2:$A$200, 0)) &lt;&gt; "",
            INDEX(Elements!$B$2:$B$200, MATCH(F166, Elements!$A$2:$A$200, 0)),
            "kosong"
        ),
        "tidak ditemukan"
    ),
    "ID tidak ditemukan"
)</f>
        <v>BusinessProcess</v>
      </c>
      <c r="J166" s="15" t="str">
        <f>IFERROR(
    IF(
        ISNUMBER(MATCH(F166, Elements!$A$2:$A$200, 0)),
        IF(
            INDEX(Elements!$C$2:$C$200, MATCH(F166, Elements!$A$2:$A$200, 0)) &lt;&gt; "",
            INDEX(Elements!$C$2:$C$200, MATCH(F166, Elements!$A$2:$A$200, 0)),
            "kosong"
        ),
        "tidak ditemukan"
    ),
    "ID tidak ditemukan"
)</f>
        <v>Collect Premium</v>
      </c>
      <c r="K166" s="15" t="str" cm="1">
        <f t="array" aca="1" ref="K166" ca="1">IF(
    ISNUMBER(MATCH(B166, $BE$3:$BE$13, 0)),
    IFERROR(
        INDEX($BD$3:$BD$13, MATCH(INDEX($BD$3:$BD$13, MATCH(B166, $BE$3:$BE$13, 0)), $BD$3:$BD$13, 0)),
        "NnN"
    ),
    "NnN"
)
&amp; " - " &amp;
IF(
    AND(
        ISNUMBER(MATCH(SUBSTITUTE(G166, " ", ""), SUBSTITUTE($AK$5:$AK$13, " ", ""), 0)),
        ISNUMBER(MATCH(SUBSTITUTE(I166, " ", ""), SUBSTITUTE($AL$4:$BB$4, " ", ""), 0))
    ),
    INDIRECT(
        ADDRESS(
            MATCH(SUBSTITUTE(G166, " ", ""), SUBSTITUTE($AK$5:$AK$13, " ", ""), 0) + ROW($AL$5) - 1,
            MATCH(SUBSTITUTE(I166, " ", ""), SUBSTITUTE($AL$4:$BB$4, " ", ""), 0) + COLUMN($AL$4) - 1
        )
    ),
    "NnN"
)
&amp; " - " &amp;
IF(ISNUMBER(SEARCH(
    IF(
        ISNUMBER(MATCH(B166, $BE$3:$BE$13, 0)),
        IFERROR(
            INDEX($BD$3:$BD$13, MATCH(INDEX($BD$3:$BD$13, MATCH(B166, $BE$3:$BE$13, 0)), $BD$3:$BD$13, 0)),
            "NnN"
        ),
        "NnN"
    ),
    IF(
        AND(
            ISNUMBER(MATCH(SUBSTITUTE(G166, " ", ""), SUBSTITUTE($AK$5:$AK$13, " ", ""), 0)),
            ISNUMBER(MATCH(SUBSTITUTE(I166, " ", ""), SUBSTITUTE($AL$4:$BB$4, " ", ""), 0))
        ),
        INDIRECT(
            ADDRESS(
                MATCH(SUBSTITUTE(G166, " ", ""), SUBSTITUTE($AK$5:$AK$13, " ", ""), 0) + ROW($AL$5) - 1,
                MATCH(SUBSTITUTE(I166, " ", ""), SUBSTITUTE($AL$4:$BB$4, " ", ""), 0) + COLUMN($AL$4) - 1
            )
        ),
        "NnN"
    )
)), "True", "False")</f>
        <v>t - NnN - False</v>
      </c>
      <c r="L166" s="15" t="str" cm="1">
        <f t="array" aca="1" ref="L166" ca="1">IF(
    ISNUMBER(MATCH(B166, $BE$3:$BE$13, 0)),
    IFERROR(
        INDEX($BD$3:$BD$13, MATCH(INDEX($BD$3:$BD$13, MATCH(B166, $BE$3:$BE$13, 0)), $BD$3:$BD$13, 0)),
        "NnN"
    ),
    "NnN"
)
&amp; " - " &amp;
IF(
    AND(
        ISNUMBER(MATCH(SUBSTITUTE(G166, " ", ""), SUBSTITUTE($AK$19:$AK$35, " ", ""), 0)),
        ISNUMBER(MATCH(SUBSTITUTE(I166, " ", ""), SUBSTITUTE(AL$18:$AT$18, " ", ""), 0))
    ),
    INDIRECT(
        ADDRESS(
            MATCH(SUBSTITUTE(G166, " ", ""), SUBSTITUTE($AK$19:$AK$35, " ", ""), 0) + ROW($AL$19) - 1,
            MATCH(SUBSTITUTE(I166, " ", ""), SUBSTITUTE(AL$18:$AT$18, " ", ""), 0) + COLUMN($AL$18
            ) - 1
        )
    ),
    "NnN"
)
&amp; " - " &amp;
IF(ISNUMBER(SEARCH(
    IF(
        ISNUMBER(MATCH(B166, $BE$3:$BE$13, 0)),
        IFERROR(
            INDEX($BD$3:$BD$13, MATCH(INDEX($BD$3:$BD$13, MATCH(B166, $BE$3:$BE$13, 0)), $BD$3:$BD$13, 0)),
            "NnN"
        ),
        "NnN"
    ),
    IF(
        AND(
            ISNUMBER(MATCH(SUBSTITUTE(G166, " ", ""), SUBSTITUTE($AK$19:$AK$35, " ", ""), 0)),
            ISNUMBER(MATCH(SUBSTITUTE(I166, " ", ""), SUBSTITUTE(AL$18:$AT$18, " ", ""), 0))
        ),
        INDIRECT(
            ADDRESS(
                MATCH(SUBSTITUTE(G166, " ", ""), SUBSTITUTE($AK$19:$AK$35, " ", ""), 0) + ROW($AL$19) - 1,
                MATCH(SUBSTITUTE(I166, " ", ""), SUBSTITUTE(AL$18:$AT$18, " ", ""), 0) + COLUMN($AL$18
                ) - 1
            )
        ),
        "NnN"
    )
)), "True", "False")</f>
        <v>t - NnN - False</v>
      </c>
      <c r="M166" s="15" t="str" cm="1">
        <f t="array" aca="1" ref="M166" ca="1">IF(
    ISNUMBER(MATCH(B166, $BE$3:$BE$13, 0)),
    IFERROR(
        INDEX($BD$3:$BD$13, MATCH(INDEX($BD$3:$BD$13, MATCH(B166, $BE$3:$BE$13, 0)), $BD$3:$BD$13, 0)),
        "NnN"
    ),
    "NnN"
)
&amp; " - " &amp;
IF(
    AND(
        ISNUMBER(MATCH(SUBSTITUTE(G166, " ", ""), SUBSTITUTE($AK$42:$AK$50, " ", ""), 0)),
        ISNUMBER(MATCH(SUBSTITUTE(I166, " ", ""), SUBSTITUTE($AL$41:$AT$41, " ", ""), 0))
    ),
    INDIRECT(
        ADDRESS(
            MATCH(SUBSTITUTE(G166, " ", ""), SUBSTITUTE($AK$42:$AK$50, " ", ""), 0) + ROW($AL$42) - 1,
            MATCH(SUBSTITUTE(I166, " ", ""), SUBSTITUTE($AL$41:$AT$41, " ", ""), 0) + COLUMN($AL$41) - 1
        )
    ),
    "NnN"
)
&amp; " - " &amp;
IF(ISNUMBER(SEARCH(
    IF(
        ISNUMBER(MATCH(B166, $BE$3:$BE$13, 0)),
        IFERROR(
            INDEX($BD$3:$BD$13, MATCH(INDEX($BD$3:$BD$13, MATCH(B166, $BE$3:$BE$13, 0)), $BD$3:$BD$13, 0)),
            "NnN"
        ),
        "NnN"
    ),
    IF(
        AND(
            ISNUMBER(MATCH(SUBSTITUTE(G166, " ", ""), SUBSTITUTE($AK$42:$AK$50, " ", ""), 0)),
            ISNUMBER(MATCH(SUBSTITUTE(I166, " ", ""), SUBSTITUTE($AL$41:$AT$41, " ", ""), 0))
        ),
        INDIRECT(
            ADDRESS(
                MATCH(SUBSTITUTE(G166, " ", ""), SUBSTITUTE($AK$42:$AK$50, " ", ""), 0) + ROW($AL$42) - 1,
                MATCH(SUBSTITUTE(I166, " ", ""), SUBSTITUTE($AL$41:$AT$41, " ", ""), 0) + COLUMN($AL$41) - 1
            )
        ),
        "NnN"
    )
)), "True", "False")</f>
        <v>t - NnN - False</v>
      </c>
      <c r="N166" s="63" t="str" cm="1">
        <f t="array" aca="1" ref="N166" ca="1">IF(
    ISNUMBER(MATCH(B166, $BE$3:$BE$13, 0)),
    IFERROR(
        INDEX($BD$3:$BD$13, MATCH(INDEX($BD$3:$BD$13, MATCH(B166, $BE$3:$BE$13, 0)), $BD$3:$BD$13, 0)),
        "NnN"
    ),
    "NnN"
)
&amp; " - " &amp;
IF(
    AND(
        ISNUMBER(MATCH(SUBSTITUTE(G166, " ", ""), SUBSTITUTE($AK$57:$AK$73, " ", ""), 0)),
        ISNUMBER(MATCH(SUBSTITUTE(I166, " ", ""), SUBSTITUTE($AL$56:$BB$56, " ", ""), 0))
    ),
    INDIRECT(
        ADDRESS(
            MATCH(SUBSTITUTE(G166, " ", ""), SUBSTITUTE($AK$57:$AK$73, " ", ""), 0) + ROW($AL$57) - 1,
            MATCH(SUBSTITUTE(I166, " ", ""), SUBSTITUTE($AL$56:$BB$56, " ", ""), 0) + COLUMN($AL$56) - 1
        )
    ),
    "NnN"
)
&amp; " - " &amp;
IF(ISNUMBER(SEARCH(
    IF(
        ISNUMBER(MATCH(B166, $BE$3:$BE$13, 0)),
        IFERROR(
            INDEX($BD$3:$BD$13, MATCH(INDEX($BD$3:$BD$13, MATCH(B166, $BE$3:$BE$13, 0)), $BD$3:$BD$13, 0)),
            "NnN"
        ),
        "NnN"
    ),
    IF(
        AND(
            ISNUMBER(MATCH(SUBSTITUTE(G166, " ", ""), SUBSTITUTE($AK$57:$AK$73, " ", ""), 0)),
            ISNUMBER(MATCH(SUBSTITUTE(I166, " ", ""), SUBSTITUTE($AL$56:$BB$56, " ", ""), 0))
        ),
        INDIRECT(
            ADDRESS(
                MATCH(SUBSTITUTE(G166, " ", ""), SUBSTITUTE($AK$57:$AK$74, " ", ""), 0) + ROW($AL$57) - 1,
                MATCH(SUBSTITUTE(I166, " ", ""), SUBSTITUTE($AL$56:$BB$56, " ", ""), 0) + COLUMN($AL$56) - 1
            )
        ),
        "NnN"
    )
)), "True", "False")</f>
        <v>t - NnN - False</v>
      </c>
    </row>
    <row r="167" spans="1:14" x14ac:dyDescent="0.25">
      <c r="A167" s="15">
        <v>657</v>
      </c>
      <c r="B167" s="15" t="s">
        <v>13</v>
      </c>
      <c r="C167" s="15"/>
      <c r="D167" s="15"/>
      <c r="E167" s="15">
        <v>564</v>
      </c>
      <c r="F167" s="15">
        <v>572</v>
      </c>
      <c r="G167" s="15" t="str">
        <f>IFERROR(
    IF(
        ISNUMBER(MATCH(E167, Elements!$A$2:$A$200, 0)),
        IF(
            INDEX(Elements!$C$2:$C$200, MATCH(E167, Elements!$A$2:$A$200, 0)) &lt;&gt; "",
            INDEX(Elements!$B$2:$B$200, MATCH(E167, Elements!$A$2:$A$200, 0)),
            "kosong"
        ),
        "tidak ditemukan"
    ),
    "ID tidak ditemukan"
)</f>
        <v>BusinessProcess</v>
      </c>
      <c r="H167" s="15" t="str">
        <f>IFERROR(
    IF(
        ISNUMBER(MATCH(E167, Elements!$A$2:$A$200, 0)),
        IF(
            INDEX(Elements!$C$2:$C$200, MATCH(E167, Elements!$A$2:$A$200, 0)) &lt;&gt; "",
            INDEX(Elements!$C$2:$C$200, MATCH(E167, Elements!$A$2:$A$200, 0)),
            "kosong"
        ),
        "tidak ditemukan"
    ),
    "ID tidak ditemukan"
)</f>
        <v>Register</v>
      </c>
      <c r="I167" s="15" t="str">
        <f>IFERROR(
    IF(
        ISNUMBER(MATCH(F167, Elements!$A$2:$A$200, 0)),
        IF(
            INDEX(Elements!$C$2:$C$200, MATCH(F167, Elements!$A$2:$A$200, 0)) &lt;&gt; "",
            INDEX(Elements!$B$2:$B$200, MATCH(F167, Elements!$A$2:$A$200, 0)),
            "kosong"
        ),
        "tidak ditemukan"
    ),
    "ID tidak ditemukan"
)</f>
        <v>BusinessProcess</v>
      </c>
      <c r="J167" s="15" t="str">
        <f>IFERROR(
    IF(
        ISNUMBER(MATCH(F167, Elements!$A$2:$A$200, 0)),
        IF(
            INDEX(Elements!$C$2:$C$200, MATCH(F167, Elements!$A$2:$A$200, 0)) &lt;&gt; "",
            INDEX(Elements!$C$2:$C$200, MATCH(F167, Elements!$A$2:$A$200, 0)),
            "kosong"
        ),
        "tidak ditemukan"
    ),
    "ID tidak ditemukan"
)</f>
        <v>Accept</v>
      </c>
      <c r="K167" s="15" t="str" cm="1">
        <f t="array" aca="1" ref="K167" ca="1">IF(
    ISNUMBER(MATCH(B167, $BE$3:$BE$13, 0)),
    IFERROR(
        INDEX($BD$3:$BD$13, MATCH(INDEX($BD$3:$BD$13, MATCH(B167, $BE$3:$BE$13, 0)), $BD$3:$BD$13, 0)),
        "NnN"
    ),
    "NnN"
)
&amp; " - " &amp;
IF(
    AND(
        ISNUMBER(MATCH(SUBSTITUTE(G167, " ", ""), SUBSTITUTE($AK$5:$AK$13, " ", ""), 0)),
        ISNUMBER(MATCH(SUBSTITUTE(I167, " ", ""), SUBSTITUTE($AL$4:$BB$4, " ", ""), 0))
    ),
    INDIRECT(
        ADDRESS(
            MATCH(SUBSTITUTE(G167, " ", ""), SUBSTITUTE($AK$5:$AK$13, " ", ""), 0) + ROW($AL$5) - 1,
            MATCH(SUBSTITUTE(I167, " ", ""), SUBSTITUTE($AL$4:$BB$4, " ", ""), 0) + COLUMN($AL$4) - 1
        )
    ),
    "NnN"
)
&amp; " - " &amp;
IF(ISNUMBER(SEARCH(
    IF(
        ISNUMBER(MATCH(B167, $BE$3:$BE$13, 0)),
        IFERROR(
            INDEX($BD$3:$BD$13, MATCH(INDEX($BD$3:$BD$13, MATCH(B167, $BE$3:$BE$13, 0)), $BD$3:$BD$13, 0)),
            "NnN"
        ),
        "NnN"
    ),
    IF(
        AND(
            ISNUMBER(MATCH(SUBSTITUTE(G167, " ", ""), SUBSTITUTE($AK$5:$AK$13, " ", ""), 0)),
            ISNUMBER(MATCH(SUBSTITUTE(I167, " ", ""), SUBSTITUTE($AL$4:$BB$4, " ", ""), 0))
        ),
        INDIRECT(
            ADDRESS(
                MATCH(SUBSTITUTE(G167, " ", ""), SUBSTITUTE($AK$5:$AK$13, " ", ""), 0) + ROW($AL$5) - 1,
                MATCH(SUBSTITUTE(I167, " ", ""), SUBSTITUTE($AL$4:$BB$4, " ", ""), 0) + COLUMN($AL$4) - 1
            )
        ),
        "NnN"
    )
)), "True", "False")</f>
        <v>t - NnN - False</v>
      </c>
      <c r="L167" s="15" t="str" cm="1">
        <f t="array" aca="1" ref="L167" ca="1">IF(
    ISNUMBER(MATCH(B167, $BE$3:$BE$13, 0)),
    IFERROR(
        INDEX($BD$3:$BD$13, MATCH(INDEX($BD$3:$BD$13, MATCH(B167, $BE$3:$BE$13, 0)), $BD$3:$BD$13, 0)),
        "NnN"
    ),
    "NnN"
)
&amp; " - " &amp;
IF(
    AND(
        ISNUMBER(MATCH(SUBSTITUTE(G167, " ", ""), SUBSTITUTE($AK$19:$AK$35, " ", ""), 0)),
        ISNUMBER(MATCH(SUBSTITUTE(I167, " ", ""), SUBSTITUTE(AL$18:$AT$18, " ", ""), 0))
    ),
    INDIRECT(
        ADDRESS(
            MATCH(SUBSTITUTE(G167, " ", ""), SUBSTITUTE($AK$19:$AK$35, " ", ""), 0) + ROW($AL$19) - 1,
            MATCH(SUBSTITUTE(I167, " ", ""), SUBSTITUTE(AL$18:$AT$18, " ", ""), 0) + COLUMN($AL$18
            ) - 1
        )
    ),
    "NnN"
)
&amp; " - " &amp;
IF(ISNUMBER(SEARCH(
    IF(
        ISNUMBER(MATCH(B167, $BE$3:$BE$13, 0)),
        IFERROR(
            INDEX($BD$3:$BD$13, MATCH(INDEX($BD$3:$BD$13, MATCH(B167, $BE$3:$BE$13, 0)), $BD$3:$BD$13, 0)),
            "NnN"
        ),
        "NnN"
    ),
    IF(
        AND(
            ISNUMBER(MATCH(SUBSTITUTE(G167, " ", ""), SUBSTITUTE($AK$19:$AK$35, " ", ""), 0)),
            ISNUMBER(MATCH(SUBSTITUTE(I167, " ", ""), SUBSTITUTE(AL$18:$AT$18, " ", ""), 0))
        ),
        INDIRECT(
            ADDRESS(
                MATCH(SUBSTITUTE(G167, " ", ""), SUBSTITUTE($AK$19:$AK$35, " ", ""), 0) + ROW($AL$19) - 1,
                MATCH(SUBSTITUTE(I167, " ", ""), SUBSTITUTE(AL$18:$AT$18, " ", ""), 0) + COLUMN($AL$18
                ) - 1
            )
        ),
        "NnN"
    )
)), "True", "False")</f>
        <v>t - NnN - False</v>
      </c>
      <c r="M167" s="15" t="str" cm="1">
        <f t="array" aca="1" ref="M167" ca="1">IF(
    ISNUMBER(MATCH(B167, $BE$3:$BE$13, 0)),
    IFERROR(
        INDEX($BD$3:$BD$13, MATCH(INDEX($BD$3:$BD$13, MATCH(B167, $BE$3:$BE$13, 0)), $BD$3:$BD$13, 0)),
        "NnN"
    ),
    "NnN"
)
&amp; " - " &amp;
IF(
    AND(
        ISNUMBER(MATCH(SUBSTITUTE(G167, " ", ""), SUBSTITUTE($AK$42:$AK$50, " ", ""), 0)),
        ISNUMBER(MATCH(SUBSTITUTE(I167, " ", ""), SUBSTITUTE($AL$41:$AT$41, " ", ""), 0))
    ),
    INDIRECT(
        ADDRESS(
            MATCH(SUBSTITUTE(G167, " ", ""), SUBSTITUTE($AK$42:$AK$50, " ", ""), 0) + ROW($AL$42) - 1,
            MATCH(SUBSTITUTE(I167, " ", ""), SUBSTITUTE($AL$41:$AT$41, " ", ""), 0) + COLUMN($AL$41) - 1
        )
    ),
    "NnN"
)
&amp; " - " &amp;
IF(ISNUMBER(SEARCH(
    IF(
        ISNUMBER(MATCH(B167, $BE$3:$BE$13, 0)),
        IFERROR(
            INDEX($BD$3:$BD$13, MATCH(INDEX($BD$3:$BD$13, MATCH(B167, $BE$3:$BE$13, 0)), $BD$3:$BD$13, 0)),
            "NnN"
        ),
        "NnN"
    ),
    IF(
        AND(
            ISNUMBER(MATCH(SUBSTITUTE(G167, " ", ""), SUBSTITUTE($AK$42:$AK$50, " ", ""), 0)),
            ISNUMBER(MATCH(SUBSTITUTE(I167, " ", ""), SUBSTITUTE($AL$41:$AT$41, " ", ""), 0))
        ),
        INDIRECT(
            ADDRESS(
                MATCH(SUBSTITUTE(G167, " ", ""), SUBSTITUTE($AK$42:$AK$50, " ", ""), 0) + ROW($AL$42) - 1,
                MATCH(SUBSTITUTE(I167, " ", ""), SUBSTITUTE($AL$41:$AT$41, " ", ""), 0) + COLUMN($AL$41) - 1
            )
        ),
        "NnN"
    )
)), "True", "False")</f>
        <v>t - NnN - False</v>
      </c>
      <c r="N167" s="63" t="str" cm="1">
        <f t="array" aca="1" ref="N167" ca="1">IF(
    ISNUMBER(MATCH(B167, $BE$3:$BE$13, 0)),
    IFERROR(
        INDEX($BD$3:$BD$13, MATCH(INDEX($BD$3:$BD$13, MATCH(B167, $BE$3:$BE$13, 0)), $BD$3:$BD$13, 0)),
        "NnN"
    ),
    "NnN"
)
&amp; " - " &amp;
IF(
    AND(
        ISNUMBER(MATCH(SUBSTITUTE(G167, " ", ""), SUBSTITUTE($AK$57:$AK$73, " ", ""), 0)),
        ISNUMBER(MATCH(SUBSTITUTE(I167, " ", ""), SUBSTITUTE($AL$56:$BB$56, " ", ""), 0))
    ),
    INDIRECT(
        ADDRESS(
            MATCH(SUBSTITUTE(G167, " ", ""), SUBSTITUTE($AK$57:$AK$73, " ", ""), 0) + ROW($AL$57) - 1,
            MATCH(SUBSTITUTE(I167, " ", ""), SUBSTITUTE($AL$56:$BB$56, " ", ""), 0) + COLUMN($AL$56) - 1
        )
    ),
    "NnN"
)
&amp; " - " &amp;
IF(ISNUMBER(SEARCH(
    IF(
        ISNUMBER(MATCH(B167, $BE$3:$BE$13, 0)),
        IFERROR(
            INDEX($BD$3:$BD$13, MATCH(INDEX($BD$3:$BD$13, MATCH(B167, $BE$3:$BE$13, 0)), $BD$3:$BD$13, 0)),
            "NnN"
        ),
        "NnN"
    ),
    IF(
        AND(
            ISNUMBER(MATCH(SUBSTITUTE(G167, " ", ""), SUBSTITUTE($AK$57:$AK$73, " ", ""), 0)),
            ISNUMBER(MATCH(SUBSTITUTE(I167, " ", ""), SUBSTITUTE($AL$56:$BB$56, " ", ""), 0))
        ),
        INDIRECT(
            ADDRESS(
                MATCH(SUBSTITUTE(G167, " ", ""), SUBSTITUTE($AK$57:$AK$74, " ", ""), 0) + ROW($AL$57) - 1,
                MATCH(SUBSTITUTE(I167, " ", ""), SUBSTITUTE($AL$56:$BB$56, " ", ""), 0) + COLUMN($AL$56) - 1
            )
        ),
        "NnN"
    )
)), "True", "False")</f>
        <v>t - NnN - False</v>
      </c>
    </row>
    <row r="168" spans="1:14" x14ac:dyDescent="0.25">
      <c r="A168" s="15">
        <v>1333</v>
      </c>
      <c r="B168" s="15" t="s">
        <v>13</v>
      </c>
      <c r="C168" s="15"/>
      <c r="D168" s="15"/>
      <c r="E168" s="15">
        <v>556</v>
      </c>
      <c r="F168" s="15">
        <v>1302</v>
      </c>
      <c r="G168" s="15" t="str">
        <f>IFERROR(
    IF(
        ISNUMBER(MATCH(E168, Elements!$A$2:$A$200, 0)),
        IF(
            INDEX(Elements!$C$2:$C$200, MATCH(E168, Elements!$A$2:$A$200, 0)) &lt;&gt; "",
            INDEX(Elements!$B$2:$B$200, MATCH(E168, Elements!$A$2:$A$200, 0)),
            "kosong"
        ),
        "tidak ditemukan"
    ),
    "ID tidak ditemukan"
)</f>
        <v>BusinessProcess</v>
      </c>
      <c r="H168" s="15" t="str">
        <f>IFERROR(
    IF(
        ISNUMBER(MATCH(E168, Elements!$A$2:$A$200, 0)),
        IF(
            INDEX(Elements!$C$2:$C$200, MATCH(E168, Elements!$A$2:$A$200, 0)) &lt;&gt; "",
            INDEX(Elements!$C$2:$C$200, MATCH(E168, Elements!$A$2:$A$200, 0)),
            "kosong"
        ),
        "tidak ditemukan"
    ),
    "ID tidak ditemukan"
)</f>
        <v>Handle Claim</v>
      </c>
      <c r="I168" s="15" t="str">
        <f>IFERROR(
    IF(
        ISNUMBER(MATCH(F168, Elements!$A$2:$A$200, 0)),
        IF(
            INDEX(Elements!$C$2:$C$200, MATCH(F168, Elements!$A$2:$A$200, 0)) &lt;&gt; "",
            INDEX(Elements!$B$2:$B$200, MATCH(F168, Elements!$A$2:$A$200, 0)),
            "kosong"
        ),
        "tidak ditemukan"
    ),
    "ID tidak ditemukan"
)</f>
        <v>BusinessProcess</v>
      </c>
      <c r="J168" s="15" t="str">
        <f>IFERROR(
    IF(
        ISNUMBER(MATCH(F168, Elements!$A$2:$A$200, 0)),
        IF(
            INDEX(Elements!$C$2:$C$200, MATCH(F168, Elements!$A$2:$A$200, 0)) &lt;&gt; "",
            INDEX(Elements!$C$2:$C$200, MATCH(F168, Elements!$A$2:$A$200, 0)),
            "kosong"
        ),
        "tidak ditemukan"
    ),
    "ID tidak ditemukan"
)</f>
        <v>Inform Customer</v>
      </c>
      <c r="K168" s="15" t="str" cm="1">
        <f t="array" aca="1" ref="K168" ca="1">IF(
    ISNUMBER(MATCH(B168, $BE$3:$BE$13, 0)),
    IFERROR(
        INDEX($BD$3:$BD$13, MATCH(INDEX($BD$3:$BD$13, MATCH(B168, $BE$3:$BE$13, 0)), $BD$3:$BD$13, 0)),
        "NnN"
    ),
    "NnN"
)
&amp; " - " &amp;
IF(
    AND(
        ISNUMBER(MATCH(SUBSTITUTE(G168, " ", ""), SUBSTITUTE($AK$5:$AK$13, " ", ""), 0)),
        ISNUMBER(MATCH(SUBSTITUTE(I168, " ", ""), SUBSTITUTE($AL$4:$BB$4, " ", ""), 0))
    ),
    INDIRECT(
        ADDRESS(
            MATCH(SUBSTITUTE(G168, " ", ""), SUBSTITUTE($AK$5:$AK$13, " ", ""), 0) + ROW($AL$5) - 1,
            MATCH(SUBSTITUTE(I168, " ", ""), SUBSTITUTE($AL$4:$BB$4, " ", ""), 0) + COLUMN($AL$4) - 1
        )
    ),
    "NnN"
)
&amp; " - " &amp;
IF(ISNUMBER(SEARCH(
    IF(
        ISNUMBER(MATCH(B168, $BE$3:$BE$13, 0)),
        IFERROR(
            INDEX($BD$3:$BD$13, MATCH(INDEX($BD$3:$BD$13, MATCH(B168, $BE$3:$BE$13, 0)), $BD$3:$BD$13, 0)),
            "NnN"
        ),
        "NnN"
    ),
    IF(
        AND(
            ISNUMBER(MATCH(SUBSTITUTE(G168, " ", ""), SUBSTITUTE($AK$5:$AK$13, " ", ""), 0)),
            ISNUMBER(MATCH(SUBSTITUTE(I168, " ", ""), SUBSTITUTE($AL$4:$BB$4, " ", ""), 0))
        ),
        INDIRECT(
            ADDRESS(
                MATCH(SUBSTITUTE(G168, " ", ""), SUBSTITUTE($AK$5:$AK$13, " ", ""), 0) + ROW($AL$5) - 1,
                MATCH(SUBSTITUTE(I168, " ", ""), SUBSTITUTE($AL$4:$BB$4, " ", ""), 0) + COLUMN($AL$4) - 1
            )
        ),
        "NnN"
    )
)), "True", "False")</f>
        <v>t - NnN - False</v>
      </c>
      <c r="L168" s="15" t="str" cm="1">
        <f t="array" aca="1" ref="L168" ca="1">IF(
    ISNUMBER(MATCH(B168, $BE$3:$BE$13, 0)),
    IFERROR(
        INDEX($BD$3:$BD$13, MATCH(INDEX($BD$3:$BD$13, MATCH(B168, $BE$3:$BE$13, 0)), $BD$3:$BD$13, 0)),
        "NnN"
    ),
    "NnN"
)
&amp; " - " &amp;
IF(
    AND(
        ISNUMBER(MATCH(SUBSTITUTE(G168, " ", ""), SUBSTITUTE($AK$19:$AK$35, " ", ""), 0)),
        ISNUMBER(MATCH(SUBSTITUTE(I168, " ", ""), SUBSTITUTE(AL$18:$AT$18, " ", ""), 0))
    ),
    INDIRECT(
        ADDRESS(
            MATCH(SUBSTITUTE(G168, " ", ""), SUBSTITUTE($AK$19:$AK$35, " ", ""), 0) + ROW($AL$19) - 1,
            MATCH(SUBSTITUTE(I168, " ", ""), SUBSTITUTE(AL$18:$AT$18, " ", ""), 0) + COLUMN($AL$18
            ) - 1
        )
    ),
    "NnN"
)
&amp; " - " &amp;
IF(ISNUMBER(SEARCH(
    IF(
        ISNUMBER(MATCH(B168, $BE$3:$BE$13, 0)),
        IFERROR(
            INDEX($BD$3:$BD$13, MATCH(INDEX($BD$3:$BD$13, MATCH(B168, $BE$3:$BE$13, 0)), $BD$3:$BD$13, 0)),
            "NnN"
        ),
        "NnN"
    ),
    IF(
        AND(
            ISNUMBER(MATCH(SUBSTITUTE(G168, " ", ""), SUBSTITUTE($AK$19:$AK$35, " ", ""), 0)),
            ISNUMBER(MATCH(SUBSTITUTE(I168, " ", ""), SUBSTITUTE(AL$18:$AT$18, " ", ""), 0))
        ),
        INDIRECT(
            ADDRESS(
                MATCH(SUBSTITUTE(G168, " ", ""), SUBSTITUTE($AK$19:$AK$35, " ", ""), 0) + ROW($AL$19) - 1,
                MATCH(SUBSTITUTE(I168, " ", ""), SUBSTITUTE(AL$18:$AT$18, " ", ""), 0) + COLUMN($AL$18
                ) - 1
            )
        ),
        "NnN"
    )
)), "True", "False")</f>
        <v>t - NnN - False</v>
      </c>
      <c r="M168" s="15" t="str" cm="1">
        <f t="array" aca="1" ref="M168" ca="1">IF(
    ISNUMBER(MATCH(B168, $BE$3:$BE$13, 0)),
    IFERROR(
        INDEX($BD$3:$BD$13, MATCH(INDEX($BD$3:$BD$13, MATCH(B168, $BE$3:$BE$13, 0)), $BD$3:$BD$13, 0)),
        "NnN"
    ),
    "NnN"
)
&amp; " - " &amp;
IF(
    AND(
        ISNUMBER(MATCH(SUBSTITUTE(G168, " ", ""), SUBSTITUTE($AK$42:$AK$50, " ", ""), 0)),
        ISNUMBER(MATCH(SUBSTITUTE(I168, " ", ""), SUBSTITUTE($AL$41:$AT$41, " ", ""), 0))
    ),
    INDIRECT(
        ADDRESS(
            MATCH(SUBSTITUTE(G168, " ", ""), SUBSTITUTE($AK$42:$AK$50, " ", ""), 0) + ROW($AL$42) - 1,
            MATCH(SUBSTITUTE(I168, " ", ""), SUBSTITUTE($AL$41:$AT$41, " ", ""), 0) + COLUMN($AL$41) - 1
        )
    ),
    "NnN"
)
&amp; " - " &amp;
IF(ISNUMBER(SEARCH(
    IF(
        ISNUMBER(MATCH(B168, $BE$3:$BE$13, 0)),
        IFERROR(
            INDEX($BD$3:$BD$13, MATCH(INDEX($BD$3:$BD$13, MATCH(B168, $BE$3:$BE$13, 0)), $BD$3:$BD$13, 0)),
            "NnN"
        ),
        "NnN"
    ),
    IF(
        AND(
            ISNUMBER(MATCH(SUBSTITUTE(G168, " ", ""), SUBSTITUTE($AK$42:$AK$50, " ", ""), 0)),
            ISNUMBER(MATCH(SUBSTITUTE(I168, " ", ""), SUBSTITUTE($AL$41:$AT$41, " ", ""), 0))
        ),
        INDIRECT(
            ADDRESS(
                MATCH(SUBSTITUTE(G168, " ", ""), SUBSTITUTE($AK$42:$AK$50, " ", ""), 0) + ROW($AL$42) - 1,
                MATCH(SUBSTITUTE(I168, " ", ""), SUBSTITUTE($AL$41:$AT$41, " ", ""), 0) + COLUMN($AL$41) - 1
            )
        ),
        "NnN"
    )
)), "True", "False")</f>
        <v>t - NnN - False</v>
      </c>
      <c r="N168" s="63" t="str" cm="1">
        <f t="array" aca="1" ref="N168" ca="1">IF(
    ISNUMBER(MATCH(B168, $BE$3:$BE$13, 0)),
    IFERROR(
        INDEX($BD$3:$BD$13, MATCH(INDEX($BD$3:$BD$13, MATCH(B168, $BE$3:$BE$13, 0)), $BD$3:$BD$13, 0)),
        "NnN"
    ),
    "NnN"
)
&amp; " - " &amp;
IF(
    AND(
        ISNUMBER(MATCH(SUBSTITUTE(G168, " ", ""), SUBSTITUTE($AK$57:$AK$73, " ", ""), 0)),
        ISNUMBER(MATCH(SUBSTITUTE(I168, " ", ""), SUBSTITUTE($AL$56:$BB$56, " ", ""), 0))
    ),
    INDIRECT(
        ADDRESS(
            MATCH(SUBSTITUTE(G168, " ", ""), SUBSTITUTE($AK$57:$AK$73, " ", ""), 0) + ROW($AL$57) - 1,
            MATCH(SUBSTITUTE(I168, " ", ""), SUBSTITUTE($AL$56:$BB$56, " ", ""), 0) + COLUMN($AL$56) - 1
        )
    ),
    "NnN"
)
&amp; " - " &amp;
IF(ISNUMBER(SEARCH(
    IF(
        ISNUMBER(MATCH(B168, $BE$3:$BE$13, 0)),
        IFERROR(
            INDEX($BD$3:$BD$13, MATCH(INDEX($BD$3:$BD$13, MATCH(B168, $BE$3:$BE$13, 0)), $BD$3:$BD$13, 0)),
            "NnN"
        ),
        "NnN"
    ),
    IF(
        AND(
            ISNUMBER(MATCH(SUBSTITUTE(G168, " ", ""), SUBSTITUTE($AK$57:$AK$73, " ", ""), 0)),
            ISNUMBER(MATCH(SUBSTITUTE(I168, " ", ""), SUBSTITUTE($AL$56:$BB$56, " ", ""), 0))
        ),
        INDIRECT(
            ADDRESS(
                MATCH(SUBSTITUTE(G168, " ", ""), SUBSTITUTE($AK$57:$AK$74, " ", ""), 0) + ROW($AL$57) - 1,
                MATCH(SUBSTITUTE(I168, " ", ""), SUBSTITUTE($AL$56:$BB$56, " ", ""), 0) + COLUMN($AL$56) - 1
            )
        ),
        "NnN"
    )
)), "True", "False")</f>
        <v>t - NnN - False</v>
      </c>
    </row>
    <row r="169" spans="1:14" x14ac:dyDescent="0.25">
      <c r="A169" s="15">
        <v>728</v>
      </c>
      <c r="B169" s="15" t="s">
        <v>13</v>
      </c>
      <c r="C169" s="15"/>
      <c r="D169" s="15"/>
      <c r="E169" s="15">
        <v>721</v>
      </c>
      <c r="F169" s="15">
        <v>612</v>
      </c>
      <c r="G169" s="15" t="str">
        <f>IFERROR(
    IF(
        ISNUMBER(MATCH(E169, Elements!$A$2:$A$200, 0)),
        IF(
            INDEX(Elements!$C$2:$C$200, MATCH(E169, Elements!$A$2:$A$200, 0)) &lt;&gt; "",
            INDEX(Elements!$B$2:$B$200, MATCH(E169, Elements!$A$2:$A$200, 0)),
            "kosong"
        ),
        "tidak ditemukan"
    ),
    "ID tidak ditemukan"
)</f>
        <v>BusinessInteraction</v>
      </c>
      <c r="H169" s="15" t="str">
        <f>IFERROR(
    IF(
        ISNUMBER(MATCH(E169, Elements!$A$2:$A$200, 0)),
        IF(
            INDEX(Elements!$C$2:$C$200, MATCH(E169, Elements!$A$2:$A$200, 0)) &lt;&gt; "",
            INDEX(Elements!$C$2:$C$200, MATCH(E169, Elements!$A$2:$A$200, 0)),
            "kosong"
        ),
        "tidak ditemukan"
    ),
    "ID tidak ditemukan"
)</f>
        <v>Formalise Request</v>
      </c>
      <c r="I169" s="15" t="str">
        <f>IFERROR(
    IF(
        ISNUMBER(MATCH(F169, Elements!$A$2:$A$200, 0)),
        IF(
            INDEX(Elements!$C$2:$C$200, MATCH(F169, Elements!$A$2:$A$200, 0)) &lt;&gt; "",
            INDEX(Elements!$B$2:$B$200, MATCH(F169, Elements!$A$2:$A$200, 0)),
            "kosong"
        ),
        "tidak ditemukan"
    ),
    "ID tidak ditemukan"
)</f>
        <v>BusinessProcess</v>
      </c>
      <c r="J169" s="15" t="str">
        <f>IFERROR(
    IF(
        ISNUMBER(MATCH(F169, Elements!$A$2:$A$200, 0)),
        IF(
            INDEX(Elements!$C$2:$C$200, MATCH(F169, Elements!$A$2:$A$200, 0)) &lt;&gt; "",
            INDEX(Elements!$C$2:$C$200, MATCH(F169, Elements!$A$2:$A$200, 0)),
            "kosong"
        ),
        "tidak ditemukan"
    ),
    "ID tidak ditemukan"
)</f>
        <v>Create Contract</v>
      </c>
      <c r="K169" s="15" t="str" cm="1">
        <f t="array" aca="1" ref="K169" ca="1">IF(
    ISNUMBER(MATCH(B169, $BE$3:$BE$13, 0)),
    IFERROR(
        INDEX($BD$3:$BD$13, MATCH(INDEX($BD$3:$BD$13, MATCH(B169, $BE$3:$BE$13, 0)), $BD$3:$BD$13, 0)),
        "NnN"
    ),
    "NnN"
)
&amp; " - " &amp;
IF(
    AND(
        ISNUMBER(MATCH(SUBSTITUTE(G169, " ", ""), SUBSTITUTE($AK$5:$AK$13, " ", ""), 0)),
        ISNUMBER(MATCH(SUBSTITUTE(I169, " ", ""), SUBSTITUTE($AL$4:$BB$4, " ", ""), 0))
    ),
    INDIRECT(
        ADDRESS(
            MATCH(SUBSTITUTE(G169, " ", ""), SUBSTITUTE($AK$5:$AK$13, " ", ""), 0) + ROW($AL$5) - 1,
            MATCH(SUBSTITUTE(I169, " ", ""), SUBSTITUTE($AL$4:$BB$4, " ", ""), 0) + COLUMN($AL$4) - 1
        )
    ),
    "NnN"
)
&amp; " - " &amp;
IF(ISNUMBER(SEARCH(
    IF(
        ISNUMBER(MATCH(B169, $BE$3:$BE$13, 0)),
        IFERROR(
            INDEX($BD$3:$BD$13, MATCH(INDEX($BD$3:$BD$13, MATCH(B169, $BE$3:$BE$13, 0)), $BD$3:$BD$13, 0)),
            "NnN"
        ),
        "NnN"
    ),
    IF(
        AND(
            ISNUMBER(MATCH(SUBSTITUTE(G169, " ", ""), SUBSTITUTE($AK$5:$AK$13, " ", ""), 0)),
            ISNUMBER(MATCH(SUBSTITUTE(I169, " ", ""), SUBSTITUTE($AL$4:$BB$4, " ", ""), 0))
        ),
        INDIRECT(
            ADDRESS(
                MATCH(SUBSTITUTE(G169, " ", ""), SUBSTITUTE($AK$5:$AK$13, " ", ""), 0) + ROW($AL$5) - 1,
                MATCH(SUBSTITUTE(I169, " ", ""), SUBSTITUTE($AL$4:$BB$4, " ", ""), 0) + COLUMN($AL$4) - 1
            )
        ),
        "NnN"
    )
)), "True", "False")</f>
        <v>t - NnN - False</v>
      </c>
      <c r="L169" s="15" t="str" cm="1">
        <f t="array" aca="1" ref="L169" ca="1">IF(
    ISNUMBER(MATCH(B169, $BE$3:$BE$13, 0)),
    IFERROR(
        INDEX($BD$3:$BD$13, MATCH(INDEX($BD$3:$BD$13, MATCH(B169, $BE$3:$BE$13, 0)), $BD$3:$BD$13, 0)),
        "NnN"
    ),
    "NnN"
)
&amp; " - " &amp;
IF(
    AND(
        ISNUMBER(MATCH(SUBSTITUTE(G169, " ", ""), SUBSTITUTE($AK$19:$AK$35, " ", ""), 0)),
        ISNUMBER(MATCH(SUBSTITUTE(I169, " ", ""), SUBSTITUTE(AL$18:$AT$18, " ", ""), 0))
    ),
    INDIRECT(
        ADDRESS(
            MATCH(SUBSTITUTE(G169, " ", ""), SUBSTITUTE($AK$19:$AK$35, " ", ""), 0) + ROW($AL$19) - 1,
            MATCH(SUBSTITUTE(I169, " ", ""), SUBSTITUTE(AL$18:$AT$18, " ", ""), 0) + COLUMN($AL$18
            ) - 1
        )
    ),
    "NnN"
)
&amp; " - " &amp;
IF(ISNUMBER(SEARCH(
    IF(
        ISNUMBER(MATCH(B169, $BE$3:$BE$13, 0)),
        IFERROR(
            INDEX($BD$3:$BD$13, MATCH(INDEX($BD$3:$BD$13, MATCH(B169, $BE$3:$BE$13, 0)), $BD$3:$BD$13, 0)),
            "NnN"
        ),
        "NnN"
    ),
    IF(
        AND(
            ISNUMBER(MATCH(SUBSTITUTE(G169, " ", ""), SUBSTITUTE($AK$19:$AK$35, " ", ""), 0)),
            ISNUMBER(MATCH(SUBSTITUTE(I169, " ", ""), SUBSTITUTE(AL$18:$AT$18, " ", ""), 0))
        ),
        INDIRECT(
            ADDRESS(
                MATCH(SUBSTITUTE(G169, " ", ""), SUBSTITUTE($AK$19:$AK$35, " ", ""), 0) + ROW($AL$19) - 1,
                MATCH(SUBSTITUTE(I169, " ", ""), SUBSTITUTE(AL$18:$AT$18, " ", ""), 0) + COLUMN($AL$18
                ) - 1
            )
        ),
        "NnN"
    )
)), "True", "False")</f>
        <v>t - NnN - False</v>
      </c>
      <c r="M169" s="15" t="str" cm="1">
        <f t="array" aca="1" ref="M169" ca="1">IF(
    ISNUMBER(MATCH(B169, $BE$3:$BE$13, 0)),
    IFERROR(
        INDEX($BD$3:$BD$13, MATCH(INDEX($BD$3:$BD$13, MATCH(B169, $BE$3:$BE$13, 0)), $BD$3:$BD$13, 0)),
        "NnN"
    ),
    "NnN"
)
&amp; " - " &amp;
IF(
    AND(
        ISNUMBER(MATCH(SUBSTITUTE(G169, " ", ""), SUBSTITUTE($AK$42:$AK$50, " ", ""), 0)),
        ISNUMBER(MATCH(SUBSTITUTE(I169, " ", ""), SUBSTITUTE($AL$41:$AT$41, " ", ""), 0))
    ),
    INDIRECT(
        ADDRESS(
            MATCH(SUBSTITUTE(G169, " ", ""), SUBSTITUTE($AK$42:$AK$50, " ", ""), 0) + ROW($AL$42) - 1,
            MATCH(SUBSTITUTE(I169, " ", ""), SUBSTITUTE($AL$41:$AT$41, " ", ""), 0) + COLUMN($AL$41) - 1
        )
    ),
    "NnN"
)
&amp; " - " &amp;
IF(ISNUMBER(SEARCH(
    IF(
        ISNUMBER(MATCH(B169, $BE$3:$BE$13, 0)),
        IFERROR(
            INDEX($BD$3:$BD$13, MATCH(INDEX($BD$3:$BD$13, MATCH(B169, $BE$3:$BE$13, 0)), $BD$3:$BD$13, 0)),
            "NnN"
        ),
        "NnN"
    ),
    IF(
        AND(
            ISNUMBER(MATCH(SUBSTITUTE(G169, " ", ""), SUBSTITUTE($AK$42:$AK$50, " ", ""), 0)),
            ISNUMBER(MATCH(SUBSTITUTE(I169, " ", ""), SUBSTITUTE($AL$41:$AT$41, " ", ""), 0))
        ),
        INDIRECT(
            ADDRESS(
                MATCH(SUBSTITUTE(G169, " ", ""), SUBSTITUTE($AK$42:$AK$50, " ", ""), 0) + ROW($AL$42) - 1,
                MATCH(SUBSTITUTE(I169, " ", ""), SUBSTITUTE($AL$41:$AT$41, " ", ""), 0) + COLUMN($AL$41) - 1
            )
        ),
        "NnN"
    )
)), "True", "False")</f>
        <v>t - NnN - False</v>
      </c>
      <c r="N169" s="63" t="str" cm="1">
        <f t="array" aca="1" ref="N169" ca="1">IF(
    ISNUMBER(MATCH(B169, $BE$3:$BE$13, 0)),
    IFERROR(
        INDEX($BD$3:$BD$13, MATCH(INDEX($BD$3:$BD$13, MATCH(B169, $BE$3:$BE$13, 0)), $BD$3:$BD$13, 0)),
        "NnN"
    ),
    "NnN"
)
&amp; " - " &amp;
IF(
    AND(
        ISNUMBER(MATCH(SUBSTITUTE(G169, " ", ""), SUBSTITUTE($AK$57:$AK$73, " ", ""), 0)),
        ISNUMBER(MATCH(SUBSTITUTE(I169, " ", ""), SUBSTITUTE($AL$56:$BB$56, " ", ""), 0))
    ),
    INDIRECT(
        ADDRESS(
            MATCH(SUBSTITUTE(G169, " ", ""), SUBSTITUTE($AK$57:$AK$73, " ", ""), 0) + ROW($AL$57) - 1,
            MATCH(SUBSTITUTE(I169, " ", ""), SUBSTITUTE($AL$56:$BB$56, " ", ""), 0) + COLUMN($AL$56) - 1
        )
    ),
    "NnN"
)
&amp; " - " &amp;
IF(ISNUMBER(SEARCH(
    IF(
        ISNUMBER(MATCH(B169, $BE$3:$BE$13, 0)),
        IFERROR(
            INDEX($BD$3:$BD$13, MATCH(INDEX($BD$3:$BD$13, MATCH(B169, $BE$3:$BE$13, 0)), $BD$3:$BD$13, 0)),
            "NnN"
        ),
        "NnN"
    ),
    IF(
        AND(
            ISNUMBER(MATCH(SUBSTITUTE(G169, " ", ""), SUBSTITUTE($AK$57:$AK$73, " ", ""), 0)),
            ISNUMBER(MATCH(SUBSTITUTE(I169, " ", ""), SUBSTITUTE($AL$56:$BB$56, " ", ""), 0))
        ),
        INDIRECT(
            ADDRESS(
                MATCH(SUBSTITUTE(G169, " ", ""), SUBSTITUTE($AK$57:$AK$74, " ", ""), 0) + ROW($AL$57) - 1,
                MATCH(SUBSTITUTE(I169, " ", ""), SUBSTITUTE($AL$56:$BB$56, " ", ""), 0) + COLUMN($AL$56) - 1
            )
        ),
        "NnN"
    )
)), "True", "False")</f>
        <v>t - NnN - False</v>
      </c>
    </row>
    <row r="170" spans="1:14" x14ac:dyDescent="0.25">
      <c r="A170" s="15">
        <v>659</v>
      </c>
      <c r="B170" s="15" t="s">
        <v>13</v>
      </c>
      <c r="C170" s="15"/>
      <c r="D170" s="15"/>
      <c r="E170" s="15">
        <v>572</v>
      </c>
      <c r="F170" s="15">
        <v>580</v>
      </c>
      <c r="G170" s="15" t="str">
        <f>IFERROR(
    IF(
        ISNUMBER(MATCH(E170, Elements!$A$2:$A$200, 0)),
        IF(
            INDEX(Elements!$C$2:$C$200, MATCH(E170, Elements!$A$2:$A$200, 0)) &lt;&gt; "",
            INDEX(Elements!$B$2:$B$200, MATCH(E170, Elements!$A$2:$A$200, 0)),
            "kosong"
        ),
        "tidak ditemukan"
    ),
    "ID tidak ditemukan"
)</f>
        <v>BusinessProcess</v>
      </c>
      <c r="H170" s="15" t="str">
        <f>IFERROR(
    IF(
        ISNUMBER(MATCH(E170, Elements!$A$2:$A$200, 0)),
        IF(
            INDEX(Elements!$C$2:$C$200, MATCH(E170, Elements!$A$2:$A$200, 0)) &lt;&gt; "",
            INDEX(Elements!$C$2:$C$200, MATCH(E170, Elements!$A$2:$A$200, 0)),
            "kosong"
        ),
        "tidak ditemukan"
    ),
    "ID tidak ditemukan"
)</f>
        <v>Accept</v>
      </c>
      <c r="I170" s="15" t="str">
        <f>IFERROR(
    IF(
        ISNUMBER(MATCH(F170, Elements!$A$2:$A$200, 0)),
        IF(
            INDEX(Elements!$C$2:$C$200, MATCH(F170, Elements!$A$2:$A$200, 0)) &lt;&gt; "",
            INDEX(Elements!$B$2:$B$200, MATCH(F170, Elements!$A$2:$A$200, 0)),
            "kosong"
        ),
        "tidak ditemukan"
    ),
    "ID tidak ditemukan"
)</f>
        <v>BusinessProcess</v>
      </c>
      <c r="J170" s="15" t="str">
        <f>IFERROR(
    IF(
        ISNUMBER(MATCH(F170, Elements!$A$2:$A$200, 0)),
        IF(
            INDEX(Elements!$C$2:$C$200, MATCH(F170, Elements!$A$2:$A$200, 0)) &lt;&gt; "",
            INDEX(Elements!$C$2:$C$200, MATCH(F170, Elements!$A$2:$A$200, 0)),
            "kosong"
        ),
        "tidak ditemukan"
    ),
    "ID tidak ditemukan"
)</f>
        <v>Valuate</v>
      </c>
      <c r="K170" s="15" t="str" cm="1">
        <f t="array" aca="1" ref="K170" ca="1">IF(
    ISNUMBER(MATCH(B170, $BE$3:$BE$13, 0)),
    IFERROR(
        INDEX($BD$3:$BD$13, MATCH(INDEX($BD$3:$BD$13, MATCH(B170, $BE$3:$BE$13, 0)), $BD$3:$BD$13, 0)),
        "NnN"
    ),
    "NnN"
)
&amp; " - " &amp;
IF(
    AND(
        ISNUMBER(MATCH(SUBSTITUTE(G170, " ", ""), SUBSTITUTE($AK$5:$AK$13, " ", ""), 0)),
        ISNUMBER(MATCH(SUBSTITUTE(I170, " ", ""), SUBSTITUTE($AL$4:$BB$4, " ", ""), 0))
    ),
    INDIRECT(
        ADDRESS(
            MATCH(SUBSTITUTE(G170, " ", ""), SUBSTITUTE($AK$5:$AK$13, " ", ""), 0) + ROW($AL$5) - 1,
            MATCH(SUBSTITUTE(I170, " ", ""), SUBSTITUTE($AL$4:$BB$4, " ", ""), 0) + COLUMN($AL$4) - 1
        )
    ),
    "NnN"
)
&amp; " - " &amp;
IF(ISNUMBER(SEARCH(
    IF(
        ISNUMBER(MATCH(B170, $BE$3:$BE$13, 0)),
        IFERROR(
            INDEX($BD$3:$BD$13, MATCH(INDEX($BD$3:$BD$13, MATCH(B170, $BE$3:$BE$13, 0)), $BD$3:$BD$13, 0)),
            "NnN"
        ),
        "NnN"
    ),
    IF(
        AND(
            ISNUMBER(MATCH(SUBSTITUTE(G170, " ", ""), SUBSTITUTE($AK$5:$AK$13, " ", ""), 0)),
            ISNUMBER(MATCH(SUBSTITUTE(I170, " ", ""), SUBSTITUTE($AL$4:$BB$4, " ", ""), 0))
        ),
        INDIRECT(
            ADDRESS(
                MATCH(SUBSTITUTE(G170, " ", ""), SUBSTITUTE($AK$5:$AK$13, " ", ""), 0) + ROW($AL$5) - 1,
                MATCH(SUBSTITUTE(I170, " ", ""), SUBSTITUTE($AL$4:$BB$4, " ", ""), 0) + COLUMN($AL$4) - 1
            )
        ),
        "NnN"
    )
)), "True", "False")</f>
        <v>t - NnN - False</v>
      </c>
      <c r="L170" s="15" t="str" cm="1">
        <f t="array" aca="1" ref="L170" ca="1">IF(
    ISNUMBER(MATCH(B170, $BE$3:$BE$13, 0)),
    IFERROR(
        INDEX($BD$3:$BD$13, MATCH(INDEX($BD$3:$BD$13, MATCH(B170, $BE$3:$BE$13, 0)), $BD$3:$BD$13, 0)),
        "NnN"
    ),
    "NnN"
)
&amp; " - " &amp;
IF(
    AND(
        ISNUMBER(MATCH(SUBSTITUTE(G170, " ", ""), SUBSTITUTE($AK$19:$AK$35, " ", ""), 0)),
        ISNUMBER(MATCH(SUBSTITUTE(I170, " ", ""), SUBSTITUTE(AL$18:$AT$18, " ", ""), 0))
    ),
    INDIRECT(
        ADDRESS(
            MATCH(SUBSTITUTE(G170, " ", ""), SUBSTITUTE($AK$19:$AK$35, " ", ""), 0) + ROW($AL$19) - 1,
            MATCH(SUBSTITUTE(I170, " ", ""), SUBSTITUTE(AL$18:$AT$18, " ", ""), 0) + COLUMN($AL$18
            ) - 1
        )
    ),
    "NnN"
)
&amp; " - " &amp;
IF(ISNUMBER(SEARCH(
    IF(
        ISNUMBER(MATCH(B170, $BE$3:$BE$13, 0)),
        IFERROR(
            INDEX($BD$3:$BD$13, MATCH(INDEX($BD$3:$BD$13, MATCH(B170, $BE$3:$BE$13, 0)), $BD$3:$BD$13, 0)),
            "NnN"
        ),
        "NnN"
    ),
    IF(
        AND(
            ISNUMBER(MATCH(SUBSTITUTE(G170, " ", ""), SUBSTITUTE($AK$19:$AK$35, " ", ""), 0)),
            ISNUMBER(MATCH(SUBSTITUTE(I170, " ", ""), SUBSTITUTE(AL$18:$AT$18, " ", ""), 0))
        ),
        INDIRECT(
            ADDRESS(
                MATCH(SUBSTITUTE(G170, " ", ""), SUBSTITUTE($AK$19:$AK$35, " ", ""), 0) + ROW($AL$19) - 1,
                MATCH(SUBSTITUTE(I170, " ", ""), SUBSTITUTE(AL$18:$AT$18, " ", ""), 0) + COLUMN($AL$18
                ) - 1
            )
        ),
        "NnN"
    )
)), "True", "False")</f>
        <v>t - NnN - False</v>
      </c>
      <c r="M170" s="15" t="str" cm="1">
        <f t="array" aca="1" ref="M170" ca="1">IF(
    ISNUMBER(MATCH(B170, $BE$3:$BE$13, 0)),
    IFERROR(
        INDEX($BD$3:$BD$13, MATCH(INDEX($BD$3:$BD$13, MATCH(B170, $BE$3:$BE$13, 0)), $BD$3:$BD$13, 0)),
        "NnN"
    ),
    "NnN"
)
&amp; " - " &amp;
IF(
    AND(
        ISNUMBER(MATCH(SUBSTITUTE(G170, " ", ""), SUBSTITUTE($AK$42:$AK$50, " ", ""), 0)),
        ISNUMBER(MATCH(SUBSTITUTE(I170, " ", ""), SUBSTITUTE($AL$41:$AT$41, " ", ""), 0))
    ),
    INDIRECT(
        ADDRESS(
            MATCH(SUBSTITUTE(G170, " ", ""), SUBSTITUTE($AK$42:$AK$50, " ", ""), 0) + ROW($AL$42) - 1,
            MATCH(SUBSTITUTE(I170, " ", ""), SUBSTITUTE($AL$41:$AT$41, " ", ""), 0) + COLUMN($AL$41) - 1
        )
    ),
    "NnN"
)
&amp; " - " &amp;
IF(ISNUMBER(SEARCH(
    IF(
        ISNUMBER(MATCH(B170, $BE$3:$BE$13, 0)),
        IFERROR(
            INDEX($BD$3:$BD$13, MATCH(INDEX($BD$3:$BD$13, MATCH(B170, $BE$3:$BE$13, 0)), $BD$3:$BD$13, 0)),
            "NnN"
        ),
        "NnN"
    ),
    IF(
        AND(
            ISNUMBER(MATCH(SUBSTITUTE(G170, " ", ""), SUBSTITUTE($AK$42:$AK$50, " ", ""), 0)),
            ISNUMBER(MATCH(SUBSTITUTE(I170, " ", ""), SUBSTITUTE($AL$41:$AT$41, " ", ""), 0))
        ),
        INDIRECT(
            ADDRESS(
                MATCH(SUBSTITUTE(G170, " ", ""), SUBSTITUTE($AK$42:$AK$50, " ", ""), 0) + ROW($AL$42) - 1,
                MATCH(SUBSTITUTE(I170, " ", ""), SUBSTITUTE($AL$41:$AT$41, " ", ""), 0) + COLUMN($AL$41) - 1
            )
        ),
        "NnN"
    )
)), "True", "False")</f>
        <v>t - NnN - False</v>
      </c>
      <c r="N170" s="63" t="str" cm="1">
        <f t="array" aca="1" ref="N170" ca="1">IF(
    ISNUMBER(MATCH(B170, $BE$3:$BE$13, 0)),
    IFERROR(
        INDEX($BD$3:$BD$13, MATCH(INDEX($BD$3:$BD$13, MATCH(B170, $BE$3:$BE$13, 0)), $BD$3:$BD$13, 0)),
        "NnN"
    ),
    "NnN"
)
&amp; " - " &amp;
IF(
    AND(
        ISNUMBER(MATCH(SUBSTITUTE(G170, " ", ""), SUBSTITUTE($AK$57:$AK$73, " ", ""), 0)),
        ISNUMBER(MATCH(SUBSTITUTE(I170, " ", ""), SUBSTITUTE($AL$56:$BB$56, " ", ""), 0))
    ),
    INDIRECT(
        ADDRESS(
            MATCH(SUBSTITUTE(G170, " ", ""), SUBSTITUTE($AK$57:$AK$73, " ", ""), 0) + ROW($AL$57) - 1,
            MATCH(SUBSTITUTE(I170, " ", ""), SUBSTITUTE($AL$56:$BB$56, " ", ""), 0) + COLUMN($AL$56) - 1
        )
    ),
    "NnN"
)
&amp; " - " &amp;
IF(ISNUMBER(SEARCH(
    IF(
        ISNUMBER(MATCH(B170, $BE$3:$BE$13, 0)),
        IFERROR(
            INDEX($BD$3:$BD$13, MATCH(INDEX($BD$3:$BD$13, MATCH(B170, $BE$3:$BE$13, 0)), $BD$3:$BD$13, 0)),
            "NnN"
        ),
        "NnN"
    ),
    IF(
        AND(
            ISNUMBER(MATCH(SUBSTITUTE(G170, " ", ""), SUBSTITUTE($AK$57:$AK$73, " ", ""), 0)),
            ISNUMBER(MATCH(SUBSTITUTE(I170, " ", ""), SUBSTITUTE($AL$56:$BB$56, " ", ""), 0))
        ),
        INDIRECT(
            ADDRESS(
                MATCH(SUBSTITUTE(G170, " ", ""), SUBSTITUTE($AK$57:$AK$74, " ", ""), 0) + ROW($AL$57) - 1,
                MATCH(SUBSTITUTE(I170, " ", ""), SUBSTITUTE($AL$56:$BB$56, " ", ""), 0) + COLUMN($AL$56) - 1
            )
        ),
        "NnN"
    )
)), "True", "False")</f>
        <v>t - NnN - False</v>
      </c>
    </row>
    <row r="171" spans="1:14" x14ac:dyDescent="0.25">
      <c r="A171" s="15">
        <v>661</v>
      </c>
      <c r="B171" s="15" t="s">
        <v>13</v>
      </c>
      <c r="C171" s="15"/>
      <c r="D171" s="15"/>
      <c r="E171" s="15">
        <v>580</v>
      </c>
      <c r="F171" s="15">
        <v>588</v>
      </c>
      <c r="G171" s="15" t="str">
        <f>IFERROR(
    IF(
        ISNUMBER(MATCH(E171, Elements!$A$2:$A$200, 0)),
        IF(
            INDEX(Elements!$C$2:$C$200, MATCH(E171, Elements!$A$2:$A$200, 0)) &lt;&gt; "",
            INDEX(Elements!$B$2:$B$200, MATCH(E171, Elements!$A$2:$A$200, 0)),
            "kosong"
        ),
        "tidak ditemukan"
    ),
    "ID tidak ditemukan"
)</f>
        <v>BusinessProcess</v>
      </c>
      <c r="H171" s="15" t="str">
        <f>IFERROR(
    IF(
        ISNUMBER(MATCH(E171, Elements!$A$2:$A$200, 0)),
        IF(
            INDEX(Elements!$C$2:$C$200, MATCH(E171, Elements!$A$2:$A$200, 0)) &lt;&gt; "",
            INDEX(Elements!$C$2:$C$200, MATCH(E171, Elements!$A$2:$A$200, 0)),
            "kosong"
        ),
        "tidak ditemukan"
    ),
    "ID tidak ditemukan"
)</f>
        <v>Valuate</v>
      </c>
      <c r="I171" s="15" t="str">
        <f>IFERROR(
    IF(
        ISNUMBER(MATCH(F171, Elements!$A$2:$A$200, 0)),
        IF(
            INDEX(Elements!$C$2:$C$200, MATCH(F171, Elements!$A$2:$A$200, 0)) &lt;&gt; "",
            INDEX(Elements!$B$2:$B$200, MATCH(F171, Elements!$A$2:$A$200, 0)),
            "kosong"
        ),
        "tidak ditemukan"
    ),
    "ID tidak ditemukan"
)</f>
        <v>BusinessProcess</v>
      </c>
      <c r="J171" s="15" t="str">
        <f>IFERROR(
    IF(
        ISNUMBER(MATCH(F171, Elements!$A$2:$A$200, 0)),
        IF(
            INDEX(Elements!$C$2:$C$200, MATCH(F171, Elements!$A$2:$A$200, 0)) &lt;&gt; "",
            INDEX(Elements!$C$2:$C$200, MATCH(F171, Elements!$A$2:$A$200, 0)),
            "kosong"
        ),
        "tidak ditemukan"
    ),
    "ID tidak ditemukan"
)</f>
        <v>Pay</v>
      </c>
      <c r="K171" s="15" t="str" cm="1">
        <f t="array" aca="1" ref="K171" ca="1">IF(
    ISNUMBER(MATCH(B171, $BE$3:$BE$13, 0)),
    IFERROR(
        INDEX($BD$3:$BD$13, MATCH(INDEX($BD$3:$BD$13, MATCH(B171, $BE$3:$BE$13, 0)), $BD$3:$BD$13, 0)),
        "NnN"
    ),
    "NnN"
)
&amp; " - " &amp;
IF(
    AND(
        ISNUMBER(MATCH(SUBSTITUTE(G171, " ", ""), SUBSTITUTE($AK$5:$AK$13, " ", ""), 0)),
        ISNUMBER(MATCH(SUBSTITUTE(I171, " ", ""), SUBSTITUTE($AL$4:$BB$4, " ", ""), 0))
    ),
    INDIRECT(
        ADDRESS(
            MATCH(SUBSTITUTE(G171, " ", ""), SUBSTITUTE($AK$5:$AK$13, " ", ""), 0) + ROW($AL$5) - 1,
            MATCH(SUBSTITUTE(I171, " ", ""), SUBSTITUTE($AL$4:$BB$4, " ", ""), 0) + COLUMN($AL$4) - 1
        )
    ),
    "NnN"
)
&amp; " - " &amp;
IF(ISNUMBER(SEARCH(
    IF(
        ISNUMBER(MATCH(B171, $BE$3:$BE$13, 0)),
        IFERROR(
            INDEX($BD$3:$BD$13, MATCH(INDEX($BD$3:$BD$13, MATCH(B171, $BE$3:$BE$13, 0)), $BD$3:$BD$13, 0)),
            "NnN"
        ),
        "NnN"
    ),
    IF(
        AND(
            ISNUMBER(MATCH(SUBSTITUTE(G171, " ", ""), SUBSTITUTE($AK$5:$AK$13, " ", ""), 0)),
            ISNUMBER(MATCH(SUBSTITUTE(I171, " ", ""), SUBSTITUTE($AL$4:$BB$4, " ", ""), 0))
        ),
        INDIRECT(
            ADDRESS(
                MATCH(SUBSTITUTE(G171, " ", ""), SUBSTITUTE($AK$5:$AK$13, " ", ""), 0) + ROW($AL$5) - 1,
                MATCH(SUBSTITUTE(I171, " ", ""), SUBSTITUTE($AL$4:$BB$4, " ", ""), 0) + COLUMN($AL$4) - 1
            )
        ),
        "NnN"
    )
)), "True", "False")</f>
        <v>t - NnN - False</v>
      </c>
      <c r="L171" s="15" t="str" cm="1">
        <f t="array" aca="1" ref="L171" ca="1">IF(
    ISNUMBER(MATCH(B171, $BE$3:$BE$13, 0)),
    IFERROR(
        INDEX($BD$3:$BD$13, MATCH(INDEX($BD$3:$BD$13, MATCH(B171, $BE$3:$BE$13, 0)), $BD$3:$BD$13, 0)),
        "NnN"
    ),
    "NnN"
)
&amp; " - " &amp;
IF(
    AND(
        ISNUMBER(MATCH(SUBSTITUTE(G171, " ", ""), SUBSTITUTE($AK$19:$AK$35, " ", ""), 0)),
        ISNUMBER(MATCH(SUBSTITUTE(I171, " ", ""), SUBSTITUTE(AL$18:$AT$18, " ", ""), 0))
    ),
    INDIRECT(
        ADDRESS(
            MATCH(SUBSTITUTE(G171, " ", ""), SUBSTITUTE($AK$19:$AK$35, " ", ""), 0) + ROW($AL$19) - 1,
            MATCH(SUBSTITUTE(I171, " ", ""), SUBSTITUTE(AL$18:$AT$18, " ", ""), 0) + COLUMN($AL$18
            ) - 1
        )
    ),
    "NnN"
)
&amp; " - " &amp;
IF(ISNUMBER(SEARCH(
    IF(
        ISNUMBER(MATCH(B171, $BE$3:$BE$13, 0)),
        IFERROR(
            INDEX($BD$3:$BD$13, MATCH(INDEX($BD$3:$BD$13, MATCH(B171, $BE$3:$BE$13, 0)), $BD$3:$BD$13, 0)),
            "NnN"
        ),
        "NnN"
    ),
    IF(
        AND(
            ISNUMBER(MATCH(SUBSTITUTE(G171, " ", ""), SUBSTITUTE($AK$19:$AK$35, " ", ""), 0)),
            ISNUMBER(MATCH(SUBSTITUTE(I171, " ", ""), SUBSTITUTE(AL$18:$AT$18, " ", ""), 0))
        ),
        INDIRECT(
            ADDRESS(
                MATCH(SUBSTITUTE(G171, " ", ""), SUBSTITUTE($AK$19:$AK$35, " ", ""), 0) + ROW($AL$19) - 1,
                MATCH(SUBSTITUTE(I171, " ", ""), SUBSTITUTE(AL$18:$AT$18, " ", ""), 0) + COLUMN($AL$18
                ) - 1
            )
        ),
        "NnN"
    )
)), "True", "False")</f>
        <v>t - NnN - False</v>
      </c>
      <c r="M171" s="15" t="str" cm="1">
        <f t="array" aca="1" ref="M171" ca="1">IF(
    ISNUMBER(MATCH(B171, $BE$3:$BE$13, 0)),
    IFERROR(
        INDEX($BD$3:$BD$13, MATCH(INDEX($BD$3:$BD$13, MATCH(B171, $BE$3:$BE$13, 0)), $BD$3:$BD$13, 0)),
        "NnN"
    ),
    "NnN"
)
&amp; " - " &amp;
IF(
    AND(
        ISNUMBER(MATCH(SUBSTITUTE(G171, " ", ""), SUBSTITUTE($AK$42:$AK$50, " ", ""), 0)),
        ISNUMBER(MATCH(SUBSTITUTE(I171, " ", ""), SUBSTITUTE($AL$41:$AT$41, " ", ""), 0))
    ),
    INDIRECT(
        ADDRESS(
            MATCH(SUBSTITUTE(G171, " ", ""), SUBSTITUTE($AK$42:$AK$50, " ", ""), 0) + ROW($AL$42) - 1,
            MATCH(SUBSTITUTE(I171, " ", ""), SUBSTITUTE($AL$41:$AT$41, " ", ""), 0) + COLUMN($AL$41) - 1
        )
    ),
    "NnN"
)
&amp; " - " &amp;
IF(ISNUMBER(SEARCH(
    IF(
        ISNUMBER(MATCH(B171, $BE$3:$BE$13, 0)),
        IFERROR(
            INDEX($BD$3:$BD$13, MATCH(INDEX($BD$3:$BD$13, MATCH(B171, $BE$3:$BE$13, 0)), $BD$3:$BD$13, 0)),
            "NnN"
        ),
        "NnN"
    ),
    IF(
        AND(
            ISNUMBER(MATCH(SUBSTITUTE(G171, " ", ""), SUBSTITUTE($AK$42:$AK$50, " ", ""), 0)),
            ISNUMBER(MATCH(SUBSTITUTE(I171, " ", ""), SUBSTITUTE($AL$41:$AT$41, " ", ""), 0))
        ),
        INDIRECT(
            ADDRESS(
                MATCH(SUBSTITUTE(G171, " ", ""), SUBSTITUTE($AK$42:$AK$50, " ", ""), 0) + ROW($AL$42) - 1,
                MATCH(SUBSTITUTE(I171, " ", ""), SUBSTITUTE($AL$41:$AT$41, " ", ""), 0) + COLUMN($AL$41) - 1
            )
        ),
        "NnN"
    )
)), "True", "False")</f>
        <v>t - NnN - False</v>
      </c>
      <c r="N171" s="63" t="str" cm="1">
        <f t="array" aca="1" ref="N171" ca="1">IF(
    ISNUMBER(MATCH(B171, $BE$3:$BE$13, 0)),
    IFERROR(
        INDEX($BD$3:$BD$13, MATCH(INDEX($BD$3:$BD$13, MATCH(B171, $BE$3:$BE$13, 0)), $BD$3:$BD$13, 0)),
        "NnN"
    ),
    "NnN"
)
&amp; " - " &amp;
IF(
    AND(
        ISNUMBER(MATCH(SUBSTITUTE(G171, " ", ""), SUBSTITUTE($AK$57:$AK$73, " ", ""), 0)),
        ISNUMBER(MATCH(SUBSTITUTE(I171, " ", ""), SUBSTITUTE($AL$56:$BB$56, " ", ""), 0))
    ),
    INDIRECT(
        ADDRESS(
            MATCH(SUBSTITUTE(G171, " ", ""), SUBSTITUTE($AK$57:$AK$73, " ", ""), 0) + ROW($AL$57) - 1,
            MATCH(SUBSTITUTE(I171, " ", ""), SUBSTITUTE($AL$56:$BB$56, " ", ""), 0) + COLUMN($AL$56) - 1
        )
    ),
    "NnN"
)
&amp; " - " &amp;
IF(ISNUMBER(SEARCH(
    IF(
        ISNUMBER(MATCH(B171, $BE$3:$BE$13, 0)),
        IFERROR(
            INDEX($BD$3:$BD$13, MATCH(INDEX($BD$3:$BD$13, MATCH(B171, $BE$3:$BE$13, 0)), $BD$3:$BD$13, 0)),
            "NnN"
        ),
        "NnN"
    ),
    IF(
        AND(
            ISNUMBER(MATCH(SUBSTITUTE(G171, " ", ""), SUBSTITUTE($AK$57:$AK$73, " ", ""), 0)),
            ISNUMBER(MATCH(SUBSTITUTE(I171, " ", ""), SUBSTITUTE($AL$56:$BB$56, " ", ""), 0))
        ),
        INDIRECT(
            ADDRESS(
                MATCH(SUBSTITUTE(G171, " ", ""), SUBSTITUTE($AK$57:$AK$74, " ", ""), 0) + ROW($AL$57) - 1,
                MATCH(SUBSTITUTE(I171, " ", ""), SUBSTITUTE($AL$56:$BB$56, " ", ""), 0) + COLUMN($AL$56) - 1
            )
        ),
        "NnN"
    )
)), "True", "False")</f>
        <v>t - NnN - False</v>
      </c>
    </row>
    <row r="172" spans="1:14" x14ac:dyDescent="0.25">
      <c r="A172" s="15">
        <v>732</v>
      </c>
      <c r="B172" s="15" t="s">
        <v>13</v>
      </c>
      <c r="C172" s="15"/>
      <c r="D172" s="15"/>
      <c r="E172" s="15">
        <v>650</v>
      </c>
      <c r="F172" s="15">
        <v>721</v>
      </c>
      <c r="G172" s="15" t="str">
        <f>IFERROR(
    IF(
        ISNUMBER(MATCH(E172, Elements!$A$2:$A$200, 0)),
        IF(
            INDEX(Elements!$C$2:$C$200, MATCH(E172, Elements!$A$2:$A$200, 0)) &lt;&gt; "",
            INDEX(Elements!$B$2:$B$200, MATCH(E172, Elements!$A$2:$A$200, 0)),
            "kosong"
        ),
        "tidak ditemukan"
    ),
    "ID tidak ditemukan"
)</f>
        <v>BusinessEvent</v>
      </c>
      <c r="H172" s="15" t="str">
        <f>IFERROR(
    IF(
        ISNUMBER(MATCH(E172, Elements!$A$2:$A$200, 0)),
        IF(
            INDEX(Elements!$C$2:$C$200, MATCH(E172, Elements!$A$2:$A$200, 0)) &lt;&gt; "",
            INDEX(Elements!$C$2:$C$200, MATCH(E172, Elements!$A$2:$A$200, 0)),
            "kosong"
        ),
        "tidak ditemukan"
    ),
    "ID tidak ditemukan"
)</f>
        <v>Request for Insurance</v>
      </c>
      <c r="I172" s="15" t="str">
        <f>IFERROR(
    IF(
        ISNUMBER(MATCH(F172, Elements!$A$2:$A$200, 0)),
        IF(
            INDEX(Elements!$C$2:$C$200, MATCH(F172, Elements!$A$2:$A$200, 0)) &lt;&gt; "",
            INDEX(Elements!$B$2:$B$200, MATCH(F172, Elements!$A$2:$A$200, 0)),
            "kosong"
        ),
        "tidak ditemukan"
    ),
    "ID tidak ditemukan"
)</f>
        <v>BusinessInteraction</v>
      </c>
      <c r="J172" s="15" t="str">
        <f>IFERROR(
    IF(
        ISNUMBER(MATCH(F172, Elements!$A$2:$A$200, 0)),
        IF(
            INDEX(Elements!$C$2:$C$200, MATCH(F172, Elements!$A$2:$A$200, 0)) &lt;&gt; "",
            INDEX(Elements!$C$2:$C$200, MATCH(F172, Elements!$A$2:$A$200, 0)),
            "kosong"
        ),
        "tidak ditemukan"
    ),
    "ID tidak ditemukan"
)</f>
        <v>Formalise Request</v>
      </c>
      <c r="K172" s="15" t="str" cm="1">
        <f t="array" aca="1" ref="K172" ca="1">IF(
    ISNUMBER(MATCH(B172, $BE$3:$BE$13, 0)),
    IFERROR(
        INDEX($BD$3:$BD$13, MATCH(INDEX($BD$3:$BD$13, MATCH(B172, $BE$3:$BE$13, 0)), $BD$3:$BD$13, 0)),
        "NnN"
    ),
    "NnN"
)
&amp; " - " &amp;
IF(
    AND(
        ISNUMBER(MATCH(SUBSTITUTE(G172, " ", ""), SUBSTITUTE($AK$5:$AK$13, " ", ""), 0)),
        ISNUMBER(MATCH(SUBSTITUTE(I172, " ", ""), SUBSTITUTE($AL$4:$BB$4, " ", ""), 0))
    ),
    INDIRECT(
        ADDRESS(
            MATCH(SUBSTITUTE(G172, " ", ""), SUBSTITUTE($AK$5:$AK$13, " ", ""), 0) + ROW($AL$5) - 1,
            MATCH(SUBSTITUTE(I172, " ", ""), SUBSTITUTE($AL$4:$BB$4, " ", ""), 0) + COLUMN($AL$4) - 1
        )
    ),
    "NnN"
)
&amp; " - " &amp;
IF(ISNUMBER(SEARCH(
    IF(
        ISNUMBER(MATCH(B172, $BE$3:$BE$13, 0)),
        IFERROR(
            INDEX($BD$3:$BD$13, MATCH(INDEX($BD$3:$BD$13, MATCH(B172, $BE$3:$BE$13, 0)), $BD$3:$BD$13, 0)),
            "NnN"
        ),
        "NnN"
    ),
    IF(
        AND(
            ISNUMBER(MATCH(SUBSTITUTE(G172, " ", ""), SUBSTITUTE($AK$5:$AK$13, " ", ""), 0)),
            ISNUMBER(MATCH(SUBSTITUTE(I172, " ", ""), SUBSTITUTE($AL$4:$BB$4, " ", ""), 0))
        ),
        INDIRECT(
            ADDRESS(
                MATCH(SUBSTITUTE(G172, " ", ""), SUBSTITUTE($AK$5:$AK$13, " ", ""), 0) + ROW($AL$5) - 1,
                MATCH(SUBSTITUTE(I172, " ", ""), SUBSTITUTE($AL$4:$BB$4, " ", ""), 0) + COLUMN($AL$4) - 1
            )
        ),
        "NnN"
    )
)), "True", "False")</f>
        <v>t - NnN - False</v>
      </c>
      <c r="L172" s="15" t="str" cm="1">
        <f t="array" aca="1" ref="L172" ca="1">IF(
    ISNUMBER(MATCH(B172, $BE$3:$BE$13, 0)),
    IFERROR(
        INDEX($BD$3:$BD$13, MATCH(INDEX($BD$3:$BD$13, MATCH(B172, $BE$3:$BE$13, 0)), $BD$3:$BD$13, 0)),
        "NnN"
    ),
    "NnN"
)
&amp; " - " &amp;
IF(
    AND(
        ISNUMBER(MATCH(SUBSTITUTE(G172, " ", ""), SUBSTITUTE($AK$19:$AK$35, " ", ""), 0)),
        ISNUMBER(MATCH(SUBSTITUTE(I172, " ", ""), SUBSTITUTE(AL$18:$AT$18, " ", ""), 0))
    ),
    INDIRECT(
        ADDRESS(
            MATCH(SUBSTITUTE(G172, " ", ""), SUBSTITUTE($AK$19:$AK$35, " ", ""), 0) + ROW($AL$19) - 1,
            MATCH(SUBSTITUTE(I172, " ", ""), SUBSTITUTE(AL$18:$AT$18, " ", ""), 0) + COLUMN($AL$18
            ) - 1
        )
    ),
    "NnN"
)
&amp; " - " &amp;
IF(ISNUMBER(SEARCH(
    IF(
        ISNUMBER(MATCH(B172, $BE$3:$BE$13, 0)),
        IFERROR(
            INDEX($BD$3:$BD$13, MATCH(INDEX($BD$3:$BD$13, MATCH(B172, $BE$3:$BE$13, 0)), $BD$3:$BD$13, 0)),
            "NnN"
        ),
        "NnN"
    ),
    IF(
        AND(
            ISNUMBER(MATCH(SUBSTITUTE(G172, " ", ""), SUBSTITUTE($AK$19:$AK$35, " ", ""), 0)),
            ISNUMBER(MATCH(SUBSTITUTE(I172, " ", ""), SUBSTITUTE(AL$18:$AT$18, " ", ""), 0))
        ),
        INDIRECT(
            ADDRESS(
                MATCH(SUBSTITUTE(G172, " ", ""), SUBSTITUTE($AK$19:$AK$35, " ", ""), 0) + ROW($AL$19) - 1,
                MATCH(SUBSTITUTE(I172, " ", ""), SUBSTITUTE(AL$18:$AT$18, " ", ""), 0) + COLUMN($AL$18
                ) - 1
            )
        ),
        "NnN"
    )
)), "True", "False")</f>
        <v>t - NnN - False</v>
      </c>
      <c r="M172" s="15" t="str" cm="1">
        <f t="array" aca="1" ref="M172" ca="1">IF(
    ISNUMBER(MATCH(B172, $BE$3:$BE$13, 0)),
    IFERROR(
        INDEX($BD$3:$BD$13, MATCH(INDEX($BD$3:$BD$13, MATCH(B172, $BE$3:$BE$13, 0)), $BD$3:$BD$13, 0)),
        "NnN"
    ),
    "NnN"
)
&amp; " - " &amp;
IF(
    AND(
        ISNUMBER(MATCH(SUBSTITUTE(G172, " ", ""), SUBSTITUTE($AK$42:$AK$50, " ", ""), 0)),
        ISNUMBER(MATCH(SUBSTITUTE(I172, " ", ""), SUBSTITUTE($AL$41:$AT$41, " ", ""), 0))
    ),
    INDIRECT(
        ADDRESS(
            MATCH(SUBSTITUTE(G172, " ", ""), SUBSTITUTE($AK$42:$AK$50, " ", ""), 0) + ROW($AL$42) - 1,
            MATCH(SUBSTITUTE(I172, " ", ""), SUBSTITUTE($AL$41:$AT$41, " ", ""), 0) + COLUMN($AL$41) - 1
        )
    ),
    "NnN"
)
&amp; " - " &amp;
IF(ISNUMBER(SEARCH(
    IF(
        ISNUMBER(MATCH(B172, $BE$3:$BE$13, 0)),
        IFERROR(
            INDEX($BD$3:$BD$13, MATCH(INDEX($BD$3:$BD$13, MATCH(B172, $BE$3:$BE$13, 0)), $BD$3:$BD$13, 0)),
            "NnN"
        ),
        "NnN"
    ),
    IF(
        AND(
            ISNUMBER(MATCH(SUBSTITUTE(G172, " ", ""), SUBSTITUTE($AK$42:$AK$50, " ", ""), 0)),
            ISNUMBER(MATCH(SUBSTITUTE(I172, " ", ""), SUBSTITUTE($AL$41:$AT$41, " ", ""), 0))
        ),
        INDIRECT(
            ADDRESS(
                MATCH(SUBSTITUTE(G172, " ", ""), SUBSTITUTE($AK$42:$AK$50, " ", ""), 0) + ROW($AL$42) - 1,
                MATCH(SUBSTITUTE(I172, " ", ""), SUBSTITUTE($AL$41:$AT$41, " ", ""), 0) + COLUMN($AL$41) - 1
            )
        ),
        "NnN"
    )
)), "True", "False")</f>
        <v>t - NnN - False</v>
      </c>
      <c r="N172" s="63" t="str" cm="1">
        <f t="array" aca="1" ref="N172" ca="1">IF(
    ISNUMBER(MATCH(B172, $BE$3:$BE$13, 0)),
    IFERROR(
        INDEX($BD$3:$BD$13, MATCH(INDEX($BD$3:$BD$13, MATCH(B172, $BE$3:$BE$13, 0)), $BD$3:$BD$13, 0)),
        "NnN"
    ),
    "NnN"
)
&amp; " - " &amp;
IF(
    AND(
        ISNUMBER(MATCH(SUBSTITUTE(G172, " ", ""), SUBSTITUTE($AK$57:$AK$73, " ", ""), 0)),
        ISNUMBER(MATCH(SUBSTITUTE(I172, " ", ""), SUBSTITUTE($AL$56:$BB$56, " ", ""), 0))
    ),
    INDIRECT(
        ADDRESS(
            MATCH(SUBSTITUTE(G172, " ", ""), SUBSTITUTE($AK$57:$AK$73, " ", ""), 0) + ROW($AL$57) - 1,
            MATCH(SUBSTITUTE(I172, " ", ""), SUBSTITUTE($AL$56:$BB$56, " ", ""), 0) + COLUMN($AL$56) - 1
        )
    ),
    "NnN"
)
&amp; " - " &amp;
IF(ISNUMBER(SEARCH(
    IF(
        ISNUMBER(MATCH(B172, $BE$3:$BE$13, 0)),
        IFERROR(
            INDEX($BD$3:$BD$13, MATCH(INDEX($BD$3:$BD$13, MATCH(B172, $BE$3:$BE$13, 0)), $BD$3:$BD$13, 0)),
            "NnN"
        ),
        "NnN"
    ),
    IF(
        AND(
            ISNUMBER(MATCH(SUBSTITUTE(G172, " ", ""), SUBSTITUTE($AK$57:$AK$73, " ", ""), 0)),
            ISNUMBER(MATCH(SUBSTITUTE(I172, " ", ""), SUBSTITUTE($AL$56:$BB$56, " ", ""), 0))
        ),
        INDIRECT(
            ADDRESS(
                MATCH(SUBSTITUTE(G172, " ", ""), SUBSTITUTE($AK$57:$AK$74, " ", ""), 0) + ROW($AL$57) - 1,
                MATCH(SUBSTITUTE(I172, " ", ""), SUBSTITUTE($AL$56:$BB$56, " ", ""), 0) + COLUMN($AL$56) - 1
            )
        ),
        "NnN"
    )
)), "True", "False")</f>
        <v>t - NnN - False</v>
      </c>
    </row>
    <row r="173" spans="1:14" x14ac:dyDescent="0.25">
      <c r="A173" s="15" t="s">
        <v>290</v>
      </c>
      <c r="B173" s="15" t="s">
        <v>13</v>
      </c>
      <c r="C173" s="15"/>
      <c r="D173" s="15"/>
      <c r="E173" s="15">
        <v>612</v>
      </c>
      <c r="F173" s="15">
        <v>722</v>
      </c>
      <c r="G173" s="15" t="str">
        <f>IFERROR(
    IF(
        ISNUMBER(MATCH(E173, Elements!$A$2:$A$200, 0)),
        IF(
            INDEX(Elements!$C$2:$C$200, MATCH(E173, Elements!$A$2:$A$200, 0)) &lt;&gt; "",
            INDEX(Elements!$B$2:$B$200, MATCH(E173, Elements!$A$2:$A$200, 0)),
            "kosong"
        ),
        "tidak ditemukan"
    ),
    "ID tidak ditemukan"
)</f>
        <v>BusinessProcess</v>
      </c>
      <c r="H173" s="15" t="str">
        <f>IFERROR(
    IF(
        ISNUMBER(MATCH(E173, Elements!$A$2:$A$200, 0)),
        IF(
            INDEX(Elements!$C$2:$C$200, MATCH(E173, Elements!$A$2:$A$200, 0)) &lt;&gt; "",
            INDEX(Elements!$C$2:$C$200, MATCH(E173, Elements!$A$2:$A$200, 0)),
            "kosong"
        ),
        "tidak ditemukan"
    ),
    "ID tidak ditemukan"
)</f>
        <v>Create Contract</v>
      </c>
      <c r="I173" s="15" t="str">
        <f>IFERROR(
    IF(
        ISNUMBER(MATCH(F173, Elements!$A$2:$A$200, 0)),
        IF(
            INDEX(Elements!$C$2:$C$200, MATCH(F173, Elements!$A$2:$A$200, 0)) &lt;&gt; "",
            INDEX(Elements!$B$2:$B$200, MATCH(F173, Elements!$A$2:$A$200, 0)),
            "kosong"
        ),
        "tidak ditemukan"
    ),
    "ID tidak ditemukan"
)</f>
        <v>BusinessInteraction</v>
      </c>
      <c r="J173" s="15" t="str">
        <f>IFERROR(
    IF(
        ISNUMBER(MATCH(F173, Elements!$A$2:$A$200, 0)),
        IF(
            INDEX(Elements!$C$2:$C$200, MATCH(F173, Elements!$A$2:$A$200, 0)) &lt;&gt; "",
            INDEX(Elements!$C$2:$C$200, MATCH(F173, Elements!$A$2:$A$200, 0)),
            "kosong"
        ),
        "tidak ditemukan"
    ),
    "ID tidak ditemukan"
)</f>
        <v>Check and  Sign Contract</v>
      </c>
      <c r="K173" s="15" t="str" cm="1">
        <f t="array" aca="1" ref="K173" ca="1">IF(
    ISNUMBER(MATCH(B173, $BE$3:$BE$13, 0)),
    IFERROR(
        INDEX($BD$3:$BD$13, MATCH(INDEX($BD$3:$BD$13, MATCH(B173, $BE$3:$BE$13, 0)), $BD$3:$BD$13, 0)),
        "NnN"
    ),
    "NnN"
)
&amp; " - " &amp;
IF(
    AND(
        ISNUMBER(MATCH(SUBSTITUTE(G173, " ", ""), SUBSTITUTE($AK$5:$AK$13, " ", ""), 0)),
        ISNUMBER(MATCH(SUBSTITUTE(I173, " ", ""), SUBSTITUTE($AL$4:$BB$4, " ", ""), 0))
    ),
    INDIRECT(
        ADDRESS(
            MATCH(SUBSTITUTE(G173, " ", ""), SUBSTITUTE($AK$5:$AK$13, " ", ""), 0) + ROW($AL$5) - 1,
            MATCH(SUBSTITUTE(I173, " ", ""), SUBSTITUTE($AL$4:$BB$4, " ", ""), 0) + COLUMN($AL$4) - 1
        )
    ),
    "NnN"
)
&amp; " - " &amp;
IF(ISNUMBER(SEARCH(
    IF(
        ISNUMBER(MATCH(B173, $BE$3:$BE$13, 0)),
        IFERROR(
            INDEX($BD$3:$BD$13, MATCH(INDEX($BD$3:$BD$13, MATCH(B173, $BE$3:$BE$13, 0)), $BD$3:$BD$13, 0)),
            "NnN"
        ),
        "NnN"
    ),
    IF(
        AND(
            ISNUMBER(MATCH(SUBSTITUTE(G173, " ", ""), SUBSTITUTE($AK$5:$AK$13, " ", ""), 0)),
            ISNUMBER(MATCH(SUBSTITUTE(I173, " ", ""), SUBSTITUTE($AL$4:$BB$4, " ", ""), 0))
        ),
        INDIRECT(
            ADDRESS(
                MATCH(SUBSTITUTE(G173, " ", ""), SUBSTITUTE($AK$5:$AK$13, " ", ""), 0) + ROW($AL$5) - 1,
                MATCH(SUBSTITUTE(I173, " ", ""), SUBSTITUTE($AL$4:$BB$4, " ", ""), 0) + COLUMN($AL$4) - 1
            )
        ),
        "NnN"
    )
)), "True", "False")</f>
        <v>t - NnN - False</v>
      </c>
      <c r="L173" s="15" t="str" cm="1">
        <f t="array" aca="1" ref="L173" ca="1">IF(
    ISNUMBER(MATCH(B173, $BE$3:$BE$13, 0)),
    IFERROR(
        INDEX($BD$3:$BD$13, MATCH(INDEX($BD$3:$BD$13, MATCH(B173, $BE$3:$BE$13, 0)), $BD$3:$BD$13, 0)),
        "NnN"
    ),
    "NnN"
)
&amp; " - " &amp;
IF(
    AND(
        ISNUMBER(MATCH(SUBSTITUTE(G173, " ", ""), SUBSTITUTE($AK$19:$AK$35, " ", ""), 0)),
        ISNUMBER(MATCH(SUBSTITUTE(I173, " ", ""), SUBSTITUTE(AL$18:$AT$18, " ", ""), 0))
    ),
    INDIRECT(
        ADDRESS(
            MATCH(SUBSTITUTE(G173, " ", ""), SUBSTITUTE($AK$19:$AK$35, " ", ""), 0) + ROW($AL$19) - 1,
            MATCH(SUBSTITUTE(I173, " ", ""), SUBSTITUTE(AL$18:$AT$18, " ", ""), 0) + COLUMN($AL$18
            ) - 1
        )
    ),
    "NnN"
)
&amp; " - " &amp;
IF(ISNUMBER(SEARCH(
    IF(
        ISNUMBER(MATCH(B173, $BE$3:$BE$13, 0)),
        IFERROR(
            INDEX($BD$3:$BD$13, MATCH(INDEX($BD$3:$BD$13, MATCH(B173, $BE$3:$BE$13, 0)), $BD$3:$BD$13, 0)),
            "NnN"
        ),
        "NnN"
    ),
    IF(
        AND(
            ISNUMBER(MATCH(SUBSTITUTE(G173, " ", ""), SUBSTITUTE($AK$19:$AK$35, " ", ""), 0)),
            ISNUMBER(MATCH(SUBSTITUTE(I173, " ", ""), SUBSTITUTE(AL$18:$AT$18, " ", ""), 0))
        ),
        INDIRECT(
            ADDRESS(
                MATCH(SUBSTITUTE(G173, " ", ""), SUBSTITUTE($AK$19:$AK$35, " ", ""), 0) + ROW($AL$19) - 1,
                MATCH(SUBSTITUTE(I173, " ", ""), SUBSTITUTE(AL$18:$AT$18, " ", ""), 0) + COLUMN($AL$18
                ) - 1
            )
        ),
        "NnN"
    )
)), "True", "False")</f>
        <v>t - NnN - False</v>
      </c>
      <c r="M173" s="15" t="str" cm="1">
        <f t="array" aca="1" ref="M173" ca="1">IF(
    ISNUMBER(MATCH(B173, $BE$3:$BE$13, 0)),
    IFERROR(
        INDEX($BD$3:$BD$13, MATCH(INDEX($BD$3:$BD$13, MATCH(B173, $BE$3:$BE$13, 0)), $BD$3:$BD$13, 0)),
        "NnN"
    ),
    "NnN"
)
&amp; " - " &amp;
IF(
    AND(
        ISNUMBER(MATCH(SUBSTITUTE(G173, " ", ""), SUBSTITUTE($AK$42:$AK$50, " ", ""), 0)),
        ISNUMBER(MATCH(SUBSTITUTE(I173, " ", ""), SUBSTITUTE($AL$41:$AT$41, " ", ""), 0))
    ),
    INDIRECT(
        ADDRESS(
            MATCH(SUBSTITUTE(G173, " ", ""), SUBSTITUTE($AK$42:$AK$50, " ", ""), 0) + ROW($AL$42) - 1,
            MATCH(SUBSTITUTE(I173, " ", ""), SUBSTITUTE($AL$41:$AT$41, " ", ""), 0) + COLUMN($AL$41) - 1
        )
    ),
    "NnN"
)
&amp; " - " &amp;
IF(ISNUMBER(SEARCH(
    IF(
        ISNUMBER(MATCH(B173, $BE$3:$BE$13, 0)),
        IFERROR(
            INDEX($BD$3:$BD$13, MATCH(INDEX($BD$3:$BD$13, MATCH(B173, $BE$3:$BE$13, 0)), $BD$3:$BD$13, 0)),
            "NnN"
        ),
        "NnN"
    ),
    IF(
        AND(
            ISNUMBER(MATCH(SUBSTITUTE(G173, " ", ""), SUBSTITUTE($AK$42:$AK$50, " ", ""), 0)),
            ISNUMBER(MATCH(SUBSTITUTE(I173, " ", ""), SUBSTITUTE($AL$41:$AT$41, " ", ""), 0))
        ),
        INDIRECT(
            ADDRESS(
                MATCH(SUBSTITUTE(G173, " ", ""), SUBSTITUTE($AK$42:$AK$50, " ", ""), 0) + ROW($AL$42) - 1,
                MATCH(SUBSTITUTE(I173, " ", ""), SUBSTITUTE($AL$41:$AT$41, " ", ""), 0) + COLUMN($AL$41) - 1
            )
        ),
        "NnN"
    )
)), "True", "False")</f>
        <v>t - NnN - False</v>
      </c>
      <c r="N173" s="63" t="str" cm="1">
        <f t="array" aca="1" ref="N173" ca="1">IF(
    ISNUMBER(MATCH(B173, $BE$3:$BE$13, 0)),
    IFERROR(
        INDEX($BD$3:$BD$13, MATCH(INDEX($BD$3:$BD$13, MATCH(B173, $BE$3:$BE$13, 0)), $BD$3:$BD$13, 0)),
        "NnN"
    ),
    "NnN"
)
&amp; " - " &amp;
IF(
    AND(
        ISNUMBER(MATCH(SUBSTITUTE(G173, " ", ""), SUBSTITUTE($AK$57:$AK$73, " ", ""), 0)),
        ISNUMBER(MATCH(SUBSTITUTE(I173, " ", ""), SUBSTITUTE($AL$56:$BB$56, " ", ""), 0))
    ),
    INDIRECT(
        ADDRESS(
            MATCH(SUBSTITUTE(G173, " ", ""), SUBSTITUTE($AK$57:$AK$73, " ", ""), 0) + ROW($AL$57) - 1,
            MATCH(SUBSTITUTE(I173, " ", ""), SUBSTITUTE($AL$56:$BB$56, " ", ""), 0) + COLUMN($AL$56) - 1
        )
    ),
    "NnN"
)
&amp; " - " &amp;
IF(ISNUMBER(SEARCH(
    IF(
        ISNUMBER(MATCH(B173, $BE$3:$BE$13, 0)),
        IFERROR(
            INDEX($BD$3:$BD$13, MATCH(INDEX($BD$3:$BD$13, MATCH(B173, $BE$3:$BE$13, 0)), $BD$3:$BD$13, 0)),
            "NnN"
        ),
        "NnN"
    ),
    IF(
        AND(
            ISNUMBER(MATCH(SUBSTITUTE(G173, " ", ""), SUBSTITUTE($AK$57:$AK$73, " ", ""), 0)),
            ISNUMBER(MATCH(SUBSTITUTE(I173, " ", ""), SUBSTITUTE($AL$56:$BB$56, " ", ""), 0))
        ),
        INDIRECT(
            ADDRESS(
                MATCH(SUBSTITUTE(G173, " ", ""), SUBSTITUTE($AK$57:$AK$74, " ", ""), 0) + ROW($AL$57) - 1,
                MATCH(SUBSTITUTE(I173, " ", ""), SUBSTITUTE($AL$56:$BB$56, " ", ""), 0) + COLUMN($AL$56) - 1
            )
        ),
        "NnN"
    )
)), "True", "False")</f>
        <v>t - NnN - False</v>
      </c>
    </row>
    <row r="174" spans="1:14" x14ac:dyDescent="0.25">
      <c r="A174" s="15" t="s">
        <v>291</v>
      </c>
      <c r="B174" s="15" t="s">
        <v>13</v>
      </c>
      <c r="C174" s="15"/>
      <c r="D174" s="15"/>
      <c r="E174" s="15">
        <v>521</v>
      </c>
      <c r="F174" s="15">
        <v>650</v>
      </c>
      <c r="G174" s="15" t="str">
        <f>IFERROR(
    IF(
        ISNUMBER(MATCH(E174, Elements!$A$2:$A$200, 0)),
        IF(
            INDEX(Elements!$C$2:$C$200, MATCH(E174, Elements!$A$2:$A$200, 0)) &lt;&gt; "",
            INDEX(Elements!$B$2:$B$200, MATCH(E174, Elements!$A$2:$A$200, 0)),
            "kosong"
        ),
        "tidak ditemukan"
    ),
    "ID tidak ditemukan"
)</f>
        <v>BusinessRole</v>
      </c>
      <c r="H174" s="15" t="str">
        <f>IFERROR(
    IF(
        ISNUMBER(MATCH(E174, Elements!$A$2:$A$200, 0)),
        IF(
            INDEX(Elements!$C$2:$C$200, MATCH(E174, Elements!$A$2:$A$200, 0)) &lt;&gt; "",
            INDEX(Elements!$C$2:$C$200, MATCH(E174, Elements!$A$2:$A$200, 0)),
            "kosong"
        ),
        "tidak ditemukan"
    ),
    "ID tidak ditemukan"
)</f>
        <v>Customer</v>
      </c>
      <c r="I174" s="15" t="str">
        <f>IFERROR(
    IF(
        ISNUMBER(MATCH(F174, Elements!$A$2:$A$200, 0)),
        IF(
            INDEX(Elements!$C$2:$C$200, MATCH(F174, Elements!$A$2:$A$200, 0)) &lt;&gt; "",
            INDEX(Elements!$B$2:$B$200, MATCH(F174, Elements!$A$2:$A$200, 0)),
            "kosong"
        ),
        "tidak ditemukan"
    ),
    "ID tidak ditemukan"
)</f>
        <v>BusinessEvent</v>
      </c>
      <c r="J174" s="15" t="str">
        <f>IFERROR(
    IF(
        ISNUMBER(MATCH(F174, Elements!$A$2:$A$200, 0)),
        IF(
            INDEX(Elements!$C$2:$C$200, MATCH(F174, Elements!$A$2:$A$200, 0)) &lt;&gt; "",
            INDEX(Elements!$C$2:$C$200, MATCH(F174, Elements!$A$2:$A$200, 0)),
            "kosong"
        ),
        "tidak ditemukan"
    ),
    "ID tidak ditemukan"
)</f>
        <v>Request for Insurance</v>
      </c>
      <c r="K174" s="15" t="str" cm="1">
        <f t="array" aca="1" ref="K174" ca="1">IF(
    ISNUMBER(MATCH(B174, $BE$3:$BE$13, 0)),
    IFERROR(
        INDEX($BD$3:$BD$13, MATCH(INDEX($BD$3:$BD$13, MATCH(B174, $BE$3:$BE$13, 0)), $BD$3:$BD$13, 0)),
        "NnN"
    ),
    "NnN"
)
&amp; " - " &amp;
IF(
    AND(
        ISNUMBER(MATCH(SUBSTITUTE(G174, " ", ""), SUBSTITUTE($AK$5:$AK$13, " ", ""), 0)),
        ISNUMBER(MATCH(SUBSTITUTE(I174, " ", ""), SUBSTITUTE($AL$4:$BB$4, " ", ""), 0))
    ),
    INDIRECT(
        ADDRESS(
            MATCH(SUBSTITUTE(G174, " ", ""), SUBSTITUTE($AK$5:$AK$13, " ", ""), 0) + ROW($AL$5) - 1,
            MATCH(SUBSTITUTE(I174, " ", ""), SUBSTITUTE($AL$4:$BB$4, " ", ""), 0) + COLUMN($AL$4) - 1
        )
    ),
    "NnN"
)
&amp; " - " &amp;
IF(ISNUMBER(SEARCH(
    IF(
        ISNUMBER(MATCH(B174, $BE$3:$BE$13, 0)),
        IFERROR(
            INDEX($BD$3:$BD$13, MATCH(INDEX($BD$3:$BD$13, MATCH(B174, $BE$3:$BE$13, 0)), $BD$3:$BD$13, 0)),
            "NnN"
        ),
        "NnN"
    ),
    IF(
        AND(
            ISNUMBER(MATCH(SUBSTITUTE(G174, " ", ""), SUBSTITUTE($AK$5:$AK$13, " ", ""), 0)),
            ISNUMBER(MATCH(SUBSTITUTE(I174, " ", ""), SUBSTITUTE($AL$4:$BB$4, " ", ""), 0))
        ),
        INDIRECT(
            ADDRESS(
                MATCH(SUBSTITUTE(G174, " ", ""), SUBSTITUTE($AK$5:$AK$13, " ", ""), 0) + ROW($AL$5) - 1,
                MATCH(SUBSTITUTE(I174, " ", ""), SUBSTITUTE($AL$4:$BB$4, " ", ""), 0) + COLUMN($AL$4) - 1
            )
        ),
        "NnN"
    )
)), "True", "False")</f>
        <v>t - NnN - False</v>
      </c>
      <c r="L174" s="15" t="str" cm="1">
        <f t="array" aca="1" ref="L174" ca="1">IF(
    ISNUMBER(MATCH(B174, $BE$3:$BE$13, 0)),
    IFERROR(
        INDEX($BD$3:$BD$13, MATCH(INDEX($BD$3:$BD$13, MATCH(B174, $BE$3:$BE$13, 0)), $BD$3:$BD$13, 0)),
        "NnN"
    ),
    "NnN"
)
&amp; " - " &amp;
IF(
    AND(
        ISNUMBER(MATCH(SUBSTITUTE(G174, " ", ""), SUBSTITUTE($AK$19:$AK$35, " ", ""), 0)),
        ISNUMBER(MATCH(SUBSTITUTE(I174, " ", ""), SUBSTITUTE(AL$18:$AT$18, " ", ""), 0))
    ),
    INDIRECT(
        ADDRESS(
            MATCH(SUBSTITUTE(G174, " ", ""), SUBSTITUTE($AK$19:$AK$35, " ", ""), 0) + ROW($AL$19) - 1,
            MATCH(SUBSTITUTE(I174, " ", ""), SUBSTITUTE(AL$18:$AT$18, " ", ""), 0) + COLUMN($AL$18
            ) - 1
        )
    ),
    "NnN"
)
&amp; " - " &amp;
IF(ISNUMBER(SEARCH(
    IF(
        ISNUMBER(MATCH(B174, $BE$3:$BE$13, 0)),
        IFERROR(
            INDEX($BD$3:$BD$13, MATCH(INDEX($BD$3:$BD$13, MATCH(B174, $BE$3:$BE$13, 0)), $BD$3:$BD$13, 0)),
            "NnN"
        ),
        "NnN"
    ),
    IF(
        AND(
            ISNUMBER(MATCH(SUBSTITUTE(G174, " ", ""), SUBSTITUTE($AK$19:$AK$35, " ", ""), 0)),
            ISNUMBER(MATCH(SUBSTITUTE(I174, " ", ""), SUBSTITUTE(AL$18:$AT$18, " ", ""), 0))
        ),
        INDIRECT(
            ADDRESS(
                MATCH(SUBSTITUTE(G174, " ", ""), SUBSTITUTE($AK$19:$AK$35, " ", ""), 0) + ROW($AL$19) - 1,
                MATCH(SUBSTITUTE(I174, " ", ""), SUBSTITUTE(AL$18:$AT$18, " ", ""), 0) + COLUMN($AL$18
                ) - 1
            )
        ),
        "NnN"
    )
)), "True", "False")</f>
        <v>t - NnN - False</v>
      </c>
      <c r="M174" s="15" t="str" cm="1">
        <f t="array" aca="1" ref="M174" ca="1">IF(
    ISNUMBER(MATCH(B174, $BE$3:$BE$13, 0)),
    IFERROR(
        INDEX($BD$3:$BD$13, MATCH(INDEX($BD$3:$BD$13, MATCH(B174, $BE$3:$BE$13, 0)), $BD$3:$BD$13, 0)),
        "NnN"
    ),
    "NnN"
)
&amp; " - " &amp;
IF(
    AND(
        ISNUMBER(MATCH(SUBSTITUTE(G174, " ", ""), SUBSTITUTE($AK$42:$AK$50, " ", ""), 0)),
        ISNUMBER(MATCH(SUBSTITUTE(I174, " ", ""), SUBSTITUTE($AL$41:$AT$41, " ", ""), 0))
    ),
    INDIRECT(
        ADDRESS(
            MATCH(SUBSTITUTE(G174, " ", ""), SUBSTITUTE($AK$42:$AK$50, " ", ""), 0) + ROW($AL$42) - 1,
            MATCH(SUBSTITUTE(I174, " ", ""), SUBSTITUTE($AL$41:$AT$41, " ", ""), 0) + COLUMN($AL$41) - 1
        )
    ),
    "NnN"
)
&amp; " - " &amp;
IF(ISNUMBER(SEARCH(
    IF(
        ISNUMBER(MATCH(B174, $BE$3:$BE$13, 0)),
        IFERROR(
            INDEX($BD$3:$BD$13, MATCH(INDEX($BD$3:$BD$13, MATCH(B174, $BE$3:$BE$13, 0)), $BD$3:$BD$13, 0)),
            "NnN"
        ),
        "NnN"
    ),
    IF(
        AND(
            ISNUMBER(MATCH(SUBSTITUTE(G174, " ", ""), SUBSTITUTE($AK$42:$AK$50, " ", ""), 0)),
            ISNUMBER(MATCH(SUBSTITUTE(I174, " ", ""), SUBSTITUTE($AL$41:$AT$41, " ", ""), 0))
        ),
        INDIRECT(
            ADDRESS(
                MATCH(SUBSTITUTE(G174, " ", ""), SUBSTITUTE($AK$42:$AK$50, " ", ""), 0) + ROW($AL$42) - 1,
                MATCH(SUBSTITUTE(I174, " ", ""), SUBSTITUTE($AL$41:$AT$41, " ", ""), 0) + COLUMN($AL$41) - 1
            )
        ),
        "NnN"
    )
)), "True", "False")</f>
        <v>t - NnN - False</v>
      </c>
      <c r="N174" s="63" t="str" cm="1">
        <f t="array" aca="1" ref="N174" ca="1">IF(
    ISNUMBER(MATCH(B174, $BE$3:$BE$13, 0)),
    IFERROR(
        INDEX($BD$3:$BD$13, MATCH(INDEX($BD$3:$BD$13, MATCH(B174, $BE$3:$BE$13, 0)), $BD$3:$BD$13, 0)),
        "NnN"
    ),
    "NnN"
)
&amp; " - " &amp;
IF(
    AND(
        ISNUMBER(MATCH(SUBSTITUTE(G174, " ", ""), SUBSTITUTE($AK$57:$AK$73, " ", ""), 0)),
        ISNUMBER(MATCH(SUBSTITUTE(I174, " ", ""), SUBSTITUTE($AL$56:$BB$56, " ", ""), 0))
    ),
    INDIRECT(
        ADDRESS(
            MATCH(SUBSTITUTE(G174, " ", ""), SUBSTITUTE($AK$57:$AK$73, " ", ""), 0) + ROW($AL$57) - 1,
            MATCH(SUBSTITUTE(I174, " ", ""), SUBSTITUTE($AL$56:$BB$56, " ", ""), 0) + COLUMN($AL$56) - 1
        )
    ),
    "NnN"
)
&amp; " - " &amp;
IF(ISNUMBER(SEARCH(
    IF(
        ISNUMBER(MATCH(B174, $BE$3:$BE$13, 0)),
        IFERROR(
            INDEX($BD$3:$BD$13, MATCH(INDEX($BD$3:$BD$13, MATCH(B174, $BE$3:$BE$13, 0)), $BD$3:$BD$13, 0)),
            "NnN"
        ),
        "NnN"
    ),
    IF(
        AND(
            ISNUMBER(MATCH(SUBSTITUTE(G174, " ", ""), SUBSTITUTE($AK$57:$AK$73, " ", ""), 0)),
            ISNUMBER(MATCH(SUBSTITUTE(I174, " ", ""), SUBSTITUTE($AL$56:$BB$56, " ", ""), 0))
        ),
        INDIRECT(
            ADDRESS(
                MATCH(SUBSTITUTE(G174, " ", ""), SUBSTITUTE($AK$57:$AK$74, " ", ""), 0) + ROW($AL$57) - 1,
                MATCH(SUBSTITUTE(I174, " ", ""), SUBSTITUTE($AL$56:$BB$56, " ", ""), 0) + COLUMN($AL$56) - 1
            )
        ),
        "NnN"
    )
)), "True", "False")</f>
        <v>t - NnN - False</v>
      </c>
    </row>
    <row r="175" spans="1:14" x14ac:dyDescent="0.25">
      <c r="A175" s="15">
        <v>930</v>
      </c>
      <c r="B175" s="15" t="s">
        <v>13</v>
      </c>
      <c r="C175" s="15"/>
      <c r="D175" s="15"/>
      <c r="E175" s="15">
        <v>891</v>
      </c>
      <c r="F175" s="15">
        <v>897</v>
      </c>
      <c r="G175" s="15" t="str">
        <f>IFERROR(
    IF(
        ISNUMBER(MATCH(E175, Elements!$A$2:$A$200, 0)),
        IF(
            INDEX(Elements!$C$2:$C$200, MATCH(E175, Elements!$A$2:$A$200, 0)) &lt;&gt; "",
            INDEX(Elements!$B$2:$B$200, MATCH(E175, Elements!$A$2:$A$200, 0)),
            "kosong"
        ),
        "tidak ditemukan"
    ),
    "ID tidak ditemukan"
)</f>
        <v>ApplicationFunction</v>
      </c>
      <c r="H175" s="15" t="str">
        <f>IFERROR(
    IF(
        ISNUMBER(MATCH(E175, Elements!$A$2:$A$200, 0)),
        IF(
            INDEX(Elements!$C$2:$C$200, MATCH(E175, Elements!$A$2:$A$200, 0)) &lt;&gt; "",
            INDEX(Elements!$C$2:$C$200, MATCH(E175, Elements!$A$2:$A$200, 0)),
            "kosong"
        ),
        "tidak ditemukan"
    ),
    "ID tidak ditemukan"
)</f>
        <v>Calculate Risk</v>
      </c>
      <c r="I175" s="15" t="str">
        <f>IFERROR(
    IF(
        ISNUMBER(MATCH(F175, Elements!$A$2:$A$200, 0)),
        IF(
            INDEX(Elements!$C$2:$C$200, MATCH(F175, Elements!$A$2:$A$200, 0)) &lt;&gt; "",
            INDEX(Elements!$B$2:$B$200, MATCH(F175, Elements!$A$2:$A$200, 0)),
            "kosong"
        ),
        "tidak ditemukan"
    ),
    "ID tidak ditemukan"
)</f>
        <v>ApplicationFunction</v>
      </c>
      <c r="J175" s="15" t="str">
        <f>IFERROR(
    IF(
        ISNUMBER(MATCH(F175, Elements!$A$2:$A$200, 0)),
        IF(
            INDEX(Elements!$C$2:$C$200, MATCH(F175, Elements!$A$2:$A$200, 0)) &lt;&gt; "",
            INDEX(Elements!$C$2:$C$200, MATCH(F175, Elements!$A$2:$A$200, 0)),
            "kosong"
        ),
        "tidak ditemukan"
    ),
    "ID tidak ditemukan"
)</f>
        <v>Calculate Premium</v>
      </c>
      <c r="K175" s="15" t="str" cm="1">
        <f t="array" aca="1" ref="K175" ca="1">IF(
    ISNUMBER(MATCH(B175, $BE$3:$BE$13, 0)),
    IFERROR(
        INDEX($BD$3:$BD$13, MATCH(INDEX($BD$3:$BD$13, MATCH(B175, $BE$3:$BE$13, 0)), $BD$3:$BD$13, 0)),
        "NnN"
    ),
    "NnN"
)
&amp; " - " &amp;
IF(
    AND(
        ISNUMBER(MATCH(SUBSTITUTE(G175, " ", ""), SUBSTITUTE($AK$5:$AK$13, " ", ""), 0)),
        ISNUMBER(MATCH(SUBSTITUTE(I175, " ", ""), SUBSTITUTE($AL$4:$BB$4, " ", ""), 0))
    ),
    INDIRECT(
        ADDRESS(
            MATCH(SUBSTITUTE(G175, " ", ""), SUBSTITUTE($AK$5:$AK$13, " ", ""), 0) + ROW($AL$5) - 1,
            MATCH(SUBSTITUTE(I175, " ", ""), SUBSTITUTE($AL$4:$BB$4, " ", ""), 0) + COLUMN($AL$4) - 1
        )
    ),
    "NnN"
)
&amp; " - " &amp;
IF(ISNUMBER(SEARCH(
    IF(
        ISNUMBER(MATCH(B175, $BE$3:$BE$13, 0)),
        IFERROR(
            INDEX($BD$3:$BD$13, MATCH(INDEX($BD$3:$BD$13, MATCH(B175, $BE$3:$BE$13, 0)), $BD$3:$BD$13, 0)),
            "NnN"
        ),
        "NnN"
    ),
    IF(
        AND(
            ISNUMBER(MATCH(SUBSTITUTE(G175, " ", ""), SUBSTITUTE($AK$5:$AK$13, " ", ""), 0)),
            ISNUMBER(MATCH(SUBSTITUTE(I175, " ", ""), SUBSTITUTE($AL$4:$BB$4, " ", ""), 0))
        ),
        INDIRECT(
            ADDRESS(
                MATCH(SUBSTITUTE(G175, " ", ""), SUBSTITUTE($AK$5:$AK$13, " ", ""), 0) + ROW($AL$5) - 1,
                MATCH(SUBSTITUTE(I175, " ", ""), SUBSTITUTE($AL$4:$BB$4, " ", ""), 0) + COLUMN($AL$4) - 1
            )
        ),
        "NnN"
    )
)), "True", "False")</f>
        <v>t - NnN - False</v>
      </c>
      <c r="L175" s="15" t="str" cm="1">
        <f t="array" aca="1" ref="L175" ca="1">IF(
    ISNUMBER(MATCH(B175, $BE$3:$BE$13, 0)),
    IFERROR(
        INDEX($BD$3:$BD$13, MATCH(INDEX($BD$3:$BD$13, MATCH(B175, $BE$3:$BE$13, 0)), $BD$3:$BD$13, 0)),
        "NnN"
    ),
    "NnN"
)
&amp; " - " &amp;
IF(
    AND(
        ISNUMBER(MATCH(SUBSTITUTE(G175, " ", ""), SUBSTITUTE($AK$19:$AK$35, " ", ""), 0)),
        ISNUMBER(MATCH(SUBSTITUTE(I175, " ", ""), SUBSTITUTE(AL$18:$AT$18, " ", ""), 0))
    ),
    INDIRECT(
        ADDRESS(
            MATCH(SUBSTITUTE(G175, " ", ""), SUBSTITUTE($AK$19:$AK$35, " ", ""), 0) + ROW($AL$19) - 1,
            MATCH(SUBSTITUTE(I175, " ", ""), SUBSTITUTE(AL$18:$AT$18, " ", ""), 0) + COLUMN($AL$18
            ) - 1
        )
    ),
    "NnN"
)
&amp; " - " &amp;
IF(ISNUMBER(SEARCH(
    IF(
        ISNUMBER(MATCH(B175, $BE$3:$BE$13, 0)),
        IFERROR(
            INDEX($BD$3:$BD$13, MATCH(INDEX($BD$3:$BD$13, MATCH(B175, $BE$3:$BE$13, 0)), $BD$3:$BD$13, 0)),
            "NnN"
        ),
        "NnN"
    ),
    IF(
        AND(
            ISNUMBER(MATCH(SUBSTITUTE(G175, " ", ""), SUBSTITUTE($AK$19:$AK$35, " ", ""), 0)),
            ISNUMBER(MATCH(SUBSTITUTE(I175, " ", ""), SUBSTITUTE(AL$18:$AT$18, " ", ""), 0))
        ),
        INDIRECT(
            ADDRESS(
                MATCH(SUBSTITUTE(G175, " ", ""), SUBSTITUTE($AK$19:$AK$35, " ", ""), 0) + ROW($AL$19) - 1,
                MATCH(SUBSTITUTE(I175, " ", ""), SUBSTITUTE(AL$18:$AT$18, " ", ""), 0) + COLUMN($AL$18
                ) - 1
            )
        ),
        "NnN"
    )
)), "True", "False")</f>
        <v>t - NnN - False</v>
      </c>
      <c r="M175" s="15" t="str" cm="1">
        <f t="array" aca="1" ref="M175" ca="1">IF(
    ISNUMBER(MATCH(B175, $BE$3:$BE$13, 0)),
    IFERROR(
        INDEX($BD$3:$BD$13, MATCH(INDEX($BD$3:$BD$13, MATCH(B175, $BE$3:$BE$13, 0)), $BD$3:$BD$13, 0)),
        "NnN"
    ),
    "NnN"
)
&amp; " - " &amp;
IF(
    AND(
        ISNUMBER(MATCH(SUBSTITUTE(G175, " ", ""), SUBSTITUTE($AK$42:$AK$50, " ", ""), 0)),
        ISNUMBER(MATCH(SUBSTITUTE(I175, " ", ""), SUBSTITUTE($AL$41:$AT$41, " ", ""), 0))
    ),
    INDIRECT(
        ADDRESS(
            MATCH(SUBSTITUTE(G175, " ", ""), SUBSTITUTE($AK$42:$AK$50, " ", ""), 0) + ROW($AL$42) - 1,
            MATCH(SUBSTITUTE(I175, " ", ""), SUBSTITUTE($AL$41:$AT$41, " ", ""), 0) + COLUMN($AL$41) - 1
        )
    ),
    "NnN"
)
&amp; " - " &amp;
IF(ISNUMBER(SEARCH(
    IF(
        ISNUMBER(MATCH(B175, $BE$3:$BE$13, 0)),
        IFERROR(
            INDEX($BD$3:$BD$13, MATCH(INDEX($BD$3:$BD$13, MATCH(B175, $BE$3:$BE$13, 0)), $BD$3:$BD$13, 0)),
            "NnN"
        ),
        "NnN"
    ),
    IF(
        AND(
            ISNUMBER(MATCH(SUBSTITUTE(G175, " ", ""), SUBSTITUTE($AK$42:$AK$50, " ", ""), 0)),
            ISNUMBER(MATCH(SUBSTITUTE(I175, " ", ""), SUBSTITUTE($AL$41:$AT$41, " ", ""), 0))
        ),
        INDIRECT(
            ADDRESS(
                MATCH(SUBSTITUTE(G175, " ", ""), SUBSTITUTE($AK$42:$AK$50, " ", ""), 0) + ROW($AL$42) - 1,
                MATCH(SUBSTITUTE(I175, " ", ""), SUBSTITUTE($AL$41:$AT$41, " ", ""), 0) + COLUMN($AL$41) - 1
            )
        ),
        "NnN"
    )
)), "True", "False")</f>
        <v>t - cfgostv - True</v>
      </c>
      <c r="N175" s="63" t="str" cm="1">
        <f t="array" aca="1" ref="N175" ca="1">IF(
    ISNUMBER(MATCH(B175, $BE$3:$BE$13, 0)),
    IFERROR(
        INDEX($BD$3:$BD$13, MATCH(INDEX($BD$3:$BD$13, MATCH(B175, $BE$3:$BE$13, 0)), $BD$3:$BD$13, 0)),
        "NnN"
    ),
    "NnN"
)
&amp; " - " &amp;
IF(
    AND(
        ISNUMBER(MATCH(SUBSTITUTE(G175, " ", ""), SUBSTITUTE($AK$57:$AK$73, " ", ""), 0)),
        ISNUMBER(MATCH(SUBSTITUTE(I175, " ", ""), SUBSTITUTE($AL$56:$BB$56, " ", ""), 0))
    ),
    INDIRECT(
        ADDRESS(
            MATCH(SUBSTITUTE(G175, " ", ""), SUBSTITUTE($AK$57:$AK$73, " ", ""), 0) + ROW($AL$57) - 1,
            MATCH(SUBSTITUTE(I175, " ", ""), SUBSTITUTE($AL$56:$BB$56, " ", ""), 0) + COLUMN($AL$56) - 1
        )
    ),
    "NnN"
)
&amp; " - " &amp;
IF(ISNUMBER(SEARCH(
    IF(
        ISNUMBER(MATCH(B175, $BE$3:$BE$13, 0)),
        IFERROR(
            INDEX($BD$3:$BD$13, MATCH(INDEX($BD$3:$BD$13, MATCH(B175, $BE$3:$BE$13, 0)), $BD$3:$BD$13, 0)),
            "NnN"
        ),
        "NnN"
    ),
    IF(
        AND(
            ISNUMBER(MATCH(SUBSTITUTE(G175, " ", ""), SUBSTITUTE($AK$57:$AK$73, " ", ""), 0)),
            ISNUMBER(MATCH(SUBSTITUTE(I175, " ", ""), SUBSTITUTE($AL$56:$BB$56, " ", ""), 0))
        ),
        INDIRECT(
            ADDRESS(
                MATCH(SUBSTITUTE(G175, " ", ""), SUBSTITUTE($AK$57:$AK$74, " ", ""), 0) + ROW($AL$57) - 1,
                MATCH(SUBSTITUTE(I175, " ", ""), SUBSTITUTE($AL$56:$BB$56, " ", ""), 0) + COLUMN($AL$56) - 1
            )
        ),
        "NnN"
    )
)), "True", "False")</f>
        <v>t - NnN - False</v>
      </c>
    </row>
    <row r="176" spans="1:14" x14ac:dyDescent="0.25">
      <c r="A176" s="15">
        <v>932</v>
      </c>
      <c r="B176" s="15" t="s">
        <v>13</v>
      </c>
      <c r="C176" s="15"/>
      <c r="D176" s="15"/>
      <c r="E176" s="15">
        <v>897</v>
      </c>
      <c r="F176" s="15">
        <v>903</v>
      </c>
      <c r="G176" s="15" t="str">
        <f>IFERROR(
    IF(
        ISNUMBER(MATCH(E176, Elements!$A$2:$A$200, 0)),
        IF(
            INDEX(Elements!$C$2:$C$200, MATCH(E176, Elements!$A$2:$A$200, 0)) &lt;&gt; "",
            INDEX(Elements!$B$2:$B$200, MATCH(E176, Elements!$A$2:$A$200, 0)),
            "kosong"
        ),
        "tidak ditemukan"
    ),
    "ID tidak ditemukan"
)</f>
        <v>ApplicationFunction</v>
      </c>
      <c r="H176" s="15" t="str">
        <f>IFERROR(
    IF(
        ISNUMBER(MATCH(E176, Elements!$A$2:$A$200, 0)),
        IF(
            INDEX(Elements!$C$2:$C$200, MATCH(E176, Elements!$A$2:$A$200, 0)) &lt;&gt; "",
            INDEX(Elements!$C$2:$C$200, MATCH(E176, Elements!$A$2:$A$200, 0)),
            "kosong"
        ),
        "tidak ditemukan"
    ),
    "ID tidak ditemukan"
)</f>
        <v>Calculate Premium</v>
      </c>
      <c r="I176" s="15" t="str">
        <f>IFERROR(
    IF(
        ISNUMBER(MATCH(F176, Elements!$A$2:$A$200, 0)),
        IF(
            INDEX(Elements!$C$2:$C$200, MATCH(F176, Elements!$A$2:$A$200, 0)) &lt;&gt; "",
            INDEX(Elements!$B$2:$B$200, MATCH(F176, Elements!$A$2:$A$200, 0)),
            "kosong"
        ),
        "tidak ditemukan"
    ),
    "ID tidak ditemukan"
)</f>
        <v>ApplicationFunction</v>
      </c>
      <c r="J176" s="15" t="str">
        <f>IFERROR(
    IF(
        ISNUMBER(MATCH(F176, Elements!$A$2:$A$200, 0)),
        IF(
            INDEX(Elements!$C$2:$C$200, MATCH(F176, Elements!$A$2:$A$200, 0)) &lt;&gt; "",
            INDEX(Elements!$C$2:$C$200, MATCH(F176, Elements!$A$2:$A$200, 0)),
            "kosong"
        ),
        "tidak ditemukan"
    ),
    "ID tidak ditemukan"
)</f>
        <v>Create Policy</v>
      </c>
      <c r="K176" s="15" t="str" cm="1">
        <f t="array" aca="1" ref="K176" ca="1">IF(
    ISNUMBER(MATCH(B176, $BE$3:$BE$13, 0)),
    IFERROR(
        INDEX($BD$3:$BD$13, MATCH(INDEX($BD$3:$BD$13, MATCH(B176, $BE$3:$BE$13, 0)), $BD$3:$BD$13, 0)),
        "NnN"
    ),
    "NnN"
)
&amp; " - " &amp;
IF(
    AND(
        ISNUMBER(MATCH(SUBSTITUTE(G176, " ", ""), SUBSTITUTE($AK$5:$AK$13, " ", ""), 0)),
        ISNUMBER(MATCH(SUBSTITUTE(I176, " ", ""), SUBSTITUTE($AL$4:$BB$4, " ", ""), 0))
    ),
    INDIRECT(
        ADDRESS(
            MATCH(SUBSTITUTE(G176, " ", ""), SUBSTITUTE($AK$5:$AK$13, " ", ""), 0) + ROW($AL$5) - 1,
            MATCH(SUBSTITUTE(I176, " ", ""), SUBSTITUTE($AL$4:$BB$4, " ", ""), 0) + COLUMN($AL$4) - 1
        )
    ),
    "NnN"
)
&amp; " - " &amp;
IF(ISNUMBER(SEARCH(
    IF(
        ISNUMBER(MATCH(B176, $BE$3:$BE$13, 0)),
        IFERROR(
            INDEX($BD$3:$BD$13, MATCH(INDEX($BD$3:$BD$13, MATCH(B176, $BE$3:$BE$13, 0)), $BD$3:$BD$13, 0)),
            "NnN"
        ),
        "NnN"
    ),
    IF(
        AND(
            ISNUMBER(MATCH(SUBSTITUTE(G176, " ", ""), SUBSTITUTE($AK$5:$AK$13, " ", ""), 0)),
            ISNUMBER(MATCH(SUBSTITUTE(I176, " ", ""), SUBSTITUTE($AL$4:$BB$4, " ", ""), 0))
        ),
        INDIRECT(
            ADDRESS(
                MATCH(SUBSTITUTE(G176, " ", ""), SUBSTITUTE($AK$5:$AK$13, " ", ""), 0) + ROW($AL$5) - 1,
                MATCH(SUBSTITUTE(I176, " ", ""), SUBSTITUTE($AL$4:$BB$4, " ", ""), 0) + COLUMN($AL$4) - 1
            )
        ),
        "NnN"
    )
)), "True", "False")</f>
        <v>t - NnN - False</v>
      </c>
      <c r="L176" s="15" t="str" cm="1">
        <f t="array" aca="1" ref="L176" ca="1">IF(
    ISNUMBER(MATCH(B176, $BE$3:$BE$13, 0)),
    IFERROR(
        INDEX($BD$3:$BD$13, MATCH(INDEX($BD$3:$BD$13, MATCH(B176, $BE$3:$BE$13, 0)), $BD$3:$BD$13, 0)),
        "NnN"
    ),
    "NnN"
)
&amp; " - " &amp;
IF(
    AND(
        ISNUMBER(MATCH(SUBSTITUTE(G176, " ", ""), SUBSTITUTE($AK$19:$AK$35, " ", ""), 0)),
        ISNUMBER(MATCH(SUBSTITUTE(I176, " ", ""), SUBSTITUTE(AL$18:$AT$18, " ", ""), 0))
    ),
    INDIRECT(
        ADDRESS(
            MATCH(SUBSTITUTE(G176, " ", ""), SUBSTITUTE($AK$19:$AK$35, " ", ""), 0) + ROW($AL$19) - 1,
            MATCH(SUBSTITUTE(I176, " ", ""), SUBSTITUTE(AL$18:$AT$18, " ", ""), 0) + COLUMN($AL$18
            ) - 1
        )
    ),
    "NnN"
)
&amp; " - " &amp;
IF(ISNUMBER(SEARCH(
    IF(
        ISNUMBER(MATCH(B176, $BE$3:$BE$13, 0)),
        IFERROR(
            INDEX($BD$3:$BD$13, MATCH(INDEX($BD$3:$BD$13, MATCH(B176, $BE$3:$BE$13, 0)), $BD$3:$BD$13, 0)),
            "NnN"
        ),
        "NnN"
    ),
    IF(
        AND(
            ISNUMBER(MATCH(SUBSTITUTE(G176, " ", ""), SUBSTITUTE($AK$19:$AK$35, " ", ""), 0)),
            ISNUMBER(MATCH(SUBSTITUTE(I176, " ", ""), SUBSTITUTE(AL$18:$AT$18, " ", ""), 0))
        ),
        INDIRECT(
            ADDRESS(
                MATCH(SUBSTITUTE(G176, " ", ""), SUBSTITUTE($AK$19:$AK$35, " ", ""), 0) + ROW($AL$19) - 1,
                MATCH(SUBSTITUTE(I176, " ", ""), SUBSTITUTE(AL$18:$AT$18, " ", ""), 0) + COLUMN($AL$18
                ) - 1
            )
        ),
        "NnN"
    )
)), "True", "False")</f>
        <v>t - NnN - False</v>
      </c>
      <c r="M176" s="15" t="str" cm="1">
        <f t="array" aca="1" ref="M176" ca="1">IF(
    ISNUMBER(MATCH(B176, $BE$3:$BE$13, 0)),
    IFERROR(
        INDEX($BD$3:$BD$13, MATCH(INDEX($BD$3:$BD$13, MATCH(B176, $BE$3:$BE$13, 0)), $BD$3:$BD$13, 0)),
        "NnN"
    ),
    "NnN"
)
&amp; " - " &amp;
IF(
    AND(
        ISNUMBER(MATCH(SUBSTITUTE(G176, " ", ""), SUBSTITUTE($AK$42:$AK$50, " ", ""), 0)),
        ISNUMBER(MATCH(SUBSTITUTE(I176, " ", ""), SUBSTITUTE($AL$41:$AT$41, " ", ""), 0))
    ),
    INDIRECT(
        ADDRESS(
            MATCH(SUBSTITUTE(G176, " ", ""), SUBSTITUTE($AK$42:$AK$50, " ", ""), 0) + ROW($AL$42) - 1,
            MATCH(SUBSTITUTE(I176, " ", ""), SUBSTITUTE($AL$41:$AT$41, " ", ""), 0) + COLUMN($AL$41) - 1
        )
    ),
    "NnN"
)
&amp; " - " &amp;
IF(ISNUMBER(SEARCH(
    IF(
        ISNUMBER(MATCH(B176, $BE$3:$BE$13, 0)),
        IFERROR(
            INDEX($BD$3:$BD$13, MATCH(INDEX($BD$3:$BD$13, MATCH(B176, $BE$3:$BE$13, 0)), $BD$3:$BD$13, 0)),
            "NnN"
        ),
        "NnN"
    ),
    IF(
        AND(
            ISNUMBER(MATCH(SUBSTITUTE(G176, " ", ""), SUBSTITUTE($AK$42:$AK$50, " ", ""), 0)),
            ISNUMBER(MATCH(SUBSTITUTE(I176, " ", ""), SUBSTITUTE($AL$41:$AT$41, " ", ""), 0))
        ),
        INDIRECT(
            ADDRESS(
                MATCH(SUBSTITUTE(G176, " ", ""), SUBSTITUTE($AK$42:$AK$50, " ", ""), 0) + ROW($AL$42) - 1,
                MATCH(SUBSTITUTE(I176, " ", ""), SUBSTITUTE($AL$41:$AT$41, " ", ""), 0) + COLUMN($AL$41) - 1
            )
        ),
        "NnN"
    )
)), "True", "False")</f>
        <v>t - cfgostv - True</v>
      </c>
      <c r="N176" s="63" t="str" cm="1">
        <f t="array" aca="1" ref="N176" ca="1">IF(
    ISNUMBER(MATCH(B176, $BE$3:$BE$13, 0)),
    IFERROR(
        INDEX($BD$3:$BD$13, MATCH(INDEX($BD$3:$BD$13, MATCH(B176, $BE$3:$BE$13, 0)), $BD$3:$BD$13, 0)),
        "NnN"
    ),
    "NnN"
)
&amp; " - " &amp;
IF(
    AND(
        ISNUMBER(MATCH(SUBSTITUTE(G176, " ", ""), SUBSTITUTE($AK$57:$AK$73, " ", ""), 0)),
        ISNUMBER(MATCH(SUBSTITUTE(I176, " ", ""), SUBSTITUTE($AL$56:$BB$56, " ", ""), 0))
    ),
    INDIRECT(
        ADDRESS(
            MATCH(SUBSTITUTE(G176, " ", ""), SUBSTITUTE($AK$57:$AK$73, " ", ""), 0) + ROW($AL$57) - 1,
            MATCH(SUBSTITUTE(I176, " ", ""), SUBSTITUTE($AL$56:$BB$56, " ", ""), 0) + COLUMN($AL$56) - 1
        )
    ),
    "NnN"
)
&amp; " - " &amp;
IF(ISNUMBER(SEARCH(
    IF(
        ISNUMBER(MATCH(B176, $BE$3:$BE$13, 0)),
        IFERROR(
            INDEX($BD$3:$BD$13, MATCH(INDEX($BD$3:$BD$13, MATCH(B176, $BE$3:$BE$13, 0)), $BD$3:$BD$13, 0)),
            "NnN"
        ),
        "NnN"
    ),
    IF(
        AND(
            ISNUMBER(MATCH(SUBSTITUTE(G176, " ", ""), SUBSTITUTE($AK$57:$AK$73, " ", ""), 0)),
            ISNUMBER(MATCH(SUBSTITUTE(I176, " ", ""), SUBSTITUTE($AL$56:$BB$56, " ", ""), 0))
        ),
        INDIRECT(
            ADDRESS(
                MATCH(SUBSTITUTE(G176, " ", ""), SUBSTITUTE($AK$57:$AK$74, " ", ""), 0) + ROW($AL$57) - 1,
                MATCH(SUBSTITUTE(I176, " ", ""), SUBSTITUTE($AL$56:$BB$56, " ", ""), 0) + COLUMN($AL$56) - 1
            )
        ),
        "NnN"
    )
)), "True", "False")</f>
        <v>t - NnN - False</v>
      </c>
    </row>
    <row r="177" spans="1:14" x14ac:dyDescent="0.25">
      <c r="A177" s="15">
        <v>934</v>
      </c>
      <c r="B177" s="15" t="s">
        <v>13</v>
      </c>
      <c r="C177" s="15"/>
      <c r="D177" s="15"/>
      <c r="E177" s="15">
        <v>903</v>
      </c>
      <c r="F177" s="15">
        <v>909</v>
      </c>
      <c r="G177" s="15" t="str">
        <f>IFERROR(
    IF(
        ISNUMBER(MATCH(E177, Elements!$A$2:$A$200, 0)),
        IF(
            INDEX(Elements!$C$2:$C$200, MATCH(E177, Elements!$A$2:$A$200, 0)) &lt;&gt; "",
            INDEX(Elements!$B$2:$B$200, MATCH(E177, Elements!$A$2:$A$200, 0)),
            "kosong"
        ),
        "tidak ditemukan"
    ),
    "ID tidak ditemukan"
)</f>
        <v>ApplicationFunction</v>
      </c>
      <c r="H177" s="15" t="str">
        <f>IFERROR(
    IF(
        ISNUMBER(MATCH(E177, Elements!$A$2:$A$200, 0)),
        IF(
            INDEX(Elements!$C$2:$C$200, MATCH(E177, Elements!$A$2:$A$200, 0)) &lt;&gt; "",
            INDEX(Elements!$C$2:$C$200, MATCH(E177, Elements!$A$2:$A$200, 0)),
            "kosong"
        ),
        "tidak ditemukan"
    ),
    "ID tidak ditemukan"
)</f>
        <v>Create Policy</v>
      </c>
      <c r="I177" s="15" t="str">
        <f>IFERROR(
    IF(
        ISNUMBER(MATCH(F177, Elements!$A$2:$A$200, 0)),
        IF(
            INDEX(Elements!$C$2:$C$200, MATCH(F177, Elements!$A$2:$A$200, 0)) &lt;&gt; "",
            INDEX(Elements!$B$2:$B$200, MATCH(F177, Elements!$A$2:$A$200, 0)),
            "kosong"
        ),
        "tidak ditemukan"
    ),
    "ID tidak ditemukan"
)</f>
        <v>ApplicationFunction</v>
      </c>
      <c r="J177" s="15" t="str">
        <f>IFERROR(
    IF(
        ISNUMBER(MATCH(F177, Elements!$A$2:$A$200, 0)),
        IF(
            INDEX(Elements!$C$2:$C$200, MATCH(F177, Elements!$A$2:$A$200, 0)) &lt;&gt; "",
            INDEX(Elements!$C$2:$C$200, MATCH(F177, Elements!$A$2:$A$200, 0)),
            "kosong"
        ),
        "tidak ditemukan"
    ),
    "ID tidak ditemukan"
)</f>
        <v>Store Policy</v>
      </c>
      <c r="K177" s="15" t="str" cm="1">
        <f t="array" aca="1" ref="K177" ca="1">IF(
    ISNUMBER(MATCH(B177, $BE$3:$BE$13, 0)),
    IFERROR(
        INDEX($BD$3:$BD$13, MATCH(INDEX($BD$3:$BD$13, MATCH(B177, $BE$3:$BE$13, 0)), $BD$3:$BD$13, 0)),
        "NnN"
    ),
    "NnN"
)
&amp; " - " &amp;
IF(
    AND(
        ISNUMBER(MATCH(SUBSTITUTE(G177, " ", ""), SUBSTITUTE($AK$5:$AK$13, " ", ""), 0)),
        ISNUMBER(MATCH(SUBSTITUTE(I177, " ", ""), SUBSTITUTE($AL$4:$BB$4, " ", ""), 0))
    ),
    INDIRECT(
        ADDRESS(
            MATCH(SUBSTITUTE(G177, " ", ""), SUBSTITUTE($AK$5:$AK$13, " ", ""), 0) + ROW($AL$5) - 1,
            MATCH(SUBSTITUTE(I177, " ", ""), SUBSTITUTE($AL$4:$BB$4, " ", ""), 0) + COLUMN($AL$4) - 1
        )
    ),
    "NnN"
)
&amp; " - " &amp;
IF(ISNUMBER(SEARCH(
    IF(
        ISNUMBER(MATCH(B177, $BE$3:$BE$13, 0)),
        IFERROR(
            INDEX($BD$3:$BD$13, MATCH(INDEX($BD$3:$BD$13, MATCH(B177, $BE$3:$BE$13, 0)), $BD$3:$BD$13, 0)),
            "NnN"
        ),
        "NnN"
    ),
    IF(
        AND(
            ISNUMBER(MATCH(SUBSTITUTE(G177, " ", ""), SUBSTITUTE($AK$5:$AK$13, " ", ""), 0)),
            ISNUMBER(MATCH(SUBSTITUTE(I177, " ", ""), SUBSTITUTE($AL$4:$BB$4, " ", ""), 0))
        ),
        INDIRECT(
            ADDRESS(
                MATCH(SUBSTITUTE(G177, " ", ""), SUBSTITUTE($AK$5:$AK$13, " ", ""), 0) + ROW($AL$5) - 1,
                MATCH(SUBSTITUTE(I177, " ", ""), SUBSTITUTE($AL$4:$BB$4, " ", ""), 0) + COLUMN($AL$4) - 1
            )
        ),
        "NnN"
    )
)), "True", "False")</f>
        <v>t - NnN - False</v>
      </c>
      <c r="L177" s="15" t="str" cm="1">
        <f t="array" aca="1" ref="L177" ca="1">IF(
    ISNUMBER(MATCH(B177, $BE$3:$BE$13, 0)),
    IFERROR(
        INDEX($BD$3:$BD$13, MATCH(INDEX($BD$3:$BD$13, MATCH(B177, $BE$3:$BE$13, 0)), $BD$3:$BD$13, 0)),
        "NnN"
    ),
    "NnN"
)
&amp; " - " &amp;
IF(
    AND(
        ISNUMBER(MATCH(SUBSTITUTE(G177, " ", ""), SUBSTITUTE($AK$19:$AK$35, " ", ""), 0)),
        ISNUMBER(MATCH(SUBSTITUTE(I177, " ", ""), SUBSTITUTE(AL$18:$AT$18, " ", ""), 0))
    ),
    INDIRECT(
        ADDRESS(
            MATCH(SUBSTITUTE(G177, " ", ""), SUBSTITUTE($AK$19:$AK$35, " ", ""), 0) + ROW($AL$19) - 1,
            MATCH(SUBSTITUTE(I177, " ", ""), SUBSTITUTE(AL$18:$AT$18, " ", ""), 0) + COLUMN($AL$18
            ) - 1
        )
    ),
    "NnN"
)
&amp; " - " &amp;
IF(ISNUMBER(SEARCH(
    IF(
        ISNUMBER(MATCH(B177, $BE$3:$BE$13, 0)),
        IFERROR(
            INDEX($BD$3:$BD$13, MATCH(INDEX($BD$3:$BD$13, MATCH(B177, $BE$3:$BE$13, 0)), $BD$3:$BD$13, 0)),
            "NnN"
        ),
        "NnN"
    ),
    IF(
        AND(
            ISNUMBER(MATCH(SUBSTITUTE(G177, " ", ""), SUBSTITUTE($AK$19:$AK$35, " ", ""), 0)),
            ISNUMBER(MATCH(SUBSTITUTE(I177, " ", ""), SUBSTITUTE(AL$18:$AT$18, " ", ""), 0))
        ),
        INDIRECT(
            ADDRESS(
                MATCH(SUBSTITUTE(G177, " ", ""), SUBSTITUTE($AK$19:$AK$35, " ", ""), 0) + ROW($AL$19) - 1,
                MATCH(SUBSTITUTE(I177, " ", ""), SUBSTITUTE(AL$18:$AT$18, " ", ""), 0) + COLUMN($AL$18
                ) - 1
            )
        ),
        "NnN"
    )
)), "True", "False")</f>
        <v>t - NnN - False</v>
      </c>
      <c r="M177" s="15" t="str" cm="1">
        <f t="array" aca="1" ref="M177" ca="1">IF(
    ISNUMBER(MATCH(B177, $BE$3:$BE$13, 0)),
    IFERROR(
        INDEX($BD$3:$BD$13, MATCH(INDEX($BD$3:$BD$13, MATCH(B177, $BE$3:$BE$13, 0)), $BD$3:$BD$13, 0)),
        "NnN"
    ),
    "NnN"
)
&amp; " - " &amp;
IF(
    AND(
        ISNUMBER(MATCH(SUBSTITUTE(G177, " ", ""), SUBSTITUTE($AK$42:$AK$50, " ", ""), 0)),
        ISNUMBER(MATCH(SUBSTITUTE(I177, " ", ""), SUBSTITUTE($AL$41:$AT$41, " ", ""), 0))
    ),
    INDIRECT(
        ADDRESS(
            MATCH(SUBSTITUTE(G177, " ", ""), SUBSTITUTE($AK$42:$AK$50, " ", ""), 0) + ROW($AL$42) - 1,
            MATCH(SUBSTITUTE(I177, " ", ""), SUBSTITUTE($AL$41:$AT$41, " ", ""), 0) + COLUMN($AL$41) - 1
        )
    ),
    "NnN"
)
&amp; " - " &amp;
IF(ISNUMBER(SEARCH(
    IF(
        ISNUMBER(MATCH(B177, $BE$3:$BE$13, 0)),
        IFERROR(
            INDEX($BD$3:$BD$13, MATCH(INDEX($BD$3:$BD$13, MATCH(B177, $BE$3:$BE$13, 0)), $BD$3:$BD$13, 0)),
            "NnN"
        ),
        "NnN"
    ),
    IF(
        AND(
            ISNUMBER(MATCH(SUBSTITUTE(G177, " ", ""), SUBSTITUTE($AK$42:$AK$50, " ", ""), 0)),
            ISNUMBER(MATCH(SUBSTITUTE(I177, " ", ""), SUBSTITUTE($AL$41:$AT$41, " ", ""), 0))
        ),
        INDIRECT(
            ADDRESS(
                MATCH(SUBSTITUTE(G177, " ", ""), SUBSTITUTE($AK$42:$AK$50, " ", ""), 0) + ROW($AL$42) - 1,
                MATCH(SUBSTITUTE(I177, " ", ""), SUBSTITUTE($AL$41:$AT$41, " ", ""), 0) + COLUMN($AL$41) - 1
            )
        ),
        "NnN"
    )
)), "True", "False")</f>
        <v>t - cfgostv - True</v>
      </c>
      <c r="N177" s="63" t="str" cm="1">
        <f t="array" aca="1" ref="N177" ca="1">IF(
    ISNUMBER(MATCH(B177, $BE$3:$BE$13, 0)),
    IFERROR(
        INDEX($BD$3:$BD$13, MATCH(INDEX($BD$3:$BD$13, MATCH(B177, $BE$3:$BE$13, 0)), $BD$3:$BD$13, 0)),
        "NnN"
    ),
    "NnN"
)
&amp; " - " &amp;
IF(
    AND(
        ISNUMBER(MATCH(SUBSTITUTE(G177, " ", ""), SUBSTITUTE($AK$57:$AK$73, " ", ""), 0)),
        ISNUMBER(MATCH(SUBSTITUTE(I177, " ", ""), SUBSTITUTE($AL$56:$BB$56, " ", ""), 0))
    ),
    INDIRECT(
        ADDRESS(
            MATCH(SUBSTITUTE(G177, " ", ""), SUBSTITUTE($AK$57:$AK$73, " ", ""), 0) + ROW($AL$57) - 1,
            MATCH(SUBSTITUTE(I177, " ", ""), SUBSTITUTE($AL$56:$BB$56, " ", ""), 0) + COLUMN($AL$56) - 1
        )
    ),
    "NnN"
)
&amp; " - " &amp;
IF(ISNUMBER(SEARCH(
    IF(
        ISNUMBER(MATCH(B177, $BE$3:$BE$13, 0)),
        IFERROR(
            INDEX($BD$3:$BD$13, MATCH(INDEX($BD$3:$BD$13, MATCH(B177, $BE$3:$BE$13, 0)), $BD$3:$BD$13, 0)),
            "NnN"
        ),
        "NnN"
    ),
    IF(
        AND(
            ISNUMBER(MATCH(SUBSTITUTE(G177, " ", ""), SUBSTITUTE($AK$57:$AK$73, " ", ""), 0)),
            ISNUMBER(MATCH(SUBSTITUTE(I177, " ", ""), SUBSTITUTE($AL$56:$BB$56, " ", ""), 0))
        ),
        INDIRECT(
            ADDRESS(
                MATCH(SUBSTITUTE(G177, " ", ""), SUBSTITUTE($AK$57:$AK$74, " ", ""), 0) + ROW($AL$57) - 1,
                MATCH(SUBSTITUTE(I177, " ", ""), SUBSTITUTE($AL$56:$BB$56, " ", ""), 0) + COLUMN($AL$56) - 1
            )
        ),
        "NnN"
    )
)), "True", "False")</f>
        <v>t - NnN - False</v>
      </c>
    </row>
    <row r="178" spans="1:14" x14ac:dyDescent="0.25">
      <c r="A178" s="15">
        <v>935</v>
      </c>
      <c r="B178" s="15" t="s">
        <v>13</v>
      </c>
      <c r="C178" s="15"/>
      <c r="D178" s="15"/>
      <c r="E178" s="15">
        <v>903</v>
      </c>
      <c r="F178" s="15">
        <v>909</v>
      </c>
      <c r="G178" s="15" t="str">
        <f>IFERROR(
    IF(
        ISNUMBER(MATCH(E178, Elements!$A$2:$A$200, 0)),
        IF(
            INDEX(Elements!$C$2:$C$200, MATCH(E178, Elements!$A$2:$A$200, 0)) &lt;&gt; "",
            INDEX(Elements!$B$2:$B$200, MATCH(E178, Elements!$A$2:$A$200, 0)),
            "kosong"
        ),
        "tidak ditemukan"
    ),
    "ID tidak ditemukan"
)</f>
        <v>ApplicationFunction</v>
      </c>
      <c r="H178" s="15" t="str">
        <f>IFERROR(
    IF(
        ISNUMBER(MATCH(E178, Elements!$A$2:$A$200, 0)),
        IF(
            INDEX(Elements!$C$2:$C$200, MATCH(E178, Elements!$A$2:$A$200, 0)) &lt;&gt; "",
            INDEX(Elements!$C$2:$C$200, MATCH(E178, Elements!$A$2:$A$200, 0)),
            "kosong"
        ),
        "tidak ditemukan"
    ),
    "ID tidak ditemukan"
)</f>
        <v>Create Policy</v>
      </c>
      <c r="I178" s="15" t="str">
        <f>IFERROR(
    IF(
        ISNUMBER(MATCH(F178, Elements!$A$2:$A$200, 0)),
        IF(
            INDEX(Elements!$C$2:$C$200, MATCH(F178, Elements!$A$2:$A$200, 0)) &lt;&gt; "",
            INDEX(Elements!$B$2:$B$200, MATCH(F178, Elements!$A$2:$A$200, 0)),
            "kosong"
        ),
        "tidak ditemukan"
    ),
    "ID tidak ditemukan"
)</f>
        <v>ApplicationFunction</v>
      </c>
      <c r="J178" s="15" t="str">
        <f>IFERROR(
    IF(
        ISNUMBER(MATCH(F178, Elements!$A$2:$A$200, 0)),
        IF(
            INDEX(Elements!$C$2:$C$200, MATCH(F178, Elements!$A$2:$A$200, 0)) &lt;&gt; "",
            INDEX(Elements!$C$2:$C$200, MATCH(F178, Elements!$A$2:$A$200, 0)),
            "kosong"
        ),
        "tidak ditemukan"
    ),
    "ID tidak ditemukan"
)</f>
        <v>Store Policy</v>
      </c>
      <c r="K178" s="15" t="str" cm="1">
        <f t="array" aca="1" ref="K178" ca="1">IF(
    ISNUMBER(MATCH(B178, $BE$3:$BE$13, 0)),
    IFERROR(
        INDEX($BD$3:$BD$13, MATCH(INDEX($BD$3:$BD$13, MATCH(B178, $BE$3:$BE$13, 0)), $BD$3:$BD$13, 0)),
        "NnN"
    ),
    "NnN"
)
&amp; " - " &amp;
IF(
    AND(
        ISNUMBER(MATCH(SUBSTITUTE(G178, " ", ""), SUBSTITUTE($AK$5:$AK$13, " ", ""), 0)),
        ISNUMBER(MATCH(SUBSTITUTE(I178, " ", ""), SUBSTITUTE($AL$4:$BB$4, " ", ""), 0))
    ),
    INDIRECT(
        ADDRESS(
            MATCH(SUBSTITUTE(G178, " ", ""), SUBSTITUTE($AK$5:$AK$13, " ", ""), 0) + ROW($AL$5) - 1,
            MATCH(SUBSTITUTE(I178, " ", ""), SUBSTITUTE($AL$4:$BB$4, " ", ""), 0) + COLUMN($AL$4) - 1
        )
    ),
    "NnN"
)
&amp; " - " &amp;
IF(ISNUMBER(SEARCH(
    IF(
        ISNUMBER(MATCH(B178, $BE$3:$BE$13, 0)),
        IFERROR(
            INDEX($BD$3:$BD$13, MATCH(INDEX($BD$3:$BD$13, MATCH(B178, $BE$3:$BE$13, 0)), $BD$3:$BD$13, 0)),
            "NnN"
        ),
        "NnN"
    ),
    IF(
        AND(
            ISNUMBER(MATCH(SUBSTITUTE(G178, " ", ""), SUBSTITUTE($AK$5:$AK$13, " ", ""), 0)),
            ISNUMBER(MATCH(SUBSTITUTE(I178, " ", ""), SUBSTITUTE($AL$4:$BB$4, " ", ""), 0))
        ),
        INDIRECT(
            ADDRESS(
                MATCH(SUBSTITUTE(G178, " ", ""), SUBSTITUTE($AK$5:$AK$13, " ", ""), 0) + ROW($AL$5) - 1,
                MATCH(SUBSTITUTE(I178, " ", ""), SUBSTITUTE($AL$4:$BB$4, " ", ""), 0) + COLUMN($AL$4) - 1
            )
        ),
        "NnN"
    )
)), "True", "False")</f>
        <v>t - NnN - False</v>
      </c>
      <c r="L178" s="15" t="str" cm="1">
        <f t="array" aca="1" ref="L178" ca="1">IF(
    ISNUMBER(MATCH(B178, $BE$3:$BE$13, 0)),
    IFERROR(
        INDEX($BD$3:$BD$13, MATCH(INDEX($BD$3:$BD$13, MATCH(B178, $BE$3:$BE$13, 0)), $BD$3:$BD$13, 0)),
        "NnN"
    ),
    "NnN"
)
&amp; " - " &amp;
IF(
    AND(
        ISNUMBER(MATCH(SUBSTITUTE(G178, " ", ""), SUBSTITUTE($AK$19:$AK$35, " ", ""), 0)),
        ISNUMBER(MATCH(SUBSTITUTE(I178, " ", ""), SUBSTITUTE(AL$18:$AT$18, " ", ""), 0))
    ),
    INDIRECT(
        ADDRESS(
            MATCH(SUBSTITUTE(G178, " ", ""), SUBSTITUTE($AK$19:$AK$35, " ", ""), 0) + ROW($AL$19) - 1,
            MATCH(SUBSTITUTE(I178, " ", ""), SUBSTITUTE(AL$18:$AT$18, " ", ""), 0) + COLUMN($AL$18
            ) - 1
        )
    ),
    "NnN"
)
&amp; " - " &amp;
IF(ISNUMBER(SEARCH(
    IF(
        ISNUMBER(MATCH(B178, $BE$3:$BE$13, 0)),
        IFERROR(
            INDEX($BD$3:$BD$13, MATCH(INDEX($BD$3:$BD$13, MATCH(B178, $BE$3:$BE$13, 0)), $BD$3:$BD$13, 0)),
            "NnN"
        ),
        "NnN"
    ),
    IF(
        AND(
            ISNUMBER(MATCH(SUBSTITUTE(G178, " ", ""), SUBSTITUTE($AK$19:$AK$35, " ", ""), 0)),
            ISNUMBER(MATCH(SUBSTITUTE(I178, " ", ""), SUBSTITUTE(AL$18:$AT$18, " ", ""), 0))
        ),
        INDIRECT(
            ADDRESS(
                MATCH(SUBSTITUTE(G178, " ", ""), SUBSTITUTE($AK$19:$AK$35, " ", ""), 0) + ROW($AL$19) - 1,
                MATCH(SUBSTITUTE(I178, " ", ""), SUBSTITUTE(AL$18:$AT$18, " ", ""), 0) + COLUMN($AL$18
                ) - 1
            )
        ),
        "NnN"
    )
)), "True", "False")</f>
        <v>t - NnN - False</v>
      </c>
      <c r="M178" s="15" t="str" cm="1">
        <f t="array" aca="1" ref="M178" ca="1">IF(
    ISNUMBER(MATCH(B178, $BE$3:$BE$13, 0)),
    IFERROR(
        INDEX($BD$3:$BD$13, MATCH(INDEX($BD$3:$BD$13, MATCH(B178, $BE$3:$BE$13, 0)), $BD$3:$BD$13, 0)),
        "NnN"
    ),
    "NnN"
)
&amp; " - " &amp;
IF(
    AND(
        ISNUMBER(MATCH(SUBSTITUTE(G178, " ", ""), SUBSTITUTE($AK$42:$AK$50, " ", ""), 0)),
        ISNUMBER(MATCH(SUBSTITUTE(I178, " ", ""), SUBSTITUTE($AL$41:$AT$41, " ", ""), 0))
    ),
    INDIRECT(
        ADDRESS(
            MATCH(SUBSTITUTE(G178, " ", ""), SUBSTITUTE($AK$42:$AK$50, " ", ""), 0) + ROW($AL$42) - 1,
            MATCH(SUBSTITUTE(I178, " ", ""), SUBSTITUTE($AL$41:$AT$41, " ", ""), 0) + COLUMN($AL$41) - 1
        )
    ),
    "NnN"
)
&amp; " - " &amp;
IF(ISNUMBER(SEARCH(
    IF(
        ISNUMBER(MATCH(B178, $BE$3:$BE$13, 0)),
        IFERROR(
            INDEX($BD$3:$BD$13, MATCH(INDEX($BD$3:$BD$13, MATCH(B178, $BE$3:$BE$13, 0)), $BD$3:$BD$13, 0)),
            "NnN"
        ),
        "NnN"
    ),
    IF(
        AND(
            ISNUMBER(MATCH(SUBSTITUTE(G178, " ", ""), SUBSTITUTE($AK$42:$AK$50, " ", ""), 0)),
            ISNUMBER(MATCH(SUBSTITUTE(I178, " ", ""), SUBSTITUTE($AL$41:$AT$41, " ", ""), 0))
        ),
        INDIRECT(
            ADDRESS(
                MATCH(SUBSTITUTE(G178, " ", ""), SUBSTITUTE($AK$42:$AK$50, " ", ""), 0) + ROW($AL$42) - 1,
                MATCH(SUBSTITUTE(I178, " ", ""), SUBSTITUTE($AL$41:$AT$41, " ", ""), 0) + COLUMN($AL$41) - 1
            )
        ),
        "NnN"
    )
)), "True", "False")</f>
        <v>t - cfgostv - True</v>
      </c>
      <c r="N178" s="63" t="str" cm="1">
        <f t="array" aca="1" ref="N178" ca="1">IF(
    ISNUMBER(MATCH(B178, $BE$3:$BE$13, 0)),
    IFERROR(
        INDEX($BD$3:$BD$13, MATCH(INDEX($BD$3:$BD$13, MATCH(B178, $BE$3:$BE$13, 0)), $BD$3:$BD$13, 0)),
        "NnN"
    ),
    "NnN"
)
&amp; " - " &amp;
IF(
    AND(
        ISNUMBER(MATCH(SUBSTITUTE(G178, " ", ""), SUBSTITUTE($AK$57:$AK$73, " ", ""), 0)),
        ISNUMBER(MATCH(SUBSTITUTE(I178, " ", ""), SUBSTITUTE($AL$56:$BB$56, " ", ""), 0))
    ),
    INDIRECT(
        ADDRESS(
            MATCH(SUBSTITUTE(G178, " ", ""), SUBSTITUTE($AK$57:$AK$73, " ", ""), 0) + ROW($AL$57) - 1,
            MATCH(SUBSTITUTE(I178, " ", ""), SUBSTITUTE($AL$56:$BB$56, " ", ""), 0) + COLUMN($AL$56) - 1
        )
    ),
    "NnN"
)
&amp; " - " &amp;
IF(ISNUMBER(SEARCH(
    IF(
        ISNUMBER(MATCH(B178, $BE$3:$BE$13, 0)),
        IFERROR(
            INDEX($BD$3:$BD$13, MATCH(INDEX($BD$3:$BD$13, MATCH(B178, $BE$3:$BE$13, 0)), $BD$3:$BD$13, 0)),
            "NnN"
        ),
        "NnN"
    ),
    IF(
        AND(
            ISNUMBER(MATCH(SUBSTITUTE(G178, " ", ""), SUBSTITUTE($AK$57:$AK$73, " ", ""), 0)),
            ISNUMBER(MATCH(SUBSTITUTE(I178, " ", ""), SUBSTITUTE($AL$56:$BB$56, " ", ""), 0))
        ),
        INDIRECT(
            ADDRESS(
                MATCH(SUBSTITUTE(G178, " ", ""), SUBSTITUTE($AK$57:$AK$74, " ", ""), 0) + ROW($AL$57) - 1,
                MATCH(SUBSTITUTE(I178, " ", ""), SUBSTITUTE($AL$56:$BB$56, " ", ""), 0) + COLUMN($AL$56) - 1
            )
        ),
        "NnN"
    )
)), "True", "False")</f>
        <v>t - NnN - False</v>
      </c>
    </row>
    <row r="179" spans="1:14" x14ac:dyDescent="0.25">
      <c r="A179" s="15">
        <v>936</v>
      </c>
      <c r="B179" s="15" t="s">
        <v>13</v>
      </c>
      <c r="C179" s="15"/>
      <c r="D179" s="15"/>
      <c r="E179" s="15">
        <v>903</v>
      </c>
      <c r="F179" s="15">
        <v>909</v>
      </c>
      <c r="G179" s="15" t="str">
        <f>IFERROR(
    IF(
        ISNUMBER(MATCH(E179, Elements!$A$2:$A$200, 0)),
        IF(
            INDEX(Elements!$C$2:$C$200, MATCH(E179, Elements!$A$2:$A$200, 0)) &lt;&gt; "",
            INDEX(Elements!$B$2:$B$200, MATCH(E179, Elements!$A$2:$A$200, 0)),
            "kosong"
        ),
        "tidak ditemukan"
    ),
    "ID tidak ditemukan"
)</f>
        <v>ApplicationFunction</v>
      </c>
      <c r="H179" s="15" t="str">
        <f>IFERROR(
    IF(
        ISNUMBER(MATCH(E179, Elements!$A$2:$A$200, 0)),
        IF(
            INDEX(Elements!$C$2:$C$200, MATCH(E179, Elements!$A$2:$A$200, 0)) &lt;&gt; "",
            INDEX(Elements!$C$2:$C$200, MATCH(E179, Elements!$A$2:$A$200, 0)),
            "kosong"
        ),
        "tidak ditemukan"
    ),
    "ID tidak ditemukan"
)</f>
        <v>Create Policy</v>
      </c>
      <c r="I179" s="15" t="str">
        <f>IFERROR(
    IF(
        ISNUMBER(MATCH(F179, Elements!$A$2:$A$200, 0)),
        IF(
            INDEX(Elements!$C$2:$C$200, MATCH(F179, Elements!$A$2:$A$200, 0)) &lt;&gt; "",
            INDEX(Elements!$B$2:$B$200, MATCH(F179, Elements!$A$2:$A$200, 0)),
            "kosong"
        ),
        "tidak ditemukan"
    ),
    "ID tidak ditemukan"
)</f>
        <v>ApplicationFunction</v>
      </c>
      <c r="J179" s="15" t="str">
        <f>IFERROR(
    IF(
        ISNUMBER(MATCH(F179, Elements!$A$2:$A$200, 0)),
        IF(
            INDEX(Elements!$C$2:$C$200, MATCH(F179, Elements!$A$2:$A$200, 0)) &lt;&gt; "",
            INDEX(Elements!$C$2:$C$200, MATCH(F179, Elements!$A$2:$A$200, 0)),
            "kosong"
        ),
        "tidak ditemukan"
    ),
    "ID tidak ditemukan"
)</f>
        <v>Store Policy</v>
      </c>
      <c r="K179" s="15" t="str" cm="1">
        <f t="array" aca="1" ref="K179" ca="1">IF(
    ISNUMBER(MATCH(B179, $BE$3:$BE$13, 0)),
    IFERROR(
        INDEX($BD$3:$BD$13, MATCH(INDEX($BD$3:$BD$13, MATCH(B179, $BE$3:$BE$13, 0)), $BD$3:$BD$13, 0)),
        "NnN"
    ),
    "NnN"
)
&amp; " - " &amp;
IF(
    AND(
        ISNUMBER(MATCH(SUBSTITUTE(G179, " ", ""), SUBSTITUTE($AK$5:$AK$13, " ", ""), 0)),
        ISNUMBER(MATCH(SUBSTITUTE(I179, " ", ""), SUBSTITUTE($AL$4:$BB$4, " ", ""), 0))
    ),
    INDIRECT(
        ADDRESS(
            MATCH(SUBSTITUTE(G179, " ", ""), SUBSTITUTE($AK$5:$AK$13, " ", ""), 0) + ROW($AL$5) - 1,
            MATCH(SUBSTITUTE(I179, " ", ""), SUBSTITUTE($AL$4:$BB$4, " ", ""), 0) + COLUMN($AL$4) - 1
        )
    ),
    "NnN"
)
&amp; " - " &amp;
IF(ISNUMBER(SEARCH(
    IF(
        ISNUMBER(MATCH(B179, $BE$3:$BE$13, 0)),
        IFERROR(
            INDEX($BD$3:$BD$13, MATCH(INDEX($BD$3:$BD$13, MATCH(B179, $BE$3:$BE$13, 0)), $BD$3:$BD$13, 0)),
            "NnN"
        ),
        "NnN"
    ),
    IF(
        AND(
            ISNUMBER(MATCH(SUBSTITUTE(G179, " ", ""), SUBSTITUTE($AK$5:$AK$13, " ", ""), 0)),
            ISNUMBER(MATCH(SUBSTITUTE(I179, " ", ""), SUBSTITUTE($AL$4:$BB$4, " ", ""), 0))
        ),
        INDIRECT(
            ADDRESS(
                MATCH(SUBSTITUTE(G179, " ", ""), SUBSTITUTE($AK$5:$AK$13, " ", ""), 0) + ROW($AL$5) - 1,
                MATCH(SUBSTITUTE(I179, " ", ""), SUBSTITUTE($AL$4:$BB$4, " ", ""), 0) + COLUMN($AL$4) - 1
            )
        ),
        "NnN"
    )
)), "True", "False")</f>
        <v>t - NnN - False</v>
      </c>
      <c r="L179" s="15" t="str" cm="1">
        <f t="array" aca="1" ref="L179" ca="1">IF(
    ISNUMBER(MATCH(B179, $BE$3:$BE$13, 0)),
    IFERROR(
        INDEX($BD$3:$BD$13, MATCH(INDEX($BD$3:$BD$13, MATCH(B179, $BE$3:$BE$13, 0)), $BD$3:$BD$13, 0)),
        "NnN"
    ),
    "NnN"
)
&amp; " - " &amp;
IF(
    AND(
        ISNUMBER(MATCH(SUBSTITUTE(G179, " ", ""), SUBSTITUTE($AK$19:$AK$35, " ", ""), 0)),
        ISNUMBER(MATCH(SUBSTITUTE(I179, " ", ""), SUBSTITUTE(AL$18:$AT$18, " ", ""), 0))
    ),
    INDIRECT(
        ADDRESS(
            MATCH(SUBSTITUTE(G179, " ", ""), SUBSTITUTE($AK$19:$AK$35, " ", ""), 0) + ROW($AL$19) - 1,
            MATCH(SUBSTITUTE(I179, " ", ""), SUBSTITUTE(AL$18:$AT$18, " ", ""), 0) + COLUMN($AL$18
            ) - 1
        )
    ),
    "NnN"
)
&amp; " - " &amp;
IF(ISNUMBER(SEARCH(
    IF(
        ISNUMBER(MATCH(B179, $BE$3:$BE$13, 0)),
        IFERROR(
            INDEX($BD$3:$BD$13, MATCH(INDEX($BD$3:$BD$13, MATCH(B179, $BE$3:$BE$13, 0)), $BD$3:$BD$13, 0)),
            "NnN"
        ),
        "NnN"
    ),
    IF(
        AND(
            ISNUMBER(MATCH(SUBSTITUTE(G179, " ", ""), SUBSTITUTE($AK$19:$AK$35, " ", ""), 0)),
            ISNUMBER(MATCH(SUBSTITUTE(I179, " ", ""), SUBSTITUTE(AL$18:$AT$18, " ", ""), 0))
        ),
        INDIRECT(
            ADDRESS(
                MATCH(SUBSTITUTE(G179, " ", ""), SUBSTITUTE($AK$19:$AK$35, " ", ""), 0) + ROW($AL$19) - 1,
                MATCH(SUBSTITUTE(I179, " ", ""), SUBSTITUTE(AL$18:$AT$18, " ", ""), 0) + COLUMN($AL$18
                ) - 1
            )
        ),
        "NnN"
    )
)), "True", "False")</f>
        <v>t - NnN - False</v>
      </c>
      <c r="M179" s="15" t="str" cm="1">
        <f t="array" aca="1" ref="M179" ca="1">IF(
    ISNUMBER(MATCH(B179, $BE$3:$BE$13, 0)),
    IFERROR(
        INDEX($BD$3:$BD$13, MATCH(INDEX($BD$3:$BD$13, MATCH(B179, $BE$3:$BE$13, 0)), $BD$3:$BD$13, 0)),
        "NnN"
    ),
    "NnN"
)
&amp; " - " &amp;
IF(
    AND(
        ISNUMBER(MATCH(SUBSTITUTE(G179, " ", ""), SUBSTITUTE($AK$42:$AK$50, " ", ""), 0)),
        ISNUMBER(MATCH(SUBSTITUTE(I179, " ", ""), SUBSTITUTE($AL$41:$AT$41, " ", ""), 0))
    ),
    INDIRECT(
        ADDRESS(
            MATCH(SUBSTITUTE(G179, " ", ""), SUBSTITUTE($AK$42:$AK$50, " ", ""), 0) + ROW($AL$42) - 1,
            MATCH(SUBSTITUTE(I179, " ", ""), SUBSTITUTE($AL$41:$AT$41, " ", ""), 0) + COLUMN($AL$41) - 1
        )
    ),
    "NnN"
)
&amp; " - " &amp;
IF(ISNUMBER(SEARCH(
    IF(
        ISNUMBER(MATCH(B179, $BE$3:$BE$13, 0)),
        IFERROR(
            INDEX($BD$3:$BD$13, MATCH(INDEX($BD$3:$BD$13, MATCH(B179, $BE$3:$BE$13, 0)), $BD$3:$BD$13, 0)),
            "NnN"
        ),
        "NnN"
    ),
    IF(
        AND(
            ISNUMBER(MATCH(SUBSTITUTE(G179, " ", ""), SUBSTITUTE($AK$42:$AK$50, " ", ""), 0)),
            ISNUMBER(MATCH(SUBSTITUTE(I179, " ", ""), SUBSTITUTE($AL$41:$AT$41, " ", ""), 0))
        ),
        INDIRECT(
            ADDRESS(
                MATCH(SUBSTITUTE(G179, " ", ""), SUBSTITUTE($AK$42:$AK$50, " ", ""), 0) + ROW($AL$42) - 1,
                MATCH(SUBSTITUTE(I179, " ", ""), SUBSTITUTE($AL$41:$AT$41, " ", ""), 0) + COLUMN($AL$41) - 1
            )
        ),
        "NnN"
    )
)), "True", "False")</f>
        <v>t - cfgostv - True</v>
      </c>
      <c r="N179" s="63" t="str" cm="1">
        <f t="array" aca="1" ref="N179" ca="1">IF(
    ISNUMBER(MATCH(B179, $BE$3:$BE$13, 0)),
    IFERROR(
        INDEX($BD$3:$BD$13, MATCH(INDEX($BD$3:$BD$13, MATCH(B179, $BE$3:$BE$13, 0)), $BD$3:$BD$13, 0)),
        "NnN"
    ),
    "NnN"
)
&amp; " - " &amp;
IF(
    AND(
        ISNUMBER(MATCH(SUBSTITUTE(G179, " ", ""), SUBSTITUTE($AK$57:$AK$73, " ", ""), 0)),
        ISNUMBER(MATCH(SUBSTITUTE(I179, " ", ""), SUBSTITUTE($AL$56:$BB$56, " ", ""), 0))
    ),
    INDIRECT(
        ADDRESS(
            MATCH(SUBSTITUTE(G179, " ", ""), SUBSTITUTE($AK$57:$AK$73, " ", ""), 0) + ROW($AL$57) - 1,
            MATCH(SUBSTITUTE(I179, " ", ""), SUBSTITUTE($AL$56:$BB$56, " ", ""), 0) + COLUMN($AL$56) - 1
        )
    ),
    "NnN"
)
&amp; " - " &amp;
IF(ISNUMBER(SEARCH(
    IF(
        ISNUMBER(MATCH(B179, $BE$3:$BE$13, 0)),
        IFERROR(
            INDEX($BD$3:$BD$13, MATCH(INDEX($BD$3:$BD$13, MATCH(B179, $BE$3:$BE$13, 0)), $BD$3:$BD$13, 0)),
            "NnN"
        ),
        "NnN"
    ),
    IF(
        AND(
            ISNUMBER(MATCH(SUBSTITUTE(G179, " ", ""), SUBSTITUTE($AK$57:$AK$73, " ", ""), 0)),
            ISNUMBER(MATCH(SUBSTITUTE(I179, " ", ""), SUBSTITUTE($AL$56:$BB$56, " ", ""), 0))
        ),
        INDIRECT(
            ADDRESS(
                MATCH(SUBSTITUTE(G179, " ", ""), SUBSTITUTE($AK$57:$AK$74, " ", ""), 0) + ROW($AL$57) - 1,
                MATCH(SUBSTITUTE(I179, " ", ""), SUBSTITUTE($AL$56:$BB$56, " ", ""), 0) + COLUMN($AL$56) - 1
            )
        ),
        "NnN"
    )
)), "True", "False")</f>
        <v>t - NnN - False</v>
      </c>
    </row>
  </sheetData>
  <autoFilter ref="A1:L179" xr:uid="{00000000-0001-0000-0100-000000000000}">
    <sortState xmlns:xlrd2="http://schemas.microsoft.com/office/spreadsheetml/2017/richdata2" ref="A2:L62">
      <sortCondition ref="G1:G62"/>
    </sortState>
  </autoFilter>
  <mergeCells count="12">
    <mergeCell ref="AI57:AI73"/>
    <mergeCell ref="AI39:AK41"/>
    <mergeCell ref="AL39:AT39"/>
    <mergeCell ref="AI42:AI50"/>
    <mergeCell ref="AI54:AK56"/>
    <mergeCell ref="AL54:BB54"/>
    <mergeCell ref="AI19:AI35"/>
    <mergeCell ref="AI2:AK4"/>
    <mergeCell ref="AL2:BB2"/>
    <mergeCell ref="AI5:AI13"/>
    <mergeCell ref="AI16:AK18"/>
    <mergeCell ref="AL16:AT16"/>
  </mergeCells>
  <conditionalFormatting sqref="K1:K1048576">
    <cfRule type="containsText" dxfId="3" priority="12" operator="containsText" text="True">
      <formula>NOT(ISERROR(SEARCH("True",K1)))</formula>
    </cfRule>
  </conditionalFormatting>
  <conditionalFormatting sqref="L1:L1048576">
    <cfRule type="containsText" dxfId="2" priority="13" operator="containsText" text="True">
      <formula>NOT(ISERROR(SEARCH("True",L1)))</formula>
    </cfRule>
  </conditionalFormatting>
  <conditionalFormatting sqref="M1:M1048576">
    <cfRule type="containsText" dxfId="1" priority="2" operator="containsText" text="True">
      <formula>NOT(ISERROR(SEARCH("True",M1)))</formula>
    </cfRule>
  </conditionalFormatting>
  <conditionalFormatting sqref="N1:N1048576">
    <cfRule type="containsText" dxfId="0" priority="1" operator="containsText" text="True">
      <formula>NOT(ISERROR(SEARCH("True",N1)))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ED030034-B96D-41C1-A970-70E937F9C384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14:cfRule type="expression" priority="7" id="{52FB3F4F-1C00-4D18-BFA1-52C75179A726}">
            <xm:f>AND(ISNUMBER(MATCH(SUBSTITUTE($G1, " ", ""), SUBSTITUTE(Sheet2!$AL$18:$AT$18, " ", ""), 0)), $G1&lt;&gt;"")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m:sqref>G1:G1048576</xm:sqref>
        </x14:conditionalFormatting>
        <x14:conditionalFormatting xmlns:xm="http://schemas.microsoft.com/office/excel/2006/main">
          <x14:cfRule type="expression" priority="4" id="{65AB7123-06A7-45CE-B501-B59C630388B2}">
            <xm:f>AND(ISNUMBER(MATCH(SUBSTITUTE($I1, " ", ""), SUBSTITUTE(Sheet2!$AL$18:$AT$18, " ", ""), 0)), $G1)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5" id="{38B68413-E4B1-4056-ADD6-EEA61754BDF9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m:sqref>I1:I1048576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36"/>
  <sheetViews>
    <sheetView topLeftCell="AI4" zoomScale="70" zoomScaleNormal="70" workbookViewId="0">
      <selection activeCell="AM27" sqref="AM27"/>
    </sheetView>
  </sheetViews>
  <sheetFormatPr defaultColWidth="14.42578125" defaultRowHeight="15" x14ac:dyDescent="0.25"/>
  <cols>
    <col min="37" max="37" width="24.140625" bestFit="1" customWidth="1"/>
  </cols>
  <sheetData>
    <row r="1" spans="1:57" x14ac:dyDescent="0.25">
      <c r="C1" s="7"/>
    </row>
    <row r="2" spans="1:57" x14ac:dyDescent="0.25">
      <c r="B2" s="23" t="s">
        <v>32</v>
      </c>
      <c r="C2" s="37"/>
      <c r="D2" s="38"/>
      <c r="E2" s="32" t="s">
        <v>33</v>
      </c>
      <c r="F2" s="35"/>
      <c r="G2" s="35"/>
      <c r="H2" s="35"/>
      <c r="I2" s="35"/>
      <c r="J2" s="35"/>
      <c r="K2" s="35"/>
      <c r="L2" s="35"/>
      <c r="M2" s="36"/>
      <c r="AI2" s="23" t="s">
        <v>32</v>
      </c>
      <c r="AJ2" s="24"/>
      <c r="AK2" s="25"/>
      <c r="AL2" s="32" t="s">
        <v>34</v>
      </c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4"/>
      <c r="BD2" s="2" t="s">
        <v>35</v>
      </c>
      <c r="BE2" s="2" t="s">
        <v>36</v>
      </c>
    </row>
    <row r="3" spans="1:57" x14ac:dyDescent="0.25">
      <c r="B3" s="26"/>
      <c r="C3" s="39"/>
      <c r="D3" s="40"/>
      <c r="E3" s="8"/>
      <c r="F3" s="9"/>
      <c r="G3" s="9"/>
      <c r="H3" s="9"/>
      <c r="I3" s="9"/>
      <c r="J3" s="9"/>
      <c r="K3" s="9"/>
      <c r="L3" s="9"/>
      <c r="M3" s="10"/>
      <c r="AI3" s="26"/>
      <c r="AJ3" s="27"/>
      <c r="AK3" s="28"/>
      <c r="AL3" s="11" t="e" vm="1">
        <v>#VALUE!</v>
      </c>
      <c r="AM3" s="11" t="e" vm="2">
        <v>#VALUE!</v>
      </c>
      <c r="AN3" s="11" t="e" vm="3">
        <v>#VALUE!</v>
      </c>
      <c r="AO3" s="11" t="e" vm="4">
        <v>#VALUE!</v>
      </c>
      <c r="AP3" s="11" t="e" vm="5">
        <v>#VALUE!</v>
      </c>
      <c r="AQ3" s="11" t="e" vm="6">
        <v>#VALUE!</v>
      </c>
      <c r="AR3" s="11" t="e" vm="7">
        <v>#VALUE!</v>
      </c>
      <c r="AS3" s="11" t="e" vm="8">
        <v>#VALUE!</v>
      </c>
      <c r="AT3" s="11" t="e" vm="9">
        <v>#VALUE!</v>
      </c>
      <c r="AU3" s="11" t="e" vm="10">
        <v>#VALUE!</v>
      </c>
      <c r="AV3" s="11" t="e" vm="11">
        <v>#VALUE!</v>
      </c>
      <c r="AW3" s="11" t="e" vm="12">
        <v>#VALUE!</v>
      </c>
      <c r="AX3" s="11" t="e" vm="13">
        <v>#VALUE!</v>
      </c>
      <c r="AY3" s="11" t="e" vm="14">
        <v>#VALUE!</v>
      </c>
      <c r="AZ3" s="11" t="e" vm="15">
        <v>#VALUE!</v>
      </c>
      <c r="BA3" s="11" t="e" vm="16">
        <v>#VALUE!</v>
      </c>
      <c r="BB3" s="11" t="e" vm="17">
        <v>#VALUE!</v>
      </c>
      <c r="BD3" s="2" t="s">
        <v>37</v>
      </c>
      <c r="BE3" s="4" t="s">
        <v>4</v>
      </c>
    </row>
    <row r="4" spans="1:57" ht="30" x14ac:dyDescent="0.25">
      <c r="A4" s="7"/>
      <c r="B4" s="41"/>
      <c r="C4" s="42"/>
      <c r="D4" s="43"/>
      <c r="E4" s="11" t="e" vm="27">
        <v>#VALUE!</v>
      </c>
      <c r="F4" s="11" t="e" vm="28">
        <v>#VALUE!</v>
      </c>
      <c r="G4" s="11" t="e" vm="29">
        <v>#VALUE!</v>
      </c>
      <c r="H4" s="11" t="e" vm="30">
        <v>#VALUE!</v>
      </c>
      <c r="I4" s="11" t="e" vm="28">
        <v>#VALUE!</v>
      </c>
      <c r="J4" s="11" t="e" vm="31">
        <v>#VALUE!</v>
      </c>
      <c r="K4" s="11" t="e" vm="32">
        <v>#VALUE!</v>
      </c>
      <c r="L4" s="11" t="e" vm="33">
        <v>#VALUE!</v>
      </c>
      <c r="M4" s="11" t="e" vm="34">
        <v>#VALUE!</v>
      </c>
      <c r="N4" s="7"/>
      <c r="AI4" s="29"/>
      <c r="AJ4" s="30"/>
      <c r="AK4" s="31"/>
      <c r="AL4" s="13" t="s">
        <v>22</v>
      </c>
      <c r="AM4" s="13" t="s">
        <v>21</v>
      </c>
      <c r="AN4" s="13" t="s">
        <v>38</v>
      </c>
      <c r="AO4" s="13" t="s">
        <v>39</v>
      </c>
      <c r="AP4" s="13" t="s">
        <v>40</v>
      </c>
      <c r="AQ4" s="13" t="s">
        <v>41</v>
      </c>
      <c r="AR4" s="13" t="s">
        <v>42</v>
      </c>
      <c r="AS4" s="13" t="s">
        <v>43</v>
      </c>
      <c r="AT4" s="13" t="s">
        <v>44</v>
      </c>
      <c r="AU4" s="13" t="s">
        <v>45</v>
      </c>
      <c r="AV4" s="13" t="s">
        <v>46</v>
      </c>
      <c r="AW4" s="13" t="s">
        <v>47</v>
      </c>
      <c r="AX4" s="13" t="s">
        <v>48</v>
      </c>
      <c r="AY4" s="13" t="s">
        <v>49</v>
      </c>
      <c r="AZ4" s="13" t="s">
        <v>50</v>
      </c>
      <c r="BA4" s="13" t="s">
        <v>51</v>
      </c>
      <c r="BB4" s="13" t="s">
        <v>52</v>
      </c>
      <c r="BD4" s="2" t="s">
        <v>53</v>
      </c>
      <c r="BE4" s="5" t="s">
        <v>8</v>
      </c>
    </row>
    <row r="5" spans="1:57" ht="15" customHeight="1" x14ac:dyDescent="0.25">
      <c r="B5" s="20" t="s">
        <v>33</v>
      </c>
      <c r="C5" s="11" t="e" vm="27">
        <v>#VALUE!</v>
      </c>
      <c r="D5" s="12" t="s">
        <v>54</v>
      </c>
      <c r="E5" s="11" t="s">
        <v>55</v>
      </c>
      <c r="F5" s="11" t="s">
        <v>56</v>
      </c>
      <c r="G5" s="11" t="s">
        <v>57</v>
      </c>
      <c r="H5" s="11" t="s">
        <v>58</v>
      </c>
      <c r="I5" s="11" t="s">
        <v>58</v>
      </c>
      <c r="J5" s="11" t="s">
        <v>58</v>
      </c>
      <c r="K5" s="11" t="s">
        <v>58</v>
      </c>
      <c r="L5" s="11" t="s">
        <v>58</v>
      </c>
      <c r="M5" s="11" t="s">
        <v>59</v>
      </c>
      <c r="AI5" s="20" t="s">
        <v>33</v>
      </c>
      <c r="AJ5" s="11" t="e" vm="18">
        <v>#VALUE!</v>
      </c>
      <c r="AK5" s="12" t="s">
        <v>54</v>
      </c>
      <c r="AL5" s="11" t="s">
        <v>56</v>
      </c>
      <c r="AM5" s="11" t="s">
        <v>56</v>
      </c>
      <c r="AN5" s="11" t="s">
        <v>56</v>
      </c>
      <c r="AO5" s="11" t="s">
        <v>56</v>
      </c>
      <c r="AP5" s="11" t="s">
        <v>56</v>
      </c>
      <c r="AQ5" s="11" t="s">
        <v>56</v>
      </c>
      <c r="AR5" s="11" t="s">
        <v>56</v>
      </c>
      <c r="AS5" s="11" t="s">
        <v>56</v>
      </c>
      <c r="AT5" s="11" t="s">
        <v>56</v>
      </c>
      <c r="AU5" s="11" t="s">
        <v>56</v>
      </c>
      <c r="AV5" s="11" t="s">
        <v>56</v>
      </c>
      <c r="AW5" s="11" t="s">
        <v>56</v>
      </c>
      <c r="AX5" s="11" t="s">
        <v>59</v>
      </c>
      <c r="AY5" s="11" t="s">
        <v>56</v>
      </c>
      <c r="AZ5" s="11" t="s">
        <v>56</v>
      </c>
      <c r="BA5" s="11" t="s">
        <v>56</v>
      </c>
      <c r="BB5" s="11" t="s">
        <v>59</v>
      </c>
      <c r="BD5" s="2" t="s">
        <v>60</v>
      </c>
      <c r="BE5" s="5" t="s">
        <v>9</v>
      </c>
    </row>
    <row r="6" spans="1:57" x14ac:dyDescent="0.25">
      <c r="B6" s="44"/>
      <c r="C6" s="11" t="e" vm="28">
        <v>#VALUE!</v>
      </c>
      <c r="D6" s="12" t="s">
        <v>61</v>
      </c>
      <c r="E6" s="11" t="s">
        <v>62</v>
      </c>
      <c r="F6" s="11" t="s">
        <v>63</v>
      </c>
      <c r="G6" s="11" t="s">
        <v>57</v>
      </c>
      <c r="H6" s="11" t="s">
        <v>58</v>
      </c>
      <c r="I6" s="11" t="s">
        <v>58</v>
      </c>
      <c r="J6" s="11" t="s">
        <v>58</v>
      </c>
      <c r="K6" s="11" t="s">
        <v>58</v>
      </c>
      <c r="L6" s="11" t="s">
        <v>58</v>
      </c>
      <c r="M6" s="11" t="s">
        <v>59</v>
      </c>
      <c r="AI6" s="21"/>
      <c r="AJ6" s="11" t="e" vm="19">
        <v>#VALUE!</v>
      </c>
      <c r="AK6" s="12" t="s">
        <v>61</v>
      </c>
      <c r="AL6" s="11" t="s">
        <v>56</v>
      </c>
      <c r="AM6" s="11" t="s">
        <v>56</v>
      </c>
      <c r="AN6" s="11" t="s">
        <v>56</v>
      </c>
      <c r="AO6" s="11" t="s">
        <v>56</v>
      </c>
      <c r="AP6" s="11" t="s">
        <v>56</v>
      </c>
      <c r="AQ6" s="11" t="s">
        <v>56</v>
      </c>
      <c r="AR6" s="11" t="s">
        <v>56</v>
      </c>
      <c r="AS6" s="11" t="s">
        <v>56</v>
      </c>
      <c r="AT6" s="11" t="s">
        <v>56</v>
      </c>
      <c r="AU6" s="11" t="s">
        <v>56</v>
      </c>
      <c r="AV6" s="11" t="s">
        <v>56</v>
      </c>
      <c r="AW6" s="11" t="s">
        <v>56</v>
      </c>
      <c r="AX6" s="11" t="s">
        <v>59</v>
      </c>
      <c r="AY6" s="11" t="s">
        <v>56</v>
      </c>
      <c r="AZ6" s="11" t="s">
        <v>56</v>
      </c>
      <c r="BA6" s="11" t="s">
        <v>56</v>
      </c>
      <c r="BB6" s="11" t="s">
        <v>59</v>
      </c>
      <c r="BD6" s="2" t="s">
        <v>64</v>
      </c>
      <c r="BE6" s="5" t="s">
        <v>5</v>
      </c>
    </row>
    <row r="7" spans="1:57" x14ac:dyDescent="0.25">
      <c r="B7" s="44"/>
      <c r="C7" s="11" t="e" vm="29">
        <v>#VALUE!</v>
      </c>
      <c r="D7" s="12" t="s">
        <v>65</v>
      </c>
      <c r="E7" s="11" t="s">
        <v>56</v>
      </c>
      <c r="F7" s="11" t="s">
        <v>56</v>
      </c>
      <c r="G7" s="11" t="s">
        <v>63</v>
      </c>
      <c r="H7" s="11" t="s">
        <v>56</v>
      </c>
      <c r="I7" s="11" t="s">
        <v>56</v>
      </c>
      <c r="J7" s="11" t="s">
        <v>56</v>
      </c>
      <c r="K7" s="11" t="s">
        <v>56</v>
      </c>
      <c r="L7" s="11" t="s">
        <v>66</v>
      </c>
      <c r="M7" s="11" t="s">
        <v>59</v>
      </c>
      <c r="AI7" s="21"/>
      <c r="AJ7" s="11" t="e" vm="20">
        <v>#VALUE!</v>
      </c>
      <c r="AK7" s="12" t="s">
        <v>65</v>
      </c>
      <c r="AL7" s="11" t="s">
        <v>56</v>
      </c>
      <c r="AM7" s="11" t="s">
        <v>56</v>
      </c>
      <c r="AN7" s="11" t="s">
        <v>56</v>
      </c>
      <c r="AO7" s="11" t="s">
        <v>56</v>
      </c>
      <c r="AP7" s="11" t="s">
        <v>56</v>
      </c>
      <c r="AQ7" s="11" t="s">
        <v>56</v>
      </c>
      <c r="AR7" s="11" t="s">
        <v>56</v>
      </c>
      <c r="AS7" s="11" t="s">
        <v>56</v>
      </c>
      <c r="AT7" s="11" t="s">
        <v>56</v>
      </c>
      <c r="AU7" s="11" t="s">
        <v>56</v>
      </c>
      <c r="AV7" s="11" t="s">
        <v>56</v>
      </c>
      <c r="AW7" s="11" t="s">
        <v>56</v>
      </c>
      <c r="AX7" s="11" t="s">
        <v>59</v>
      </c>
      <c r="AY7" s="11" t="s">
        <v>56</v>
      </c>
      <c r="AZ7" s="11" t="s">
        <v>56</v>
      </c>
      <c r="BA7" s="11" t="s">
        <v>56</v>
      </c>
      <c r="BB7" s="11" t="s">
        <v>59</v>
      </c>
      <c r="BD7" s="2" t="s">
        <v>67</v>
      </c>
      <c r="BE7" s="5" t="s">
        <v>6</v>
      </c>
    </row>
    <row r="8" spans="1:57" x14ac:dyDescent="0.25">
      <c r="B8" s="44"/>
      <c r="C8" s="11" t="e" vm="30">
        <v>#VALUE!</v>
      </c>
      <c r="D8" s="12" t="s">
        <v>68</v>
      </c>
      <c r="E8" s="11" t="s">
        <v>56</v>
      </c>
      <c r="F8" s="11" t="s">
        <v>56</v>
      </c>
      <c r="G8" s="11" t="s">
        <v>56</v>
      </c>
      <c r="H8" s="11" t="s">
        <v>63</v>
      </c>
      <c r="I8" s="11" t="s">
        <v>69</v>
      </c>
      <c r="J8" s="11" t="s">
        <v>69</v>
      </c>
      <c r="K8" s="11" t="s">
        <v>56</v>
      </c>
      <c r="L8" s="11" t="s">
        <v>66</v>
      </c>
      <c r="M8" s="11" t="s">
        <v>59</v>
      </c>
      <c r="AI8" s="21"/>
      <c r="AJ8" s="11" t="e" vm="21">
        <v>#VALUE!</v>
      </c>
      <c r="AK8" s="12" t="s">
        <v>68</v>
      </c>
      <c r="AL8" s="11" t="s">
        <v>56</v>
      </c>
      <c r="AM8" s="3" t="s">
        <v>56</v>
      </c>
      <c r="AN8" s="11" t="s">
        <v>56</v>
      </c>
      <c r="AO8" s="11" t="s">
        <v>56</v>
      </c>
      <c r="AP8" s="11" t="s">
        <v>56</v>
      </c>
      <c r="AQ8" s="11" t="s">
        <v>56</v>
      </c>
      <c r="AR8" s="11" t="s">
        <v>56</v>
      </c>
      <c r="AS8" s="11" t="s">
        <v>56</v>
      </c>
      <c r="AT8" s="11" t="s">
        <v>56</v>
      </c>
      <c r="AU8" s="11" t="s">
        <v>56</v>
      </c>
      <c r="AV8" s="11" t="s">
        <v>56</v>
      </c>
      <c r="AW8" s="11" t="s">
        <v>56</v>
      </c>
      <c r="AX8" s="11" t="s">
        <v>59</v>
      </c>
      <c r="AY8" s="11" t="s">
        <v>56</v>
      </c>
      <c r="AZ8" s="11" t="s">
        <v>56</v>
      </c>
      <c r="BA8" s="11" t="s">
        <v>56</v>
      </c>
      <c r="BB8" s="11" t="s">
        <v>59</v>
      </c>
      <c r="BD8" s="2" t="s">
        <v>70</v>
      </c>
      <c r="BE8" s="5" t="s">
        <v>71</v>
      </c>
    </row>
    <row r="9" spans="1:57" x14ac:dyDescent="0.25">
      <c r="B9" s="44"/>
      <c r="C9" s="11" t="e" vm="28">
        <v>#VALUE!</v>
      </c>
      <c r="D9" s="12" t="s">
        <v>72</v>
      </c>
      <c r="E9" s="11" t="s">
        <v>56</v>
      </c>
      <c r="F9" s="11" t="s">
        <v>56</v>
      </c>
      <c r="G9" s="11" t="s">
        <v>56</v>
      </c>
      <c r="H9" s="11" t="s">
        <v>69</v>
      </c>
      <c r="I9" s="11" t="s">
        <v>63</v>
      </c>
      <c r="J9" s="11" t="s">
        <v>69</v>
      </c>
      <c r="K9" s="11" t="s">
        <v>56</v>
      </c>
      <c r="L9" s="11" t="s">
        <v>66</v>
      </c>
      <c r="M9" s="11" t="s">
        <v>59</v>
      </c>
      <c r="AI9" s="21"/>
      <c r="AJ9" s="11" t="e" vm="22">
        <v>#VALUE!</v>
      </c>
      <c r="AK9" s="12" t="s">
        <v>72</v>
      </c>
      <c r="AL9" s="11" t="s">
        <v>56</v>
      </c>
      <c r="AM9" s="11" t="s">
        <v>56</v>
      </c>
      <c r="AN9" s="11" t="s">
        <v>56</v>
      </c>
      <c r="AO9" s="11" t="s">
        <v>56</v>
      </c>
      <c r="AP9" s="11" t="s">
        <v>56</v>
      </c>
      <c r="AQ9" s="11" t="s">
        <v>56</v>
      </c>
      <c r="AR9" s="11" t="s">
        <v>56</v>
      </c>
      <c r="AS9" s="11" t="s">
        <v>56</v>
      </c>
      <c r="AT9" s="11" t="s">
        <v>56</v>
      </c>
      <c r="AU9" s="11" t="s">
        <v>56</v>
      </c>
      <c r="AV9" s="11" t="s">
        <v>56</v>
      </c>
      <c r="AW9" s="11" t="s">
        <v>56</v>
      </c>
      <c r="AX9" s="11" t="s">
        <v>59</v>
      </c>
      <c r="AY9" s="11" t="s">
        <v>56</v>
      </c>
      <c r="AZ9" s="11" t="s">
        <v>56</v>
      </c>
      <c r="BA9" s="11" t="s">
        <v>56</v>
      </c>
      <c r="BB9" s="11" t="s">
        <v>59</v>
      </c>
      <c r="BD9" s="2" t="s">
        <v>73</v>
      </c>
      <c r="BE9" s="5" t="s">
        <v>7</v>
      </c>
    </row>
    <row r="10" spans="1:57" x14ac:dyDescent="0.25">
      <c r="B10" s="44"/>
      <c r="C10" s="11" t="e" vm="31">
        <v>#VALUE!</v>
      </c>
      <c r="D10" s="12" t="s">
        <v>74</v>
      </c>
      <c r="E10" s="11" t="s">
        <v>56</v>
      </c>
      <c r="F10" s="11" t="s">
        <v>56</v>
      </c>
      <c r="G10" s="11" t="s">
        <v>56</v>
      </c>
      <c r="H10" s="11" t="s">
        <v>69</v>
      </c>
      <c r="I10" s="11" t="s">
        <v>69</v>
      </c>
      <c r="J10" s="11" t="s">
        <v>63</v>
      </c>
      <c r="K10" s="11" t="s">
        <v>56</v>
      </c>
      <c r="L10" s="11" t="s">
        <v>66</v>
      </c>
      <c r="M10" s="11" t="s">
        <v>59</v>
      </c>
      <c r="AI10" s="21"/>
      <c r="AJ10" s="11" t="e" vm="23">
        <v>#VALUE!</v>
      </c>
      <c r="AK10" s="12" t="s">
        <v>74</v>
      </c>
      <c r="AL10" s="11" t="s">
        <v>56</v>
      </c>
      <c r="AM10" s="11" t="s">
        <v>56</v>
      </c>
      <c r="AN10" s="11" t="s">
        <v>56</v>
      </c>
      <c r="AO10" s="11" t="s">
        <v>56</v>
      </c>
      <c r="AP10" s="11" t="s">
        <v>56</v>
      </c>
      <c r="AQ10" s="11" t="s">
        <v>56</v>
      </c>
      <c r="AR10" s="11" t="s">
        <v>56</v>
      </c>
      <c r="AS10" s="11" t="s">
        <v>56</v>
      </c>
      <c r="AT10" s="11" t="s">
        <v>56</v>
      </c>
      <c r="AU10" s="11" t="s">
        <v>56</v>
      </c>
      <c r="AV10" s="11" t="s">
        <v>56</v>
      </c>
      <c r="AW10" s="11" t="s">
        <v>56</v>
      </c>
      <c r="AX10" s="11" t="s">
        <v>59</v>
      </c>
      <c r="AY10" s="11" t="s">
        <v>56</v>
      </c>
      <c r="AZ10" s="11" t="s">
        <v>56</v>
      </c>
      <c r="BA10" s="11" t="s">
        <v>56</v>
      </c>
      <c r="BB10" s="11" t="s">
        <v>59</v>
      </c>
      <c r="BD10" s="2" t="s">
        <v>75</v>
      </c>
      <c r="BE10" s="5" t="s">
        <v>10</v>
      </c>
    </row>
    <row r="11" spans="1:57" x14ac:dyDescent="0.25">
      <c r="B11" s="44"/>
      <c r="C11" s="11" t="e" vm="32">
        <v>#VALUE!</v>
      </c>
      <c r="D11" s="12" t="s">
        <v>76</v>
      </c>
      <c r="E11" s="11" t="s">
        <v>56</v>
      </c>
      <c r="F11" s="11" t="s">
        <v>56</v>
      </c>
      <c r="G11" s="11" t="s">
        <v>56</v>
      </c>
      <c r="H11" s="11" t="s">
        <v>56</v>
      </c>
      <c r="I11" s="11" t="s">
        <v>56</v>
      </c>
      <c r="J11" s="11" t="s">
        <v>56</v>
      </c>
      <c r="K11" s="11" t="s">
        <v>63</v>
      </c>
      <c r="L11" s="11" t="s">
        <v>56</v>
      </c>
      <c r="M11" s="11" t="s">
        <v>59</v>
      </c>
      <c r="AI11" s="21"/>
      <c r="AJ11" s="11" t="e" vm="24">
        <v>#VALUE!</v>
      </c>
      <c r="AK11" s="12" t="s">
        <v>76</v>
      </c>
      <c r="AL11" s="11" t="s">
        <v>56</v>
      </c>
      <c r="AM11" s="11" t="s">
        <v>56</v>
      </c>
      <c r="AN11" s="11" t="s">
        <v>56</v>
      </c>
      <c r="AO11" s="11" t="s">
        <v>56</v>
      </c>
      <c r="AP11" s="11" t="s">
        <v>56</v>
      </c>
      <c r="AQ11" s="11" t="s">
        <v>56</v>
      </c>
      <c r="AR11" s="11" t="s">
        <v>56</v>
      </c>
      <c r="AS11" s="11" t="s">
        <v>56</v>
      </c>
      <c r="AT11" s="11" t="s">
        <v>56</v>
      </c>
      <c r="AU11" s="11" t="s">
        <v>56</v>
      </c>
      <c r="AV11" s="11" t="s">
        <v>56</v>
      </c>
      <c r="AW11" s="11" t="s">
        <v>56</v>
      </c>
      <c r="AX11" s="11" t="s">
        <v>59</v>
      </c>
      <c r="AY11" s="11" t="s">
        <v>56</v>
      </c>
      <c r="AZ11" s="11" t="s">
        <v>56</v>
      </c>
      <c r="BA11" s="11" t="s">
        <v>56</v>
      </c>
      <c r="BB11" s="11" t="s">
        <v>59</v>
      </c>
      <c r="BD11" s="2" t="s">
        <v>77</v>
      </c>
      <c r="BE11" s="5" t="s">
        <v>12</v>
      </c>
    </row>
    <row r="12" spans="1:57" x14ac:dyDescent="0.25">
      <c r="B12" s="44"/>
      <c r="C12" s="11" t="e" vm="33">
        <v>#VALUE!</v>
      </c>
      <c r="D12" s="12" t="s">
        <v>78</v>
      </c>
      <c r="E12" s="11" t="s">
        <v>56</v>
      </c>
      <c r="F12" s="11" t="s">
        <v>56</v>
      </c>
      <c r="G12" s="11" t="s">
        <v>56</v>
      </c>
      <c r="H12" s="11" t="s">
        <v>56</v>
      </c>
      <c r="I12" s="11" t="s">
        <v>56</v>
      </c>
      <c r="J12" s="11" t="s">
        <v>56</v>
      </c>
      <c r="K12" s="11" t="s">
        <v>56</v>
      </c>
      <c r="L12" s="11" t="s">
        <v>63</v>
      </c>
      <c r="M12" s="11" t="s">
        <v>59</v>
      </c>
      <c r="AI12" s="21"/>
      <c r="AJ12" s="11" t="e" vm="25">
        <v>#VALUE!</v>
      </c>
      <c r="AK12" s="12" t="s">
        <v>78</v>
      </c>
      <c r="AL12" s="11" t="s">
        <v>56</v>
      </c>
      <c r="AM12" s="11" t="s">
        <v>56</v>
      </c>
      <c r="AN12" s="11" t="s">
        <v>56</v>
      </c>
      <c r="AO12" s="11" t="s">
        <v>56</v>
      </c>
      <c r="AP12" s="11" t="s">
        <v>56</v>
      </c>
      <c r="AQ12" s="11" t="s">
        <v>56</v>
      </c>
      <c r="AR12" s="11" t="s">
        <v>56</v>
      </c>
      <c r="AS12" s="11" t="s">
        <v>56</v>
      </c>
      <c r="AT12" s="11" t="s">
        <v>56</v>
      </c>
      <c r="AU12" s="11" t="s">
        <v>56</v>
      </c>
      <c r="AV12" s="11" t="s">
        <v>56</v>
      </c>
      <c r="AW12" s="11" t="s">
        <v>56</v>
      </c>
      <c r="AX12" s="11" t="s">
        <v>59</v>
      </c>
      <c r="AY12" s="11" t="s">
        <v>56</v>
      </c>
      <c r="AZ12" s="11" t="s">
        <v>56</v>
      </c>
      <c r="BA12" s="11" t="s">
        <v>56</v>
      </c>
      <c r="BB12" s="11" t="s">
        <v>59</v>
      </c>
      <c r="BD12" s="2" t="s">
        <v>79</v>
      </c>
      <c r="BE12" s="5" t="s">
        <v>13</v>
      </c>
    </row>
    <row r="13" spans="1:57" x14ac:dyDescent="0.25">
      <c r="B13" s="45"/>
      <c r="C13" s="11" t="e" vm="34">
        <v>#VALUE!</v>
      </c>
      <c r="D13" s="12" t="s">
        <v>80</v>
      </c>
      <c r="E13" s="11" t="s">
        <v>73</v>
      </c>
      <c r="F13" s="11" t="s">
        <v>73</v>
      </c>
      <c r="G13" s="11" t="s">
        <v>73</v>
      </c>
      <c r="H13" s="11" t="s">
        <v>73</v>
      </c>
      <c r="I13" s="11" t="s">
        <v>73</v>
      </c>
      <c r="J13" s="11" t="s">
        <v>73</v>
      </c>
      <c r="K13" s="11" t="s">
        <v>73</v>
      </c>
      <c r="L13" s="11" t="s">
        <v>73</v>
      </c>
      <c r="M13" s="11" t="s">
        <v>81</v>
      </c>
      <c r="AI13" s="22"/>
      <c r="AJ13" s="11" t="e" vm="26">
        <v>#VALUE!</v>
      </c>
      <c r="AK13" s="12" t="s">
        <v>80</v>
      </c>
      <c r="AL13" s="11" t="s">
        <v>73</v>
      </c>
      <c r="AM13" s="11" t="s">
        <v>73</v>
      </c>
      <c r="AN13" s="11" t="s">
        <v>73</v>
      </c>
      <c r="AO13" s="11" t="s">
        <v>73</v>
      </c>
      <c r="AP13" s="11" t="s">
        <v>73</v>
      </c>
      <c r="AQ13" s="11" t="s">
        <v>73</v>
      </c>
      <c r="AR13" s="11" t="s">
        <v>73</v>
      </c>
      <c r="AS13" s="11" t="s">
        <v>73</v>
      </c>
      <c r="AT13" s="11" t="s">
        <v>73</v>
      </c>
      <c r="AU13" s="11" t="s">
        <v>73</v>
      </c>
      <c r="AV13" s="11" t="s">
        <v>73</v>
      </c>
      <c r="AW13" s="11" t="s">
        <v>73</v>
      </c>
      <c r="AX13" s="11" t="s">
        <v>73</v>
      </c>
      <c r="AY13" s="11" t="s">
        <v>73</v>
      </c>
      <c r="AZ13" s="11" t="s">
        <v>73</v>
      </c>
      <c r="BA13" s="11" t="s">
        <v>73</v>
      </c>
      <c r="BB13" s="11" t="s">
        <v>73</v>
      </c>
      <c r="BD13" s="2" t="s">
        <v>82</v>
      </c>
      <c r="BE13" s="5" t="s">
        <v>11</v>
      </c>
    </row>
    <row r="14" spans="1:57" x14ac:dyDescent="0.25">
      <c r="C14" s="7"/>
    </row>
    <row r="15" spans="1:57" x14ac:dyDescent="0.25">
      <c r="C15" s="7"/>
    </row>
    <row r="16" spans="1:57" x14ac:dyDescent="0.25">
      <c r="B16" s="23" t="s">
        <v>32</v>
      </c>
      <c r="C16" s="37"/>
      <c r="D16" s="38"/>
      <c r="E16" s="32" t="s">
        <v>34</v>
      </c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6"/>
      <c r="AI16" s="23" t="s">
        <v>32</v>
      </c>
      <c r="AJ16" s="24"/>
      <c r="AK16" s="25"/>
      <c r="AL16" s="32" t="s">
        <v>33</v>
      </c>
      <c r="AM16" s="33"/>
      <c r="AN16" s="33"/>
      <c r="AO16" s="33"/>
      <c r="AP16" s="33"/>
      <c r="AQ16" s="33"/>
      <c r="AR16" s="33"/>
      <c r="AS16" s="33"/>
      <c r="AT16" s="34"/>
    </row>
    <row r="17" spans="2:51" x14ac:dyDescent="0.25">
      <c r="B17" s="26"/>
      <c r="C17" s="39"/>
      <c r="D17" s="40"/>
      <c r="E17" s="11" t="e" vm="52">
        <v>#VALUE!</v>
      </c>
      <c r="F17" s="11" t="e" vm="53">
        <v>#VALUE!</v>
      </c>
      <c r="G17" s="11" t="e" vm="54">
        <v>#VALUE!</v>
      </c>
      <c r="H17" s="11" t="e" vm="55">
        <v>#VALUE!</v>
      </c>
      <c r="I17" s="11" t="e" vm="56">
        <v>#VALUE!</v>
      </c>
      <c r="J17" s="11" t="e" vm="57">
        <v>#VALUE!</v>
      </c>
      <c r="K17" s="11" t="e" vm="58">
        <v>#VALUE!</v>
      </c>
      <c r="L17" s="11" t="e" vm="59">
        <v>#VALUE!</v>
      </c>
      <c r="M17" s="11" t="e" vm="60">
        <v>#VALUE!</v>
      </c>
      <c r="N17" s="11" t="e" vm="61">
        <v>#VALUE!</v>
      </c>
      <c r="O17" s="11" t="e" vm="62">
        <v>#VALUE!</v>
      </c>
      <c r="P17" s="11" t="e" vm="63">
        <v>#VALUE!</v>
      </c>
      <c r="Q17" s="11" t="e" vm="64">
        <v>#VALUE!</v>
      </c>
      <c r="R17" s="11" t="e" vm="65">
        <v>#VALUE!</v>
      </c>
      <c r="S17" s="11" t="e" vm="66">
        <v>#VALUE!</v>
      </c>
      <c r="T17" s="11" t="e" vm="67">
        <v>#VALUE!</v>
      </c>
      <c r="U17" s="11" t="e" vm="68">
        <v>#VALUE!</v>
      </c>
      <c r="AI17" s="26"/>
      <c r="AJ17" s="27"/>
      <c r="AK17" s="28"/>
      <c r="AL17" s="11" t="e" vm="27">
        <v>#VALUE!</v>
      </c>
      <c r="AM17" s="11" t="e" vm="28">
        <v>#VALUE!</v>
      </c>
      <c r="AN17" s="11" t="e" vm="29">
        <v>#VALUE!</v>
      </c>
      <c r="AO17" s="11" t="e" vm="30">
        <v>#VALUE!</v>
      </c>
      <c r="AP17" s="11" t="e" vm="28">
        <v>#VALUE!</v>
      </c>
      <c r="AQ17" s="11" t="e" vm="31">
        <v>#VALUE!</v>
      </c>
      <c r="AR17" s="11" t="e" vm="32">
        <v>#VALUE!</v>
      </c>
      <c r="AS17" s="11" t="e" vm="33">
        <v>#VALUE!</v>
      </c>
      <c r="AT17" s="11" t="e" vm="34">
        <v>#VALUE!</v>
      </c>
    </row>
    <row r="18" spans="2:51" ht="30" x14ac:dyDescent="0.25">
      <c r="B18" s="41"/>
      <c r="C18" s="42"/>
      <c r="D18" s="43"/>
      <c r="E18" s="14" t="s">
        <v>22</v>
      </c>
      <c r="F18" s="14" t="s">
        <v>21</v>
      </c>
      <c r="G18" s="14" t="s">
        <v>38</v>
      </c>
      <c r="H18" s="14" t="s">
        <v>39</v>
      </c>
      <c r="I18" s="14" t="s">
        <v>40</v>
      </c>
      <c r="J18" s="14" t="s">
        <v>41</v>
      </c>
      <c r="K18" s="14" t="s">
        <v>42</v>
      </c>
      <c r="L18" s="14" t="s">
        <v>43</v>
      </c>
      <c r="M18" s="14" t="s">
        <v>44</v>
      </c>
      <c r="N18" s="14" t="s">
        <v>45</v>
      </c>
      <c r="O18" s="14" t="s">
        <v>46</v>
      </c>
      <c r="P18" s="14" t="s">
        <v>47</v>
      </c>
      <c r="Q18" s="14" t="s">
        <v>48</v>
      </c>
      <c r="R18" s="14" t="s">
        <v>49</v>
      </c>
      <c r="S18" s="14" t="s">
        <v>50</v>
      </c>
      <c r="T18" s="14" t="s">
        <v>51</v>
      </c>
      <c r="U18" s="14" t="s">
        <v>52</v>
      </c>
      <c r="AI18" s="29"/>
      <c r="AJ18" s="30"/>
      <c r="AK18" s="31"/>
      <c r="AL18" s="13" t="s">
        <v>54</v>
      </c>
      <c r="AM18" s="13" t="s">
        <v>61</v>
      </c>
      <c r="AN18" s="13" t="s">
        <v>65</v>
      </c>
      <c r="AO18" s="13" t="s">
        <v>68</v>
      </c>
      <c r="AP18" s="13" t="s">
        <v>72</v>
      </c>
      <c r="AQ18" s="13" t="s">
        <v>74</v>
      </c>
      <c r="AR18" s="13" t="s">
        <v>76</v>
      </c>
      <c r="AS18" s="13" t="s">
        <v>78</v>
      </c>
      <c r="AT18" s="13" t="s">
        <v>80</v>
      </c>
      <c r="AV18" s="5" t="s">
        <v>9</v>
      </c>
      <c r="AX18" t="str" cm="1">
        <f t="array" aca="1" ref="AX18" ca="1">IF(
    ISNUMBER(MATCH(AV18, BE3:BE13, 0)),
    IFERROR(
        INDEX(BD3:BD13, MATCH(INDEX(BD3:BD13, MATCH(AV18, BE3:BE13, 0)), BD3:BD13, 0)),
        "Error: Tidak ada nilai yang cocok"
    ),
    "Error: AV18 tidak ditemukan di perpotongan"
)
&amp; " - " &amp;
IF(
    AND(
        ISNUMBER(MATCH(SUBSTITUTE(AV21, " ", ""), SUBSTITUTE(AK5:AK13, " ", ""), 0)),
        ISNUMBER(MATCH(SUBSTITUTE(AW21, " ", ""), SUBSTITUTE(AL4:BB4, " ", ""), 0))
    ),
    INDIRECT(
        ADDRESS(
            MATCH(SUBSTITUTE(AV21, " ", ""), SUBSTITUTE(AK5:AK13, " ", ""), 0) + ROW(AL5) - 1,
            MATCH(SUBSTITUTE(AW21, " ", ""), SUBSTITUTE(AL4:BB4, " ", ""), 0) + COLUMN(AL4) - 1
        )
    ),
    "Error: Salah satu atau kedua input tidak ditemukan atau tidak berpotongan"
)
&amp; " - " &amp;
IF(ISNUMBER(SEARCH(
    IF(
        ISNUMBER(MATCH(AV18, BE3:BE13, 0)),
        IFERROR(
            INDEX(BD3:BD13, MATCH(INDEX(BD3:BD13, MATCH(AV18, BE3:BE13, 0)), BD3:BD13, 0)),
            "Error: Tidak ada nilai yang cocok"
        ),
        "Error: AV18 tidak ditemukan di perpotongan"
    ),
    IF(
        AND(
            ISNUMBER(MATCH(SUBSTITUTE(AV21, " ", ""), SUBSTITUTE(AK5:AK13, " ", ""), 0)),
            ISNUMBER(MATCH(SUBSTITUTE(AW21, " ", ""), SUBSTITUTE(AL4:BB4, " ", ""), 0))
        ),
        INDIRECT(
            ADDRESS(
                MATCH(SUBSTITUTE(AV21, " ", ""), SUBSTITUTE(AK5:AK13, " ", ""), 0) + ROW(AL5) - 1,
                MATCH(SUBSTITUTE(AW21, " ", ""), SUBSTITUTE(AL4:BB4, " ", ""), 0) + COLUMN(AL4) - 1
            )
        ),
        "Error: Salah satu atau kedua input tidak ditemukan atau tidak berpotongan"
    )
)), "True", "False")</f>
        <v>f - fotv - True</v>
      </c>
    </row>
    <row r="19" spans="2:51" x14ac:dyDescent="0.25">
      <c r="B19" s="20" t="s">
        <v>34</v>
      </c>
      <c r="C19" s="11" t="e" vm="69">
        <v>#VALUE!</v>
      </c>
      <c r="D19" s="12" t="s">
        <v>22</v>
      </c>
      <c r="E19" s="11" t="s">
        <v>83</v>
      </c>
      <c r="F19" s="11" t="s">
        <v>84</v>
      </c>
      <c r="G19" s="11" t="s">
        <v>84</v>
      </c>
      <c r="H19" s="11" t="s">
        <v>56</v>
      </c>
      <c r="I19" s="11" t="s">
        <v>84</v>
      </c>
      <c r="J19" s="11" t="s">
        <v>56</v>
      </c>
      <c r="K19" s="11" t="s">
        <v>56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85</v>
      </c>
      <c r="R19" s="11" t="s">
        <v>84</v>
      </c>
      <c r="S19" s="11" t="s">
        <v>86</v>
      </c>
      <c r="T19" s="11" t="s">
        <v>56</v>
      </c>
      <c r="U19" s="11" t="s">
        <v>85</v>
      </c>
      <c r="AI19" s="20" t="s">
        <v>34</v>
      </c>
      <c r="AJ19" s="11" t="e" vm="35">
        <v>#VALUE!</v>
      </c>
      <c r="AK19" s="12" t="s">
        <v>22</v>
      </c>
      <c r="AL19" s="11" t="s">
        <v>87</v>
      </c>
      <c r="AM19" s="11" t="s">
        <v>87</v>
      </c>
      <c r="AN19" s="11" t="s">
        <v>87</v>
      </c>
      <c r="AO19" s="11" t="s">
        <v>87</v>
      </c>
      <c r="AP19" s="11" t="s">
        <v>87</v>
      </c>
      <c r="AQ19" s="11" t="s">
        <v>87</v>
      </c>
      <c r="AR19" s="11" t="s">
        <v>87</v>
      </c>
      <c r="AS19" s="11" t="s">
        <v>87</v>
      </c>
      <c r="AT19" s="11" t="s">
        <v>59</v>
      </c>
    </row>
    <row r="20" spans="2:51" x14ac:dyDescent="0.25">
      <c r="B20" s="44"/>
      <c r="C20" s="11" t="e" vm="70">
        <v>#VALUE!</v>
      </c>
      <c r="D20" s="12" t="s">
        <v>21</v>
      </c>
      <c r="E20" s="11" t="s">
        <v>56</v>
      </c>
      <c r="F20" s="11" t="s">
        <v>63</v>
      </c>
      <c r="G20" s="11" t="s">
        <v>84</v>
      </c>
      <c r="H20" s="11" t="s">
        <v>56</v>
      </c>
      <c r="I20" s="11" t="s">
        <v>84</v>
      </c>
      <c r="J20" s="11" t="s">
        <v>56</v>
      </c>
      <c r="K20" s="11" t="s">
        <v>56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85</v>
      </c>
      <c r="R20" s="11" t="s">
        <v>56</v>
      </c>
      <c r="S20" s="11" t="s">
        <v>56</v>
      </c>
      <c r="T20" s="11" t="s">
        <v>56</v>
      </c>
      <c r="U20" s="11" t="s">
        <v>59</v>
      </c>
      <c r="AI20" s="21"/>
      <c r="AJ20" s="11" t="e" vm="36">
        <v>#VALUE!</v>
      </c>
      <c r="AK20" s="12" t="s">
        <v>21</v>
      </c>
      <c r="AL20" s="11" t="s">
        <v>87</v>
      </c>
      <c r="AM20" s="11" t="s">
        <v>87</v>
      </c>
      <c r="AN20" s="11" t="s">
        <v>87</v>
      </c>
      <c r="AO20" s="11" t="s">
        <v>87</v>
      </c>
      <c r="AP20" s="11" t="s">
        <v>87</v>
      </c>
      <c r="AQ20" s="11" t="s">
        <v>87</v>
      </c>
      <c r="AR20" s="11" t="s">
        <v>87</v>
      </c>
      <c r="AS20" s="11" t="s">
        <v>87</v>
      </c>
      <c r="AT20" s="11" t="s">
        <v>59</v>
      </c>
      <c r="AV20" s="6" t="s">
        <v>19</v>
      </c>
      <c r="AW20" s="6" t="s">
        <v>22</v>
      </c>
      <c r="AX20" s="19" t="str" cm="1">
        <f t="array" ref="AX20">IF(
    ISNUMBER(
        MATCH(
            AV18,
            INDEX(
                AL5:BB13,
                MATCH(SUBSTITUTE(AW21, " ", ""), SUBSTITUTE(AL4:BB4, " ", ""), 0),
                MATCH(SUBSTITUTE(AV21, " ", ""), SUBSTITUTE(AK5:AK13, " ", ""), 0)
            ),
            0
        )
    ),
    "True",
    "False"
)</f>
        <v>False</v>
      </c>
    </row>
    <row r="21" spans="2:51" x14ac:dyDescent="0.25">
      <c r="B21" s="44"/>
      <c r="C21" s="11" t="e" vm="71">
        <v>#VALUE!</v>
      </c>
      <c r="D21" s="12" t="s">
        <v>38</v>
      </c>
      <c r="E21" s="11" t="s">
        <v>56</v>
      </c>
      <c r="F21" s="11" t="s">
        <v>56</v>
      </c>
      <c r="G21" s="11" t="s">
        <v>88</v>
      </c>
      <c r="H21" s="11" t="s">
        <v>56</v>
      </c>
      <c r="I21" s="11" t="s">
        <v>84</v>
      </c>
      <c r="J21" s="11" t="s">
        <v>56</v>
      </c>
      <c r="K21" s="11" t="s">
        <v>56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85</v>
      </c>
      <c r="R21" s="11" t="s">
        <v>56</v>
      </c>
      <c r="S21" s="11" t="s">
        <v>56</v>
      </c>
      <c r="T21" s="11" t="s">
        <v>56</v>
      </c>
      <c r="U21" s="11" t="s">
        <v>59</v>
      </c>
      <c r="AI21" s="21"/>
      <c r="AJ21" s="11" t="e" vm="37">
        <v>#VALUE!</v>
      </c>
      <c r="AK21" s="12" t="s">
        <v>38</v>
      </c>
      <c r="AL21" s="11" t="s">
        <v>87</v>
      </c>
      <c r="AM21" s="11" t="s">
        <v>87</v>
      </c>
      <c r="AN21" s="11" t="s">
        <v>87</v>
      </c>
      <c r="AO21" s="11" t="s">
        <v>87</v>
      </c>
      <c r="AP21" s="11" t="s">
        <v>87</v>
      </c>
      <c r="AQ21" s="11" t="s">
        <v>87</v>
      </c>
      <c r="AR21" s="11" t="s">
        <v>87</v>
      </c>
      <c r="AS21" s="11" t="s">
        <v>87</v>
      </c>
      <c r="AT21" s="11" t="s">
        <v>59</v>
      </c>
      <c r="AV21" s="6" t="s">
        <v>19</v>
      </c>
      <c r="AW21" s="6" t="s">
        <v>22</v>
      </c>
      <c r="AX21" t="str" cm="1">
        <f t="array" ref="AX21">IF(
    AND(
        ISNUMBER(MATCH(SUBSTITUTE(AV21, " ", ""), SUBSTITUTE(AK5:AK13, " ", ""), 0)),
        ISNUMBER(MATCH(SUBSTITUTE(AW21, " ", ""), SUBSTITUTE(AL4:BE4, " ", ""), 0))
    ),
    IF(
        ISNUMBER(MATCH(AV18, INDEX(AL5:BE13, MATCH(SUBSTITUTE(AW21, " ", ""), SUBSTITUTE(AL4:BE4, " ", ""), 0) + 3, MATCH(SUBSTITUTE(AV21, " ", ""), SUBSTITUTE(AK5:AK13, " ", ""), 0) + 10), 0)),
        IF(
            ISNUMBER(SEARCH(INDEX(BD3:BD13, MATCH(AV18, BE3:BE13, 0)), "value rumus diatas")),
            "True",
            "False"
        ),
        "Error: AV18 tidak ditemukan di perpotongan"
    ),
    "Error: Salah satu atau kedua input tidak ditemukan atau tidak berpotongan"
)</f>
        <v>Error: AV18 tidak ditemukan di perpotongan</v>
      </c>
      <c r="AY21" t="str" cm="1">
        <f t="array" ref="AY21">IF(ISNUMBER(MATCH(SUBSTITUTE(AW21, " ", ""), SUBSTITUTE(AL4:BE4, " ", ""), 0)), "Input dua ditemukan", "Input dua tidak ditemukan")</f>
        <v>Input dua ditemukan</v>
      </c>
    </row>
    <row r="22" spans="2:51" x14ac:dyDescent="0.25">
      <c r="B22" s="44"/>
      <c r="C22" s="11" t="e" vm="72">
        <v>#VALUE!</v>
      </c>
      <c r="D22" s="12" t="s">
        <v>39</v>
      </c>
      <c r="E22" s="11" t="s">
        <v>89</v>
      </c>
      <c r="F22" s="11" t="s">
        <v>90</v>
      </c>
      <c r="G22" s="11" t="s">
        <v>90</v>
      </c>
      <c r="H22" s="11" t="s">
        <v>63</v>
      </c>
      <c r="I22" s="11" t="s">
        <v>84</v>
      </c>
      <c r="J22" s="11" t="s">
        <v>56</v>
      </c>
      <c r="K22" s="11" t="s">
        <v>56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85</v>
      </c>
      <c r="R22" s="11" t="s">
        <v>90</v>
      </c>
      <c r="S22" s="11" t="s">
        <v>89</v>
      </c>
      <c r="T22" s="11" t="s">
        <v>56</v>
      </c>
      <c r="U22" s="11" t="s">
        <v>85</v>
      </c>
      <c r="AI22" s="21"/>
      <c r="AJ22" s="11" t="e" vm="38">
        <v>#VALUE!</v>
      </c>
      <c r="AK22" s="12" t="s">
        <v>39</v>
      </c>
      <c r="AL22" s="11" t="s">
        <v>87</v>
      </c>
      <c r="AM22" s="11" t="s">
        <v>87</v>
      </c>
      <c r="AN22" s="11" t="s">
        <v>87</v>
      </c>
      <c r="AO22" s="11" t="s">
        <v>87</v>
      </c>
      <c r="AP22" s="11" t="s">
        <v>87</v>
      </c>
      <c r="AQ22" s="11" t="s">
        <v>87</v>
      </c>
      <c r="AR22" s="11" t="s">
        <v>87</v>
      </c>
      <c r="AS22" s="11" t="s">
        <v>87</v>
      </c>
      <c r="AT22" s="11" t="s">
        <v>59</v>
      </c>
    </row>
    <row r="23" spans="2:51" x14ac:dyDescent="0.25">
      <c r="B23" s="44"/>
      <c r="C23" s="11" t="e" vm="73">
        <v>#VALUE!</v>
      </c>
      <c r="D23" s="12" t="s">
        <v>40</v>
      </c>
      <c r="E23" s="11" t="s">
        <v>56</v>
      </c>
      <c r="F23" s="11" t="s">
        <v>56</v>
      </c>
      <c r="G23" s="11" t="s">
        <v>56</v>
      </c>
      <c r="H23" s="11" t="s">
        <v>56</v>
      </c>
      <c r="I23" s="11" t="s">
        <v>63</v>
      </c>
      <c r="J23" s="11" t="s">
        <v>56</v>
      </c>
      <c r="K23" s="11" t="s">
        <v>56</v>
      </c>
      <c r="L23" s="11" t="s">
        <v>56</v>
      </c>
      <c r="M23" s="11" t="s">
        <v>56</v>
      </c>
      <c r="N23" s="11" t="s">
        <v>56</v>
      </c>
      <c r="O23" s="11" t="s">
        <v>56</v>
      </c>
      <c r="P23" s="11" t="s">
        <v>66</v>
      </c>
      <c r="Q23" s="11" t="s">
        <v>85</v>
      </c>
      <c r="R23" s="11" t="s">
        <v>56</v>
      </c>
      <c r="S23" s="11" t="s">
        <v>56</v>
      </c>
      <c r="T23" s="11" t="s">
        <v>56</v>
      </c>
      <c r="U23" s="11" t="s">
        <v>59</v>
      </c>
      <c r="AI23" s="21"/>
      <c r="AJ23" s="11" t="e" vm="39">
        <v>#VALUE!</v>
      </c>
      <c r="AK23" s="12" t="s">
        <v>40</v>
      </c>
      <c r="AL23" s="11" t="s">
        <v>56</v>
      </c>
      <c r="AM23" s="11" t="s">
        <v>56</v>
      </c>
      <c r="AN23" s="11" t="s">
        <v>87</v>
      </c>
      <c r="AO23" s="11" t="s">
        <v>56</v>
      </c>
      <c r="AP23" s="11" t="s">
        <v>56</v>
      </c>
      <c r="AQ23" s="11" t="s">
        <v>56</v>
      </c>
      <c r="AR23" s="11" t="s">
        <v>56</v>
      </c>
      <c r="AS23" s="11" t="s">
        <v>87</v>
      </c>
      <c r="AT23" s="11" t="s">
        <v>59</v>
      </c>
    </row>
    <row r="24" spans="2:51" x14ac:dyDescent="0.25">
      <c r="B24" s="44"/>
      <c r="C24" s="11" t="e" vm="74">
        <v>#VALUE!</v>
      </c>
      <c r="D24" s="12" t="s">
        <v>41</v>
      </c>
      <c r="E24" s="11" t="s">
        <v>89</v>
      </c>
      <c r="F24" s="11" t="s">
        <v>90</v>
      </c>
      <c r="G24" s="11" t="s">
        <v>90</v>
      </c>
      <c r="H24" s="11" t="s">
        <v>91</v>
      </c>
      <c r="I24" s="11" t="s">
        <v>90</v>
      </c>
      <c r="J24" s="11" t="s">
        <v>63</v>
      </c>
      <c r="K24" s="11" t="s">
        <v>56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85</v>
      </c>
      <c r="R24" s="11" t="s">
        <v>90</v>
      </c>
      <c r="S24" s="11" t="s">
        <v>89</v>
      </c>
      <c r="T24" s="11" t="s">
        <v>56</v>
      </c>
      <c r="U24" s="11" t="s">
        <v>85</v>
      </c>
      <c r="AI24" s="21"/>
      <c r="AJ24" s="11" t="e" vm="40">
        <v>#VALUE!</v>
      </c>
      <c r="AK24" s="12" t="s">
        <v>41</v>
      </c>
      <c r="AL24" s="11" t="s">
        <v>87</v>
      </c>
      <c r="AM24" s="11" t="s">
        <v>87</v>
      </c>
      <c r="AN24" s="11" t="s">
        <v>87</v>
      </c>
      <c r="AO24" s="11" t="s">
        <v>87</v>
      </c>
      <c r="AP24" s="11" t="s">
        <v>87</v>
      </c>
      <c r="AQ24" s="11" t="s">
        <v>87</v>
      </c>
      <c r="AR24" s="11" t="s">
        <v>87</v>
      </c>
      <c r="AS24" s="11" t="s">
        <v>87</v>
      </c>
      <c r="AT24" s="11" t="s">
        <v>59</v>
      </c>
    </row>
    <row r="25" spans="2:51" x14ac:dyDescent="0.25">
      <c r="B25" s="44"/>
      <c r="C25" s="11" t="e" vm="75">
        <v>#VALUE!</v>
      </c>
      <c r="D25" s="12" t="s">
        <v>42</v>
      </c>
      <c r="E25" s="11" t="s">
        <v>87</v>
      </c>
      <c r="F25" s="11" t="s">
        <v>62</v>
      </c>
      <c r="G25" s="11" t="s">
        <v>90</v>
      </c>
      <c r="H25" s="11" t="s">
        <v>87</v>
      </c>
      <c r="I25" s="11" t="s">
        <v>90</v>
      </c>
      <c r="J25" s="11" t="s">
        <v>87</v>
      </c>
      <c r="K25" s="11" t="s">
        <v>63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85</v>
      </c>
      <c r="R25" s="11" t="s">
        <v>87</v>
      </c>
      <c r="S25" s="11" t="s">
        <v>87</v>
      </c>
      <c r="T25" s="11" t="s">
        <v>56</v>
      </c>
      <c r="U25" s="11" t="s">
        <v>59</v>
      </c>
      <c r="AI25" s="21"/>
      <c r="AJ25" s="11" t="e" vm="41">
        <v>#VALUE!</v>
      </c>
      <c r="AK25" s="12" t="s">
        <v>42</v>
      </c>
      <c r="AL25" s="11" t="s">
        <v>87</v>
      </c>
      <c r="AM25" s="11" t="s">
        <v>87</v>
      </c>
      <c r="AN25" s="11" t="s">
        <v>87</v>
      </c>
      <c r="AO25" s="11" t="s">
        <v>87</v>
      </c>
      <c r="AP25" s="11" t="s">
        <v>87</v>
      </c>
      <c r="AQ25" s="11" t="s">
        <v>87</v>
      </c>
      <c r="AR25" s="11" t="s">
        <v>87</v>
      </c>
      <c r="AS25" s="11" t="s">
        <v>87</v>
      </c>
      <c r="AT25" s="11" t="s">
        <v>59</v>
      </c>
    </row>
    <row r="26" spans="2:51" x14ac:dyDescent="0.25">
      <c r="B26" s="44"/>
      <c r="C26" s="11" t="e" vm="76">
        <v>#VALUE!</v>
      </c>
      <c r="D26" s="12" t="s">
        <v>43</v>
      </c>
      <c r="E26" s="11" t="s">
        <v>56</v>
      </c>
      <c r="F26" s="11" t="s">
        <v>56</v>
      </c>
      <c r="G26" s="11" t="s">
        <v>56</v>
      </c>
      <c r="H26" s="11" t="s">
        <v>56</v>
      </c>
      <c r="I26" s="11" t="s">
        <v>56</v>
      </c>
      <c r="J26" s="11" t="s">
        <v>56</v>
      </c>
      <c r="K26" s="11" t="s">
        <v>56</v>
      </c>
      <c r="L26" s="11" t="s">
        <v>63</v>
      </c>
      <c r="M26" s="11" t="s">
        <v>69</v>
      </c>
      <c r="N26" s="11" t="s">
        <v>69</v>
      </c>
      <c r="O26" s="11" t="s">
        <v>56</v>
      </c>
      <c r="P26" s="11" t="s">
        <v>87</v>
      </c>
      <c r="Q26" s="11" t="s">
        <v>59</v>
      </c>
      <c r="R26" s="11" t="s">
        <v>56</v>
      </c>
      <c r="S26" s="11" t="s">
        <v>56</v>
      </c>
      <c r="T26" s="11" t="s">
        <v>56</v>
      </c>
      <c r="U26" s="11" t="s">
        <v>59</v>
      </c>
      <c r="AI26" s="21"/>
      <c r="AJ26" s="11" t="e" vm="42">
        <v>#VALUE!</v>
      </c>
      <c r="AK26" s="12" t="s">
        <v>43</v>
      </c>
      <c r="AL26" s="11" t="s">
        <v>56</v>
      </c>
      <c r="AM26" s="11" t="s">
        <v>56</v>
      </c>
      <c r="AN26" s="11" t="s">
        <v>56</v>
      </c>
      <c r="AO26" s="11" t="s">
        <v>87</v>
      </c>
      <c r="AP26" s="11" t="s">
        <v>87</v>
      </c>
      <c r="AQ26" s="11" t="s">
        <v>87</v>
      </c>
      <c r="AR26" s="11" t="s">
        <v>56</v>
      </c>
      <c r="AS26" s="11" t="s">
        <v>87</v>
      </c>
      <c r="AT26" s="11" t="s">
        <v>59</v>
      </c>
    </row>
    <row r="27" spans="2:51" x14ac:dyDescent="0.25">
      <c r="B27" s="44"/>
      <c r="C27" s="11" t="e" vm="77">
        <v>#VALUE!</v>
      </c>
      <c r="D27" s="12" t="s">
        <v>44</v>
      </c>
      <c r="E27" s="11" t="s">
        <v>56</v>
      </c>
      <c r="F27" s="11" t="s">
        <v>56</v>
      </c>
      <c r="G27" s="11" t="s">
        <v>56</v>
      </c>
      <c r="H27" s="11" t="s">
        <v>56</v>
      </c>
      <c r="I27" s="11" t="s">
        <v>56</v>
      </c>
      <c r="J27" s="11" t="s">
        <v>56</v>
      </c>
      <c r="K27" s="11" t="s">
        <v>56</v>
      </c>
      <c r="L27" s="11" t="s">
        <v>69</v>
      </c>
      <c r="M27" s="11" t="s">
        <v>63</v>
      </c>
      <c r="N27" s="11" t="s">
        <v>69</v>
      </c>
      <c r="O27" s="11" t="s">
        <v>56</v>
      </c>
      <c r="P27" s="11" t="s">
        <v>87</v>
      </c>
      <c r="Q27" s="11" t="s">
        <v>59</v>
      </c>
      <c r="R27" s="11" t="s">
        <v>56</v>
      </c>
      <c r="S27" s="11" t="s">
        <v>56</v>
      </c>
      <c r="T27" s="11" t="s">
        <v>56</v>
      </c>
      <c r="U27" s="11" t="s">
        <v>59</v>
      </c>
      <c r="AI27" s="21"/>
      <c r="AJ27" s="11" t="e" vm="43">
        <v>#VALUE!</v>
      </c>
      <c r="AK27" s="12" t="s">
        <v>44</v>
      </c>
      <c r="AL27" s="11" t="s">
        <v>56</v>
      </c>
      <c r="AM27" s="11" t="s">
        <v>56</v>
      </c>
      <c r="AN27" s="11" t="s">
        <v>56</v>
      </c>
      <c r="AO27" s="11" t="s">
        <v>87</v>
      </c>
      <c r="AP27" s="11" t="s">
        <v>87</v>
      </c>
      <c r="AQ27" s="11" t="s">
        <v>87</v>
      </c>
      <c r="AR27" s="11" t="s">
        <v>56</v>
      </c>
      <c r="AS27" s="11" t="s">
        <v>87</v>
      </c>
      <c r="AT27" s="11" t="s">
        <v>59</v>
      </c>
    </row>
    <row r="28" spans="2:51" x14ac:dyDescent="0.25">
      <c r="B28" s="44"/>
      <c r="C28" s="11" t="e" vm="78">
        <v>#VALUE!</v>
      </c>
      <c r="D28" s="12" t="s">
        <v>45</v>
      </c>
      <c r="E28" s="11" t="s">
        <v>56</v>
      </c>
      <c r="F28" s="11" t="s">
        <v>56</v>
      </c>
      <c r="G28" s="11" t="s">
        <v>56</v>
      </c>
      <c r="H28" s="11" t="s">
        <v>56</v>
      </c>
      <c r="I28" s="11" t="s">
        <v>56</v>
      </c>
      <c r="J28" s="11" t="s">
        <v>56</v>
      </c>
      <c r="K28" s="11" t="s">
        <v>56</v>
      </c>
      <c r="L28" s="11" t="s">
        <v>69</v>
      </c>
      <c r="M28" s="11" t="s">
        <v>69</v>
      </c>
      <c r="N28" s="11" t="s">
        <v>63</v>
      </c>
      <c r="O28" s="11" t="s">
        <v>56</v>
      </c>
      <c r="P28" s="11" t="s">
        <v>87</v>
      </c>
      <c r="Q28" s="11" t="s">
        <v>59</v>
      </c>
      <c r="R28" s="11" t="s">
        <v>56</v>
      </c>
      <c r="S28" s="11" t="s">
        <v>56</v>
      </c>
      <c r="T28" s="11" t="s">
        <v>56</v>
      </c>
      <c r="U28" s="11" t="s">
        <v>59</v>
      </c>
      <c r="AI28" s="21"/>
      <c r="AJ28" s="11" t="e" vm="44">
        <v>#VALUE!</v>
      </c>
      <c r="AK28" s="12" t="s">
        <v>45</v>
      </c>
      <c r="AL28" s="11" t="s">
        <v>56</v>
      </c>
      <c r="AM28" s="11" t="s">
        <v>56</v>
      </c>
      <c r="AN28" s="11" t="s">
        <v>56</v>
      </c>
      <c r="AO28" s="11" t="s">
        <v>87</v>
      </c>
      <c r="AP28" s="11" t="s">
        <v>87</v>
      </c>
      <c r="AQ28" s="11" t="s">
        <v>87</v>
      </c>
      <c r="AR28" s="11" t="s">
        <v>56</v>
      </c>
      <c r="AS28" s="11" t="s">
        <v>87</v>
      </c>
      <c r="AT28" s="11" t="s">
        <v>59</v>
      </c>
    </row>
    <row r="29" spans="2:51" x14ac:dyDescent="0.25">
      <c r="B29" s="44"/>
      <c r="C29" s="11" t="e" vm="79">
        <v>#VALUE!</v>
      </c>
      <c r="D29" s="12" t="s">
        <v>46</v>
      </c>
      <c r="E29" s="11" t="s">
        <v>56</v>
      </c>
      <c r="F29" s="11" t="s">
        <v>56</v>
      </c>
      <c r="G29" s="11" t="s">
        <v>56</v>
      </c>
      <c r="H29" s="11" t="s">
        <v>56</v>
      </c>
      <c r="I29" s="11" t="s">
        <v>56</v>
      </c>
      <c r="J29" s="11" t="s">
        <v>56</v>
      </c>
      <c r="K29" s="11" t="s">
        <v>56</v>
      </c>
      <c r="L29" s="11" t="s">
        <v>56</v>
      </c>
      <c r="M29" s="11" t="s">
        <v>56</v>
      </c>
      <c r="N29" s="11" t="s">
        <v>56</v>
      </c>
      <c r="O29" s="11" t="s">
        <v>63</v>
      </c>
      <c r="P29" s="11" t="s">
        <v>56</v>
      </c>
      <c r="Q29" s="11" t="s">
        <v>59</v>
      </c>
      <c r="R29" s="11" t="s">
        <v>56</v>
      </c>
      <c r="S29" s="11" t="s">
        <v>56</v>
      </c>
      <c r="T29" s="11" t="s">
        <v>56</v>
      </c>
      <c r="U29" s="11" t="s">
        <v>59</v>
      </c>
      <c r="AI29" s="21"/>
      <c r="AJ29" s="11" t="e" vm="45">
        <v>#VALUE!</v>
      </c>
      <c r="AK29" s="12" t="s">
        <v>46</v>
      </c>
      <c r="AL29" s="11" t="s">
        <v>56</v>
      </c>
      <c r="AM29" s="11" t="s">
        <v>56</v>
      </c>
      <c r="AN29" s="11" t="s">
        <v>56</v>
      </c>
      <c r="AO29" s="11" t="s">
        <v>56</v>
      </c>
      <c r="AP29" s="11" t="s">
        <v>56</v>
      </c>
      <c r="AQ29" s="11" t="s">
        <v>56</v>
      </c>
      <c r="AR29" s="11" t="s">
        <v>87</v>
      </c>
      <c r="AS29" s="11" t="s">
        <v>56</v>
      </c>
      <c r="AT29" s="11" t="s">
        <v>59</v>
      </c>
    </row>
    <row r="30" spans="2:51" x14ac:dyDescent="0.25">
      <c r="B30" s="44"/>
      <c r="C30" s="11" t="e" vm="80">
        <v>#VALUE!</v>
      </c>
      <c r="D30" s="12" t="s">
        <v>47</v>
      </c>
      <c r="E30" s="11" t="s">
        <v>56</v>
      </c>
      <c r="F30" s="11" t="s">
        <v>56</v>
      </c>
      <c r="G30" s="11" t="s">
        <v>56</v>
      </c>
      <c r="H30" s="11" t="s">
        <v>56</v>
      </c>
      <c r="I30" s="11" t="s">
        <v>56</v>
      </c>
      <c r="J30" s="11" t="s">
        <v>56</v>
      </c>
      <c r="K30" s="11" t="s">
        <v>56</v>
      </c>
      <c r="L30" s="11" t="s">
        <v>56</v>
      </c>
      <c r="M30" s="11" t="s">
        <v>56</v>
      </c>
      <c r="N30" s="11" t="s">
        <v>56</v>
      </c>
      <c r="O30" s="11" t="s">
        <v>56</v>
      </c>
      <c r="P30" s="11" t="s">
        <v>63</v>
      </c>
      <c r="Q30" s="11" t="s">
        <v>59</v>
      </c>
      <c r="R30" s="11" t="s">
        <v>56</v>
      </c>
      <c r="S30" s="11" t="s">
        <v>56</v>
      </c>
      <c r="T30" s="11" t="s">
        <v>56</v>
      </c>
      <c r="U30" s="11" t="s">
        <v>59</v>
      </c>
      <c r="AI30" s="21"/>
      <c r="AJ30" s="11" t="e" vm="46">
        <v>#VALUE!</v>
      </c>
      <c r="AK30" s="12" t="s">
        <v>47</v>
      </c>
      <c r="AL30" s="11" t="s">
        <v>56</v>
      </c>
      <c r="AM30" s="11" t="s">
        <v>56</v>
      </c>
      <c r="AN30" s="11" t="s">
        <v>56</v>
      </c>
      <c r="AO30" s="11" t="s">
        <v>56</v>
      </c>
      <c r="AP30" s="11" t="s">
        <v>56</v>
      </c>
      <c r="AQ30" s="11" t="s">
        <v>56</v>
      </c>
      <c r="AR30" s="11" t="s">
        <v>56</v>
      </c>
      <c r="AS30" s="11" t="s">
        <v>87</v>
      </c>
      <c r="AT30" s="11" t="s">
        <v>59</v>
      </c>
      <c r="AX30" t="str" cm="1">
        <f t="array" aca="1" ref="AX30" ca="1">IF(
    ISNUMBER(MATCH(AV18, BE3:BE13, 0)),
    IF(
        ISNUMBER(SEARCH(INDEX(BD3:BD13, MATCH(AV18, BE3:BE13, 0)), INDIRECT("AL" &amp; ROW(AK5)))),
        "True",
        "False"
    ),
    "Error"
)</f>
        <v>True</v>
      </c>
    </row>
    <row r="31" spans="2:51" x14ac:dyDescent="0.25">
      <c r="B31" s="44"/>
      <c r="C31" s="11" t="e" vm="81">
        <v>#VALUE!</v>
      </c>
      <c r="D31" s="12" t="s">
        <v>48</v>
      </c>
      <c r="E31" s="11" t="s">
        <v>73</v>
      </c>
      <c r="F31" s="11" t="s">
        <v>73</v>
      </c>
      <c r="G31" s="11" t="s">
        <v>92</v>
      </c>
      <c r="H31" s="11" t="s">
        <v>73</v>
      </c>
      <c r="I31" s="11" t="s">
        <v>92</v>
      </c>
      <c r="J31" s="11" t="s">
        <v>73</v>
      </c>
      <c r="K31" s="11" t="s">
        <v>73</v>
      </c>
      <c r="L31" s="11" t="s">
        <v>92</v>
      </c>
      <c r="M31" s="11" t="s">
        <v>92</v>
      </c>
      <c r="N31" s="11" t="s">
        <v>92</v>
      </c>
      <c r="O31" s="11" t="s">
        <v>92</v>
      </c>
      <c r="P31" s="11" t="s">
        <v>92</v>
      </c>
      <c r="Q31" s="11" t="s">
        <v>93</v>
      </c>
      <c r="R31" s="11" t="s">
        <v>73</v>
      </c>
      <c r="S31" s="11" t="s">
        <v>73</v>
      </c>
      <c r="T31" s="11" t="s">
        <v>73</v>
      </c>
      <c r="U31" s="11" t="s">
        <v>73</v>
      </c>
      <c r="AI31" s="21"/>
      <c r="AJ31" s="11" t="e" vm="47">
        <v>#VALUE!</v>
      </c>
      <c r="AK31" s="12" t="s">
        <v>48</v>
      </c>
      <c r="AL31" s="11" t="s">
        <v>92</v>
      </c>
      <c r="AM31" s="11" t="s">
        <v>92</v>
      </c>
      <c r="AN31" s="11" t="s">
        <v>92</v>
      </c>
      <c r="AO31" s="11" t="s">
        <v>92</v>
      </c>
      <c r="AP31" s="11" t="s">
        <v>92</v>
      </c>
      <c r="AQ31" s="11" t="s">
        <v>92</v>
      </c>
      <c r="AR31" s="11" t="s">
        <v>92</v>
      </c>
      <c r="AS31" s="11" t="s">
        <v>92</v>
      </c>
      <c r="AT31" s="11" t="s">
        <v>92</v>
      </c>
      <c r="AX31" t="str" cm="1">
        <f t="array" ref="AX31">IF(ISNUMBER(SEARCH(AV18, IF(AND(ISNUMBER(MATCH(SUBSTITUTE(AV21, " ", ""), SUBSTITUTE(AK5:AK13, " ", ""), 0)), ISNUMBER(MATCH(SUBSTITUTE(AW21, " ", ""), SUBSTITUTE(AL4:BE4, " ", ""), 0))), INDEX(AL5:BE13, MATCH(SUBSTITUTE(AW21, " ", ""), SUBSTITUTE(AL4:BE4, " ", ""), 0) + 3, MATCH(SUBSTITUTE(AV21, " ", ""), SUBSTITUTE(AK5:AK13, " ", ""), 0) + 10), "Kedua input tidak ditemukan atau tidak berpotongan"))), "True", "False")</f>
        <v>False</v>
      </c>
    </row>
    <row r="32" spans="2:51" x14ac:dyDescent="0.25">
      <c r="B32" s="44"/>
      <c r="C32" s="11" t="e" vm="82">
        <v>#VALUE!</v>
      </c>
      <c r="D32" s="12" t="s">
        <v>49</v>
      </c>
      <c r="E32" s="11" t="s">
        <v>56</v>
      </c>
      <c r="F32" s="11" t="s">
        <v>57</v>
      </c>
      <c r="G32" s="11" t="s">
        <v>84</v>
      </c>
      <c r="H32" s="11" t="s">
        <v>56</v>
      </c>
      <c r="I32" s="11" t="s">
        <v>84</v>
      </c>
      <c r="J32" s="11" t="s">
        <v>56</v>
      </c>
      <c r="K32" s="11" t="s">
        <v>56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85</v>
      </c>
      <c r="R32" s="11" t="s">
        <v>55</v>
      </c>
      <c r="S32" s="11" t="s">
        <v>56</v>
      </c>
      <c r="T32" s="11" t="s">
        <v>56</v>
      </c>
      <c r="U32" s="11" t="s">
        <v>85</v>
      </c>
      <c r="AI32" s="21"/>
      <c r="AJ32" s="11" t="e" vm="48">
        <v>#VALUE!</v>
      </c>
      <c r="AK32" s="12" t="s">
        <v>49</v>
      </c>
      <c r="AL32" s="11" t="s">
        <v>87</v>
      </c>
      <c r="AM32" s="11" t="s">
        <v>87</v>
      </c>
      <c r="AN32" s="11" t="s">
        <v>87</v>
      </c>
      <c r="AO32" s="11" t="s">
        <v>87</v>
      </c>
      <c r="AP32" s="11" t="s">
        <v>87</v>
      </c>
      <c r="AQ32" s="11" t="s">
        <v>87</v>
      </c>
      <c r="AR32" s="11" t="s">
        <v>87</v>
      </c>
      <c r="AS32" s="11" t="s">
        <v>87</v>
      </c>
      <c r="AT32" s="11" t="s">
        <v>59</v>
      </c>
    </row>
    <row r="33" spans="2:46" x14ac:dyDescent="0.25">
      <c r="B33" s="44"/>
      <c r="C33" s="11" t="e" vm="83">
        <v>#VALUE!</v>
      </c>
      <c r="D33" s="12" t="s">
        <v>50</v>
      </c>
      <c r="E33" s="11" t="s">
        <v>86</v>
      </c>
      <c r="F33" s="11" t="s">
        <v>84</v>
      </c>
      <c r="G33" s="11" t="s">
        <v>84</v>
      </c>
      <c r="H33" s="11" t="s">
        <v>56</v>
      </c>
      <c r="I33" s="11" t="s">
        <v>84</v>
      </c>
      <c r="J33" s="11" t="s">
        <v>56</v>
      </c>
      <c r="K33" s="11" t="s">
        <v>56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85</v>
      </c>
      <c r="R33" s="11" t="s">
        <v>84</v>
      </c>
      <c r="S33" s="11" t="s">
        <v>83</v>
      </c>
      <c r="T33" s="11" t="s">
        <v>56</v>
      </c>
      <c r="U33" s="11" t="s">
        <v>85</v>
      </c>
      <c r="AI33" s="21"/>
      <c r="AJ33" s="11" t="e" vm="49">
        <v>#VALUE!</v>
      </c>
      <c r="AK33" s="12" t="s">
        <v>50</v>
      </c>
      <c r="AL33" s="11" t="s">
        <v>87</v>
      </c>
      <c r="AM33" s="11" t="s">
        <v>87</v>
      </c>
      <c r="AN33" s="11" t="s">
        <v>87</v>
      </c>
      <c r="AO33" s="11" t="s">
        <v>87</v>
      </c>
      <c r="AP33" s="11" t="s">
        <v>87</v>
      </c>
      <c r="AQ33" s="11" t="s">
        <v>87</v>
      </c>
      <c r="AR33" s="11" t="s">
        <v>87</v>
      </c>
      <c r="AS33" s="11" t="s">
        <v>87</v>
      </c>
      <c r="AT33" s="11" t="s">
        <v>59</v>
      </c>
    </row>
    <row r="34" spans="2:46" x14ac:dyDescent="0.25">
      <c r="B34" s="44"/>
      <c r="C34" s="11" t="e" vm="84">
        <v>#VALUE!</v>
      </c>
      <c r="D34" s="12" t="s">
        <v>51</v>
      </c>
      <c r="E34" s="11" t="s">
        <v>90</v>
      </c>
      <c r="F34" s="11" t="s">
        <v>90</v>
      </c>
      <c r="G34" s="11" t="s">
        <v>90</v>
      </c>
      <c r="H34" s="11" t="s">
        <v>87</v>
      </c>
      <c r="I34" s="11" t="s">
        <v>90</v>
      </c>
      <c r="J34" s="11" t="s">
        <v>87</v>
      </c>
      <c r="K34" s="11" t="s">
        <v>56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85</v>
      </c>
      <c r="R34" s="11" t="s">
        <v>90</v>
      </c>
      <c r="S34" s="11" t="s">
        <v>90</v>
      </c>
      <c r="T34" s="11" t="s">
        <v>63</v>
      </c>
      <c r="U34" s="11" t="s">
        <v>85</v>
      </c>
      <c r="AI34" s="21"/>
      <c r="AJ34" s="11" t="e" vm="50">
        <v>#VALUE!</v>
      </c>
      <c r="AK34" s="12" t="s">
        <v>51</v>
      </c>
      <c r="AL34" s="11" t="s">
        <v>87</v>
      </c>
      <c r="AM34" s="11" t="s">
        <v>87</v>
      </c>
      <c r="AN34" s="11" t="s">
        <v>87</v>
      </c>
      <c r="AO34" s="11" t="s">
        <v>87</v>
      </c>
      <c r="AP34" s="11" t="s">
        <v>87</v>
      </c>
      <c r="AQ34" s="11" t="s">
        <v>87</v>
      </c>
      <c r="AR34" s="11" t="s">
        <v>87</v>
      </c>
      <c r="AS34" s="11" t="s">
        <v>87</v>
      </c>
      <c r="AT34" s="11" t="s">
        <v>59</v>
      </c>
    </row>
    <row r="35" spans="2:46" x14ac:dyDescent="0.25">
      <c r="B35" s="45"/>
      <c r="C35" s="11" t="e" vm="85">
        <v>#VALUE!</v>
      </c>
      <c r="D35" s="12" t="s">
        <v>52</v>
      </c>
      <c r="E35" s="11" t="s">
        <v>73</v>
      </c>
      <c r="F35" s="11" t="s">
        <v>92</v>
      </c>
      <c r="G35" s="11" t="s">
        <v>92</v>
      </c>
      <c r="H35" s="11" t="s">
        <v>73</v>
      </c>
      <c r="I35" s="11" t="s">
        <v>92</v>
      </c>
      <c r="J35" s="11" t="s">
        <v>73</v>
      </c>
      <c r="K35" s="11" t="s">
        <v>73</v>
      </c>
      <c r="L35" s="11" t="s">
        <v>92</v>
      </c>
      <c r="M35" s="11" t="s">
        <v>92</v>
      </c>
      <c r="N35" s="11" t="s">
        <v>92</v>
      </c>
      <c r="O35" s="11" t="s">
        <v>92</v>
      </c>
      <c r="P35" s="11" t="s">
        <v>92</v>
      </c>
      <c r="Q35" s="11" t="s">
        <v>92</v>
      </c>
      <c r="R35" s="11" t="s">
        <v>92</v>
      </c>
      <c r="S35" s="11" t="s">
        <v>73</v>
      </c>
      <c r="T35" s="11" t="s">
        <v>73</v>
      </c>
      <c r="U35" s="11" t="s">
        <v>93</v>
      </c>
      <c r="AI35" s="22"/>
      <c r="AJ35" s="11" t="e" vm="51">
        <v>#VALUE!</v>
      </c>
      <c r="AK35" s="12" t="s">
        <v>52</v>
      </c>
      <c r="AL35" s="11" t="s">
        <v>92</v>
      </c>
      <c r="AM35" s="11" t="s">
        <v>92</v>
      </c>
      <c r="AN35" s="11" t="s">
        <v>92</v>
      </c>
      <c r="AO35" s="11" t="s">
        <v>92</v>
      </c>
      <c r="AP35" s="11" t="s">
        <v>92</v>
      </c>
      <c r="AQ35" s="11" t="s">
        <v>92</v>
      </c>
      <c r="AR35" s="11" t="s">
        <v>92</v>
      </c>
      <c r="AS35" s="11" t="s">
        <v>92</v>
      </c>
      <c r="AT35" s="11" t="s">
        <v>92</v>
      </c>
    </row>
    <row r="36" spans="2:46" x14ac:dyDescent="0.25">
      <c r="C36" s="7"/>
    </row>
  </sheetData>
  <mergeCells count="12">
    <mergeCell ref="AI16:AK18"/>
    <mergeCell ref="AL16:AT16"/>
    <mergeCell ref="AI19:AI35"/>
    <mergeCell ref="B16:D18"/>
    <mergeCell ref="E16:U16"/>
    <mergeCell ref="B19:B35"/>
    <mergeCell ref="AI2:AK4"/>
    <mergeCell ref="AL2:BB2"/>
    <mergeCell ref="AI5:AI13"/>
    <mergeCell ref="E2:M2"/>
    <mergeCell ref="B2:D4"/>
    <mergeCell ref="B5:B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cek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Muhazir</dc:creator>
  <cp:lastModifiedBy>FAHMI MUHAZIR</cp:lastModifiedBy>
  <dcterms:created xsi:type="dcterms:W3CDTF">2024-04-18T18:08:47Z</dcterms:created>
  <dcterms:modified xsi:type="dcterms:W3CDTF">2024-05-08T18:11:25Z</dcterms:modified>
</cp:coreProperties>
</file>