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hmi\OneDrive\Documents\Tugas Akhir\Monica-Lingkar_Puan\"/>
    </mc:Choice>
  </mc:AlternateContent>
  <xr:revisionPtr revIDLastSave="0" documentId="13_ncr:1_{0E7BA41C-A9AD-4023-AEA4-08F8AA480EFB}" xr6:coauthVersionLast="47" xr6:coauthVersionMax="47" xr10:uidLastSave="{00000000-0000-0000-0000-000000000000}"/>
  <bookViews>
    <workbookView xWindow="-120" yWindow="-120" windowWidth="29040" windowHeight="15720" activeTab="1" xr2:uid="{550625C8-8BAD-4674-B1A3-B77FA9B11C9C}"/>
  </bookViews>
  <sheets>
    <sheet name="Elements" sheetId="1" r:id="rId1"/>
    <sheet name="Relations" sheetId="2" r:id="rId2"/>
    <sheet name="Sheet3" sheetId="3" r:id="rId3"/>
  </sheets>
  <definedNames>
    <definedName name="_xlnm._FilterDatabase" localSheetId="0" hidden="1">Elements!$A$1:$E$64</definedName>
    <definedName name="_xlnm._FilterDatabase" localSheetId="1" hidden="1">Relations!$A$1:$H$103</definedName>
    <definedName name="id_0c2a0e1bdb594ff683ae71cc00e93450">Elements!#REF!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/>
  <c r="G3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2" i="2"/>
  <c r="H2" i="2"/>
  <c r="E3" i="3"/>
  <c r="D3" i="3"/>
  <c r="C3" i="3"/>
</calcChain>
</file>

<file path=xl/sharedStrings.xml><?xml version="1.0" encoding="utf-8"?>
<sst xmlns="http://schemas.openxmlformats.org/spreadsheetml/2006/main" count="611" uniqueCount="273">
  <si>
    <t>ID</t>
  </si>
  <si>
    <t>Type</t>
  </si>
  <si>
    <t>Name</t>
  </si>
  <si>
    <t>Documentation</t>
  </si>
  <si>
    <t>Specialization</t>
  </si>
  <si>
    <t>id-0c2a0e1bdb594ff683ae71cc00e93450</t>
  </si>
  <si>
    <t>ApplicationComponent</t>
  </si>
  <si>
    <t>Artikel</t>
  </si>
  <si>
    <t>id-f1824b409f7546b08b6e756adc52288f</t>
  </si>
  <si>
    <t>Konsultasi</t>
  </si>
  <si>
    <t>id-9c17c79f44d94f79b593adc8efe05098</t>
  </si>
  <si>
    <t>ApplicationFunction</t>
  </si>
  <si>
    <t>History ajuan konsultasi</t>
  </si>
  <si>
    <t>id-8da867d9db284e66876a176cb0a79192</t>
  </si>
  <si>
    <t>Konsultasi Psikologi</t>
  </si>
  <si>
    <t>id-0223a292a8d04ddf8e8db8fcf23bbbe2</t>
  </si>
  <si>
    <t>Melihat Artikel Saya</t>
  </si>
  <si>
    <t>id-2908b8c6ac6d46a49cbe53d0863134af</t>
  </si>
  <si>
    <t>Melihat history pengajuan konsultasi</t>
  </si>
  <si>
    <t>id-7a8041f88f8f446291786bd8038dd321</t>
  </si>
  <si>
    <t>Membaca dan Memberi Komentar pada Artikel</t>
  </si>
  <si>
    <t>id-86d7bf738f524e2db47cf76b81c3f25b</t>
  </si>
  <si>
    <t>Menampilkan Halaman Artikel</t>
  </si>
  <si>
    <t>id-ee267a8849da48228e8930ac62d2970a</t>
  </si>
  <si>
    <t>Menampilkan Halaman Konsultasi</t>
  </si>
  <si>
    <t>id-d51d7d327b8c4ac78f32e76072e268ca</t>
  </si>
  <si>
    <t>Menulis</t>
  </si>
  <si>
    <t>id-228b55cdfc0b4555985b0c60cd6a9361</t>
  </si>
  <si>
    <t>Menulis Artikel</t>
  </si>
  <si>
    <t>id-08bcfb49975d4f2ab79415933a343b7f</t>
  </si>
  <si>
    <t>ApplicationInterface</t>
  </si>
  <si>
    <t>Frontend Ajukan Konsultasi Hukum</t>
  </si>
  <si>
    <t>id-f17596921a4647c58eca406e74a2c84d</t>
  </si>
  <si>
    <t>Frontend Ajukan Konsultasi Psikologi</t>
  </si>
  <si>
    <t>id-86c66faffa0e4f658ae10b017ddfcc3e</t>
  </si>
  <si>
    <t>Frontend Baca Artikel</t>
  </si>
  <si>
    <t>id-ffcd4eeef1ae459b84e4f9fd61d26af0</t>
  </si>
  <si>
    <t>Frontend Konsultasi Saya</t>
  </si>
  <si>
    <t>id-15d16d8ec60b434692e2e5cd16fec0bf</t>
  </si>
  <si>
    <t>Frontend Tulis Artikel</t>
  </si>
  <si>
    <t>id-8ad779a347b8455984beb9e536d601f4</t>
  </si>
  <si>
    <t>Website Lingkar Puan</t>
  </si>
  <si>
    <t>id-dc494f468d1e49b880fb5c4adaa54349</t>
  </si>
  <si>
    <t>TechnologyFunction</t>
  </si>
  <si>
    <t>Mengajukan konsultasi</t>
  </si>
  <si>
    <t>id-393ab2b247874f17abe4f36c6e5d92f9</t>
  </si>
  <si>
    <t>Menulis artikel</t>
  </si>
  <si>
    <t>id-bd0151cec5434b64bb96fd03cda0b834</t>
  </si>
  <si>
    <t>TechnologyProcess</t>
  </si>
  <si>
    <t>Memproses ajuan</t>
  </si>
  <si>
    <t>id-dc46fe7db3ac4a0485b03c638ec51d02</t>
  </si>
  <si>
    <t>id-d9dc0cc712bf48c391435ffcddc28e13</t>
  </si>
  <si>
    <t>Menampilkan form ajuan artikel</t>
  </si>
  <si>
    <t>id-4fed566c81ac4363a0dc05fabd7a216f</t>
  </si>
  <si>
    <t>Menampilkan form ajuan konsultasi</t>
  </si>
  <si>
    <t>id-e51c694cca6143759c988b9b808eeb6f</t>
  </si>
  <si>
    <t>Update database</t>
  </si>
  <si>
    <t>id-9718a0d059724fb5bbd689c03bcb2e09</t>
  </si>
  <si>
    <t>id-48d0018f187042ddbd8ac092a9786b73</t>
  </si>
  <si>
    <t>TechnologyService</t>
  </si>
  <si>
    <t>Database Service</t>
  </si>
  <si>
    <t>id-1c702ca52eed4711a50ef5f99814f85b</t>
  </si>
  <si>
    <t>Notifikasi pengajuan</t>
  </si>
  <si>
    <t>Source</t>
  </si>
  <si>
    <t>Target</t>
  </si>
  <si>
    <t>id-3e8c99f8f2484de19a0cba48b56a073a</t>
  </si>
  <si>
    <t>AccessRelationship</t>
  </si>
  <si>
    <t>id-eef0ae47a8aa465babcb4927e86c1a42</t>
  </si>
  <si>
    <t>id-70f69d23508e4a45a401a484490f9c0b</t>
  </si>
  <si>
    <t>id-ff2c2736bc794defa7f279d80bc9c701</t>
  </si>
  <si>
    <t>id-77b9df93e50c401aaa596e06afb3f51b</t>
  </si>
  <si>
    <t>id-dd278010d98646ce84cc4eb55e2f7f42</t>
  </si>
  <si>
    <t>id-4643d7f6380640a5a67d201b2df9c47a</t>
  </si>
  <si>
    <t>id-eaa8c328461f4f5ab886ed6708ecfce2</t>
  </si>
  <si>
    <t>id-1542034023b54688a645f22c2df35ef6</t>
  </si>
  <si>
    <t>id-25fbd83012044d3887c433b2a61499fd</t>
  </si>
  <si>
    <t>id-bc69bdc429764b73b9e75bca872dc5ae</t>
  </si>
  <si>
    <t>id-6c4032a4cc0246f7b61473d49b34ab95</t>
  </si>
  <si>
    <t>id-72855df6620d44fba84a56e2d5590989</t>
  </si>
  <si>
    <t>id-ff2b2f37936348ef92e850c2ef3a7667</t>
  </si>
  <si>
    <t>AssignmentRelationship</t>
  </si>
  <si>
    <t>id-9fd06194035b46f98ee3b333f9376644</t>
  </si>
  <si>
    <t>id-55118ed96a3c4ad193de9dba3c9816c1</t>
  </si>
  <si>
    <t>id-0a51bcaaa333473e9c8929357215920a</t>
  </si>
  <si>
    <t>id-a57d210b945148f88e35d5e047392395</t>
  </si>
  <si>
    <t>id-f19851e350e94a9fbb2dcf8e05e00064</t>
  </si>
  <si>
    <t>id-415c562bb00d4954a01050d7f5123eaf</t>
  </si>
  <si>
    <t>id-eaf71ce17fb34f559aa45d5245052835</t>
  </si>
  <si>
    <t>id-303489163c534e629b5f72b7ed093d58</t>
  </si>
  <si>
    <t>id-a3e9bd59b2754edaa4a356d042c8bb23</t>
  </si>
  <si>
    <t>AssociationRelationship</t>
  </si>
  <si>
    <t>id-70194585fbf144a5abc81d8d2ce69669</t>
  </si>
  <si>
    <t>id-59da09b6da874f859f95bddf8f324a34</t>
  </si>
  <si>
    <t>id-aba05ade64d64da7b8a553cfcefe5e1a</t>
  </si>
  <si>
    <t>id-08440949c3cc4d01987677db22f1e48c</t>
  </si>
  <si>
    <t>id-664dd449f6644aa1a740b3b6b149307a</t>
  </si>
  <si>
    <t>id-b4664edde5a64e5bb2ded29f555448f9</t>
  </si>
  <si>
    <t>id-3d6230a994004148a658e97c93a882f9</t>
  </si>
  <si>
    <t>id-5da068fd24b8413a9404dc802863b7e4</t>
  </si>
  <si>
    <t>id-abe2d69fa6fc44c894bae40d84db3462</t>
  </si>
  <si>
    <t>id-02aca920f23440b7a2ad60b9322d4801</t>
  </si>
  <si>
    <t>id-2d0983cac75543d5b2d7146289700192</t>
  </si>
  <si>
    <t>id-ccd081241d67485a9415d29926b077a3</t>
  </si>
  <si>
    <t>id-ff9d4ac1e51848268cbe5d467e0d6540</t>
  </si>
  <si>
    <t>id-0cc7aebc4e7040db9fb6b9eb5c0a7d1b</t>
  </si>
  <si>
    <t>id-3e10ec708ac1468c8266975e42e5597a</t>
  </si>
  <si>
    <t>id-ce2e0f9ed0d34b8aa005d6cea1cf30a5</t>
  </si>
  <si>
    <t>id-7106bbd8f81b450c83b28af9ed806869</t>
  </si>
  <si>
    <t>id-12f883cde62943609377760175639480</t>
  </si>
  <si>
    <t>id-b7875d8ac06f4b0ead2935b43202a3bf</t>
  </si>
  <si>
    <t>id-f5380127b57541c19403e1400af336d0</t>
  </si>
  <si>
    <t>id-c425618d96f74581b008baf06cae2485</t>
  </si>
  <si>
    <t>id-b05d4404092f4655b6156b6b55da876b</t>
  </si>
  <si>
    <t>id-9b043f192b0f4ca2a0816781c320d5f8</t>
  </si>
  <si>
    <t>id-8c3fbcf7a50e49b489a56d1d6f25c5e7</t>
  </si>
  <si>
    <t>id-7a083426367c4e14805277ef21f5dc73</t>
  </si>
  <si>
    <t>id-4cc1d6c117664606b9a1e8979bdf0a9c</t>
  </si>
  <si>
    <t>id-184df711f0724b0d8c4979df9a57b6fe</t>
  </si>
  <si>
    <t>id-3d4a4cb91971421ba526fd27f7015975</t>
  </si>
  <si>
    <t>id-30c0d5260486429c9b9d615fde95d682</t>
  </si>
  <si>
    <t>id-7bda32147fdd4323a1151ed5c15152b4</t>
  </si>
  <si>
    <t>id-2b45aea60e884284977167ee511dc205</t>
  </si>
  <si>
    <t>id-65f8e872cde54152a75cec10639a3dfe</t>
  </si>
  <si>
    <t>id-86861b9621414971b67773f6fc57c86c</t>
  </si>
  <si>
    <t>id-271d4eb64ad84ebe93f30ca2332b8cc0</t>
  </si>
  <si>
    <t>id-7253ce2c4c964b08aff809061aa98868</t>
  </si>
  <si>
    <t>id-9dd3aa49d0ae4cf6b329be86cac9a1ca</t>
  </si>
  <si>
    <t>id-1bba207ebcc84841910570a596408606</t>
  </si>
  <si>
    <t>id-2869cdc0cd1d4afba7dda77e17061f94</t>
  </si>
  <si>
    <t>id-4508307359654a4e933f4c1eafb61592</t>
  </si>
  <si>
    <t>id-cc4bf288acee4a9c8614e5b9259b6ab3</t>
  </si>
  <si>
    <t>id-8ad7cd157e0a4f7faf0aa97d662dfde1</t>
  </si>
  <si>
    <t>id-407ed7ed6b8e4c198eb424cb763d7a79</t>
  </si>
  <si>
    <t>id-d560a2618a974f38ab807436c8c444d1</t>
  </si>
  <si>
    <t>id-e5c12872d32e43b39e703ecab6587765</t>
  </si>
  <si>
    <t>id-9ed5c06a863a4b05a4c0650cbe569462</t>
  </si>
  <si>
    <t>id-9ed7f0c2522f489a99bd5cf32e22abd0</t>
  </si>
  <si>
    <t>id-b9f763ec57674bc7a1bb675d0b2c0b07</t>
  </si>
  <si>
    <t>id-2fa5865c191344a0bb1d85be6138df1d</t>
  </si>
  <si>
    <t>id-2365863461774a7cb1988f40959ec5e3</t>
  </si>
  <si>
    <t>id-32c83ae0824644ca812b1a618cfd374c</t>
  </si>
  <si>
    <t>id-63144f7866b04a3cb29c18411ed11b24</t>
  </si>
  <si>
    <t>id-246a2b254d2d42d5a90df1febda98ae3</t>
  </si>
  <si>
    <t>id-335da8bb492f49a0a5378c2584f63651</t>
  </si>
  <si>
    <t>id-d5ae1cc5aa654bc080945702879888c0</t>
  </si>
  <si>
    <t>id-cc2d00e0fd4e46fb957282fae9864965</t>
  </si>
  <si>
    <t>id-2bc290c974c54befa06df4b9468c86e9</t>
  </si>
  <si>
    <t>CompositionRelationship</t>
  </si>
  <si>
    <t>id-0d2fd9cea99648858f2a2c8cb38b1750</t>
  </si>
  <si>
    <t>id-19c8d4ecc02447c5a80865cb819906ae</t>
  </si>
  <si>
    <t>id-d41ac6c32954432ea0784c8d689227a2</t>
  </si>
  <si>
    <t>id-6ec7f41f828646b980259efbcba0351e</t>
  </si>
  <si>
    <t>id-158e70428b70476c89aab1bf57fb7062</t>
  </si>
  <si>
    <t>id-4b67f9285db745f6be4b03c9f9cf6107</t>
  </si>
  <si>
    <t>id-b4e4b8ff34cf4f1c8030df4aac321161</t>
  </si>
  <si>
    <t>id-da77e514b607416cbf51506dd6af8035</t>
  </si>
  <si>
    <t>id-bc29066ecfce4882912351f51dc31c2a</t>
  </si>
  <si>
    <t>id-ea8df724071e47f8ba7a7992e603b23a</t>
  </si>
  <si>
    <t>id-bd29380f366b47b89f13a92165393c26</t>
  </si>
  <si>
    <t>id-8a1ccaadef614306ad0a0bc6470b18dd</t>
  </si>
  <si>
    <t>id-d1a47a6c81a64fe5bd9d84ac9b649c9c</t>
  </si>
  <si>
    <t>id-32121fa8f11c4e3980cd8eb3f0ee37c7</t>
  </si>
  <si>
    <t>id-192deb5e34634a99824d1b7688e46c92</t>
  </si>
  <si>
    <t>id-296b71cd5976431db7326f76f4b7bab1</t>
  </si>
  <si>
    <t>id-d132b20e21974772a12dd92dc8b188e9</t>
  </si>
  <si>
    <t>id-f93265feeb034c7aacccb3141469f9c3</t>
  </si>
  <si>
    <t>id-9389e55302114e19a1af6889e184f56d</t>
  </si>
  <si>
    <t>id-214e611b359c41069a9b788268d47134</t>
  </si>
  <si>
    <t>id-ec7db34901ae430da06628efb866f3c5</t>
  </si>
  <si>
    <t>id-a7545d923a384acf9d4a6d3adcd01928</t>
  </si>
  <si>
    <t>id-93e3bdf4572943a49caa5650931e3210</t>
  </si>
  <si>
    <t>id-d23e452539624ce8bf32ee8f62833582</t>
  </si>
  <si>
    <t>id-be9df3d886624f8c81eeaac1e581dbb1</t>
  </si>
  <si>
    <t>id-3c7c106815584e45a61733f217bc2ba9</t>
  </si>
  <si>
    <t>id-ad0fc0200af148cd94ba5044ca5840e5</t>
  </si>
  <si>
    <t>id-f660b9953145439c8e261c5a6e345dee</t>
  </si>
  <si>
    <t>id-b4f46e33c32643c3a474a6d41c55e94a</t>
  </si>
  <si>
    <t>id-2e6d7f54d2d546098e29283c08446799</t>
  </si>
  <si>
    <t>id-1c38f4379aa0430283c44f86b06561d7</t>
  </si>
  <si>
    <t>id-89e3aaed228d42e3be36021a7ced312f</t>
  </si>
  <si>
    <t>id-351af566921e40c9b2fc8671902833a7</t>
  </si>
  <si>
    <t>id-97139a7fab5c4b8391e00d9c4953fbbd</t>
  </si>
  <si>
    <t>id-f88c2f10e6e4467bb5cf497490bb487a</t>
  </si>
  <si>
    <t>id-6df4c80fc4d949e69745cd64b0d5591e</t>
  </si>
  <si>
    <t>id-2f3abbe3306a42f7bd6f894e6e6c8250</t>
  </si>
  <si>
    <t>id-1bb17e18a15042abab309cf5605c34b9</t>
  </si>
  <si>
    <t>id-0bdc587d18b84b3eb278870c075cbbda</t>
  </si>
  <si>
    <t>id-d4fafb2071d447b3af6f03ad171e31eb</t>
  </si>
  <si>
    <t>id-9873ac5c933c4d639a6445837a7d0dea</t>
  </si>
  <si>
    <t>id-7a5e669467d84bfab14f63e684384657</t>
  </si>
  <si>
    <t>id-19a10ed678164458bb8954580a45fd1b</t>
  </si>
  <si>
    <t>id-95e79c4136cc4a09ac0f3deb5200d091</t>
  </si>
  <si>
    <t>FlowRelationship</t>
  </si>
  <si>
    <t>id-3c82b5ca97884b79b9a0163f0070f4ed</t>
  </si>
  <si>
    <t>id-af2fc9e0f2ef4ef1bbb040a23a4b6fd7</t>
  </si>
  <si>
    <t>id-eae202f3a0634694992b503019ac9104</t>
  </si>
  <si>
    <t>id-68ea60ae284546e4b807b2c595bc50d8</t>
  </si>
  <si>
    <t>id-79c03f7f22cb435ea64e4785d485ad63</t>
  </si>
  <si>
    <t>id-b9c56799ec804d57bd0b11f3897ec6fa</t>
  </si>
  <si>
    <t>id-f50252305f8447a79e44ae8106e23e95</t>
  </si>
  <si>
    <t>id-04f048d0648c472b9848a75c991e5b00</t>
  </si>
  <si>
    <t>id-dda2ef3cb944458d9ef4c7452fd310f3</t>
  </si>
  <si>
    <t>id-5805d3276df24524a932c4a02414d3cb</t>
  </si>
  <si>
    <t>id-a8c3ec72cc98458ca8d85e53a4f579e7</t>
  </si>
  <si>
    <t>id-563e7495f7a14520a987253eff881a6b</t>
  </si>
  <si>
    <t>id-5dbe023544304a229d348194f333c633</t>
  </si>
  <si>
    <t>id-ad46cd5c2c544c128a024a2e17527d75</t>
  </si>
  <si>
    <t>id-4e94ff44a68244b9bd9b1048d4b22120</t>
  </si>
  <si>
    <t>id-da06026ed5bc410f8971e2f1048d95cf</t>
  </si>
  <si>
    <t>id-6492a720537742379c39d31a9dd99031</t>
  </si>
  <si>
    <t>id-dcd4b9abf4674212800da5546490108a</t>
  </si>
  <si>
    <t>RealizationRelationship</t>
  </si>
  <si>
    <t>id-afbf6777528b432b80c3c522a5af54b4</t>
  </si>
  <si>
    <t>id-b1af2bc8b70e41b68d41897cfe42ac80</t>
  </si>
  <si>
    <t>id-5050d880239b4581a4edf258f034136f</t>
  </si>
  <si>
    <t>id-5284a5cf09a64cd387d0d5e36881a700</t>
  </si>
  <si>
    <t>id-d526aa8d6a554f26b1cc25bbfc31fb36</t>
  </si>
  <si>
    <t>id-69fe0fc10ab840bda5a5d3a0abef6251</t>
  </si>
  <si>
    <t>id-5d0a20ccfa6b44d18f2e1fb92dbce989</t>
  </si>
  <si>
    <t>id-4660f24a10a44124aea45878d8350b86</t>
  </si>
  <si>
    <t>id-9058989f3c6a4760b5d21b4123f4c8d5</t>
  </si>
  <si>
    <t>ServingRelationship</t>
  </si>
  <si>
    <t>id-5159a92ffd6c4c18981f9cb1487baedb</t>
  </si>
  <si>
    <t>id-3cc25e5f36d64ae5a8ab529b7197002d</t>
  </si>
  <si>
    <t>ApplicationProcess</t>
  </si>
  <si>
    <t>Ajukan form</t>
  </si>
  <si>
    <t>Application Process</t>
  </si>
  <si>
    <t>Memilih durasi</t>
  </si>
  <si>
    <t>Memilih jadwal</t>
  </si>
  <si>
    <t>Memilih jam</t>
  </si>
  <si>
    <t>Memilih rekan</t>
  </si>
  <si>
    <t>Mengajukan artikel</t>
  </si>
  <si>
    <t>Mengisi judul</t>
  </si>
  <si>
    <t>Menulis isi artikel</t>
  </si>
  <si>
    <t>id-81e796411b014671a516c03e46ce0531</t>
  </si>
  <si>
    <t>ArchimateModel</t>
  </si>
  <si>
    <t>Lingkar Puan</t>
  </si>
  <si>
    <t>DataObject</t>
  </si>
  <si>
    <t>Data Artikel</t>
  </si>
  <si>
    <t>Data pengajuan</t>
  </si>
  <si>
    <t>Artifact</t>
  </si>
  <si>
    <t>Database name</t>
  </si>
  <si>
    <t>id-266753cad0814de783a87fa1d31fb9f4</t>
  </si>
  <si>
    <t>CommunicationNetwork</t>
  </si>
  <si>
    <t>Communication Network</t>
  </si>
  <si>
    <t>id-655c32b248ca4c87bd00685516c7669d</t>
  </si>
  <si>
    <t>Node</t>
  </si>
  <si>
    <t>Mainframe</t>
  </si>
  <si>
    <t>id-0f37d6447ad149fea11eed151a355057</t>
  </si>
  <si>
    <t>id-815f0f7433e84633a84e02e9c246509b</t>
  </si>
  <si>
    <t>id-c82080bfccd1441ea3dccc1c1ee2c4db</t>
  </si>
  <si>
    <t>SystemSoftware</t>
  </si>
  <si>
    <t>DBMS</t>
  </si>
  <si>
    <t>Storage</t>
  </si>
  <si>
    <t>id-cabb2118ae7745beb34f5056ffcbd95a</t>
  </si>
  <si>
    <t>System Software</t>
  </si>
  <si>
    <t>Assessment</t>
  </si>
  <si>
    <t>Banyak pelaku kekerasan perempuan masih belum diadili</t>
  </si>
  <si>
    <t>id-a0a2ebde326242d4b25a7b4242de954e</t>
  </si>
  <si>
    <t>Requirement</t>
  </si>
  <si>
    <t>Berdiskusi dengan Pengguna Lain</t>
  </si>
  <si>
    <t xml:space="preserve">Melakukan konsultasi hukum </t>
  </si>
  <si>
    <t>Membaca Artikel &amp; Memberikan Komentar</t>
  </si>
  <si>
    <t xml:space="preserve">Memfasilitasi Konsultasi Psikolog Online </t>
  </si>
  <si>
    <t>Penulisan Artikel dan Riwayat Artikel</t>
  </si>
  <si>
    <t>Stakeholder</t>
  </si>
  <si>
    <t>Admin</t>
  </si>
  <si>
    <t>Hukum (rekan hukum)</t>
  </si>
  <si>
    <t>Penilik</t>
  </si>
  <si>
    <t>Psikolog (rekan cerita)</t>
  </si>
  <si>
    <t>Puan (end-user)</t>
  </si>
  <si>
    <t>Source Element</t>
  </si>
  <si>
    <t>Target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</si>
</sst>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Inherit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/>
    <xf numFmtId="0" fontId="0" fillId="2" borderId="0" xfId="0" applyFill="1" applyAlignment="1">
      <alignment wrapText="1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9052-BA0E-4E47-A268-993917799801}">
  <dimension ref="A1:E64"/>
  <sheetViews>
    <sheetView topLeftCell="A22" workbookViewId="0">
      <selection activeCell="B48" sqref="B48"/>
    </sheetView>
  </sheetViews>
  <sheetFormatPr defaultRowHeight="15"/>
  <cols>
    <col min="1" max="1" width="37.42578125" bestFit="1" customWidth="1"/>
    <col min="2" max="2" width="22.85546875" bestFit="1" customWidth="1"/>
    <col min="3" max="3" width="73.140625" bestFit="1" customWidth="1"/>
    <col min="4" max="4" width="17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8</v>
      </c>
      <c r="B3" t="s">
        <v>6</v>
      </c>
      <c r="C3" t="s">
        <v>9</v>
      </c>
    </row>
    <row r="4" spans="1:5">
      <c r="A4" t="s">
        <v>10</v>
      </c>
      <c r="B4" t="s">
        <v>11</v>
      </c>
      <c r="C4" t="s">
        <v>12</v>
      </c>
    </row>
    <row r="5" spans="1:5">
      <c r="A5" t="s">
        <v>13</v>
      </c>
      <c r="B5" t="s">
        <v>11</v>
      </c>
      <c r="C5" t="s">
        <v>14</v>
      </c>
    </row>
    <row r="6" spans="1:5">
      <c r="A6" t="s">
        <v>15</v>
      </c>
      <c r="B6" t="s">
        <v>11</v>
      </c>
      <c r="C6" t="s">
        <v>16</v>
      </c>
    </row>
    <row r="7" spans="1:5">
      <c r="A7" t="s">
        <v>17</v>
      </c>
      <c r="B7" t="s">
        <v>11</v>
      </c>
      <c r="C7" t="s">
        <v>18</v>
      </c>
    </row>
    <row r="8" spans="1:5">
      <c r="A8" t="s">
        <v>19</v>
      </c>
      <c r="B8" t="s">
        <v>11</v>
      </c>
      <c r="C8" t="s">
        <v>20</v>
      </c>
    </row>
    <row r="9" spans="1:5">
      <c r="A9" t="s">
        <v>21</v>
      </c>
      <c r="B9" t="s">
        <v>11</v>
      </c>
      <c r="C9" t="s">
        <v>22</v>
      </c>
    </row>
    <row r="10" spans="1:5">
      <c r="A10" t="s">
        <v>23</v>
      </c>
      <c r="B10" t="s">
        <v>11</v>
      </c>
      <c r="C10" t="s">
        <v>24</v>
      </c>
    </row>
    <row r="11" spans="1:5">
      <c r="A11" t="s">
        <v>25</v>
      </c>
      <c r="B11" t="s">
        <v>11</v>
      </c>
      <c r="C11" t="s">
        <v>26</v>
      </c>
    </row>
    <row r="12" spans="1:5">
      <c r="A12" t="s">
        <v>27</v>
      </c>
      <c r="B12" t="s">
        <v>11</v>
      </c>
      <c r="C12" t="s">
        <v>28</v>
      </c>
    </row>
    <row r="13" spans="1:5">
      <c r="A13" t="s">
        <v>29</v>
      </c>
      <c r="B13" t="s">
        <v>30</v>
      </c>
      <c r="C13" t="s">
        <v>31</v>
      </c>
    </row>
    <row r="14" spans="1:5">
      <c r="A14" t="s">
        <v>32</v>
      </c>
      <c r="B14" t="s">
        <v>30</v>
      </c>
      <c r="C14" t="s">
        <v>33</v>
      </c>
    </row>
    <row r="15" spans="1:5">
      <c r="A15" t="s">
        <v>34</v>
      </c>
      <c r="B15" t="s">
        <v>30</v>
      </c>
      <c r="C15" t="s">
        <v>35</v>
      </c>
    </row>
    <row r="16" spans="1:5">
      <c r="A16" t="s">
        <v>36</v>
      </c>
      <c r="B16" t="s">
        <v>30</v>
      </c>
      <c r="C16" t="s">
        <v>37</v>
      </c>
    </row>
    <row r="17" spans="1:3">
      <c r="A17" t="s">
        <v>38</v>
      </c>
      <c r="B17" t="s">
        <v>30</v>
      </c>
      <c r="C17" t="s">
        <v>39</v>
      </c>
    </row>
    <row r="18" spans="1:3">
      <c r="A18" t="s">
        <v>40</v>
      </c>
      <c r="B18" t="s">
        <v>30</v>
      </c>
      <c r="C18" t="s">
        <v>41</v>
      </c>
    </row>
    <row r="19" spans="1:3">
      <c r="A19" t="s">
        <v>165</v>
      </c>
      <c r="B19" t="s">
        <v>224</v>
      </c>
      <c r="C19" t="s">
        <v>225</v>
      </c>
    </row>
    <row r="20" spans="1:3">
      <c r="A20" t="s">
        <v>215</v>
      </c>
      <c r="B20" t="s">
        <v>224</v>
      </c>
      <c r="C20" t="s">
        <v>226</v>
      </c>
    </row>
    <row r="21" spans="1:3">
      <c r="A21" t="s">
        <v>217</v>
      </c>
      <c r="B21" t="s">
        <v>224</v>
      </c>
      <c r="C21" t="s">
        <v>226</v>
      </c>
    </row>
    <row r="22" spans="1:3">
      <c r="A22" t="s">
        <v>163</v>
      </c>
      <c r="B22" t="s">
        <v>224</v>
      </c>
      <c r="C22" t="s">
        <v>227</v>
      </c>
    </row>
    <row r="23" spans="1:3">
      <c r="A23" t="s">
        <v>159</v>
      </c>
      <c r="B23" t="s">
        <v>224</v>
      </c>
      <c r="C23" t="s">
        <v>228</v>
      </c>
    </row>
    <row r="24" spans="1:3">
      <c r="A24" t="s">
        <v>161</v>
      </c>
      <c r="B24" t="s">
        <v>224</v>
      </c>
      <c r="C24" t="s">
        <v>229</v>
      </c>
    </row>
    <row r="25" spans="1:3">
      <c r="A25" t="s">
        <v>157</v>
      </c>
      <c r="B25" t="s">
        <v>224</v>
      </c>
      <c r="C25" t="s">
        <v>230</v>
      </c>
    </row>
    <row r="26" spans="1:3">
      <c r="A26" t="s">
        <v>174</v>
      </c>
      <c r="B26" t="s">
        <v>224</v>
      </c>
      <c r="C26" t="s">
        <v>231</v>
      </c>
    </row>
    <row r="27" spans="1:3">
      <c r="A27" t="s">
        <v>170</v>
      </c>
      <c r="B27" t="s">
        <v>224</v>
      </c>
      <c r="C27" t="s">
        <v>232</v>
      </c>
    </row>
    <row r="28" spans="1:3">
      <c r="A28" t="s">
        <v>172</v>
      </c>
      <c r="B28" t="s">
        <v>224</v>
      </c>
      <c r="C28" t="s">
        <v>233</v>
      </c>
    </row>
    <row r="29" spans="1:3">
      <c r="A29" t="s">
        <v>234</v>
      </c>
      <c r="B29" t="s">
        <v>235</v>
      </c>
      <c r="C29" t="s">
        <v>236</v>
      </c>
    </row>
    <row r="30" spans="1:3">
      <c r="A30" t="s">
        <v>77</v>
      </c>
      <c r="B30" t="s">
        <v>240</v>
      </c>
      <c r="C30" t="s">
        <v>241</v>
      </c>
    </row>
    <row r="31" spans="1:3">
      <c r="A31" t="s">
        <v>108</v>
      </c>
      <c r="B31" t="s">
        <v>256</v>
      </c>
      <c r="C31" t="s">
        <v>257</v>
      </c>
    </row>
    <row r="32" spans="1:3">
      <c r="A32" t="s">
        <v>258</v>
      </c>
      <c r="B32" t="s">
        <v>256</v>
      </c>
      <c r="C32" t="s">
        <v>41</v>
      </c>
    </row>
    <row r="33" spans="1:3">
      <c r="A33" t="s">
        <v>242</v>
      </c>
      <c r="B33" t="s">
        <v>243</v>
      </c>
      <c r="C33" t="s">
        <v>244</v>
      </c>
    </row>
    <row r="34" spans="1:3">
      <c r="A34" t="s">
        <v>70</v>
      </c>
      <c r="B34" t="s">
        <v>237</v>
      </c>
      <c r="C34" t="s">
        <v>238</v>
      </c>
    </row>
    <row r="35" spans="1:3">
      <c r="A35" t="s">
        <v>73</v>
      </c>
      <c r="B35" t="s">
        <v>237</v>
      </c>
      <c r="C35" t="s">
        <v>239</v>
      </c>
    </row>
    <row r="36" spans="1:3">
      <c r="A36" t="s">
        <v>76</v>
      </c>
      <c r="B36" t="s">
        <v>246</v>
      </c>
      <c r="C36" t="s">
        <v>247</v>
      </c>
    </row>
    <row r="37" spans="1:3">
      <c r="A37" t="s">
        <v>248</v>
      </c>
      <c r="B37" t="s">
        <v>246</v>
      </c>
      <c r="C37" t="s">
        <v>246</v>
      </c>
    </row>
    <row r="38" spans="1:3">
      <c r="A38" t="s">
        <v>249</v>
      </c>
      <c r="B38" t="s">
        <v>246</v>
      </c>
      <c r="C38" t="s">
        <v>246</v>
      </c>
    </row>
    <row r="39" spans="1:3">
      <c r="A39" t="s">
        <v>250</v>
      </c>
      <c r="B39" t="s">
        <v>246</v>
      </c>
      <c r="C39" t="s">
        <v>246</v>
      </c>
    </row>
    <row r="40" spans="1:3">
      <c r="A40" t="s">
        <v>245</v>
      </c>
      <c r="B40" t="s">
        <v>246</v>
      </c>
    </row>
    <row r="41" spans="1:3">
      <c r="A41" t="s">
        <v>127</v>
      </c>
      <c r="B41" t="s">
        <v>259</v>
      </c>
      <c r="C41" t="s">
        <v>260</v>
      </c>
    </row>
    <row r="42" spans="1:3">
      <c r="A42" t="s">
        <v>125</v>
      </c>
      <c r="B42" t="s">
        <v>259</v>
      </c>
      <c r="C42" t="s">
        <v>261</v>
      </c>
    </row>
    <row r="43" spans="1:3">
      <c r="A43" t="s">
        <v>134</v>
      </c>
      <c r="B43" t="s">
        <v>259</v>
      </c>
      <c r="C43" t="s">
        <v>262</v>
      </c>
    </row>
    <row r="44" spans="1:3">
      <c r="A44" t="s">
        <v>130</v>
      </c>
      <c r="B44" t="s">
        <v>259</v>
      </c>
      <c r="C44" t="s">
        <v>263</v>
      </c>
    </row>
    <row r="45" spans="1:3">
      <c r="A45" t="s">
        <v>132</v>
      </c>
      <c r="B45" t="s">
        <v>259</v>
      </c>
      <c r="C45" t="s">
        <v>264</v>
      </c>
    </row>
    <row r="46" spans="1:3">
      <c r="A46" t="s">
        <v>106</v>
      </c>
      <c r="B46" t="s">
        <v>265</v>
      </c>
      <c r="C46" t="s">
        <v>266</v>
      </c>
    </row>
    <row r="47" spans="1:3">
      <c r="A47" t="s">
        <v>94</v>
      </c>
      <c r="B47" t="s">
        <v>265</v>
      </c>
      <c r="C47" t="s">
        <v>267</v>
      </c>
    </row>
    <row r="48" spans="1:3">
      <c r="A48" t="s">
        <v>104</v>
      </c>
      <c r="B48" t="s">
        <v>265</v>
      </c>
      <c r="C48" t="s">
        <v>268</v>
      </c>
    </row>
    <row r="49" spans="1:3">
      <c r="A49" t="s">
        <v>91</v>
      </c>
      <c r="B49" t="s">
        <v>265</v>
      </c>
      <c r="C49" t="s">
        <v>269</v>
      </c>
    </row>
    <row r="50" spans="1:3">
      <c r="A50" t="s">
        <v>97</v>
      </c>
      <c r="B50" t="s">
        <v>265</v>
      </c>
      <c r="C50" t="s">
        <v>270</v>
      </c>
    </row>
    <row r="51" spans="1:3">
      <c r="A51" t="s">
        <v>181</v>
      </c>
      <c r="B51" t="s">
        <v>251</v>
      </c>
      <c r="C51" t="s">
        <v>252</v>
      </c>
    </row>
    <row r="52" spans="1:3">
      <c r="A52" t="s">
        <v>88</v>
      </c>
      <c r="B52" t="s">
        <v>251</v>
      </c>
      <c r="C52" t="s">
        <v>252</v>
      </c>
    </row>
    <row r="53" spans="1:3">
      <c r="A53" t="s">
        <v>184</v>
      </c>
      <c r="B53" t="s">
        <v>251</v>
      </c>
      <c r="C53" t="s">
        <v>253</v>
      </c>
    </row>
    <row r="54" spans="1:3">
      <c r="A54" t="s">
        <v>254</v>
      </c>
      <c r="B54" t="s">
        <v>251</v>
      </c>
      <c r="C54" t="s">
        <v>255</v>
      </c>
    </row>
    <row r="55" spans="1:3">
      <c r="A55" t="s">
        <v>42</v>
      </c>
      <c r="B55" t="s">
        <v>43</v>
      </c>
      <c r="C55" t="s">
        <v>44</v>
      </c>
    </row>
    <row r="56" spans="1:3">
      <c r="A56" t="s">
        <v>45</v>
      </c>
      <c r="B56" t="s">
        <v>43</v>
      </c>
      <c r="C56" t="s">
        <v>46</v>
      </c>
    </row>
    <row r="57" spans="1:3">
      <c r="A57" t="s">
        <v>47</v>
      </c>
      <c r="B57" t="s">
        <v>48</v>
      </c>
      <c r="C57" t="s">
        <v>49</v>
      </c>
    </row>
    <row r="58" spans="1:3">
      <c r="A58" t="s">
        <v>50</v>
      </c>
      <c r="B58" t="s">
        <v>48</v>
      </c>
      <c r="C58" t="s">
        <v>49</v>
      </c>
    </row>
    <row r="59" spans="1:3">
      <c r="A59" t="s">
        <v>51</v>
      </c>
      <c r="B59" t="s">
        <v>48</v>
      </c>
      <c r="C59" t="s">
        <v>52</v>
      </c>
    </row>
    <row r="60" spans="1:3">
      <c r="A60" t="s">
        <v>53</v>
      </c>
      <c r="B60" t="s">
        <v>48</v>
      </c>
      <c r="C60" t="s">
        <v>54</v>
      </c>
    </row>
    <row r="61" spans="1:3">
      <c r="A61" t="s">
        <v>55</v>
      </c>
      <c r="B61" t="s">
        <v>48</v>
      </c>
      <c r="C61" t="s">
        <v>56</v>
      </c>
    </row>
    <row r="62" spans="1:3">
      <c r="A62" t="s">
        <v>57</v>
      </c>
      <c r="B62" t="s">
        <v>48</v>
      </c>
      <c r="C62" t="s">
        <v>56</v>
      </c>
    </row>
    <row r="63" spans="1:3">
      <c r="A63" t="s">
        <v>58</v>
      </c>
      <c r="B63" t="s">
        <v>59</v>
      </c>
      <c r="C63" t="s">
        <v>60</v>
      </c>
    </row>
    <row r="64" spans="1:3">
      <c r="A64" t="s">
        <v>61</v>
      </c>
      <c r="B64" t="s">
        <v>59</v>
      </c>
      <c r="C64" t="s">
        <v>62</v>
      </c>
    </row>
  </sheetData>
  <autoFilter ref="A1:E64" xr:uid="{6C469052-BA0E-4E47-A268-993917799801}">
    <sortState xmlns:xlrd2="http://schemas.microsoft.com/office/spreadsheetml/2017/richdata2" ref="A2:E64">
      <sortCondition ref="B1:B6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DD78-7765-4335-92E0-062DF2571EBD}">
  <sheetPr filterMode="1"/>
  <dimension ref="A1:H103"/>
  <sheetViews>
    <sheetView tabSelected="1" workbookViewId="0">
      <selection activeCell="G5" sqref="G5"/>
    </sheetView>
  </sheetViews>
  <sheetFormatPr defaultRowHeight="15"/>
  <cols>
    <col min="1" max="1" width="38" bestFit="1" customWidth="1"/>
    <col min="2" max="2" width="23.85546875" bestFit="1" customWidth="1"/>
    <col min="3" max="4" width="0" hidden="1" customWidth="1"/>
    <col min="5" max="5" width="37.5703125" bestFit="1" customWidth="1"/>
    <col min="6" max="6" width="37.42578125" bestFit="1" customWidth="1"/>
    <col min="7" max="7" width="77.28515625" customWidth="1"/>
    <col min="8" max="8" width="79" bestFit="1" customWidth="1"/>
  </cols>
  <sheetData>
    <row r="1" spans="1:8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63</v>
      </c>
      <c r="F1" s="4" t="s">
        <v>64</v>
      </c>
      <c r="G1" s="5" t="s">
        <v>271</v>
      </c>
      <c r="H1" s="5" t="s">
        <v>272</v>
      </c>
    </row>
    <row r="2" spans="1:8" hidden="1">
      <c r="A2" s="3" t="s">
        <v>65</v>
      </c>
      <c r="B2" s="3" t="s">
        <v>66</v>
      </c>
      <c r="C2" s="3"/>
      <c r="D2" s="3"/>
      <c r="E2" s="3" t="s">
        <v>67</v>
      </c>
      <c r="F2" s="3" t="s">
        <v>68</v>
      </c>
      <c r="G2" s="2" t="str">
        <f>IFERROR(
    IF(ISNUMBER(MATCH(E2, Elements!$A$2:$A$76, 0)),
        IF(INDEX(Elements!$C$2:$C$76, MATCH(E2, Elements!$A$2:$A$76, 0))&lt;&gt;"",
            INDEX(Elements!$B$2:$B$76, MATCH(E2, Elements!$A$2:$A$76, 0)) &amp; " - " &amp; INDEX(Elements!$C$2:$C$76, MATCH(E2, Elements!$A$2:$A$76, 0)),
            "kosong"
        ),
        "tidak ditemukan"
    ),
    "ID tidak ditemukan"
)</f>
        <v>tidak ditemukan</v>
      </c>
      <c r="H2" s="6" t="str">
        <f>IFERROR(
    IF(ISNUMBER(MATCH(F2, Elements!$A$2:$A$76, 0)),
        IF(INDEX(Elements!$C$2:$C$76, MATCH(F2, Elements!$A$2:$A$76, 0))&lt;&gt;"",
            INDEX(Elements!$B$2:$B$76, MATCH(F2, Elements!$A$2:$A$76, 0)) &amp; " - " &amp; INDEX(Elements!$C$2:$C$76, MATCH(F2, Elements!$A$2:$A$76, 0)),
            "kosong"
        ),
        "tidak ditemukan"
    ),
    "ID tidak ditemukan"
)</f>
        <v>tidak ditemukan</v>
      </c>
    </row>
    <row r="3" spans="1:8">
      <c r="A3" s="3" t="s">
        <v>69</v>
      </c>
      <c r="B3" s="3" t="s">
        <v>66</v>
      </c>
      <c r="C3" s="3"/>
      <c r="D3" s="3"/>
      <c r="E3" s="3" t="s">
        <v>21</v>
      </c>
      <c r="F3" s="3" t="s">
        <v>70</v>
      </c>
      <c r="G3" s="2" t="str">
        <f>IFERROR(
    IF(ISNUMBER(MATCH(E3, Elements!$A$2:$A$76, 0)),
        IF(INDEX(Elements!$C$2:$C$76, MATCH(E3, Elements!$A$2:$A$76, 0))&lt;&gt;"",
            INDEX(Elements!$B$2:$B$76, MATCH(E3, Elements!$A$2:$A$76, 0)) &amp; " - " &amp; INDEX(Elements!$C$2:$C$76, MATCH(E3, Elements!$A$2:$A$76, 0)),
            "kosong"
        ),
        "tidak ditemukan"
    ),
    "ID tidak ditemukan"
)</f>
        <v>ApplicationFunction - Menampilkan Halaman Artikel</v>
      </c>
      <c r="H3" s="6" t="str">
        <f>IFERROR(
    IF(ISNUMBER(MATCH(F3, Elements!$A$2:$A$76, 0)),
        IF(INDEX(Elements!$C$2:$C$76, MATCH(F3, Elements!$A$2:$A$76, 0))&lt;&gt;"",
            INDEX(Elements!$B$2:$B$76, MATCH(F3, Elements!$A$2:$A$76, 0)) &amp; " - " &amp; INDEX(Elements!$C$2:$C$76, MATCH(F3, Elements!$A$2:$A$76, 0)),
            "kosong"
        ),
        "tidak ditemukan"
    ),
    "ID tidak ditemukan"
)</f>
        <v>DataObject - Data Artikel</v>
      </c>
    </row>
    <row r="4" spans="1:8">
      <c r="A4" s="3" t="s">
        <v>71</v>
      </c>
      <c r="B4" s="3" t="s">
        <v>66</v>
      </c>
      <c r="C4" s="3"/>
      <c r="D4" s="3"/>
      <c r="E4" s="3" t="s">
        <v>19</v>
      </c>
      <c r="F4" s="3" t="s">
        <v>70</v>
      </c>
      <c r="G4" s="2" t="str">
        <f>IFERROR(
    IF(ISNUMBER(MATCH(E4, Elements!$A$2:$A$76, 0)),
        IF(INDEX(Elements!$C$2:$C$76, MATCH(E4, Elements!$A$2:$A$76, 0))&lt;&gt;"",
            INDEX(Elements!$B$2:$B$76, MATCH(E4, Elements!$A$2:$A$76, 0)) &amp; " - " &amp; INDEX(Elements!$C$2:$C$76, MATCH(E4, Elements!$A$2:$A$76, 0)),
            "kosong"
        ),
        "tidak ditemukan"
    ),
    "ID tidak ditemukan"
)</f>
        <v>ApplicationFunction - Membaca dan Memberi Komentar pada Artikel</v>
      </c>
      <c r="H4" s="6" t="str">
        <f>IFERROR(
    IF(ISNUMBER(MATCH(F4, Elements!$A$2:$A$76, 0)),
        IF(INDEX(Elements!$C$2:$C$76, MATCH(F4, Elements!$A$2:$A$76, 0))&lt;&gt;"",
            INDEX(Elements!$B$2:$B$76, MATCH(F4, Elements!$A$2:$A$76, 0)) &amp; " - " &amp; INDEX(Elements!$C$2:$C$76, MATCH(F4, Elements!$A$2:$A$76, 0)),
            "kosong"
        ),
        "tidak ditemukan"
    ),
    "ID tidak ditemukan"
)</f>
        <v>DataObject - Data Artikel</v>
      </c>
    </row>
    <row r="5" spans="1:8">
      <c r="A5" s="3" t="s">
        <v>72</v>
      </c>
      <c r="B5" s="3" t="s">
        <v>66</v>
      </c>
      <c r="C5" s="3"/>
      <c r="D5" s="3"/>
      <c r="E5" s="3" t="s">
        <v>10</v>
      </c>
      <c r="F5" s="3" t="s">
        <v>73</v>
      </c>
      <c r="G5" s="2" t="str">
        <f>IFERROR(
    IF(ISNUMBER(MATCH(E5, Elements!$A$2:$A$76, 0)),
        IF(INDEX(Elements!$C$2:$C$76, MATCH(E5, Elements!$A$2:$A$76, 0))&lt;&gt;"",
            INDEX(Elements!$B$2:$B$76, MATCH(E5, Elements!$A$2:$A$76, 0)) &amp; " - " &amp; INDEX(Elements!$C$2:$C$76, MATCH(E5, Elements!$A$2:$A$76, 0)),
            "kosong"
        ),
        "tidak ditemukan"
    ),
    "ID tidak ditemukan"
)</f>
        <v>ApplicationFunction - History ajuan konsultasi</v>
      </c>
      <c r="H5" s="6" t="str">
        <f>IFERROR(
    IF(ISNUMBER(MATCH(F5, Elements!$A$2:$A$76, 0)),
        IF(INDEX(Elements!$C$2:$C$76, MATCH(F5, Elements!$A$2:$A$76, 0))&lt;&gt;"",
            INDEX(Elements!$B$2:$B$76, MATCH(F5, Elements!$A$2:$A$76, 0)) &amp; " - " &amp; INDEX(Elements!$C$2:$C$76, MATCH(F5, Elements!$A$2:$A$76, 0)),
            "kosong"
        ),
        "tidak ditemukan"
    ),
    "ID tidak ditemukan"
)</f>
        <v>DataObject - Data pengajuan</v>
      </c>
    </row>
    <row r="6" spans="1:8">
      <c r="A6" s="3" t="s">
        <v>74</v>
      </c>
      <c r="B6" s="3" t="s">
        <v>66</v>
      </c>
      <c r="C6" s="3"/>
      <c r="D6" s="3"/>
      <c r="E6" s="3" t="s">
        <v>17</v>
      </c>
      <c r="F6" s="3" t="s">
        <v>73</v>
      </c>
      <c r="G6" s="2" t="str">
        <f>IFERROR(
    IF(ISNUMBER(MATCH(E6, Elements!$A$2:$A$76, 0)),
        IF(INDEX(Elements!$C$2:$C$76, MATCH(E6, Elements!$A$2:$A$76, 0))&lt;&gt;"",
            INDEX(Elements!$B$2:$B$76, MATCH(E6, Elements!$A$2:$A$76, 0)) &amp; " - " &amp; INDEX(Elements!$C$2:$C$76, MATCH(E6, Elements!$A$2:$A$76, 0)),
            "kosong"
        ),
        "tidak ditemukan"
    ),
    "ID tidak ditemukan"
)</f>
        <v>ApplicationFunction - Melihat history pengajuan konsultasi</v>
      </c>
      <c r="H6" s="6" t="str">
        <f>IFERROR(
    IF(ISNUMBER(MATCH(F6, Elements!$A$2:$A$76, 0)),
        IF(INDEX(Elements!$C$2:$C$76, MATCH(F6, Elements!$A$2:$A$76, 0))&lt;&gt;"",
            INDEX(Elements!$B$2:$B$76, MATCH(F6, Elements!$A$2:$A$76, 0)) &amp; " - " &amp; INDEX(Elements!$C$2:$C$76, MATCH(F6, Elements!$A$2:$A$76, 0)),
            "kosong"
        ),
        "tidak ditemukan"
    ),
    "ID tidak ditemukan"
)</f>
        <v>DataObject - Data pengajuan</v>
      </c>
    </row>
    <row r="7" spans="1:8">
      <c r="A7" s="3" t="s">
        <v>75</v>
      </c>
      <c r="B7" s="3" t="s">
        <v>66</v>
      </c>
      <c r="C7" s="3"/>
      <c r="D7" s="3"/>
      <c r="E7" s="3" t="s">
        <v>76</v>
      </c>
      <c r="F7" s="3" t="s">
        <v>77</v>
      </c>
      <c r="G7" s="2" t="str">
        <f>IFERROR(
    IF(ISNUMBER(MATCH(E7, Elements!$A$2:$A$76, 0)),
        IF(INDEX(Elements!$C$2:$C$76, MATCH(E7, Elements!$A$2:$A$76, 0))&lt;&gt;"",
            INDEX(Elements!$B$2:$B$76, MATCH(E7, Elements!$A$2:$A$76, 0)) &amp; " - " &amp; INDEX(Elements!$C$2:$C$76, MATCH(E7, Elements!$A$2:$A$76, 0)),
            "kosong"
        ),
        "tidak ditemukan"
    ),
    "ID tidak ditemukan"
)</f>
        <v>Node - Mainframe</v>
      </c>
      <c r="H7" s="6" t="str">
        <f>IFERROR(
    IF(ISNUMBER(MATCH(F7, Elements!$A$2:$A$76, 0)),
        IF(INDEX(Elements!$C$2:$C$76, MATCH(F7, Elements!$A$2:$A$76, 0))&lt;&gt;"",
            INDEX(Elements!$B$2:$B$76, MATCH(F7, Elements!$A$2:$A$76, 0)) &amp; " - " &amp; INDEX(Elements!$C$2:$C$76, MATCH(F7, Elements!$A$2:$A$76, 0)),
            "kosong"
        ),
        "tidak ditemukan"
    ),
    "ID tidak ditemukan"
)</f>
        <v>Artifact - Database name</v>
      </c>
    </row>
    <row r="8" spans="1:8">
      <c r="A8" s="3" t="s">
        <v>78</v>
      </c>
      <c r="B8" s="3" t="s">
        <v>66</v>
      </c>
      <c r="C8" s="3"/>
      <c r="D8" s="3"/>
      <c r="E8" s="3" t="s">
        <v>58</v>
      </c>
      <c r="F8" s="3" t="s">
        <v>77</v>
      </c>
      <c r="G8" s="2" t="str">
        <f>IFERROR(
    IF(ISNUMBER(MATCH(E8, Elements!$A$2:$A$76, 0)),
        IF(INDEX(Elements!$C$2:$C$76, MATCH(E8, Elements!$A$2:$A$76, 0))&lt;&gt;"",
            INDEX(Elements!$B$2:$B$76, MATCH(E8, Elements!$A$2:$A$76, 0)) &amp; " - " &amp; INDEX(Elements!$C$2:$C$76, MATCH(E8, Elements!$A$2:$A$76, 0)),
            "kosong"
        ),
        "tidak ditemukan"
    ),
    "ID tidak ditemukan"
)</f>
        <v>TechnologyService - Database Service</v>
      </c>
      <c r="H8" s="6" t="str">
        <f>IFERROR(
    IF(ISNUMBER(MATCH(F8, Elements!$A$2:$A$76, 0)),
        IF(INDEX(Elements!$C$2:$C$76, MATCH(F8, Elements!$A$2:$A$76, 0))&lt;&gt;"",
            INDEX(Elements!$B$2:$B$76, MATCH(F8, Elements!$A$2:$A$76, 0)) &amp; " - " &amp; INDEX(Elements!$C$2:$C$76, MATCH(F8, Elements!$A$2:$A$76, 0)),
            "kosong"
        ),
        "tidak ditemukan"
    ),
    "ID tidak ditemukan"
)</f>
        <v>Artifact - Database name</v>
      </c>
    </row>
    <row r="9" spans="1:8" hidden="1">
      <c r="A9" s="3" t="s">
        <v>79</v>
      </c>
      <c r="B9" s="3" t="s">
        <v>80</v>
      </c>
      <c r="C9" s="3"/>
      <c r="D9" s="3"/>
      <c r="E9" s="3" t="s">
        <v>81</v>
      </c>
      <c r="F9" s="3" t="s">
        <v>67</v>
      </c>
      <c r="G9" s="2" t="str">
        <f>IFERROR(
    IF(ISNUMBER(MATCH(E9, Elements!$A$2:$A$76, 0)),
        IF(INDEX(Elements!$C$2:$C$76, MATCH(E9, Elements!$A$2:$A$76, 0))&lt;&gt;"",
            INDEX(Elements!$B$2:$B$76, MATCH(E9, Elements!$A$2:$A$76, 0)) &amp; " - " &amp; INDEX(Elements!$C$2:$C$76, MATCH(E9, Elements!$A$2:$A$76, 0)),
            "kosong"
        ),
        "tidak ditemukan"
    ),
    "ID tidak ditemukan"
)</f>
        <v>tidak ditemukan</v>
      </c>
      <c r="H9" s="6" t="str">
        <f>IFERROR(
    IF(ISNUMBER(MATCH(F9, Elements!$A$2:$A$76, 0)),
        IF(INDEX(Elements!$C$2:$C$76, MATCH(F9, Elements!$A$2:$A$76, 0))&lt;&gt;"",
            INDEX(Elements!$B$2:$B$76, MATCH(F9, Elements!$A$2:$A$76, 0)) &amp; " - " &amp; INDEX(Elements!$C$2:$C$76, MATCH(F9, Elements!$A$2:$A$76, 0)),
            "kosong"
        ),
        "tidak ditemukan"
    ),
    "ID tidak ditemukan"
)</f>
        <v>tidak ditemukan</v>
      </c>
    </row>
    <row r="10" spans="1:8" hidden="1">
      <c r="A10" s="3" t="s">
        <v>82</v>
      </c>
      <c r="B10" s="3" t="s">
        <v>80</v>
      </c>
      <c r="C10" s="3"/>
      <c r="D10" s="3"/>
      <c r="E10" s="3" t="s">
        <v>81</v>
      </c>
      <c r="F10" s="3" t="s">
        <v>83</v>
      </c>
      <c r="G10" s="2" t="str">
        <f>IFERROR(
    IF(ISNUMBER(MATCH(E10, Elements!$A$2:$A$76, 0)),
        IF(INDEX(Elements!$C$2:$C$76, MATCH(E10, Elements!$A$2:$A$76, 0))&lt;&gt;"",
            INDEX(Elements!$B$2:$B$76, MATCH(E10, Elements!$A$2:$A$76, 0)) &amp; " - " &amp; INDEX(Elements!$C$2:$C$76, MATCH(E10, Elements!$A$2:$A$76, 0)),
            "kosong"
        ),
        "tidak ditemukan"
    ),
    "ID tidak ditemukan"
)</f>
        <v>tidak ditemukan</v>
      </c>
      <c r="H10" s="6" t="str">
        <f>IFERROR(
    IF(ISNUMBER(MATCH(F10, Elements!$A$2:$A$76, 0)),
        IF(INDEX(Elements!$C$2:$C$76, MATCH(F10, Elements!$A$2:$A$76, 0))&lt;&gt;"",
            INDEX(Elements!$B$2:$B$76, MATCH(F10, Elements!$A$2:$A$76, 0)) &amp; " - " &amp; INDEX(Elements!$C$2:$C$76, MATCH(F10, Elements!$A$2:$A$76, 0)),
            "kosong"
        ),
        "tidak ditemukan"
    ),
    "ID tidak ditemukan"
)</f>
        <v>tidak ditemukan</v>
      </c>
    </row>
    <row r="11" spans="1:8">
      <c r="A11" s="3" t="s">
        <v>84</v>
      </c>
      <c r="B11" s="3" t="s">
        <v>80</v>
      </c>
      <c r="C11" s="3"/>
      <c r="D11" s="3"/>
      <c r="E11" s="3" t="s">
        <v>5</v>
      </c>
      <c r="F11" s="3" t="s">
        <v>21</v>
      </c>
      <c r="G11" s="2" t="str">
        <f>IFERROR(
    IF(ISNUMBER(MATCH(E11, Elements!$A$2:$A$76, 0)),
        IF(INDEX(Elements!$C$2:$C$76, MATCH(E11, Elements!$A$2:$A$76, 0))&lt;&gt;"",
            INDEX(Elements!$B$2:$B$76, MATCH(E11, Elements!$A$2:$A$76, 0)) &amp; " - " &amp; INDEX(Elements!$C$2:$C$76, MATCH(E11, Elements!$A$2:$A$76, 0)),
            "kosong"
        ),
        "tidak ditemukan"
    ),
    "ID tidak ditemukan"
)</f>
        <v>ApplicationComponent - Artikel</v>
      </c>
      <c r="H11" s="6" t="str">
        <f>IFERROR(
    IF(ISNUMBER(MATCH(F11, Elements!$A$2:$A$76, 0)),
        IF(INDEX(Elements!$C$2:$C$76, MATCH(F11, Elements!$A$2:$A$76, 0))&lt;&gt;"",
            INDEX(Elements!$B$2:$B$76, MATCH(F11, Elements!$A$2:$A$76, 0)) &amp; " - " &amp; INDEX(Elements!$C$2:$C$76, MATCH(F11, Elements!$A$2:$A$76, 0)),
            "kosong"
        ),
        "tidak ditemukan"
    ),
    "ID tidak ditemukan"
)</f>
        <v>ApplicationFunction - Menampilkan Halaman Artikel</v>
      </c>
    </row>
    <row r="12" spans="1:8">
      <c r="A12" s="3" t="s">
        <v>85</v>
      </c>
      <c r="B12" s="3" t="s">
        <v>80</v>
      </c>
      <c r="C12" s="3"/>
      <c r="D12" s="3"/>
      <c r="E12" s="3" t="s">
        <v>8</v>
      </c>
      <c r="F12" s="3" t="s">
        <v>23</v>
      </c>
      <c r="G12" s="2" t="str">
        <f>IFERROR(
    IF(ISNUMBER(MATCH(E12, Elements!$A$2:$A$76, 0)),
        IF(INDEX(Elements!$C$2:$C$76, MATCH(E12, Elements!$A$2:$A$76, 0))&lt;&gt;"",
            INDEX(Elements!$B$2:$B$76, MATCH(E12, Elements!$A$2:$A$76, 0)) &amp; " - " &amp; INDEX(Elements!$C$2:$C$76, MATCH(E12, Elements!$A$2:$A$76, 0)),
            "kosong"
        ),
        "tidak ditemukan"
    ),
    "ID tidak ditemukan"
)</f>
        <v>ApplicationComponent - Konsultasi</v>
      </c>
      <c r="H12" s="6" t="str">
        <f>IFERROR(
    IF(ISNUMBER(MATCH(F12, Elements!$A$2:$A$76, 0)),
        IF(INDEX(Elements!$C$2:$C$76, MATCH(F12, Elements!$A$2:$A$76, 0))&lt;&gt;"",
            INDEX(Elements!$B$2:$B$76, MATCH(F12, Elements!$A$2:$A$76, 0)) &amp; " - " &amp; INDEX(Elements!$C$2:$C$76, MATCH(F12, Elements!$A$2:$A$76, 0)),
            "kosong"
        ),
        "tidak ditemukan"
    ),
    "ID tidak ditemukan"
)</f>
        <v>ApplicationFunction - Menampilkan Halaman Konsultasi</v>
      </c>
    </row>
    <row r="13" spans="1:8">
      <c r="A13" s="3" t="s">
        <v>86</v>
      </c>
      <c r="B13" s="3" t="s">
        <v>80</v>
      </c>
      <c r="C13" s="3"/>
      <c r="D13" s="3"/>
      <c r="E13" s="3" t="s">
        <v>5</v>
      </c>
      <c r="F13" s="3" t="s">
        <v>27</v>
      </c>
      <c r="G13" s="2" t="str">
        <f>IFERROR(
    IF(ISNUMBER(MATCH(E13, Elements!$A$2:$A$76, 0)),
        IF(INDEX(Elements!$C$2:$C$76, MATCH(E13, Elements!$A$2:$A$76, 0))&lt;&gt;"",
            INDEX(Elements!$B$2:$B$76, MATCH(E13, Elements!$A$2:$A$76, 0)) &amp; " - " &amp; INDEX(Elements!$C$2:$C$76, MATCH(E13, Elements!$A$2:$A$76, 0)),
            "kosong"
        ),
        "tidak ditemukan"
    ),
    "ID tidak ditemukan"
)</f>
        <v>ApplicationComponent - Artikel</v>
      </c>
      <c r="H13" s="6" t="str">
        <f>IFERROR(
    IF(ISNUMBER(MATCH(F13, Elements!$A$2:$A$76, 0)),
        IF(INDEX(Elements!$C$2:$C$76, MATCH(F13, Elements!$A$2:$A$76, 0))&lt;&gt;"",
            INDEX(Elements!$B$2:$B$76, MATCH(F13, Elements!$A$2:$A$76, 0)) &amp; " - " &amp; INDEX(Elements!$C$2:$C$76, MATCH(F13, Elements!$A$2:$A$76, 0)),
            "kosong"
        ),
        "tidak ditemukan"
    ),
    "ID tidak ditemukan"
)</f>
        <v>ApplicationFunction - Menulis Artikel</v>
      </c>
    </row>
    <row r="14" spans="1:8">
      <c r="A14" s="3" t="s">
        <v>87</v>
      </c>
      <c r="B14" s="3" t="s">
        <v>80</v>
      </c>
      <c r="C14" s="3"/>
      <c r="D14" s="3"/>
      <c r="E14" s="3" t="s">
        <v>88</v>
      </c>
      <c r="F14" s="3" t="s">
        <v>77</v>
      </c>
      <c r="G14" s="2" t="str">
        <f>IFERROR(
    IF(ISNUMBER(MATCH(E14, Elements!$A$2:$A$76, 0)),
        IF(INDEX(Elements!$C$2:$C$76, MATCH(E14, Elements!$A$2:$A$76, 0))&lt;&gt;"",
            INDEX(Elements!$B$2:$B$76, MATCH(E14, Elements!$A$2:$A$76, 0)) &amp; " - " &amp; INDEX(Elements!$C$2:$C$76, MATCH(E14, Elements!$A$2:$A$76, 0)),
            "kosong"
        ),
        "tidak ditemukan"
    ),
    "ID tidak ditemukan"
)</f>
        <v>SystemSoftware - DBMS</v>
      </c>
      <c r="H14" s="6" t="str">
        <f>IFERROR(
    IF(ISNUMBER(MATCH(F14, Elements!$A$2:$A$76, 0)),
        IF(INDEX(Elements!$C$2:$C$76, MATCH(F14, Elements!$A$2:$A$76, 0))&lt;&gt;"",
            INDEX(Elements!$B$2:$B$76, MATCH(F14, Elements!$A$2:$A$76, 0)) &amp; " - " &amp; INDEX(Elements!$C$2:$C$76, MATCH(F14, Elements!$A$2:$A$76, 0)),
            "kosong"
        ),
        "tidak ditemukan"
    ),
    "ID tidak ditemukan"
)</f>
        <v>Artifact - Database name</v>
      </c>
    </row>
    <row r="15" spans="1:8" hidden="1">
      <c r="A15" s="3" t="s">
        <v>89</v>
      </c>
      <c r="B15" s="3" t="s">
        <v>90</v>
      </c>
      <c r="C15" s="3"/>
      <c r="D15" s="3"/>
      <c r="E15" s="3" t="s">
        <v>91</v>
      </c>
      <c r="F15" s="3" t="s">
        <v>92</v>
      </c>
      <c r="G15" s="2" t="str">
        <f>IFERROR(
    IF(ISNUMBER(MATCH(E15, Elements!$A$2:$A$76, 0)),
        IF(INDEX(Elements!$C$2:$C$76, MATCH(E15, Elements!$A$2:$A$76, 0))&lt;&gt;"",
            INDEX(Elements!$B$2:$B$76, MATCH(E15, Elements!$A$2:$A$76, 0)) &amp; " - " &amp; INDEX(Elements!$C$2:$C$76, MATCH(E15, Elements!$A$2:$A$76, 0)),
            "kosong"
        ),
        "tidak ditemukan"
    ),
    "ID tidak ditemukan"
)</f>
        <v>Stakeholder - Psikolog (rekan cerita)</v>
      </c>
      <c r="H15" s="6" t="str">
        <f>IFERROR(
    IF(ISNUMBER(MATCH(F15, Elements!$A$2:$A$76, 0)),
        IF(INDEX(Elements!$C$2:$C$76, MATCH(F15, Elements!$A$2:$A$76, 0))&lt;&gt;"",
            INDEX(Elements!$B$2:$B$76, MATCH(F15, Elements!$A$2:$A$76, 0)) &amp; " - " &amp; INDEX(Elements!$C$2:$C$76, MATCH(F15, Elements!$A$2:$A$76, 0)),
            "kosong"
        ),
        "tidak ditemukan"
    ),
    "ID tidak ditemukan"
)</f>
        <v>tidak ditemukan</v>
      </c>
    </row>
    <row r="16" spans="1:8" hidden="1">
      <c r="A16" s="3" t="s">
        <v>93</v>
      </c>
      <c r="B16" s="3" t="s">
        <v>90</v>
      </c>
      <c r="C16" s="3"/>
      <c r="D16" s="3"/>
      <c r="E16" s="3" t="s">
        <v>94</v>
      </c>
      <c r="F16" s="3" t="s">
        <v>95</v>
      </c>
      <c r="G16" s="2" t="str">
        <f>IFERROR(
    IF(ISNUMBER(MATCH(E16, Elements!$A$2:$A$76, 0)),
        IF(INDEX(Elements!$C$2:$C$76, MATCH(E16, Elements!$A$2:$A$76, 0))&lt;&gt;"",
            INDEX(Elements!$B$2:$B$76, MATCH(E16, Elements!$A$2:$A$76, 0)) &amp; " - " &amp; INDEX(Elements!$C$2:$C$76, MATCH(E16, Elements!$A$2:$A$76, 0)),
            "kosong"
        ),
        "tidak ditemukan"
    ),
    "ID tidak ditemukan"
)</f>
        <v>Stakeholder - Hukum (rekan hukum)</v>
      </c>
      <c r="H16" s="6" t="str">
        <f>IFERROR(
    IF(ISNUMBER(MATCH(F16, Elements!$A$2:$A$76, 0)),
        IF(INDEX(Elements!$C$2:$C$76, MATCH(F16, Elements!$A$2:$A$76, 0))&lt;&gt;"",
            INDEX(Elements!$B$2:$B$76, MATCH(F16, Elements!$A$2:$A$76, 0)) &amp; " - " &amp; INDEX(Elements!$C$2:$C$76, MATCH(F16, Elements!$A$2:$A$76, 0)),
            "kosong"
        ),
        "tidak ditemukan"
    ),
    "ID tidak ditemukan"
)</f>
        <v>tidak ditemukan</v>
      </c>
    </row>
    <row r="17" spans="1:8" hidden="1">
      <c r="A17" s="3" t="s">
        <v>96</v>
      </c>
      <c r="B17" s="3" t="s">
        <v>90</v>
      </c>
      <c r="C17" s="3"/>
      <c r="D17" s="3"/>
      <c r="E17" s="3" t="s">
        <v>97</v>
      </c>
      <c r="F17" s="3" t="s">
        <v>95</v>
      </c>
      <c r="G17" s="2" t="str">
        <f>IFERROR(
    IF(ISNUMBER(MATCH(E17, Elements!$A$2:$A$76, 0)),
        IF(INDEX(Elements!$C$2:$C$76, MATCH(E17, Elements!$A$2:$A$76, 0))&lt;&gt;"",
            INDEX(Elements!$B$2:$B$76, MATCH(E17, Elements!$A$2:$A$76, 0)) &amp; " - " &amp; INDEX(Elements!$C$2:$C$76, MATCH(E17, Elements!$A$2:$A$76, 0)),
            "kosong"
        ),
        "tidak ditemukan"
    ),
    "ID tidak ditemukan"
)</f>
        <v>Stakeholder - Puan (end-user)</v>
      </c>
      <c r="H17" s="6" t="str">
        <f>IFERROR(
    IF(ISNUMBER(MATCH(F17, Elements!$A$2:$A$76, 0)),
        IF(INDEX(Elements!$C$2:$C$76, MATCH(F17, Elements!$A$2:$A$76, 0))&lt;&gt;"",
            INDEX(Elements!$B$2:$B$76, MATCH(F17, Elements!$A$2:$A$76, 0)) &amp; " - " &amp; INDEX(Elements!$C$2:$C$76, MATCH(F17, Elements!$A$2:$A$76, 0)),
            "kosong"
        ),
        "tidak ditemukan"
    ),
    "ID tidak ditemukan"
)</f>
        <v>tidak ditemukan</v>
      </c>
    </row>
    <row r="18" spans="1:8" hidden="1">
      <c r="A18" s="3" t="s">
        <v>98</v>
      </c>
      <c r="B18" s="3" t="s">
        <v>90</v>
      </c>
      <c r="C18" s="3"/>
      <c r="D18" s="3"/>
      <c r="E18" s="3" t="s">
        <v>97</v>
      </c>
      <c r="F18" s="3" t="s">
        <v>92</v>
      </c>
      <c r="G18" s="2" t="str">
        <f>IFERROR(
    IF(ISNUMBER(MATCH(E18, Elements!$A$2:$A$76, 0)),
        IF(INDEX(Elements!$C$2:$C$76, MATCH(E18, Elements!$A$2:$A$76, 0))&lt;&gt;"",
            INDEX(Elements!$B$2:$B$76, MATCH(E18, Elements!$A$2:$A$76, 0)) &amp; " - " &amp; INDEX(Elements!$C$2:$C$76, MATCH(E18, Elements!$A$2:$A$76, 0)),
            "kosong"
        ),
        "tidak ditemukan"
    ),
    "ID tidak ditemukan"
)</f>
        <v>Stakeholder - Puan (end-user)</v>
      </c>
      <c r="H18" s="6" t="str">
        <f>IFERROR(
    IF(ISNUMBER(MATCH(F18, Elements!$A$2:$A$76, 0)),
        IF(INDEX(Elements!$C$2:$C$76, MATCH(F18, Elements!$A$2:$A$76, 0))&lt;&gt;"",
            INDEX(Elements!$B$2:$B$76, MATCH(F18, Elements!$A$2:$A$76, 0)) &amp; " - " &amp; INDEX(Elements!$C$2:$C$76, MATCH(F18, Elements!$A$2:$A$76, 0)),
            "kosong"
        ),
        "tidak ditemukan"
    ),
    "ID tidak ditemukan"
)</f>
        <v>tidak ditemukan</v>
      </c>
    </row>
    <row r="19" spans="1:8" hidden="1">
      <c r="A19" s="3" t="s">
        <v>99</v>
      </c>
      <c r="B19" s="3" t="s">
        <v>90</v>
      </c>
      <c r="C19" s="3"/>
      <c r="D19" s="3"/>
      <c r="E19" s="3" t="s">
        <v>97</v>
      </c>
      <c r="F19" s="3" t="s">
        <v>100</v>
      </c>
      <c r="G19" s="2" t="str">
        <f>IFERROR(
    IF(ISNUMBER(MATCH(E19, Elements!$A$2:$A$76, 0)),
        IF(INDEX(Elements!$C$2:$C$76, MATCH(E19, Elements!$A$2:$A$76, 0))&lt;&gt;"",
            INDEX(Elements!$B$2:$B$76, MATCH(E19, Elements!$A$2:$A$76, 0)) &amp; " - " &amp; INDEX(Elements!$C$2:$C$76, MATCH(E19, Elements!$A$2:$A$76, 0)),
            "kosong"
        ),
        "tidak ditemukan"
    ),
    "ID tidak ditemukan"
)</f>
        <v>Stakeholder - Puan (end-user)</v>
      </c>
      <c r="H19" s="6" t="str">
        <f>IFERROR(
    IF(ISNUMBER(MATCH(F19, Elements!$A$2:$A$76, 0)),
        IF(INDEX(Elements!$C$2:$C$76, MATCH(F19, Elements!$A$2:$A$76, 0))&lt;&gt;"",
            INDEX(Elements!$B$2:$B$76, MATCH(F19, Elements!$A$2:$A$76, 0)) &amp; " - " &amp; INDEX(Elements!$C$2:$C$76, MATCH(F19, Elements!$A$2:$A$76, 0)),
            "kosong"
        ),
        "tidak ditemukan"
    ),
    "ID tidak ditemukan"
)</f>
        <v>tidak ditemukan</v>
      </c>
    </row>
    <row r="20" spans="1:8" hidden="1">
      <c r="A20" s="3" t="s">
        <v>101</v>
      </c>
      <c r="B20" s="3" t="s">
        <v>90</v>
      </c>
      <c r="C20" s="3"/>
      <c r="D20" s="3"/>
      <c r="E20" s="3" t="s">
        <v>97</v>
      </c>
      <c r="F20" s="3" t="s">
        <v>102</v>
      </c>
      <c r="G20" s="2" t="str">
        <f>IFERROR(
    IF(ISNUMBER(MATCH(E20, Elements!$A$2:$A$76, 0)),
        IF(INDEX(Elements!$C$2:$C$76, MATCH(E20, Elements!$A$2:$A$76, 0))&lt;&gt;"",
            INDEX(Elements!$B$2:$B$76, MATCH(E20, Elements!$A$2:$A$76, 0)) &amp; " - " &amp; INDEX(Elements!$C$2:$C$76, MATCH(E20, Elements!$A$2:$A$76, 0)),
            "kosong"
        ),
        "tidak ditemukan"
    ),
    "ID tidak ditemukan"
)</f>
        <v>Stakeholder - Puan (end-user)</v>
      </c>
      <c r="H20" s="6" t="str">
        <f>IFERROR(
    IF(ISNUMBER(MATCH(F20, Elements!$A$2:$A$76, 0)),
        IF(INDEX(Elements!$C$2:$C$76, MATCH(F20, Elements!$A$2:$A$76, 0))&lt;&gt;"",
            INDEX(Elements!$B$2:$B$76, MATCH(F20, Elements!$A$2:$A$76, 0)) &amp; " - " &amp; INDEX(Elements!$C$2:$C$76, MATCH(F20, Elements!$A$2:$A$76, 0)),
            "kosong"
        ),
        "tidak ditemukan"
    ),
    "ID tidak ditemukan"
)</f>
        <v>tidak ditemukan</v>
      </c>
    </row>
    <row r="21" spans="1:8" hidden="1">
      <c r="A21" s="3" t="s">
        <v>103</v>
      </c>
      <c r="B21" s="3" t="s">
        <v>90</v>
      </c>
      <c r="C21" s="3"/>
      <c r="D21" s="3"/>
      <c r="E21" s="3" t="s">
        <v>104</v>
      </c>
      <c r="F21" s="3" t="s">
        <v>100</v>
      </c>
      <c r="G21" s="2" t="str">
        <f>IFERROR(
    IF(ISNUMBER(MATCH(E21, Elements!$A$2:$A$76, 0)),
        IF(INDEX(Elements!$C$2:$C$76, MATCH(E21, Elements!$A$2:$A$76, 0))&lt;&gt;"",
            INDEX(Elements!$B$2:$B$76, MATCH(E21, Elements!$A$2:$A$76, 0)) &amp; " - " &amp; INDEX(Elements!$C$2:$C$76, MATCH(E21, Elements!$A$2:$A$76, 0)),
            "kosong"
        ),
        "tidak ditemukan"
    ),
    "ID tidak ditemukan"
)</f>
        <v>Stakeholder - Penilik</v>
      </c>
      <c r="H21" s="6" t="str">
        <f>IFERROR(
    IF(ISNUMBER(MATCH(F21, Elements!$A$2:$A$76, 0)),
        IF(INDEX(Elements!$C$2:$C$76, MATCH(F21, Elements!$A$2:$A$76, 0))&lt;&gt;"",
            INDEX(Elements!$B$2:$B$76, MATCH(F21, Elements!$A$2:$A$76, 0)) &amp; " - " &amp; INDEX(Elements!$C$2:$C$76, MATCH(F21, Elements!$A$2:$A$76, 0)),
            "kosong"
        ),
        "tidak ditemukan"
    ),
    "ID tidak ditemukan"
)</f>
        <v>tidak ditemukan</v>
      </c>
    </row>
    <row r="22" spans="1:8" hidden="1">
      <c r="A22" s="3" t="s">
        <v>105</v>
      </c>
      <c r="B22" s="3" t="s">
        <v>90</v>
      </c>
      <c r="C22" s="3"/>
      <c r="D22" s="3"/>
      <c r="E22" s="3" t="s">
        <v>106</v>
      </c>
      <c r="F22" s="3" t="s">
        <v>102</v>
      </c>
      <c r="G22" s="2" t="str">
        <f>IFERROR(
    IF(ISNUMBER(MATCH(E22, Elements!$A$2:$A$76, 0)),
        IF(INDEX(Elements!$C$2:$C$76, MATCH(E22, Elements!$A$2:$A$76, 0))&lt;&gt;"",
            INDEX(Elements!$B$2:$B$76, MATCH(E22, Elements!$A$2:$A$76, 0)) &amp; " - " &amp; INDEX(Elements!$C$2:$C$76, MATCH(E22, Elements!$A$2:$A$76, 0)),
            "kosong"
        ),
        "tidak ditemukan"
    ),
    "ID tidak ditemukan"
)</f>
        <v>Stakeholder - Admin</v>
      </c>
      <c r="H22" s="6" t="str">
        <f>IFERROR(
    IF(ISNUMBER(MATCH(F22, Elements!$A$2:$A$76, 0)),
        IF(INDEX(Elements!$C$2:$C$76, MATCH(F22, Elements!$A$2:$A$76, 0))&lt;&gt;"",
            INDEX(Elements!$B$2:$B$76, MATCH(F22, Elements!$A$2:$A$76, 0)) &amp; " - " &amp; INDEX(Elements!$C$2:$C$76, MATCH(F22, Elements!$A$2:$A$76, 0)),
            "kosong"
        ),
        "tidak ditemukan"
    ),
    "ID tidak ditemukan"
)</f>
        <v>tidak ditemukan</v>
      </c>
    </row>
    <row r="23" spans="1:8" hidden="1">
      <c r="A23" s="3" t="s">
        <v>107</v>
      </c>
      <c r="B23" s="3" t="s">
        <v>90</v>
      </c>
      <c r="C23" s="3"/>
      <c r="D23" s="3"/>
      <c r="E23" s="3" t="s">
        <v>95</v>
      </c>
      <c r="F23" s="3" t="s">
        <v>108</v>
      </c>
      <c r="G23" s="2" t="str">
        <f>IFERROR(
    IF(ISNUMBER(MATCH(E23, Elements!$A$2:$A$76, 0)),
        IF(INDEX(Elements!$C$2:$C$76, MATCH(E23, Elements!$A$2:$A$76, 0))&lt;&gt;"",
            INDEX(Elements!$B$2:$B$76, MATCH(E23, Elements!$A$2:$A$76, 0)) &amp; " - " &amp; INDEX(Elements!$C$2:$C$76, MATCH(E23, Elements!$A$2:$A$76, 0)),
            "kosong"
        ),
        "tidak ditemukan"
    ),
    "ID tidak ditemukan"
)</f>
        <v>tidak ditemukan</v>
      </c>
      <c r="H23" s="6" t="str">
        <f>IFERROR(
    IF(ISNUMBER(MATCH(F23, Elements!$A$2:$A$76, 0)),
        IF(INDEX(Elements!$C$2:$C$76, MATCH(F23, Elements!$A$2:$A$76, 0))&lt;&gt;"",
            INDEX(Elements!$B$2:$B$76, MATCH(F23, Elements!$A$2:$A$76, 0)) &amp; " - " &amp; INDEX(Elements!$C$2:$C$76, MATCH(F23, Elements!$A$2:$A$76, 0)),
            "kosong"
        ),
        "tidak ditemukan"
    ),
    "ID tidak ditemukan"
)</f>
        <v>Assessment - Banyak pelaku kekerasan perempuan masih belum diadili</v>
      </c>
    </row>
    <row r="24" spans="1:8" hidden="1">
      <c r="A24" s="3" t="s">
        <v>109</v>
      </c>
      <c r="B24" s="3" t="s">
        <v>90</v>
      </c>
      <c r="C24" s="3"/>
      <c r="D24" s="3"/>
      <c r="E24" s="3" t="s">
        <v>95</v>
      </c>
      <c r="F24" s="3" t="s">
        <v>110</v>
      </c>
      <c r="G24" s="2" t="str">
        <f>IFERROR(
    IF(ISNUMBER(MATCH(E24, Elements!$A$2:$A$76, 0)),
        IF(INDEX(Elements!$C$2:$C$76, MATCH(E24, Elements!$A$2:$A$76, 0))&lt;&gt;"",
            INDEX(Elements!$B$2:$B$76, MATCH(E24, Elements!$A$2:$A$76, 0)) &amp; " - " &amp; INDEX(Elements!$C$2:$C$76, MATCH(E24, Elements!$A$2:$A$76, 0)),
            "kosong"
        ),
        "tidak ditemukan"
    ),
    "ID tidak ditemukan"
)</f>
        <v>tidak ditemukan</v>
      </c>
      <c r="H24" s="6" t="str">
        <f>IFERROR(
    IF(ISNUMBER(MATCH(F24, Elements!$A$2:$A$76, 0)),
        IF(INDEX(Elements!$C$2:$C$76, MATCH(F24, Elements!$A$2:$A$76, 0))&lt;&gt;"",
            INDEX(Elements!$B$2:$B$76, MATCH(F24, Elements!$A$2:$A$76, 0)) &amp; " - " &amp; INDEX(Elements!$C$2:$C$76, MATCH(F24, Elements!$A$2:$A$76, 0)),
            "kosong"
        ),
        "tidak ditemukan"
    ),
    "ID tidak ditemukan"
)</f>
        <v>tidak ditemukan</v>
      </c>
    </row>
    <row r="25" spans="1:8" hidden="1">
      <c r="A25" s="3" t="s">
        <v>111</v>
      </c>
      <c r="B25" s="3" t="s">
        <v>90</v>
      </c>
      <c r="C25" s="3"/>
      <c r="D25" s="3"/>
      <c r="E25" s="3" t="s">
        <v>92</v>
      </c>
      <c r="F25" s="3" t="s">
        <v>112</v>
      </c>
      <c r="G25" s="2" t="str">
        <f>IFERROR(
    IF(ISNUMBER(MATCH(E25, Elements!$A$2:$A$76, 0)),
        IF(INDEX(Elements!$C$2:$C$76, MATCH(E25, Elements!$A$2:$A$76, 0))&lt;&gt;"",
            INDEX(Elements!$B$2:$B$76, MATCH(E25, Elements!$A$2:$A$76, 0)) &amp; " - " &amp; INDEX(Elements!$C$2:$C$76, MATCH(E25, Elements!$A$2:$A$76, 0)),
            "kosong"
        ),
        "tidak ditemukan"
    ),
    "ID tidak ditemukan"
)</f>
        <v>tidak ditemukan</v>
      </c>
      <c r="H25" s="6" t="str">
        <f>IFERROR(
    IF(ISNUMBER(MATCH(F25, Elements!$A$2:$A$76, 0)),
        IF(INDEX(Elements!$C$2:$C$76, MATCH(F25, Elements!$A$2:$A$76, 0))&lt;&gt;"",
            INDEX(Elements!$B$2:$B$76, MATCH(F25, Elements!$A$2:$A$76, 0)) &amp; " - " &amp; INDEX(Elements!$C$2:$C$76, MATCH(F25, Elements!$A$2:$A$76, 0)),
            "kosong"
        ),
        "tidak ditemukan"
    ),
    "ID tidak ditemukan"
)</f>
        <v>tidak ditemukan</v>
      </c>
    </row>
    <row r="26" spans="1:8" hidden="1">
      <c r="A26" s="3" t="s">
        <v>113</v>
      </c>
      <c r="B26" s="3" t="s">
        <v>90</v>
      </c>
      <c r="C26" s="3"/>
      <c r="D26" s="3"/>
      <c r="E26" s="3" t="s">
        <v>100</v>
      </c>
      <c r="F26" s="3" t="s">
        <v>114</v>
      </c>
      <c r="G26" s="2" t="str">
        <f>IFERROR(
    IF(ISNUMBER(MATCH(E26, Elements!$A$2:$A$76, 0)),
        IF(INDEX(Elements!$C$2:$C$76, MATCH(E26, Elements!$A$2:$A$76, 0))&lt;&gt;"",
            INDEX(Elements!$B$2:$B$76, MATCH(E26, Elements!$A$2:$A$76, 0)) &amp; " - " &amp; INDEX(Elements!$C$2:$C$76, MATCH(E26, Elements!$A$2:$A$76, 0)),
            "kosong"
        ),
        "tidak ditemukan"
    ),
    "ID tidak ditemukan"
)</f>
        <v>tidak ditemukan</v>
      </c>
      <c r="H26" s="6" t="str">
        <f>IFERROR(
    IF(ISNUMBER(MATCH(F26, Elements!$A$2:$A$76, 0)),
        IF(INDEX(Elements!$C$2:$C$76, MATCH(F26, Elements!$A$2:$A$76, 0))&lt;&gt;"",
            INDEX(Elements!$B$2:$B$76, MATCH(F26, Elements!$A$2:$A$76, 0)) &amp; " - " &amp; INDEX(Elements!$C$2:$C$76, MATCH(F26, Elements!$A$2:$A$76, 0)),
            "kosong"
        ),
        "tidak ditemukan"
    ),
    "ID tidak ditemukan"
)</f>
        <v>tidak ditemukan</v>
      </c>
    </row>
    <row r="27" spans="1:8" ht="30" hidden="1">
      <c r="A27" s="3" t="s">
        <v>115</v>
      </c>
      <c r="B27" s="3" t="s">
        <v>90</v>
      </c>
      <c r="C27" s="3"/>
      <c r="D27" s="3"/>
      <c r="E27" s="3" t="s">
        <v>102</v>
      </c>
      <c r="F27" s="3" t="s">
        <v>116</v>
      </c>
      <c r="G27" s="2" t="str">
        <f>IFERROR(
    IF(ISNUMBER(MATCH(E27, Elements!$A$2:$A$76, 0)),
        IF(INDEX(Elements!$C$2:$C$76, MATCH(E27, Elements!$A$2:$A$76, 0))&lt;&gt;"",
            INDEX(Elements!$B$2:$B$76, MATCH(E27, Elements!$A$2:$A$76, 0)) &amp; " - " &amp; INDEX(Elements!$C$2:$C$76, MATCH(E27, Elements!$A$2:$A$76, 0)),
            "kosong"
        ),
        "tidak ditemukan"
    ),
    "ID tidak ditemukan"
)</f>
        <v>tidak ditemukan</v>
      </c>
      <c r="H27" s="6" t="str">
        <f>IFERROR(
    IF(ISNUMBER(MATCH(F27, Elements!$A$2:$A$76, 0)),
        IF(INDEX(Elements!$C$2:$C$76, MATCH(F27, Elements!$A$2:$A$76, 0))&lt;&gt;"",
            INDEX(Elements!$B$2:$B$76, MATCH(F27, Elements!$A$2:$A$76, 0)) &amp; " - " &amp; INDEX(Elements!$C$2:$C$76, MATCH(F27, Elements!$A$2:$A$76, 0)),
            "kosong"
        ),
        "tidak ditemukan"
    ),
    "ID tidak ditemukan"
)</f>
        <v>tidak ditemukan</v>
      </c>
    </row>
    <row r="28" spans="1:8" hidden="1">
      <c r="A28" s="3" t="s">
        <v>117</v>
      </c>
      <c r="B28" s="3" t="s">
        <v>90</v>
      </c>
      <c r="C28" s="3"/>
      <c r="D28" s="3"/>
      <c r="E28" s="3" t="s">
        <v>110</v>
      </c>
      <c r="F28" s="3" t="s">
        <v>118</v>
      </c>
      <c r="G28" s="2" t="str">
        <f>IFERROR(
    IF(ISNUMBER(MATCH(E28, Elements!$A$2:$A$76, 0)),
        IF(INDEX(Elements!$C$2:$C$76, MATCH(E28, Elements!$A$2:$A$76, 0))&lt;&gt;"",
            INDEX(Elements!$B$2:$B$76, MATCH(E28, Elements!$A$2:$A$76, 0)) &amp; " - " &amp; INDEX(Elements!$C$2:$C$76, MATCH(E28, Elements!$A$2:$A$76, 0)),
            "kosong"
        ),
        "tidak ditemukan"
    ),
    "ID tidak ditemukan"
)</f>
        <v>tidak ditemukan</v>
      </c>
      <c r="H28" s="6" t="str">
        <f>IFERROR(
    IF(ISNUMBER(MATCH(F28, Elements!$A$2:$A$76, 0)),
        IF(INDEX(Elements!$C$2:$C$76, MATCH(F28, Elements!$A$2:$A$76, 0))&lt;&gt;"",
            INDEX(Elements!$B$2:$B$76, MATCH(F28, Elements!$A$2:$A$76, 0)) &amp; " - " &amp; INDEX(Elements!$C$2:$C$76, MATCH(F28, Elements!$A$2:$A$76, 0)),
            "kosong"
        ),
        "tidak ditemukan"
    ),
    "ID tidak ditemukan"
)</f>
        <v>tidak ditemukan</v>
      </c>
    </row>
    <row r="29" spans="1:8" hidden="1">
      <c r="A29" s="3" t="s">
        <v>119</v>
      </c>
      <c r="B29" s="3" t="s">
        <v>90</v>
      </c>
      <c r="C29" s="3"/>
      <c r="D29" s="3"/>
      <c r="E29" s="3" t="s">
        <v>112</v>
      </c>
      <c r="F29" s="3" t="s">
        <v>120</v>
      </c>
      <c r="G29" s="2" t="str">
        <f>IFERROR(
    IF(ISNUMBER(MATCH(E29, Elements!$A$2:$A$76, 0)),
        IF(INDEX(Elements!$C$2:$C$76, MATCH(E29, Elements!$A$2:$A$76, 0))&lt;&gt;"",
            INDEX(Elements!$B$2:$B$76, MATCH(E29, Elements!$A$2:$A$76, 0)) &amp; " - " &amp; INDEX(Elements!$C$2:$C$76, MATCH(E29, Elements!$A$2:$A$76, 0)),
            "kosong"
        ),
        "tidak ditemukan"
    ),
    "ID tidak ditemukan"
)</f>
        <v>tidak ditemukan</v>
      </c>
      <c r="H29" s="6" t="str">
        <f>IFERROR(
    IF(ISNUMBER(MATCH(F29, Elements!$A$2:$A$76, 0)),
        IF(INDEX(Elements!$C$2:$C$76, MATCH(F29, Elements!$A$2:$A$76, 0))&lt;&gt;"",
            INDEX(Elements!$B$2:$B$76, MATCH(F29, Elements!$A$2:$A$76, 0)) &amp; " - " &amp; INDEX(Elements!$C$2:$C$76, MATCH(F29, Elements!$A$2:$A$76, 0)),
            "kosong"
        ),
        "tidak ditemukan"
    ),
    "ID tidak ditemukan"
)</f>
        <v>tidak ditemukan</v>
      </c>
    </row>
    <row r="30" spans="1:8" hidden="1">
      <c r="A30" s="3" t="s">
        <v>121</v>
      </c>
      <c r="B30" s="3" t="s">
        <v>90</v>
      </c>
      <c r="C30" s="3"/>
      <c r="D30" s="3"/>
      <c r="E30" s="3" t="s">
        <v>114</v>
      </c>
      <c r="F30" s="3" t="s">
        <v>122</v>
      </c>
      <c r="G30" s="2" t="str">
        <f>IFERROR(
    IF(ISNUMBER(MATCH(E30, Elements!$A$2:$A$76, 0)),
        IF(INDEX(Elements!$C$2:$C$76, MATCH(E30, Elements!$A$2:$A$76, 0))&lt;&gt;"",
            INDEX(Elements!$B$2:$B$76, MATCH(E30, Elements!$A$2:$A$76, 0)) &amp; " - " &amp; INDEX(Elements!$C$2:$C$76, MATCH(E30, Elements!$A$2:$A$76, 0)),
            "kosong"
        ),
        "tidak ditemukan"
    ),
    "ID tidak ditemukan"
)</f>
        <v>tidak ditemukan</v>
      </c>
      <c r="H30" s="6" t="str">
        <f>IFERROR(
    IF(ISNUMBER(MATCH(F30, Elements!$A$2:$A$76, 0)),
        IF(INDEX(Elements!$C$2:$C$76, MATCH(F30, Elements!$A$2:$A$76, 0))&lt;&gt;"",
            INDEX(Elements!$B$2:$B$76, MATCH(F30, Elements!$A$2:$A$76, 0)) &amp; " - " &amp; INDEX(Elements!$C$2:$C$76, MATCH(F30, Elements!$A$2:$A$76, 0)),
            "kosong"
        ),
        "tidak ditemukan"
    ),
    "ID tidak ditemukan"
)</f>
        <v>tidak ditemukan</v>
      </c>
    </row>
    <row r="31" spans="1:8" ht="30" hidden="1">
      <c r="A31" s="3" t="s">
        <v>123</v>
      </c>
      <c r="B31" s="3" t="s">
        <v>90</v>
      </c>
      <c r="C31" s="3"/>
      <c r="D31" s="3"/>
      <c r="E31" s="3" t="s">
        <v>116</v>
      </c>
      <c r="F31" s="3" t="s">
        <v>122</v>
      </c>
      <c r="G31" s="2" t="str">
        <f>IFERROR(
    IF(ISNUMBER(MATCH(E31, Elements!$A$2:$A$76, 0)),
        IF(INDEX(Elements!$C$2:$C$76, MATCH(E31, Elements!$A$2:$A$76, 0))&lt;&gt;"",
            INDEX(Elements!$B$2:$B$76, MATCH(E31, Elements!$A$2:$A$76, 0)) &amp; " - " &amp; INDEX(Elements!$C$2:$C$76, MATCH(E31, Elements!$A$2:$A$76, 0)),
            "kosong"
        ),
        "tidak ditemukan"
    ),
    "ID tidak ditemukan"
)</f>
        <v>tidak ditemukan</v>
      </c>
      <c r="H31" s="6" t="str">
        <f>IFERROR(
    IF(ISNUMBER(MATCH(F31, Elements!$A$2:$A$76, 0)),
        IF(INDEX(Elements!$C$2:$C$76, MATCH(F31, Elements!$A$2:$A$76, 0))&lt;&gt;"",
            INDEX(Elements!$B$2:$B$76, MATCH(F31, Elements!$A$2:$A$76, 0)) &amp; " - " &amp; INDEX(Elements!$C$2:$C$76, MATCH(F31, Elements!$A$2:$A$76, 0)),
            "kosong"
        ),
        "tidak ditemukan"
    ),
    "ID tidak ditemukan"
)</f>
        <v>tidak ditemukan</v>
      </c>
    </row>
    <row r="32" spans="1:8" hidden="1">
      <c r="A32" s="3" t="s">
        <v>124</v>
      </c>
      <c r="B32" s="3" t="s">
        <v>90</v>
      </c>
      <c r="C32" s="3"/>
      <c r="D32" s="3"/>
      <c r="E32" s="3" t="s">
        <v>118</v>
      </c>
      <c r="F32" s="3" t="s">
        <v>125</v>
      </c>
      <c r="G32" s="2" t="str">
        <f>IFERROR(
    IF(ISNUMBER(MATCH(E32, Elements!$A$2:$A$76, 0)),
        IF(INDEX(Elements!$C$2:$C$76, MATCH(E32, Elements!$A$2:$A$76, 0))&lt;&gt;"",
            INDEX(Elements!$B$2:$B$76, MATCH(E32, Elements!$A$2:$A$76, 0)) &amp; " - " &amp; INDEX(Elements!$C$2:$C$76, MATCH(E32, Elements!$A$2:$A$76, 0)),
            "kosong"
        ),
        "tidak ditemukan"
    ),
    "ID tidak ditemukan"
)</f>
        <v>tidak ditemukan</v>
      </c>
      <c r="H32" s="6" t="str">
        <f>IFERROR(
    IF(ISNUMBER(MATCH(F32, Elements!$A$2:$A$76, 0)),
        IF(INDEX(Elements!$C$2:$C$76, MATCH(F32, Elements!$A$2:$A$76, 0))&lt;&gt;"",
            INDEX(Elements!$B$2:$B$76, MATCH(F32, Elements!$A$2:$A$76, 0)) &amp; " - " &amp; INDEX(Elements!$C$2:$C$76, MATCH(F32, Elements!$A$2:$A$76, 0)),
            "kosong"
        ),
        "tidak ditemukan"
    ),
    "ID tidak ditemukan"
)</f>
        <v xml:space="preserve">Requirement - Melakukan konsultasi hukum </v>
      </c>
    </row>
    <row r="33" spans="1:8" hidden="1">
      <c r="A33" s="3" t="s">
        <v>126</v>
      </c>
      <c r="B33" s="3" t="s">
        <v>90</v>
      </c>
      <c r="C33" s="3"/>
      <c r="D33" s="3"/>
      <c r="E33" s="3" t="s">
        <v>118</v>
      </c>
      <c r="F33" s="3" t="s">
        <v>127</v>
      </c>
      <c r="G33" s="2" t="str">
        <f>IFERROR(
    IF(ISNUMBER(MATCH(E33, Elements!$A$2:$A$76, 0)),
        IF(INDEX(Elements!$C$2:$C$76, MATCH(E33, Elements!$A$2:$A$76, 0))&lt;&gt;"",
            INDEX(Elements!$B$2:$B$76, MATCH(E33, Elements!$A$2:$A$76, 0)) &amp; " - " &amp; INDEX(Elements!$C$2:$C$76, MATCH(E33, Elements!$A$2:$A$76, 0)),
            "kosong"
        ),
        "tidak ditemukan"
    ),
    "ID tidak ditemukan"
)</f>
        <v>tidak ditemukan</v>
      </c>
      <c r="H33" s="6" t="str">
        <f>IFERROR(
    IF(ISNUMBER(MATCH(F33, Elements!$A$2:$A$76, 0)),
        IF(INDEX(Elements!$C$2:$C$76, MATCH(F33, Elements!$A$2:$A$76, 0))&lt;&gt;"",
            INDEX(Elements!$B$2:$B$76, MATCH(F33, Elements!$A$2:$A$76, 0)) &amp; " - " &amp; INDEX(Elements!$C$2:$C$76, MATCH(F33, Elements!$A$2:$A$76, 0)),
            "kosong"
        ),
        "tidak ditemukan"
    ),
    "ID tidak ditemukan"
)</f>
        <v>Requirement - Berdiskusi dengan Pengguna Lain</v>
      </c>
    </row>
    <row r="34" spans="1:8" hidden="1">
      <c r="A34" s="3" t="s">
        <v>128</v>
      </c>
      <c r="B34" s="3" t="s">
        <v>90</v>
      </c>
      <c r="C34" s="3"/>
      <c r="D34" s="3"/>
      <c r="E34" s="3" t="s">
        <v>120</v>
      </c>
      <c r="F34" s="3" t="s">
        <v>127</v>
      </c>
      <c r="G34" s="2" t="str">
        <f>IFERROR(
    IF(ISNUMBER(MATCH(E34, Elements!$A$2:$A$76, 0)),
        IF(INDEX(Elements!$C$2:$C$76, MATCH(E34, Elements!$A$2:$A$76, 0))&lt;&gt;"",
            INDEX(Elements!$B$2:$B$76, MATCH(E34, Elements!$A$2:$A$76, 0)) &amp; " - " &amp; INDEX(Elements!$C$2:$C$76, MATCH(E34, Elements!$A$2:$A$76, 0)),
            "kosong"
        ),
        "tidak ditemukan"
    ),
    "ID tidak ditemukan"
)</f>
        <v>tidak ditemukan</v>
      </c>
      <c r="H34" s="6" t="str">
        <f>IFERROR(
    IF(ISNUMBER(MATCH(F34, Elements!$A$2:$A$76, 0)),
        IF(INDEX(Elements!$C$2:$C$76, MATCH(F34, Elements!$A$2:$A$76, 0))&lt;&gt;"",
            INDEX(Elements!$B$2:$B$76, MATCH(F34, Elements!$A$2:$A$76, 0)) &amp; " - " &amp; INDEX(Elements!$C$2:$C$76, MATCH(F34, Elements!$A$2:$A$76, 0)),
            "kosong"
        ),
        "tidak ditemukan"
    ),
    "ID tidak ditemukan"
)</f>
        <v>Requirement - Berdiskusi dengan Pengguna Lain</v>
      </c>
    </row>
    <row r="35" spans="1:8" hidden="1">
      <c r="A35" s="3" t="s">
        <v>129</v>
      </c>
      <c r="B35" s="3" t="s">
        <v>90</v>
      </c>
      <c r="C35" s="3"/>
      <c r="D35" s="3"/>
      <c r="E35" s="3" t="s">
        <v>120</v>
      </c>
      <c r="F35" s="3" t="s">
        <v>130</v>
      </c>
      <c r="G35" s="2" t="str">
        <f>IFERROR(
    IF(ISNUMBER(MATCH(E35, Elements!$A$2:$A$76, 0)),
        IF(INDEX(Elements!$C$2:$C$76, MATCH(E35, Elements!$A$2:$A$76, 0))&lt;&gt;"",
            INDEX(Elements!$B$2:$B$76, MATCH(E35, Elements!$A$2:$A$76, 0)) &amp; " - " &amp; INDEX(Elements!$C$2:$C$76, MATCH(E35, Elements!$A$2:$A$76, 0)),
            "kosong"
        ),
        "tidak ditemukan"
    ),
    "ID tidak ditemukan"
)</f>
        <v>tidak ditemukan</v>
      </c>
      <c r="H35" s="6" t="str">
        <f>IFERROR(
    IF(ISNUMBER(MATCH(F35, Elements!$A$2:$A$76, 0)),
        IF(INDEX(Elements!$C$2:$C$76, MATCH(F35, Elements!$A$2:$A$76, 0))&lt;&gt;"",
            INDEX(Elements!$B$2:$B$76, MATCH(F35, Elements!$A$2:$A$76, 0)) &amp; " - " &amp; INDEX(Elements!$C$2:$C$76, MATCH(F35, Elements!$A$2:$A$76, 0)),
            "kosong"
        ),
        "tidak ditemukan"
    ),
    "ID tidak ditemukan"
)</f>
        <v xml:space="preserve">Requirement - Memfasilitasi Konsultasi Psikolog Online </v>
      </c>
    </row>
    <row r="36" spans="1:8" hidden="1">
      <c r="A36" s="3" t="s">
        <v>131</v>
      </c>
      <c r="B36" s="3" t="s">
        <v>90</v>
      </c>
      <c r="C36" s="3"/>
      <c r="D36" s="3"/>
      <c r="E36" s="3" t="s">
        <v>122</v>
      </c>
      <c r="F36" s="3" t="s">
        <v>132</v>
      </c>
      <c r="G36" s="2" t="str">
        <f>IFERROR(
    IF(ISNUMBER(MATCH(E36, Elements!$A$2:$A$76, 0)),
        IF(INDEX(Elements!$C$2:$C$76, MATCH(E36, Elements!$A$2:$A$76, 0))&lt;&gt;"",
            INDEX(Elements!$B$2:$B$76, MATCH(E36, Elements!$A$2:$A$76, 0)) &amp; " - " &amp; INDEX(Elements!$C$2:$C$76, MATCH(E36, Elements!$A$2:$A$76, 0)),
            "kosong"
        ),
        "tidak ditemukan"
    ),
    "ID tidak ditemukan"
)</f>
        <v>tidak ditemukan</v>
      </c>
      <c r="H36" s="6" t="str">
        <f>IFERROR(
    IF(ISNUMBER(MATCH(F36, Elements!$A$2:$A$76, 0)),
        IF(INDEX(Elements!$C$2:$C$76, MATCH(F36, Elements!$A$2:$A$76, 0))&lt;&gt;"",
            INDEX(Elements!$B$2:$B$76, MATCH(F36, Elements!$A$2:$A$76, 0)) &amp; " - " &amp; INDEX(Elements!$C$2:$C$76, MATCH(F36, Elements!$A$2:$A$76, 0)),
            "kosong"
        ),
        "tidak ditemukan"
    ),
    "ID tidak ditemukan"
)</f>
        <v>Requirement - Penulisan Artikel dan Riwayat Artikel</v>
      </c>
    </row>
    <row r="37" spans="1:8" hidden="1">
      <c r="A37" s="3" t="s">
        <v>133</v>
      </c>
      <c r="B37" s="3" t="s">
        <v>90</v>
      </c>
      <c r="C37" s="3"/>
      <c r="D37" s="3"/>
      <c r="E37" s="3" t="s">
        <v>122</v>
      </c>
      <c r="F37" s="3" t="s">
        <v>134</v>
      </c>
      <c r="G37" s="2" t="str">
        <f>IFERROR(
    IF(ISNUMBER(MATCH(E37, Elements!$A$2:$A$76, 0)),
        IF(INDEX(Elements!$C$2:$C$76, MATCH(E37, Elements!$A$2:$A$76, 0))&lt;&gt;"",
            INDEX(Elements!$B$2:$B$76, MATCH(E37, Elements!$A$2:$A$76, 0)) &amp; " - " &amp; INDEX(Elements!$C$2:$C$76, MATCH(E37, Elements!$A$2:$A$76, 0)),
            "kosong"
        ),
        "tidak ditemukan"
    ),
    "ID tidak ditemukan"
)</f>
        <v>tidak ditemukan</v>
      </c>
      <c r="H37" s="6" t="str">
        <f>IFERROR(
    IF(ISNUMBER(MATCH(F37, Elements!$A$2:$A$76, 0)),
        IF(INDEX(Elements!$C$2:$C$76, MATCH(F37, Elements!$A$2:$A$76, 0))&lt;&gt;"",
            INDEX(Elements!$B$2:$B$76, MATCH(F37, Elements!$A$2:$A$76, 0)) &amp; " - " &amp; INDEX(Elements!$C$2:$C$76, MATCH(F37, Elements!$A$2:$A$76, 0)),
            "kosong"
        ),
        "tidak ditemukan"
    ),
    "ID tidak ditemukan"
)</f>
        <v>Requirement - Membaca Artikel &amp; Memberikan Komentar</v>
      </c>
    </row>
    <row r="38" spans="1:8" hidden="1">
      <c r="A38" s="3" t="s">
        <v>135</v>
      </c>
      <c r="B38" s="3" t="s">
        <v>90</v>
      </c>
      <c r="C38" s="3"/>
      <c r="D38" s="3"/>
      <c r="E38" s="3" t="s">
        <v>81</v>
      </c>
      <c r="F38" s="3" t="s">
        <v>136</v>
      </c>
      <c r="G38" s="2" t="str">
        <f>IFERROR(
    IF(ISNUMBER(MATCH(E38, Elements!$A$2:$A$76, 0)),
        IF(INDEX(Elements!$C$2:$C$76, MATCH(E38, Elements!$A$2:$A$76, 0))&lt;&gt;"",
            INDEX(Elements!$B$2:$B$76, MATCH(E38, Elements!$A$2:$A$76, 0)) &amp; " - " &amp; INDEX(Elements!$C$2:$C$76, MATCH(E38, Elements!$A$2:$A$76, 0)),
            "kosong"
        ),
        "tidak ditemukan"
    ),
    "ID tidak ditemukan"
)</f>
        <v>tidak ditemukan</v>
      </c>
      <c r="H38" s="6" t="str">
        <f>IFERROR(
    IF(ISNUMBER(MATCH(F38, Elements!$A$2:$A$76, 0)),
        IF(INDEX(Elements!$C$2:$C$76, MATCH(F38, Elements!$A$2:$A$76, 0))&lt;&gt;"",
            INDEX(Elements!$B$2:$B$76, MATCH(F38, Elements!$A$2:$A$76, 0)) &amp; " - " &amp; INDEX(Elements!$C$2:$C$76, MATCH(F38, Elements!$A$2:$A$76, 0)),
            "kosong"
        ),
        "tidak ditemukan"
    ),
    "ID tidak ditemukan"
)</f>
        <v>tidak ditemukan</v>
      </c>
    </row>
    <row r="39" spans="1:8" hidden="1">
      <c r="A39" s="3" t="s">
        <v>137</v>
      </c>
      <c r="B39" s="3" t="s">
        <v>90</v>
      </c>
      <c r="C39" s="3"/>
      <c r="D39" s="3"/>
      <c r="E39" s="3" t="s">
        <v>68</v>
      </c>
      <c r="F39" s="3" t="s">
        <v>136</v>
      </c>
      <c r="G39" s="2" t="str">
        <f>IFERROR(
    IF(ISNUMBER(MATCH(E39, Elements!$A$2:$A$76, 0)),
        IF(INDEX(Elements!$C$2:$C$76, MATCH(E39, Elements!$A$2:$A$76, 0))&lt;&gt;"",
            INDEX(Elements!$B$2:$B$76, MATCH(E39, Elements!$A$2:$A$76, 0)) &amp; " - " &amp; INDEX(Elements!$C$2:$C$76, MATCH(E39, Elements!$A$2:$A$76, 0)),
            "kosong"
        ),
        "tidak ditemukan"
    ),
    "ID tidak ditemukan"
)</f>
        <v>tidak ditemukan</v>
      </c>
      <c r="H39" s="6" t="str">
        <f>IFERROR(
    IF(ISNUMBER(MATCH(F39, Elements!$A$2:$A$76, 0)),
        IF(INDEX(Elements!$C$2:$C$76, MATCH(F39, Elements!$A$2:$A$76, 0))&lt;&gt;"",
            INDEX(Elements!$B$2:$B$76, MATCH(F39, Elements!$A$2:$A$76, 0)) &amp; " - " &amp; INDEX(Elements!$C$2:$C$76, MATCH(F39, Elements!$A$2:$A$76, 0)),
            "kosong"
        ),
        "tidak ditemukan"
    ),
    "ID tidak ditemukan"
)</f>
        <v>tidak ditemukan</v>
      </c>
    </row>
    <row r="40" spans="1:8" hidden="1">
      <c r="A40" s="3" t="s">
        <v>138</v>
      </c>
      <c r="B40" s="3" t="s">
        <v>90</v>
      </c>
      <c r="C40" s="3"/>
      <c r="D40" s="3"/>
      <c r="E40" s="3" t="s">
        <v>83</v>
      </c>
      <c r="F40" s="3" t="s">
        <v>139</v>
      </c>
      <c r="G40" s="2" t="str">
        <f>IFERROR(
    IF(ISNUMBER(MATCH(E40, Elements!$A$2:$A$76, 0)),
        IF(INDEX(Elements!$C$2:$C$76, MATCH(E40, Elements!$A$2:$A$76, 0))&lt;&gt;"",
            INDEX(Elements!$B$2:$B$76, MATCH(E40, Elements!$A$2:$A$76, 0)) &amp; " - " &amp; INDEX(Elements!$C$2:$C$76, MATCH(E40, Elements!$A$2:$A$76, 0)),
            "kosong"
        ),
        "tidak ditemukan"
    ),
    "ID tidak ditemukan"
)</f>
        <v>tidak ditemukan</v>
      </c>
      <c r="H40" s="6" t="str">
        <f>IFERROR(
    IF(ISNUMBER(MATCH(F40, Elements!$A$2:$A$76, 0)),
        IF(INDEX(Elements!$C$2:$C$76, MATCH(F40, Elements!$A$2:$A$76, 0))&lt;&gt;"",
            INDEX(Elements!$B$2:$B$76, MATCH(F40, Elements!$A$2:$A$76, 0)) &amp; " - " &amp; INDEX(Elements!$C$2:$C$76, MATCH(F40, Elements!$A$2:$A$76, 0)),
            "kosong"
        ),
        "tidak ditemukan"
    ),
    "ID tidak ditemukan"
)</f>
        <v>tidak ditemukan</v>
      </c>
    </row>
    <row r="41" spans="1:8" hidden="1">
      <c r="A41" s="3" t="s">
        <v>140</v>
      </c>
      <c r="B41" s="3" t="s">
        <v>90</v>
      </c>
      <c r="C41" s="3"/>
      <c r="D41" s="3"/>
      <c r="E41" s="3" t="s">
        <v>139</v>
      </c>
      <c r="F41" s="3" t="s">
        <v>68</v>
      </c>
      <c r="G41" s="2" t="str">
        <f>IFERROR(
    IF(ISNUMBER(MATCH(E41, Elements!$A$2:$A$76, 0)),
        IF(INDEX(Elements!$C$2:$C$76, MATCH(E41, Elements!$A$2:$A$76, 0))&lt;&gt;"",
            INDEX(Elements!$B$2:$B$76, MATCH(E41, Elements!$A$2:$A$76, 0)) &amp; " - " &amp; INDEX(Elements!$C$2:$C$76, MATCH(E41, Elements!$A$2:$A$76, 0)),
            "kosong"
        ),
        "tidak ditemukan"
    ),
    "ID tidak ditemukan"
)</f>
        <v>tidak ditemukan</v>
      </c>
      <c r="H41" s="6" t="str">
        <f>IFERROR(
    IF(ISNUMBER(MATCH(F41, Elements!$A$2:$A$76, 0)),
        IF(INDEX(Elements!$C$2:$C$76, MATCH(F41, Elements!$A$2:$A$76, 0))&lt;&gt;"",
            INDEX(Elements!$B$2:$B$76, MATCH(F41, Elements!$A$2:$A$76, 0)) &amp; " - " &amp; INDEX(Elements!$C$2:$C$76, MATCH(F41, Elements!$A$2:$A$76, 0)),
            "kosong"
        ),
        "tidak ditemukan"
    ),
    "ID tidak ditemukan"
)</f>
        <v>tidak ditemukan</v>
      </c>
    </row>
    <row r="42" spans="1:8">
      <c r="A42" s="3" t="s">
        <v>141</v>
      </c>
      <c r="B42" s="3" t="s">
        <v>90</v>
      </c>
      <c r="C42" s="3"/>
      <c r="D42" s="3"/>
      <c r="E42" s="3" t="s">
        <v>21</v>
      </c>
      <c r="F42" s="3" t="s">
        <v>34</v>
      </c>
      <c r="G42" s="2" t="str">
        <f>IFERROR(
    IF(ISNUMBER(MATCH(E42, Elements!$A$2:$A$76, 0)),
        IF(INDEX(Elements!$C$2:$C$76, MATCH(E42, Elements!$A$2:$A$76, 0))&lt;&gt;"",
            INDEX(Elements!$B$2:$B$76, MATCH(E42, Elements!$A$2:$A$76, 0)) &amp; " - " &amp; INDEX(Elements!$C$2:$C$76, MATCH(E42, Elements!$A$2:$A$76, 0)),
            "kosong"
        ),
        "tidak ditemukan"
    ),
    "ID tidak ditemukan"
)</f>
        <v>ApplicationFunction - Menampilkan Halaman Artikel</v>
      </c>
      <c r="H42" s="6" t="str">
        <f>IFERROR(
    IF(ISNUMBER(MATCH(F42, Elements!$A$2:$A$76, 0)),
        IF(INDEX(Elements!$C$2:$C$76, MATCH(F42, Elements!$A$2:$A$76, 0))&lt;&gt;"",
            INDEX(Elements!$B$2:$B$76, MATCH(F42, Elements!$A$2:$A$76, 0)) &amp; " - " &amp; INDEX(Elements!$C$2:$C$76, MATCH(F42, Elements!$A$2:$A$76, 0)),
            "kosong"
        ),
        "tidak ditemukan"
    ),
    "ID tidak ditemukan"
)</f>
        <v>ApplicationInterface - Frontend Baca Artikel</v>
      </c>
    </row>
    <row r="43" spans="1:8">
      <c r="A43" s="3" t="s">
        <v>142</v>
      </c>
      <c r="B43" s="3" t="s">
        <v>90</v>
      </c>
      <c r="C43" s="3"/>
      <c r="D43" s="3"/>
      <c r="E43" s="3" t="s">
        <v>38</v>
      </c>
      <c r="F43" s="3" t="s">
        <v>27</v>
      </c>
      <c r="G43" s="2" t="str">
        <f>IFERROR(
    IF(ISNUMBER(MATCH(E43, Elements!$A$2:$A$76, 0)),
        IF(INDEX(Elements!$C$2:$C$76, MATCH(E43, Elements!$A$2:$A$76, 0))&lt;&gt;"",
            INDEX(Elements!$B$2:$B$76, MATCH(E43, Elements!$A$2:$A$76, 0)) &amp; " - " &amp; INDEX(Elements!$C$2:$C$76, MATCH(E43, Elements!$A$2:$A$76, 0)),
            "kosong"
        ),
        "tidak ditemukan"
    ),
    "ID tidak ditemukan"
)</f>
        <v>ApplicationInterface - Frontend Tulis Artikel</v>
      </c>
      <c r="H43" s="6" t="str">
        <f>IFERROR(
    IF(ISNUMBER(MATCH(F43, Elements!$A$2:$A$76, 0)),
        IF(INDEX(Elements!$C$2:$C$76, MATCH(F43, Elements!$A$2:$A$76, 0))&lt;&gt;"",
            INDEX(Elements!$B$2:$B$76, MATCH(F43, Elements!$A$2:$A$76, 0)) &amp; " - " &amp; INDEX(Elements!$C$2:$C$76, MATCH(F43, Elements!$A$2:$A$76, 0)),
            "kosong"
        ),
        "tidak ditemukan"
    ),
    "ID tidak ditemukan"
)</f>
        <v>ApplicationFunction - Menulis Artikel</v>
      </c>
    </row>
    <row r="44" spans="1:8">
      <c r="A44" s="3" t="s">
        <v>143</v>
      </c>
      <c r="B44" s="3" t="s">
        <v>90</v>
      </c>
      <c r="C44" s="3"/>
      <c r="D44" s="3"/>
      <c r="E44" s="3" t="s">
        <v>36</v>
      </c>
      <c r="F44" s="3" t="s">
        <v>10</v>
      </c>
      <c r="G44" s="2" t="str">
        <f>IFERROR(
    IF(ISNUMBER(MATCH(E44, Elements!$A$2:$A$76, 0)),
        IF(INDEX(Elements!$C$2:$C$76, MATCH(E44, Elements!$A$2:$A$76, 0))&lt;&gt;"",
            INDEX(Elements!$B$2:$B$76, MATCH(E44, Elements!$A$2:$A$76, 0)) &amp; " - " &amp; INDEX(Elements!$C$2:$C$76, MATCH(E44, Elements!$A$2:$A$76, 0)),
            "kosong"
        ),
        "tidak ditemukan"
    ),
    "ID tidak ditemukan"
)</f>
        <v>ApplicationInterface - Frontend Konsultasi Saya</v>
      </c>
      <c r="H44" s="6" t="str">
        <f>IFERROR(
    IF(ISNUMBER(MATCH(F44, Elements!$A$2:$A$76, 0)),
        IF(INDEX(Elements!$C$2:$C$76, MATCH(F44, Elements!$A$2:$A$76, 0))&lt;&gt;"",
            INDEX(Elements!$B$2:$B$76, MATCH(F44, Elements!$A$2:$A$76, 0)) &amp; " - " &amp; INDEX(Elements!$C$2:$C$76, MATCH(F44, Elements!$A$2:$A$76, 0)),
            "kosong"
        ),
        "tidak ditemukan"
    ),
    "ID tidak ditemukan"
)</f>
        <v>ApplicationFunction - History ajuan konsultasi</v>
      </c>
    </row>
    <row r="45" spans="1:8">
      <c r="A45" s="3" t="s">
        <v>144</v>
      </c>
      <c r="B45" s="3" t="s">
        <v>90</v>
      </c>
      <c r="C45" s="3"/>
      <c r="D45" s="3"/>
      <c r="E45" s="3" t="s">
        <v>40</v>
      </c>
      <c r="F45" s="3" t="s">
        <v>8</v>
      </c>
      <c r="G45" s="2" t="str">
        <f>IFERROR(
    IF(ISNUMBER(MATCH(E45, Elements!$A$2:$A$76, 0)),
        IF(INDEX(Elements!$C$2:$C$76, MATCH(E45, Elements!$A$2:$A$76, 0))&lt;&gt;"",
            INDEX(Elements!$B$2:$B$76, MATCH(E45, Elements!$A$2:$A$76, 0)) &amp; " - " &amp; INDEX(Elements!$C$2:$C$76, MATCH(E45, Elements!$A$2:$A$76, 0)),
            "kosong"
        ),
        "tidak ditemukan"
    ),
    "ID tidak ditemukan"
)</f>
        <v>ApplicationInterface - Website Lingkar Puan</v>
      </c>
      <c r="H45" s="6" t="str">
        <f>IFERROR(
    IF(ISNUMBER(MATCH(F45, Elements!$A$2:$A$76, 0)),
        IF(INDEX(Elements!$C$2:$C$76, MATCH(F45, Elements!$A$2:$A$76, 0))&lt;&gt;"",
            INDEX(Elements!$B$2:$B$76, MATCH(F45, Elements!$A$2:$A$76, 0)) &amp; " - " &amp; INDEX(Elements!$C$2:$C$76, MATCH(F45, Elements!$A$2:$A$76, 0)),
            "kosong"
        ),
        "tidak ditemukan"
    ),
    "ID tidak ditemukan"
)</f>
        <v>ApplicationComponent - Konsultasi</v>
      </c>
    </row>
    <row r="46" spans="1:8">
      <c r="A46" s="3" t="s">
        <v>145</v>
      </c>
      <c r="B46" s="3" t="s">
        <v>90</v>
      </c>
      <c r="C46" s="3"/>
      <c r="D46" s="3"/>
      <c r="E46" s="3" t="s">
        <v>40</v>
      </c>
      <c r="F46" s="3" t="s">
        <v>5</v>
      </c>
      <c r="G46" s="2" t="str">
        <f>IFERROR(
    IF(ISNUMBER(MATCH(E46, Elements!$A$2:$A$76, 0)),
        IF(INDEX(Elements!$C$2:$C$76, MATCH(E46, Elements!$A$2:$A$76, 0))&lt;&gt;"",
            INDEX(Elements!$B$2:$B$76, MATCH(E46, Elements!$A$2:$A$76, 0)) &amp; " - " &amp; INDEX(Elements!$C$2:$C$76, MATCH(E46, Elements!$A$2:$A$76, 0)),
            "kosong"
        ),
        "tidak ditemukan"
    ),
    "ID tidak ditemukan"
)</f>
        <v>ApplicationInterface - Website Lingkar Puan</v>
      </c>
      <c r="H46" s="6" t="str">
        <f>IFERROR(
    IF(ISNUMBER(MATCH(F46, Elements!$A$2:$A$76, 0)),
        IF(INDEX(Elements!$C$2:$C$76, MATCH(F46, Elements!$A$2:$A$76, 0))&lt;&gt;"",
            INDEX(Elements!$B$2:$B$76, MATCH(F46, Elements!$A$2:$A$76, 0)) &amp; " - " &amp; INDEX(Elements!$C$2:$C$76, MATCH(F46, Elements!$A$2:$A$76, 0)),
            "kosong"
        ),
        "tidak ditemukan"
    ),
    "ID tidak ditemukan"
)</f>
        <v>ApplicationComponent - Artikel</v>
      </c>
    </row>
    <row r="47" spans="1:8" hidden="1">
      <c r="A47" s="3" t="s">
        <v>146</v>
      </c>
      <c r="B47" s="3" t="s">
        <v>147</v>
      </c>
      <c r="C47" s="3"/>
      <c r="D47" s="3"/>
      <c r="E47" s="3" t="s">
        <v>67</v>
      </c>
      <c r="F47" s="3" t="s">
        <v>139</v>
      </c>
      <c r="G47" s="2" t="str">
        <f>IFERROR(
    IF(ISNUMBER(MATCH(E47, Elements!$A$2:$A$76, 0)),
        IF(INDEX(Elements!$C$2:$C$76, MATCH(E47, Elements!$A$2:$A$76, 0))&lt;&gt;"",
            INDEX(Elements!$B$2:$B$76, MATCH(E47, Elements!$A$2:$A$76, 0)) &amp; " - " &amp; INDEX(Elements!$C$2:$C$76, MATCH(E47, Elements!$A$2:$A$76, 0)),
            "kosong"
        ),
        "tidak ditemukan"
    ),
    "ID tidak ditemukan"
)</f>
        <v>tidak ditemukan</v>
      </c>
      <c r="H47" s="6" t="str">
        <f>IFERROR(
    IF(ISNUMBER(MATCH(F47, Elements!$A$2:$A$76, 0)),
        IF(INDEX(Elements!$C$2:$C$76, MATCH(F47, Elements!$A$2:$A$76, 0))&lt;&gt;"",
            INDEX(Elements!$B$2:$B$76, MATCH(F47, Elements!$A$2:$A$76, 0)) &amp; " - " &amp; INDEX(Elements!$C$2:$C$76, MATCH(F47, Elements!$A$2:$A$76, 0)),
            "kosong"
        ),
        "tidak ditemukan"
    ),
    "ID tidak ditemukan"
)</f>
        <v>tidak ditemukan</v>
      </c>
    </row>
    <row r="48" spans="1:8" hidden="1">
      <c r="A48" s="3" t="s">
        <v>148</v>
      </c>
      <c r="B48" s="3" t="s">
        <v>147</v>
      </c>
      <c r="C48" s="3"/>
      <c r="D48" s="3"/>
      <c r="E48" s="3" t="s">
        <v>67</v>
      </c>
      <c r="F48" s="3" t="s">
        <v>149</v>
      </c>
      <c r="G48" s="2" t="str">
        <f>IFERROR(
    IF(ISNUMBER(MATCH(E48, Elements!$A$2:$A$76, 0)),
        IF(INDEX(Elements!$C$2:$C$76, MATCH(E48, Elements!$A$2:$A$76, 0))&lt;&gt;"",
            INDEX(Elements!$B$2:$B$76, MATCH(E48, Elements!$A$2:$A$76, 0)) &amp; " - " &amp; INDEX(Elements!$C$2:$C$76, MATCH(E48, Elements!$A$2:$A$76, 0)),
            "kosong"
        ),
        "tidak ditemukan"
    ),
    "ID tidak ditemukan"
)</f>
        <v>tidak ditemukan</v>
      </c>
      <c r="H48" s="6" t="str">
        <f>IFERROR(
    IF(ISNUMBER(MATCH(F48, Elements!$A$2:$A$76, 0)),
        IF(INDEX(Elements!$C$2:$C$76, MATCH(F48, Elements!$A$2:$A$76, 0))&lt;&gt;"",
            INDEX(Elements!$B$2:$B$76, MATCH(F48, Elements!$A$2:$A$76, 0)) &amp; " - " &amp; INDEX(Elements!$C$2:$C$76, MATCH(F48, Elements!$A$2:$A$76, 0)),
            "kosong"
        ),
        "tidak ditemukan"
    ),
    "ID tidak ditemukan"
)</f>
        <v>tidak ditemukan</v>
      </c>
    </row>
    <row r="49" spans="1:8" hidden="1">
      <c r="A49" s="3" t="s">
        <v>150</v>
      </c>
      <c r="B49" s="3" t="s">
        <v>147</v>
      </c>
      <c r="C49" s="3"/>
      <c r="D49" s="3"/>
      <c r="E49" s="3" t="s">
        <v>67</v>
      </c>
      <c r="F49" s="3" t="s">
        <v>151</v>
      </c>
      <c r="G49" s="2" t="str">
        <f>IFERROR(
    IF(ISNUMBER(MATCH(E49, Elements!$A$2:$A$76, 0)),
        IF(INDEX(Elements!$C$2:$C$76, MATCH(E49, Elements!$A$2:$A$76, 0))&lt;&gt;"",
            INDEX(Elements!$B$2:$B$76, MATCH(E49, Elements!$A$2:$A$76, 0)) &amp; " - " &amp; INDEX(Elements!$C$2:$C$76, MATCH(E49, Elements!$A$2:$A$76, 0)),
            "kosong"
        ),
        "tidak ditemukan"
    ),
    "ID tidak ditemukan"
)</f>
        <v>tidak ditemukan</v>
      </c>
      <c r="H49" s="6" t="str">
        <f>IFERROR(
    IF(ISNUMBER(MATCH(F49, Elements!$A$2:$A$76, 0)),
        IF(INDEX(Elements!$C$2:$C$76, MATCH(F49, Elements!$A$2:$A$76, 0))&lt;&gt;"",
            INDEX(Elements!$B$2:$B$76, MATCH(F49, Elements!$A$2:$A$76, 0)) &amp; " - " &amp; INDEX(Elements!$C$2:$C$76, MATCH(F49, Elements!$A$2:$A$76, 0)),
            "kosong"
        ),
        "tidak ditemukan"
    ),
    "ID tidak ditemukan"
)</f>
        <v>tidak ditemukan</v>
      </c>
    </row>
    <row r="50" spans="1:8">
      <c r="A50" s="3" t="s">
        <v>152</v>
      </c>
      <c r="B50" s="3" t="s">
        <v>147</v>
      </c>
      <c r="C50" s="3"/>
      <c r="D50" s="3"/>
      <c r="E50" s="3" t="s">
        <v>21</v>
      </c>
      <c r="F50" s="3" t="s">
        <v>19</v>
      </c>
      <c r="G50" s="2" t="str">
        <f>IFERROR(
    IF(ISNUMBER(MATCH(E50, Elements!$A$2:$A$76, 0)),
        IF(INDEX(Elements!$C$2:$C$76, MATCH(E50, Elements!$A$2:$A$76, 0))&lt;&gt;"",
            INDEX(Elements!$B$2:$B$76, MATCH(E50, Elements!$A$2:$A$76, 0)) &amp; " - " &amp; INDEX(Elements!$C$2:$C$76, MATCH(E50, Elements!$A$2:$A$76, 0)),
            "kosong"
        ),
        "tidak ditemukan"
    ),
    "ID tidak ditemukan"
)</f>
        <v>ApplicationFunction - Menampilkan Halaman Artikel</v>
      </c>
      <c r="H50" s="6" t="str">
        <f>IFERROR(
    IF(ISNUMBER(MATCH(F50, Elements!$A$2:$A$76, 0)),
        IF(INDEX(Elements!$C$2:$C$76, MATCH(F50, Elements!$A$2:$A$76, 0))&lt;&gt;"",
            INDEX(Elements!$B$2:$B$76, MATCH(F50, Elements!$A$2:$A$76, 0)) &amp; " - " &amp; INDEX(Elements!$C$2:$C$76, MATCH(F50, Elements!$A$2:$A$76, 0)),
            "kosong"
        ),
        "tidak ditemukan"
    ),
    "ID tidak ditemukan"
)</f>
        <v>ApplicationFunction - Membaca dan Memberi Komentar pada Artikel</v>
      </c>
    </row>
    <row r="51" spans="1:8">
      <c r="A51" s="3" t="s">
        <v>153</v>
      </c>
      <c r="B51" s="3" t="s">
        <v>147</v>
      </c>
      <c r="C51" s="3"/>
      <c r="D51" s="3"/>
      <c r="E51" s="3" t="s">
        <v>21</v>
      </c>
      <c r="F51" s="3" t="s">
        <v>25</v>
      </c>
      <c r="G51" s="2" t="str">
        <f>IFERROR(
    IF(ISNUMBER(MATCH(E51, Elements!$A$2:$A$76, 0)),
        IF(INDEX(Elements!$C$2:$C$76, MATCH(E51, Elements!$A$2:$A$76, 0))&lt;&gt;"",
            INDEX(Elements!$B$2:$B$76, MATCH(E51, Elements!$A$2:$A$76, 0)) &amp; " - " &amp; INDEX(Elements!$C$2:$C$76, MATCH(E51, Elements!$A$2:$A$76, 0)),
            "kosong"
        ),
        "tidak ditemukan"
    ),
    "ID tidak ditemukan"
)</f>
        <v>ApplicationFunction - Menampilkan Halaman Artikel</v>
      </c>
      <c r="H51" s="6" t="str">
        <f>IFERROR(
    IF(ISNUMBER(MATCH(F51, Elements!$A$2:$A$76, 0)),
        IF(INDEX(Elements!$C$2:$C$76, MATCH(F51, Elements!$A$2:$A$76, 0))&lt;&gt;"",
            INDEX(Elements!$B$2:$B$76, MATCH(F51, Elements!$A$2:$A$76, 0)) &amp; " - " &amp; INDEX(Elements!$C$2:$C$76, MATCH(F51, Elements!$A$2:$A$76, 0)),
            "kosong"
        ),
        "tidak ditemukan"
    ),
    "ID tidak ditemukan"
)</f>
        <v>ApplicationFunction - Menulis</v>
      </c>
    </row>
    <row r="52" spans="1:8">
      <c r="A52" s="3" t="s">
        <v>154</v>
      </c>
      <c r="B52" s="3" t="s">
        <v>147</v>
      </c>
      <c r="C52" s="3"/>
      <c r="D52" s="3"/>
      <c r="E52" s="3" t="s">
        <v>5</v>
      </c>
      <c r="F52" s="3" t="s">
        <v>34</v>
      </c>
      <c r="G52" s="2" t="str">
        <f>IFERROR(
    IF(ISNUMBER(MATCH(E52, Elements!$A$2:$A$76, 0)),
        IF(INDEX(Elements!$C$2:$C$76, MATCH(E52, Elements!$A$2:$A$76, 0))&lt;&gt;"",
            INDEX(Elements!$B$2:$B$76, MATCH(E52, Elements!$A$2:$A$76, 0)) &amp; " - " &amp; INDEX(Elements!$C$2:$C$76, MATCH(E52, Elements!$A$2:$A$76, 0)),
            "kosong"
        ),
        "tidak ditemukan"
    ),
    "ID tidak ditemukan"
)</f>
        <v>ApplicationComponent - Artikel</v>
      </c>
      <c r="H52" s="6" t="str">
        <f>IFERROR(
    IF(ISNUMBER(MATCH(F52, Elements!$A$2:$A$76, 0)),
        IF(INDEX(Elements!$C$2:$C$76, MATCH(F52, Elements!$A$2:$A$76, 0))&lt;&gt;"",
            INDEX(Elements!$B$2:$B$76, MATCH(F52, Elements!$A$2:$A$76, 0)) &amp; " - " &amp; INDEX(Elements!$C$2:$C$76, MATCH(F52, Elements!$A$2:$A$76, 0)),
            "kosong"
        ),
        "tidak ditemukan"
    ),
    "ID tidak ditemukan"
)</f>
        <v>ApplicationInterface - Frontend Baca Artikel</v>
      </c>
    </row>
    <row r="53" spans="1:8">
      <c r="A53" s="3" t="s">
        <v>155</v>
      </c>
      <c r="B53" s="3" t="s">
        <v>147</v>
      </c>
      <c r="C53" s="3"/>
      <c r="D53" s="3"/>
      <c r="E53" s="3" t="s">
        <v>23</v>
      </c>
      <c r="F53" s="3" t="s">
        <v>13</v>
      </c>
      <c r="G53" s="2" t="str">
        <f>IFERROR(
    IF(ISNUMBER(MATCH(E53, Elements!$A$2:$A$76, 0)),
        IF(INDEX(Elements!$C$2:$C$76, MATCH(E53, Elements!$A$2:$A$76, 0))&lt;&gt;"",
            INDEX(Elements!$B$2:$B$76, MATCH(E53, Elements!$A$2:$A$76, 0)) &amp; " - " &amp; INDEX(Elements!$C$2:$C$76, MATCH(E53, Elements!$A$2:$A$76, 0)),
            "kosong"
        ),
        "tidak ditemukan"
    ),
    "ID tidak ditemukan"
)</f>
        <v>ApplicationFunction - Menampilkan Halaman Konsultasi</v>
      </c>
      <c r="H53" s="6" t="str">
        <f>IFERROR(
    IF(ISNUMBER(MATCH(F53, Elements!$A$2:$A$76, 0)),
        IF(INDEX(Elements!$C$2:$C$76, MATCH(F53, Elements!$A$2:$A$76, 0))&lt;&gt;"",
            INDEX(Elements!$B$2:$B$76, MATCH(F53, Elements!$A$2:$A$76, 0)) &amp; " - " &amp; INDEX(Elements!$C$2:$C$76, MATCH(F53, Elements!$A$2:$A$76, 0)),
            "kosong"
        ),
        "tidak ditemukan"
    ),
    "ID tidak ditemukan"
)</f>
        <v>ApplicationFunction - Konsultasi Psikologi</v>
      </c>
    </row>
    <row r="54" spans="1:8">
      <c r="A54" s="3" t="s">
        <v>156</v>
      </c>
      <c r="B54" s="3" t="s">
        <v>147</v>
      </c>
      <c r="C54" s="3"/>
      <c r="D54" s="3"/>
      <c r="E54" s="3" t="s">
        <v>23</v>
      </c>
      <c r="F54" s="3" t="s">
        <v>157</v>
      </c>
      <c r="G54" s="2" t="str">
        <f>IFERROR(
    IF(ISNUMBER(MATCH(E54, Elements!$A$2:$A$76, 0)),
        IF(INDEX(Elements!$C$2:$C$76, MATCH(E54, Elements!$A$2:$A$76, 0))&lt;&gt;"",
            INDEX(Elements!$B$2:$B$76, MATCH(E54, Elements!$A$2:$A$76, 0)) &amp; " - " &amp; INDEX(Elements!$C$2:$C$76, MATCH(E54, Elements!$A$2:$A$76, 0)),
            "kosong"
        ),
        "tidak ditemukan"
    ),
    "ID tidak ditemukan"
)</f>
        <v>ApplicationFunction - Menampilkan Halaman Konsultasi</v>
      </c>
      <c r="H54" s="6" t="str">
        <f>IFERROR(
    IF(ISNUMBER(MATCH(F54, Elements!$A$2:$A$76, 0)),
        IF(INDEX(Elements!$C$2:$C$76, MATCH(F54, Elements!$A$2:$A$76, 0))&lt;&gt;"",
            INDEX(Elements!$B$2:$B$76, MATCH(F54, Elements!$A$2:$A$76, 0)) &amp; " - " &amp; INDEX(Elements!$C$2:$C$76, MATCH(F54, Elements!$A$2:$A$76, 0)),
            "kosong"
        ),
        "tidak ditemukan"
    ),
    "ID tidak ditemukan"
)</f>
        <v>ApplicationProcess - Memilih rekan</v>
      </c>
    </row>
    <row r="55" spans="1:8">
      <c r="A55" s="3" t="s">
        <v>158</v>
      </c>
      <c r="B55" s="3" t="s">
        <v>147</v>
      </c>
      <c r="C55" s="3"/>
      <c r="D55" s="3"/>
      <c r="E55" s="3" t="s">
        <v>23</v>
      </c>
      <c r="F55" s="3" t="s">
        <v>159</v>
      </c>
      <c r="G55" s="2" t="str">
        <f>IFERROR(
    IF(ISNUMBER(MATCH(E55, Elements!$A$2:$A$76, 0)),
        IF(INDEX(Elements!$C$2:$C$76, MATCH(E55, Elements!$A$2:$A$76, 0))&lt;&gt;"",
            INDEX(Elements!$B$2:$B$76, MATCH(E55, Elements!$A$2:$A$76, 0)) &amp; " - " &amp; INDEX(Elements!$C$2:$C$76, MATCH(E55, Elements!$A$2:$A$76, 0)),
            "kosong"
        ),
        "tidak ditemukan"
    ),
    "ID tidak ditemukan"
)</f>
        <v>ApplicationFunction - Menampilkan Halaman Konsultasi</v>
      </c>
      <c r="H55" s="6" t="str">
        <f>IFERROR(
    IF(ISNUMBER(MATCH(F55, Elements!$A$2:$A$76, 0)),
        IF(INDEX(Elements!$C$2:$C$76, MATCH(F55, Elements!$A$2:$A$76, 0))&lt;&gt;"",
            INDEX(Elements!$B$2:$B$76, MATCH(F55, Elements!$A$2:$A$76, 0)) &amp; " - " &amp; INDEX(Elements!$C$2:$C$76, MATCH(F55, Elements!$A$2:$A$76, 0)),
            "kosong"
        ),
        "tidak ditemukan"
    ),
    "ID tidak ditemukan"
)</f>
        <v>ApplicationProcess - Memilih jadwal</v>
      </c>
    </row>
    <row r="56" spans="1:8">
      <c r="A56" s="3" t="s">
        <v>160</v>
      </c>
      <c r="B56" s="3" t="s">
        <v>147</v>
      </c>
      <c r="C56" s="3"/>
      <c r="D56" s="3"/>
      <c r="E56" s="3" t="s">
        <v>23</v>
      </c>
      <c r="F56" s="3" t="s">
        <v>161</v>
      </c>
      <c r="G56" s="2" t="str">
        <f>IFERROR(
    IF(ISNUMBER(MATCH(E56, Elements!$A$2:$A$76, 0)),
        IF(INDEX(Elements!$C$2:$C$76, MATCH(E56, Elements!$A$2:$A$76, 0))&lt;&gt;"",
            INDEX(Elements!$B$2:$B$76, MATCH(E56, Elements!$A$2:$A$76, 0)) &amp; " - " &amp; INDEX(Elements!$C$2:$C$76, MATCH(E56, Elements!$A$2:$A$76, 0)),
            "kosong"
        ),
        "tidak ditemukan"
    ),
    "ID tidak ditemukan"
)</f>
        <v>ApplicationFunction - Menampilkan Halaman Konsultasi</v>
      </c>
      <c r="H56" s="6" t="str">
        <f>IFERROR(
    IF(ISNUMBER(MATCH(F56, Elements!$A$2:$A$76, 0)),
        IF(INDEX(Elements!$C$2:$C$76, MATCH(F56, Elements!$A$2:$A$76, 0))&lt;&gt;"",
            INDEX(Elements!$B$2:$B$76, MATCH(F56, Elements!$A$2:$A$76, 0)) &amp; " - " &amp; INDEX(Elements!$C$2:$C$76, MATCH(F56, Elements!$A$2:$A$76, 0)),
            "kosong"
        ),
        "tidak ditemukan"
    ),
    "ID tidak ditemukan"
)</f>
        <v>ApplicationProcess - Memilih jam</v>
      </c>
    </row>
    <row r="57" spans="1:8">
      <c r="A57" s="3" t="s">
        <v>162</v>
      </c>
      <c r="B57" s="3" t="s">
        <v>147</v>
      </c>
      <c r="C57" s="3"/>
      <c r="D57" s="3"/>
      <c r="E57" s="3" t="s">
        <v>23</v>
      </c>
      <c r="F57" s="3" t="s">
        <v>163</v>
      </c>
      <c r="G57" s="2" t="str">
        <f>IFERROR(
    IF(ISNUMBER(MATCH(E57, Elements!$A$2:$A$76, 0)),
        IF(INDEX(Elements!$C$2:$C$76, MATCH(E57, Elements!$A$2:$A$76, 0))&lt;&gt;"",
            INDEX(Elements!$B$2:$B$76, MATCH(E57, Elements!$A$2:$A$76, 0)) &amp; " - " &amp; INDEX(Elements!$C$2:$C$76, MATCH(E57, Elements!$A$2:$A$76, 0)),
            "kosong"
        ),
        "tidak ditemukan"
    ),
    "ID tidak ditemukan"
)</f>
        <v>ApplicationFunction - Menampilkan Halaman Konsultasi</v>
      </c>
      <c r="H57" s="6" t="str">
        <f>IFERROR(
    IF(ISNUMBER(MATCH(F57, Elements!$A$2:$A$76, 0)),
        IF(INDEX(Elements!$C$2:$C$76, MATCH(F57, Elements!$A$2:$A$76, 0))&lt;&gt;"",
            INDEX(Elements!$B$2:$B$76, MATCH(F57, Elements!$A$2:$A$76, 0)) &amp; " - " &amp; INDEX(Elements!$C$2:$C$76, MATCH(F57, Elements!$A$2:$A$76, 0)),
            "kosong"
        ),
        "tidak ditemukan"
    ),
    "ID tidak ditemukan"
)</f>
        <v>ApplicationProcess - Memilih durasi</v>
      </c>
    </row>
    <row r="58" spans="1:8">
      <c r="A58" s="3" t="s">
        <v>164</v>
      </c>
      <c r="B58" s="3" t="s">
        <v>147</v>
      </c>
      <c r="C58" s="3"/>
      <c r="D58" s="3"/>
      <c r="E58" s="3" t="s">
        <v>23</v>
      </c>
      <c r="F58" s="3" t="s">
        <v>165</v>
      </c>
      <c r="G58" s="2" t="str">
        <f>IFERROR(
    IF(ISNUMBER(MATCH(E58, Elements!$A$2:$A$76, 0)),
        IF(INDEX(Elements!$C$2:$C$76, MATCH(E58, Elements!$A$2:$A$76, 0))&lt;&gt;"",
            INDEX(Elements!$B$2:$B$76, MATCH(E58, Elements!$A$2:$A$76, 0)) &amp; " - " &amp; INDEX(Elements!$C$2:$C$76, MATCH(E58, Elements!$A$2:$A$76, 0)),
            "kosong"
        ),
        "tidak ditemukan"
    ),
    "ID tidak ditemukan"
)</f>
        <v>ApplicationFunction - Menampilkan Halaman Konsultasi</v>
      </c>
      <c r="H58" s="6" t="str">
        <f>IFERROR(
    IF(ISNUMBER(MATCH(F58, Elements!$A$2:$A$76, 0)),
        IF(INDEX(Elements!$C$2:$C$76, MATCH(F58, Elements!$A$2:$A$76, 0))&lt;&gt;"",
            INDEX(Elements!$B$2:$B$76, MATCH(F58, Elements!$A$2:$A$76, 0)) &amp; " - " &amp; INDEX(Elements!$C$2:$C$76, MATCH(F58, Elements!$A$2:$A$76, 0)),
            "kosong"
        ),
        "tidak ditemukan"
    ),
    "ID tidak ditemukan"
)</f>
        <v>ApplicationProcess - Ajukan form</v>
      </c>
    </row>
    <row r="59" spans="1:8">
      <c r="A59" s="3" t="s">
        <v>166</v>
      </c>
      <c r="B59" s="3" t="s">
        <v>147</v>
      </c>
      <c r="C59" s="3"/>
      <c r="D59" s="3"/>
      <c r="E59" s="3" t="s">
        <v>5</v>
      </c>
      <c r="F59" s="3" t="s">
        <v>38</v>
      </c>
      <c r="G59" s="2" t="str">
        <f>IFERROR(
    IF(ISNUMBER(MATCH(E59, Elements!$A$2:$A$76, 0)),
        IF(INDEX(Elements!$C$2:$C$76, MATCH(E59, Elements!$A$2:$A$76, 0))&lt;&gt;"",
            INDEX(Elements!$B$2:$B$76, MATCH(E59, Elements!$A$2:$A$76, 0)) &amp; " - " &amp; INDEX(Elements!$C$2:$C$76, MATCH(E59, Elements!$A$2:$A$76, 0)),
            "kosong"
        ),
        "tidak ditemukan"
    ),
    "ID tidak ditemukan"
)</f>
        <v>ApplicationComponent - Artikel</v>
      </c>
      <c r="H59" s="6" t="str">
        <f>IFERROR(
    IF(ISNUMBER(MATCH(F59, Elements!$A$2:$A$76, 0)),
        IF(INDEX(Elements!$C$2:$C$76, MATCH(F59, Elements!$A$2:$A$76, 0))&lt;&gt;"",
            INDEX(Elements!$B$2:$B$76, MATCH(F59, Elements!$A$2:$A$76, 0)) &amp; " - " &amp; INDEX(Elements!$C$2:$C$76, MATCH(F59, Elements!$A$2:$A$76, 0)),
            "kosong"
        ),
        "tidak ditemukan"
    ),
    "ID tidak ditemukan"
)</f>
        <v>ApplicationInterface - Frontend Tulis Artikel</v>
      </c>
    </row>
    <row r="60" spans="1:8">
      <c r="A60" s="3" t="s">
        <v>167</v>
      </c>
      <c r="B60" s="3" t="s">
        <v>147</v>
      </c>
      <c r="C60" s="3"/>
      <c r="D60" s="3"/>
      <c r="E60" s="3" t="s">
        <v>27</v>
      </c>
      <c r="F60" s="3" t="s">
        <v>25</v>
      </c>
      <c r="G60" s="2" t="str">
        <f>IFERROR(
    IF(ISNUMBER(MATCH(E60, Elements!$A$2:$A$76, 0)),
        IF(INDEX(Elements!$C$2:$C$76, MATCH(E60, Elements!$A$2:$A$76, 0))&lt;&gt;"",
            INDEX(Elements!$B$2:$B$76, MATCH(E60, Elements!$A$2:$A$76, 0)) &amp; " - " &amp; INDEX(Elements!$C$2:$C$76, MATCH(E60, Elements!$A$2:$A$76, 0)),
            "kosong"
        ),
        "tidak ditemukan"
    ),
    "ID tidak ditemukan"
)</f>
        <v>ApplicationFunction - Menulis Artikel</v>
      </c>
      <c r="H60" s="6" t="str">
        <f>IFERROR(
    IF(ISNUMBER(MATCH(F60, Elements!$A$2:$A$76, 0)),
        IF(INDEX(Elements!$C$2:$C$76, MATCH(F60, Elements!$A$2:$A$76, 0))&lt;&gt;"",
            INDEX(Elements!$B$2:$B$76, MATCH(F60, Elements!$A$2:$A$76, 0)) &amp; " - " &amp; INDEX(Elements!$C$2:$C$76, MATCH(F60, Elements!$A$2:$A$76, 0)),
            "kosong"
        ),
        "tidak ditemukan"
    ),
    "ID tidak ditemukan"
)</f>
        <v>ApplicationFunction - Menulis</v>
      </c>
    </row>
    <row r="61" spans="1:8">
      <c r="A61" s="3" t="s">
        <v>168</v>
      </c>
      <c r="B61" s="3" t="s">
        <v>147</v>
      </c>
      <c r="C61" s="3"/>
      <c r="D61" s="3"/>
      <c r="E61" s="3" t="s">
        <v>27</v>
      </c>
      <c r="F61" s="3" t="s">
        <v>15</v>
      </c>
      <c r="G61" s="2" t="str">
        <f>IFERROR(
    IF(ISNUMBER(MATCH(E61, Elements!$A$2:$A$76, 0)),
        IF(INDEX(Elements!$C$2:$C$76, MATCH(E61, Elements!$A$2:$A$76, 0))&lt;&gt;"",
            INDEX(Elements!$B$2:$B$76, MATCH(E61, Elements!$A$2:$A$76, 0)) &amp; " - " &amp; INDEX(Elements!$C$2:$C$76, MATCH(E61, Elements!$A$2:$A$76, 0)),
            "kosong"
        ),
        "tidak ditemukan"
    ),
    "ID tidak ditemukan"
)</f>
        <v>ApplicationFunction - Menulis Artikel</v>
      </c>
      <c r="H61" s="6" t="str">
        <f>IFERROR(
    IF(ISNUMBER(MATCH(F61, Elements!$A$2:$A$76, 0)),
        IF(INDEX(Elements!$C$2:$C$76, MATCH(F61, Elements!$A$2:$A$76, 0))&lt;&gt;"",
            INDEX(Elements!$B$2:$B$76, MATCH(F61, Elements!$A$2:$A$76, 0)) &amp; " - " &amp; INDEX(Elements!$C$2:$C$76, MATCH(F61, Elements!$A$2:$A$76, 0)),
            "kosong"
        ),
        "tidak ditemukan"
    ),
    "ID tidak ditemukan"
)</f>
        <v>ApplicationFunction - Melihat Artikel Saya</v>
      </c>
    </row>
    <row r="62" spans="1:8">
      <c r="A62" s="3" t="s">
        <v>169</v>
      </c>
      <c r="B62" s="3" t="s">
        <v>147</v>
      </c>
      <c r="C62" s="3"/>
      <c r="D62" s="3"/>
      <c r="E62" s="3" t="s">
        <v>27</v>
      </c>
      <c r="F62" s="3" t="s">
        <v>170</v>
      </c>
      <c r="G62" s="2" t="str">
        <f>IFERROR(
    IF(ISNUMBER(MATCH(E62, Elements!$A$2:$A$76, 0)),
        IF(INDEX(Elements!$C$2:$C$76, MATCH(E62, Elements!$A$2:$A$76, 0))&lt;&gt;"",
            INDEX(Elements!$B$2:$B$76, MATCH(E62, Elements!$A$2:$A$76, 0)) &amp; " - " &amp; INDEX(Elements!$C$2:$C$76, MATCH(E62, Elements!$A$2:$A$76, 0)),
            "kosong"
        ),
        "tidak ditemukan"
    ),
    "ID tidak ditemukan"
)</f>
        <v>ApplicationFunction - Menulis Artikel</v>
      </c>
      <c r="H62" s="6" t="str">
        <f>IFERROR(
    IF(ISNUMBER(MATCH(F62, Elements!$A$2:$A$76, 0)),
        IF(INDEX(Elements!$C$2:$C$76, MATCH(F62, Elements!$A$2:$A$76, 0))&lt;&gt;"",
            INDEX(Elements!$B$2:$B$76, MATCH(F62, Elements!$A$2:$A$76, 0)) &amp; " - " &amp; INDEX(Elements!$C$2:$C$76, MATCH(F62, Elements!$A$2:$A$76, 0)),
            "kosong"
        ),
        "tidak ditemukan"
    ),
    "ID tidak ditemukan"
)</f>
        <v>ApplicationProcess - Mengisi judul</v>
      </c>
    </row>
    <row r="63" spans="1:8">
      <c r="A63" s="3" t="s">
        <v>171</v>
      </c>
      <c r="B63" s="3" t="s">
        <v>147</v>
      </c>
      <c r="C63" s="3"/>
      <c r="D63" s="3"/>
      <c r="E63" s="3" t="s">
        <v>27</v>
      </c>
      <c r="F63" s="3" t="s">
        <v>172</v>
      </c>
      <c r="G63" s="2" t="str">
        <f>IFERROR(
    IF(ISNUMBER(MATCH(E63, Elements!$A$2:$A$76, 0)),
        IF(INDEX(Elements!$C$2:$C$76, MATCH(E63, Elements!$A$2:$A$76, 0))&lt;&gt;"",
            INDEX(Elements!$B$2:$B$76, MATCH(E63, Elements!$A$2:$A$76, 0)) &amp; " - " &amp; INDEX(Elements!$C$2:$C$76, MATCH(E63, Elements!$A$2:$A$76, 0)),
            "kosong"
        ),
        "tidak ditemukan"
    ),
    "ID tidak ditemukan"
)</f>
        <v>ApplicationFunction - Menulis Artikel</v>
      </c>
      <c r="H63" s="6" t="str">
        <f>IFERROR(
    IF(ISNUMBER(MATCH(F63, Elements!$A$2:$A$76, 0)),
        IF(INDEX(Elements!$C$2:$C$76, MATCH(F63, Elements!$A$2:$A$76, 0))&lt;&gt;"",
            INDEX(Elements!$B$2:$B$76, MATCH(F63, Elements!$A$2:$A$76, 0)) &amp; " - " &amp; INDEX(Elements!$C$2:$C$76, MATCH(F63, Elements!$A$2:$A$76, 0)),
            "kosong"
        ),
        "tidak ditemukan"
    ),
    "ID tidak ditemukan"
)</f>
        <v>ApplicationProcess - Menulis isi artikel</v>
      </c>
    </row>
    <row r="64" spans="1:8">
      <c r="A64" s="3" t="s">
        <v>173</v>
      </c>
      <c r="B64" s="3" t="s">
        <v>147</v>
      </c>
      <c r="C64" s="3"/>
      <c r="D64" s="3"/>
      <c r="E64" s="3" t="s">
        <v>27</v>
      </c>
      <c r="F64" s="3" t="s">
        <v>174</v>
      </c>
      <c r="G64" s="2" t="str">
        <f>IFERROR(
    IF(ISNUMBER(MATCH(E64, Elements!$A$2:$A$76, 0)),
        IF(INDEX(Elements!$C$2:$C$76, MATCH(E64, Elements!$A$2:$A$76, 0))&lt;&gt;"",
            INDEX(Elements!$B$2:$B$76, MATCH(E64, Elements!$A$2:$A$76, 0)) &amp; " - " &amp; INDEX(Elements!$C$2:$C$76, MATCH(E64, Elements!$A$2:$A$76, 0)),
            "kosong"
        ),
        "tidak ditemukan"
    ),
    "ID tidak ditemukan"
)</f>
        <v>ApplicationFunction - Menulis Artikel</v>
      </c>
      <c r="H64" s="6" t="str">
        <f>IFERROR(
    IF(ISNUMBER(MATCH(F64, Elements!$A$2:$A$76, 0)),
        IF(INDEX(Elements!$C$2:$C$76, MATCH(F64, Elements!$A$2:$A$76, 0))&lt;&gt;"",
            INDEX(Elements!$B$2:$B$76, MATCH(F64, Elements!$A$2:$A$76, 0)) &amp; " - " &amp; INDEX(Elements!$C$2:$C$76, MATCH(F64, Elements!$A$2:$A$76, 0)),
            "kosong"
        ),
        "tidak ditemukan"
    ),
    "ID tidak ditemukan"
)</f>
        <v>ApplicationProcess - Mengajukan artikel</v>
      </c>
    </row>
    <row r="65" spans="1:8">
      <c r="A65" s="3" t="s">
        <v>175</v>
      </c>
      <c r="B65" s="3" t="s">
        <v>147</v>
      </c>
      <c r="C65" s="3"/>
      <c r="D65" s="3"/>
      <c r="E65" s="3" t="s">
        <v>8</v>
      </c>
      <c r="F65" s="3" t="s">
        <v>32</v>
      </c>
      <c r="G65" s="2" t="str">
        <f>IFERROR(
    IF(ISNUMBER(MATCH(E65, Elements!$A$2:$A$76, 0)),
        IF(INDEX(Elements!$C$2:$C$76, MATCH(E65, Elements!$A$2:$A$76, 0))&lt;&gt;"",
            INDEX(Elements!$B$2:$B$76, MATCH(E65, Elements!$A$2:$A$76, 0)) &amp; " - " &amp; INDEX(Elements!$C$2:$C$76, MATCH(E65, Elements!$A$2:$A$76, 0)),
            "kosong"
        ),
        "tidak ditemukan"
    ),
    "ID tidak ditemukan"
)</f>
        <v>ApplicationComponent - Konsultasi</v>
      </c>
      <c r="H65" s="6" t="str">
        <f>IFERROR(
    IF(ISNUMBER(MATCH(F65, Elements!$A$2:$A$76, 0)),
        IF(INDEX(Elements!$C$2:$C$76, MATCH(F65, Elements!$A$2:$A$76, 0))&lt;&gt;"",
            INDEX(Elements!$B$2:$B$76, MATCH(F65, Elements!$A$2:$A$76, 0)) &amp; " - " &amp; INDEX(Elements!$C$2:$C$76, MATCH(F65, Elements!$A$2:$A$76, 0)),
            "kosong"
        ),
        "tidak ditemukan"
    ),
    "ID tidak ditemukan"
)</f>
        <v>ApplicationInterface - Frontend Ajukan Konsultasi Psikologi</v>
      </c>
    </row>
    <row r="66" spans="1:8">
      <c r="A66" s="3" t="s">
        <v>176</v>
      </c>
      <c r="B66" s="3" t="s">
        <v>147</v>
      </c>
      <c r="C66" s="3"/>
      <c r="D66" s="3"/>
      <c r="E66" s="3" t="s">
        <v>8</v>
      </c>
      <c r="F66" s="3" t="s">
        <v>29</v>
      </c>
      <c r="G66" s="2" t="str">
        <f>IFERROR(
    IF(ISNUMBER(MATCH(E66, Elements!$A$2:$A$76, 0)),
        IF(INDEX(Elements!$C$2:$C$76, MATCH(E66, Elements!$A$2:$A$76, 0))&lt;&gt;"",
            INDEX(Elements!$B$2:$B$76, MATCH(E66, Elements!$A$2:$A$76, 0)) &amp; " - " &amp; INDEX(Elements!$C$2:$C$76, MATCH(E66, Elements!$A$2:$A$76, 0)),
            "kosong"
        ),
        "tidak ditemukan"
    ),
    "ID tidak ditemukan"
)</f>
        <v>ApplicationComponent - Konsultasi</v>
      </c>
      <c r="H66" s="6" t="str">
        <f>IFERROR(
    IF(ISNUMBER(MATCH(F66, Elements!$A$2:$A$76, 0)),
        IF(INDEX(Elements!$C$2:$C$76, MATCH(F66, Elements!$A$2:$A$76, 0))&lt;&gt;"",
            INDEX(Elements!$B$2:$B$76, MATCH(F66, Elements!$A$2:$A$76, 0)) &amp; " - " &amp; INDEX(Elements!$C$2:$C$76, MATCH(F66, Elements!$A$2:$A$76, 0)),
            "kosong"
        ),
        "tidak ditemukan"
    ),
    "ID tidak ditemukan"
)</f>
        <v>ApplicationInterface - Frontend Ajukan Konsultasi Hukum</v>
      </c>
    </row>
    <row r="67" spans="1:8">
      <c r="A67" s="3" t="s">
        <v>177</v>
      </c>
      <c r="B67" s="3" t="s">
        <v>147</v>
      </c>
      <c r="C67" s="3"/>
      <c r="D67" s="3"/>
      <c r="E67" s="3" t="s">
        <v>32</v>
      </c>
      <c r="F67" s="3" t="s">
        <v>36</v>
      </c>
      <c r="G67" s="2" t="str">
        <f>IFERROR(
    IF(ISNUMBER(MATCH(E67, Elements!$A$2:$A$76, 0)),
        IF(INDEX(Elements!$C$2:$C$76, MATCH(E67, Elements!$A$2:$A$76, 0))&lt;&gt;"",
            INDEX(Elements!$B$2:$B$76, MATCH(E67, Elements!$A$2:$A$76, 0)) &amp; " - " &amp; INDEX(Elements!$C$2:$C$76, MATCH(E67, Elements!$A$2:$A$76, 0)),
            "kosong"
        ),
        "tidak ditemukan"
    ),
    "ID tidak ditemukan"
)</f>
        <v>ApplicationInterface - Frontend Ajukan Konsultasi Psikologi</v>
      </c>
      <c r="H67" s="6" t="str">
        <f>IFERROR(
    IF(ISNUMBER(MATCH(F67, Elements!$A$2:$A$76, 0)),
        IF(INDEX(Elements!$C$2:$C$76, MATCH(F67, Elements!$A$2:$A$76, 0))&lt;&gt;"",
            INDEX(Elements!$B$2:$B$76, MATCH(F67, Elements!$A$2:$A$76, 0)) &amp; " - " &amp; INDEX(Elements!$C$2:$C$76, MATCH(F67, Elements!$A$2:$A$76, 0)),
            "kosong"
        ),
        "tidak ditemukan"
    ),
    "ID tidak ditemukan"
)</f>
        <v>ApplicationInterface - Frontend Konsultasi Saya</v>
      </c>
    </row>
    <row r="68" spans="1:8">
      <c r="A68" s="3" t="s">
        <v>178</v>
      </c>
      <c r="B68" s="3" t="s">
        <v>147</v>
      </c>
      <c r="C68" s="3"/>
      <c r="D68" s="3"/>
      <c r="E68" s="3" t="s">
        <v>29</v>
      </c>
      <c r="F68" s="3" t="s">
        <v>36</v>
      </c>
      <c r="G68" s="2" t="str">
        <f>IFERROR(
    IF(ISNUMBER(MATCH(E68, Elements!$A$2:$A$76, 0)),
        IF(INDEX(Elements!$C$2:$C$76, MATCH(E68, Elements!$A$2:$A$76, 0))&lt;&gt;"",
            INDEX(Elements!$B$2:$B$76, MATCH(E68, Elements!$A$2:$A$76, 0)) &amp; " - " &amp; INDEX(Elements!$C$2:$C$76, MATCH(E68, Elements!$A$2:$A$76, 0)),
            "kosong"
        ),
        "tidak ditemukan"
    ),
    "ID tidak ditemukan"
)</f>
        <v>ApplicationInterface - Frontend Ajukan Konsultasi Hukum</v>
      </c>
      <c r="H68" s="6" t="str">
        <f>IFERROR(
    IF(ISNUMBER(MATCH(F68, Elements!$A$2:$A$76, 0)),
        IF(INDEX(Elements!$C$2:$C$76, MATCH(F68, Elements!$A$2:$A$76, 0))&lt;&gt;"",
            INDEX(Elements!$B$2:$B$76, MATCH(F68, Elements!$A$2:$A$76, 0)) &amp; " - " &amp; INDEX(Elements!$C$2:$C$76, MATCH(F68, Elements!$A$2:$A$76, 0)),
            "kosong"
        ),
        "tidak ditemukan"
    ),
    "ID tidak ditemukan"
)</f>
        <v>ApplicationInterface - Frontend Konsultasi Saya</v>
      </c>
    </row>
    <row r="69" spans="1:8">
      <c r="A69" s="3" t="s">
        <v>179</v>
      </c>
      <c r="B69" s="3" t="s">
        <v>147</v>
      </c>
      <c r="C69" s="3"/>
      <c r="D69" s="3"/>
      <c r="E69" s="3" t="s">
        <v>10</v>
      </c>
      <c r="F69" s="3" t="s">
        <v>17</v>
      </c>
      <c r="G69" s="2" t="str">
        <f>IFERROR(
    IF(ISNUMBER(MATCH(E69, Elements!$A$2:$A$76, 0)),
        IF(INDEX(Elements!$C$2:$C$76, MATCH(E69, Elements!$A$2:$A$76, 0))&lt;&gt;"",
            INDEX(Elements!$B$2:$B$76, MATCH(E69, Elements!$A$2:$A$76, 0)) &amp; " - " &amp; INDEX(Elements!$C$2:$C$76, MATCH(E69, Elements!$A$2:$A$76, 0)),
            "kosong"
        ),
        "tidak ditemukan"
    ),
    "ID tidak ditemukan"
)</f>
        <v>ApplicationFunction - History ajuan konsultasi</v>
      </c>
      <c r="H69" s="6" t="str">
        <f>IFERROR(
    IF(ISNUMBER(MATCH(F69, Elements!$A$2:$A$76, 0)),
        IF(INDEX(Elements!$C$2:$C$76, MATCH(F69, Elements!$A$2:$A$76, 0))&lt;&gt;"",
            INDEX(Elements!$B$2:$B$76, MATCH(F69, Elements!$A$2:$A$76, 0)) &amp; " - " &amp; INDEX(Elements!$C$2:$C$76, MATCH(F69, Elements!$A$2:$A$76, 0)),
            "kosong"
        ),
        "tidak ditemukan"
    ),
    "ID tidak ditemukan"
)</f>
        <v>ApplicationFunction - Melihat history pengajuan konsultasi</v>
      </c>
    </row>
    <row r="70" spans="1:8">
      <c r="A70" s="3" t="s">
        <v>180</v>
      </c>
      <c r="B70" s="3" t="s">
        <v>147</v>
      </c>
      <c r="C70" s="3"/>
      <c r="D70" s="3"/>
      <c r="E70" s="3" t="s">
        <v>76</v>
      </c>
      <c r="F70" s="3" t="s">
        <v>181</v>
      </c>
      <c r="G70" s="2" t="str">
        <f>IFERROR(
    IF(ISNUMBER(MATCH(E70, Elements!$A$2:$A$76, 0)),
        IF(INDEX(Elements!$C$2:$C$76, MATCH(E70, Elements!$A$2:$A$76, 0))&lt;&gt;"",
            INDEX(Elements!$B$2:$B$76, MATCH(E70, Elements!$A$2:$A$76, 0)) &amp; " - " &amp; INDEX(Elements!$C$2:$C$76, MATCH(E70, Elements!$A$2:$A$76, 0)),
            "kosong"
        ),
        "tidak ditemukan"
    ),
    "ID tidak ditemukan"
)</f>
        <v>Node - Mainframe</v>
      </c>
      <c r="H70" s="6" t="str">
        <f>IFERROR(
    IF(ISNUMBER(MATCH(F70, Elements!$A$2:$A$76, 0)),
        IF(INDEX(Elements!$C$2:$C$76, MATCH(F70, Elements!$A$2:$A$76, 0))&lt;&gt;"",
            INDEX(Elements!$B$2:$B$76, MATCH(F70, Elements!$A$2:$A$76, 0)) &amp; " - " &amp; INDEX(Elements!$C$2:$C$76, MATCH(F70, Elements!$A$2:$A$76, 0)),
            "kosong"
        ),
        "tidak ditemukan"
    ),
    "ID tidak ditemukan"
)</f>
        <v>SystemSoftware - DBMS</v>
      </c>
    </row>
    <row r="71" spans="1:8">
      <c r="A71" s="3" t="s">
        <v>182</v>
      </c>
      <c r="B71" s="3" t="s">
        <v>147</v>
      </c>
      <c r="C71" s="3"/>
      <c r="D71" s="3"/>
      <c r="E71" s="3" t="s">
        <v>76</v>
      </c>
      <c r="F71" s="3" t="s">
        <v>88</v>
      </c>
      <c r="G71" s="2" t="str">
        <f>IFERROR(
    IF(ISNUMBER(MATCH(E71, Elements!$A$2:$A$76, 0)),
        IF(INDEX(Elements!$C$2:$C$76, MATCH(E71, Elements!$A$2:$A$76, 0))&lt;&gt;"",
            INDEX(Elements!$B$2:$B$76, MATCH(E71, Elements!$A$2:$A$76, 0)) &amp; " - " &amp; INDEX(Elements!$C$2:$C$76, MATCH(E71, Elements!$A$2:$A$76, 0)),
            "kosong"
        ),
        "tidak ditemukan"
    ),
    "ID tidak ditemukan"
)</f>
        <v>Node - Mainframe</v>
      </c>
      <c r="H71" s="6" t="str">
        <f>IFERROR(
    IF(ISNUMBER(MATCH(F71, Elements!$A$2:$A$76, 0)),
        IF(INDEX(Elements!$C$2:$C$76, MATCH(F71, Elements!$A$2:$A$76, 0))&lt;&gt;"",
            INDEX(Elements!$B$2:$B$76, MATCH(F71, Elements!$A$2:$A$76, 0)) &amp; " - " &amp; INDEX(Elements!$C$2:$C$76, MATCH(F71, Elements!$A$2:$A$76, 0)),
            "kosong"
        ),
        "tidak ditemukan"
    ),
    "ID tidak ditemukan"
)</f>
        <v>SystemSoftware - DBMS</v>
      </c>
    </row>
    <row r="72" spans="1:8">
      <c r="A72" s="3" t="s">
        <v>183</v>
      </c>
      <c r="B72" s="3" t="s">
        <v>147</v>
      </c>
      <c r="C72" s="3"/>
      <c r="D72" s="3"/>
      <c r="E72" s="3" t="s">
        <v>76</v>
      </c>
      <c r="F72" s="3" t="s">
        <v>184</v>
      </c>
      <c r="G72" s="2" t="str">
        <f>IFERROR(
    IF(ISNUMBER(MATCH(E72, Elements!$A$2:$A$76, 0)),
        IF(INDEX(Elements!$C$2:$C$76, MATCH(E72, Elements!$A$2:$A$76, 0))&lt;&gt;"",
            INDEX(Elements!$B$2:$B$76, MATCH(E72, Elements!$A$2:$A$76, 0)) &amp; " - " &amp; INDEX(Elements!$C$2:$C$76, MATCH(E72, Elements!$A$2:$A$76, 0)),
            "kosong"
        ),
        "tidak ditemukan"
    ),
    "ID tidak ditemukan"
)</f>
        <v>Node - Mainframe</v>
      </c>
      <c r="H72" s="6" t="str">
        <f>IFERROR(
    IF(ISNUMBER(MATCH(F72, Elements!$A$2:$A$76, 0)),
        IF(INDEX(Elements!$C$2:$C$76, MATCH(F72, Elements!$A$2:$A$76, 0))&lt;&gt;"",
            INDEX(Elements!$B$2:$B$76, MATCH(F72, Elements!$A$2:$A$76, 0)) &amp; " - " &amp; INDEX(Elements!$C$2:$C$76, MATCH(F72, Elements!$A$2:$A$76, 0)),
            "kosong"
        ),
        "tidak ditemukan"
    ),
    "ID tidak ditemukan"
)</f>
        <v>SystemSoftware - Storage</v>
      </c>
    </row>
    <row r="73" spans="1:8">
      <c r="A73" s="3" t="s">
        <v>185</v>
      </c>
      <c r="B73" s="3" t="s">
        <v>147</v>
      </c>
      <c r="C73" s="3"/>
      <c r="D73" s="3"/>
      <c r="E73" s="3" t="s">
        <v>45</v>
      </c>
      <c r="F73" s="3" t="s">
        <v>51</v>
      </c>
      <c r="G73" s="2" t="str">
        <f>IFERROR(
    IF(ISNUMBER(MATCH(E73, Elements!$A$2:$A$76, 0)),
        IF(INDEX(Elements!$C$2:$C$76, MATCH(E73, Elements!$A$2:$A$76, 0))&lt;&gt;"",
            INDEX(Elements!$B$2:$B$76, MATCH(E73, Elements!$A$2:$A$76, 0)) &amp; " - " &amp; INDEX(Elements!$C$2:$C$76, MATCH(E73, Elements!$A$2:$A$76, 0)),
            "kosong"
        ),
        "tidak ditemukan"
    ),
    "ID tidak ditemukan"
)</f>
        <v>TechnologyFunction - Menulis artikel</v>
      </c>
      <c r="H73" s="6" t="str">
        <f>IFERROR(
    IF(ISNUMBER(MATCH(F73, Elements!$A$2:$A$76, 0)),
        IF(INDEX(Elements!$C$2:$C$76, MATCH(F73, Elements!$A$2:$A$76, 0))&lt;&gt;"",
            INDEX(Elements!$B$2:$B$76, MATCH(F73, Elements!$A$2:$A$76, 0)) &amp; " - " &amp; INDEX(Elements!$C$2:$C$76, MATCH(F73, Elements!$A$2:$A$76, 0)),
            "kosong"
        ),
        "tidak ditemukan"
    ),
    "ID tidak ditemukan"
)</f>
        <v>TechnologyProcess - Menampilkan form ajuan artikel</v>
      </c>
    </row>
    <row r="74" spans="1:8">
      <c r="A74" s="3" t="s">
        <v>186</v>
      </c>
      <c r="B74" s="3" t="s">
        <v>147</v>
      </c>
      <c r="C74" s="3"/>
      <c r="D74" s="3"/>
      <c r="E74" s="3" t="s">
        <v>45</v>
      </c>
      <c r="F74" s="3" t="s">
        <v>55</v>
      </c>
      <c r="G74" s="2" t="str">
        <f>IFERROR(
    IF(ISNUMBER(MATCH(E74, Elements!$A$2:$A$76, 0)),
        IF(INDEX(Elements!$C$2:$C$76, MATCH(E74, Elements!$A$2:$A$76, 0))&lt;&gt;"",
            INDEX(Elements!$B$2:$B$76, MATCH(E74, Elements!$A$2:$A$76, 0)) &amp; " - " &amp; INDEX(Elements!$C$2:$C$76, MATCH(E74, Elements!$A$2:$A$76, 0)),
            "kosong"
        ),
        "tidak ditemukan"
    ),
    "ID tidak ditemukan"
)</f>
        <v>TechnologyFunction - Menulis artikel</v>
      </c>
      <c r="H74" s="6" t="str">
        <f>IFERROR(
    IF(ISNUMBER(MATCH(F74, Elements!$A$2:$A$76, 0)),
        IF(INDEX(Elements!$C$2:$C$76, MATCH(F74, Elements!$A$2:$A$76, 0))&lt;&gt;"",
            INDEX(Elements!$B$2:$B$76, MATCH(F74, Elements!$A$2:$A$76, 0)) &amp; " - " &amp; INDEX(Elements!$C$2:$C$76, MATCH(F74, Elements!$A$2:$A$76, 0)),
            "kosong"
        ),
        "tidak ditemukan"
    ),
    "ID tidak ditemukan"
)</f>
        <v>TechnologyProcess - Update database</v>
      </c>
    </row>
    <row r="75" spans="1:8">
      <c r="A75" s="3" t="s">
        <v>187</v>
      </c>
      <c r="B75" s="3" t="s">
        <v>147</v>
      </c>
      <c r="C75" s="3"/>
      <c r="D75" s="3"/>
      <c r="E75" s="3" t="s">
        <v>45</v>
      </c>
      <c r="F75" s="3" t="s">
        <v>47</v>
      </c>
      <c r="G75" s="2" t="str">
        <f>IFERROR(
    IF(ISNUMBER(MATCH(E75, Elements!$A$2:$A$76, 0)),
        IF(INDEX(Elements!$C$2:$C$76, MATCH(E75, Elements!$A$2:$A$76, 0))&lt;&gt;"",
            INDEX(Elements!$B$2:$B$76, MATCH(E75, Elements!$A$2:$A$76, 0)) &amp; " - " &amp; INDEX(Elements!$C$2:$C$76, MATCH(E75, Elements!$A$2:$A$76, 0)),
            "kosong"
        ),
        "tidak ditemukan"
    ),
    "ID tidak ditemukan"
)</f>
        <v>TechnologyFunction - Menulis artikel</v>
      </c>
      <c r="H75" s="6" t="str">
        <f>IFERROR(
    IF(ISNUMBER(MATCH(F75, Elements!$A$2:$A$76, 0)),
        IF(INDEX(Elements!$C$2:$C$76, MATCH(F75, Elements!$A$2:$A$76, 0))&lt;&gt;"",
            INDEX(Elements!$B$2:$B$76, MATCH(F75, Elements!$A$2:$A$76, 0)) &amp; " - " &amp; INDEX(Elements!$C$2:$C$76, MATCH(F75, Elements!$A$2:$A$76, 0)),
            "kosong"
        ),
        "tidak ditemukan"
    ),
    "ID tidak ditemukan"
)</f>
        <v>TechnologyProcess - Memproses ajuan</v>
      </c>
    </row>
    <row r="76" spans="1:8">
      <c r="A76" s="3" t="s">
        <v>188</v>
      </c>
      <c r="B76" s="3" t="s">
        <v>147</v>
      </c>
      <c r="C76" s="3"/>
      <c r="D76" s="3"/>
      <c r="E76" s="3" t="s">
        <v>42</v>
      </c>
      <c r="F76" s="3" t="s">
        <v>53</v>
      </c>
      <c r="G76" s="2" t="str">
        <f>IFERROR(
    IF(ISNUMBER(MATCH(E76, Elements!$A$2:$A$76, 0)),
        IF(INDEX(Elements!$C$2:$C$76, MATCH(E76, Elements!$A$2:$A$76, 0))&lt;&gt;"",
            INDEX(Elements!$B$2:$B$76, MATCH(E76, Elements!$A$2:$A$76, 0)) &amp; " - " &amp; INDEX(Elements!$C$2:$C$76, MATCH(E76, Elements!$A$2:$A$76, 0)),
            "kosong"
        ),
        "tidak ditemukan"
    ),
    "ID tidak ditemukan"
)</f>
        <v>TechnologyFunction - Mengajukan konsultasi</v>
      </c>
      <c r="H76" s="6" t="str">
        <f>IFERROR(
    IF(ISNUMBER(MATCH(F76, Elements!$A$2:$A$76, 0)),
        IF(INDEX(Elements!$C$2:$C$76, MATCH(F76, Elements!$A$2:$A$76, 0))&lt;&gt;"",
            INDEX(Elements!$B$2:$B$76, MATCH(F76, Elements!$A$2:$A$76, 0)) &amp; " - " &amp; INDEX(Elements!$C$2:$C$76, MATCH(F76, Elements!$A$2:$A$76, 0)),
            "kosong"
        ),
        "tidak ditemukan"
    ),
    "ID tidak ditemukan"
)</f>
        <v>TechnologyProcess - Menampilkan form ajuan konsultasi</v>
      </c>
    </row>
    <row r="77" spans="1:8">
      <c r="A77" s="3" t="s">
        <v>189</v>
      </c>
      <c r="B77" s="3" t="s">
        <v>147</v>
      </c>
      <c r="C77" s="3"/>
      <c r="D77" s="3"/>
      <c r="E77" s="3" t="s">
        <v>42</v>
      </c>
      <c r="F77" s="3" t="s">
        <v>57</v>
      </c>
      <c r="G77" s="2" t="str">
        <f>IFERROR(
    IF(ISNUMBER(MATCH(E77, Elements!$A$2:$A$76, 0)),
        IF(INDEX(Elements!$C$2:$C$76, MATCH(E77, Elements!$A$2:$A$76, 0))&lt;&gt;"",
            INDEX(Elements!$B$2:$B$76, MATCH(E77, Elements!$A$2:$A$76, 0)) &amp; " - " &amp; INDEX(Elements!$C$2:$C$76, MATCH(E77, Elements!$A$2:$A$76, 0)),
            "kosong"
        ),
        "tidak ditemukan"
    ),
    "ID tidak ditemukan"
)</f>
        <v>TechnologyFunction - Mengajukan konsultasi</v>
      </c>
      <c r="H77" s="6" t="str">
        <f>IFERROR(
    IF(ISNUMBER(MATCH(F77, Elements!$A$2:$A$76, 0)),
        IF(INDEX(Elements!$C$2:$C$76, MATCH(F77, Elements!$A$2:$A$76, 0))&lt;&gt;"",
            INDEX(Elements!$B$2:$B$76, MATCH(F77, Elements!$A$2:$A$76, 0)) &amp; " - " &amp; INDEX(Elements!$C$2:$C$76, MATCH(F77, Elements!$A$2:$A$76, 0)),
            "kosong"
        ),
        "tidak ditemukan"
    ),
    "ID tidak ditemukan"
)</f>
        <v>TechnologyProcess - Update database</v>
      </c>
    </row>
    <row r="78" spans="1:8">
      <c r="A78" s="3" t="s">
        <v>190</v>
      </c>
      <c r="B78" s="3" t="s">
        <v>147</v>
      </c>
      <c r="C78" s="3"/>
      <c r="D78" s="3"/>
      <c r="E78" s="3" t="s">
        <v>42</v>
      </c>
      <c r="F78" s="3" t="s">
        <v>50</v>
      </c>
      <c r="G78" s="2" t="str">
        <f>IFERROR(
    IF(ISNUMBER(MATCH(E78, Elements!$A$2:$A$76, 0)),
        IF(INDEX(Elements!$C$2:$C$76, MATCH(E78, Elements!$A$2:$A$76, 0))&lt;&gt;"",
            INDEX(Elements!$B$2:$B$76, MATCH(E78, Elements!$A$2:$A$76, 0)) &amp; " - " &amp; INDEX(Elements!$C$2:$C$76, MATCH(E78, Elements!$A$2:$A$76, 0)),
            "kosong"
        ),
        "tidak ditemukan"
    ),
    "ID tidak ditemukan"
)</f>
        <v>TechnologyFunction - Mengajukan konsultasi</v>
      </c>
      <c r="H78" s="6" t="str">
        <f>IFERROR(
    IF(ISNUMBER(MATCH(F78, Elements!$A$2:$A$76, 0)),
        IF(INDEX(Elements!$C$2:$C$76, MATCH(F78, Elements!$A$2:$A$76, 0))&lt;&gt;"",
            INDEX(Elements!$B$2:$B$76, MATCH(F78, Elements!$A$2:$A$76, 0)) &amp; " - " &amp; INDEX(Elements!$C$2:$C$76, MATCH(F78, Elements!$A$2:$A$76, 0)),
            "kosong"
        ),
        "tidak ditemukan"
    ),
    "ID tidak ditemukan"
)</f>
        <v>TechnologyProcess - Memproses ajuan</v>
      </c>
    </row>
    <row r="79" spans="1:8" hidden="1">
      <c r="A79" s="3" t="s">
        <v>191</v>
      </c>
      <c r="B79" s="3" t="s">
        <v>192</v>
      </c>
      <c r="C79" s="3"/>
      <c r="D79" s="3"/>
      <c r="E79" s="3" t="s">
        <v>136</v>
      </c>
      <c r="F79" s="3" t="s">
        <v>139</v>
      </c>
      <c r="G79" s="2" t="str">
        <f>IFERROR(
    IF(ISNUMBER(MATCH(E79, Elements!$A$2:$A$76, 0)),
        IF(INDEX(Elements!$C$2:$C$76, MATCH(E79, Elements!$A$2:$A$76, 0))&lt;&gt;"",
            INDEX(Elements!$B$2:$B$76, MATCH(E79, Elements!$A$2:$A$76, 0)) &amp; " - " &amp; INDEX(Elements!$C$2:$C$76, MATCH(E79, Elements!$A$2:$A$76, 0)),
            "kosong"
        ),
        "tidak ditemukan"
    ),
    "ID tidak ditemukan"
)</f>
        <v>tidak ditemukan</v>
      </c>
      <c r="H79" s="6" t="str">
        <f>IFERROR(
    IF(ISNUMBER(MATCH(F79, Elements!$A$2:$A$76, 0)),
        IF(INDEX(Elements!$C$2:$C$76, MATCH(F79, Elements!$A$2:$A$76, 0))&lt;&gt;"",
            INDEX(Elements!$B$2:$B$76, MATCH(F79, Elements!$A$2:$A$76, 0)) &amp; " - " &amp; INDEX(Elements!$C$2:$C$76, MATCH(F79, Elements!$A$2:$A$76, 0)),
            "kosong"
        ),
        "tidak ditemukan"
    ),
    "ID tidak ditemukan"
)</f>
        <v>tidak ditemukan</v>
      </c>
    </row>
    <row r="80" spans="1:8" hidden="1">
      <c r="A80" s="3" t="s">
        <v>193</v>
      </c>
      <c r="B80" s="3" t="s">
        <v>192</v>
      </c>
      <c r="C80" s="3"/>
      <c r="D80" s="3"/>
      <c r="E80" s="3" t="s">
        <v>139</v>
      </c>
      <c r="F80" s="3" t="s">
        <v>194</v>
      </c>
      <c r="G80" s="2" t="str">
        <f>IFERROR(
    IF(ISNUMBER(MATCH(E80, Elements!$A$2:$A$76, 0)),
        IF(INDEX(Elements!$C$2:$C$76, MATCH(E80, Elements!$A$2:$A$76, 0))&lt;&gt;"",
            INDEX(Elements!$B$2:$B$76, MATCH(E80, Elements!$A$2:$A$76, 0)) &amp; " - " &amp; INDEX(Elements!$C$2:$C$76, MATCH(E80, Elements!$A$2:$A$76, 0)),
            "kosong"
        ),
        "tidak ditemukan"
    ),
    "ID tidak ditemukan"
)</f>
        <v>tidak ditemukan</v>
      </c>
      <c r="H80" s="6" t="str">
        <f>IFERROR(
    IF(ISNUMBER(MATCH(F80, Elements!$A$2:$A$76, 0)),
        IF(INDEX(Elements!$C$2:$C$76, MATCH(F80, Elements!$A$2:$A$76, 0))&lt;&gt;"",
            INDEX(Elements!$B$2:$B$76, MATCH(F80, Elements!$A$2:$A$76, 0)) &amp; " - " &amp; INDEX(Elements!$C$2:$C$76, MATCH(F80, Elements!$A$2:$A$76, 0)),
            "kosong"
        ),
        "tidak ditemukan"
    ),
    "ID tidak ditemukan"
)</f>
        <v>tidak ditemukan</v>
      </c>
    </row>
    <row r="81" spans="1:8" hidden="1">
      <c r="A81" s="3" t="s">
        <v>195</v>
      </c>
      <c r="B81" s="3" t="s">
        <v>192</v>
      </c>
      <c r="C81" s="3"/>
      <c r="D81" s="3"/>
      <c r="E81" s="3" t="s">
        <v>194</v>
      </c>
      <c r="F81" s="3" t="s">
        <v>149</v>
      </c>
      <c r="G81" s="2" t="str">
        <f>IFERROR(
    IF(ISNUMBER(MATCH(E81, Elements!$A$2:$A$76, 0)),
        IF(INDEX(Elements!$C$2:$C$76, MATCH(E81, Elements!$A$2:$A$76, 0))&lt;&gt;"",
            INDEX(Elements!$B$2:$B$76, MATCH(E81, Elements!$A$2:$A$76, 0)) &amp; " - " &amp; INDEX(Elements!$C$2:$C$76, MATCH(E81, Elements!$A$2:$A$76, 0)),
            "kosong"
        ),
        "tidak ditemukan"
    ),
    "ID tidak ditemukan"
)</f>
        <v>tidak ditemukan</v>
      </c>
      <c r="H81" s="6" t="str">
        <f>IFERROR(
    IF(ISNUMBER(MATCH(F81, Elements!$A$2:$A$76, 0)),
        IF(INDEX(Elements!$C$2:$C$76, MATCH(F81, Elements!$A$2:$A$76, 0))&lt;&gt;"",
            INDEX(Elements!$B$2:$B$76, MATCH(F81, Elements!$A$2:$A$76, 0)) &amp; " - " &amp; INDEX(Elements!$C$2:$C$76, MATCH(F81, Elements!$A$2:$A$76, 0)),
            "kosong"
        ),
        "tidak ditemukan"
    ),
    "ID tidak ditemukan"
)</f>
        <v>tidak ditemukan</v>
      </c>
    </row>
    <row r="82" spans="1:8" hidden="1">
      <c r="A82" s="3" t="s">
        <v>196</v>
      </c>
      <c r="B82" s="3" t="s">
        <v>192</v>
      </c>
      <c r="C82" s="3"/>
      <c r="D82" s="3"/>
      <c r="E82" s="3" t="s">
        <v>149</v>
      </c>
      <c r="F82" s="3" t="s">
        <v>151</v>
      </c>
      <c r="G82" s="2" t="str">
        <f>IFERROR(
    IF(ISNUMBER(MATCH(E82, Elements!$A$2:$A$76, 0)),
        IF(INDEX(Elements!$C$2:$C$76, MATCH(E82, Elements!$A$2:$A$76, 0))&lt;&gt;"",
            INDEX(Elements!$B$2:$B$76, MATCH(E82, Elements!$A$2:$A$76, 0)) &amp; " - " &amp; INDEX(Elements!$C$2:$C$76, MATCH(E82, Elements!$A$2:$A$76, 0)),
            "kosong"
        ),
        "tidak ditemukan"
    ),
    "ID tidak ditemukan"
)</f>
        <v>tidak ditemukan</v>
      </c>
      <c r="H82" s="6" t="str">
        <f>IFERROR(
    IF(ISNUMBER(MATCH(F82, Elements!$A$2:$A$76, 0)),
        IF(INDEX(Elements!$C$2:$C$76, MATCH(F82, Elements!$A$2:$A$76, 0))&lt;&gt;"",
            INDEX(Elements!$B$2:$B$76, MATCH(F82, Elements!$A$2:$A$76, 0)) &amp; " - " &amp; INDEX(Elements!$C$2:$C$76, MATCH(F82, Elements!$A$2:$A$76, 0)),
            "kosong"
        ),
        "tidak ditemukan"
    ),
    "ID tidak ditemukan"
)</f>
        <v>tidak ditemukan</v>
      </c>
    </row>
    <row r="83" spans="1:8" hidden="1">
      <c r="A83" s="3" t="s">
        <v>197</v>
      </c>
      <c r="B83" s="3" t="s">
        <v>192</v>
      </c>
      <c r="C83" s="3"/>
      <c r="D83" s="3"/>
      <c r="E83" s="3" t="s">
        <v>194</v>
      </c>
      <c r="F83" s="3" t="s">
        <v>198</v>
      </c>
      <c r="G83" s="2" t="str">
        <f>IFERROR(
    IF(ISNUMBER(MATCH(E83, Elements!$A$2:$A$76, 0)),
        IF(INDEX(Elements!$C$2:$C$76, MATCH(E83, Elements!$A$2:$A$76, 0))&lt;&gt;"",
            INDEX(Elements!$B$2:$B$76, MATCH(E83, Elements!$A$2:$A$76, 0)) &amp; " - " &amp; INDEX(Elements!$C$2:$C$76, MATCH(E83, Elements!$A$2:$A$76, 0)),
            "kosong"
        ),
        "tidak ditemukan"
    ),
    "ID tidak ditemukan"
)</f>
        <v>tidak ditemukan</v>
      </c>
      <c r="H83" s="6" t="str">
        <f>IFERROR(
    IF(ISNUMBER(MATCH(F83, Elements!$A$2:$A$76, 0)),
        IF(INDEX(Elements!$C$2:$C$76, MATCH(F83, Elements!$A$2:$A$76, 0))&lt;&gt;"",
            INDEX(Elements!$B$2:$B$76, MATCH(F83, Elements!$A$2:$A$76, 0)) &amp; " - " &amp; INDEX(Elements!$C$2:$C$76, MATCH(F83, Elements!$A$2:$A$76, 0)),
            "kosong"
        ),
        "tidak ditemukan"
    ),
    "ID tidak ditemukan"
)</f>
        <v>tidak ditemukan</v>
      </c>
    </row>
    <row r="84" spans="1:8" hidden="1">
      <c r="A84" s="3" t="s">
        <v>199</v>
      </c>
      <c r="B84" s="3" t="s">
        <v>192</v>
      </c>
      <c r="C84" s="3"/>
      <c r="D84" s="3"/>
      <c r="E84" s="3" t="s">
        <v>198</v>
      </c>
      <c r="F84" s="3" t="s">
        <v>151</v>
      </c>
      <c r="G84" s="2" t="str">
        <f>IFERROR(
    IF(ISNUMBER(MATCH(E84, Elements!$A$2:$A$76, 0)),
        IF(INDEX(Elements!$C$2:$C$76, MATCH(E84, Elements!$A$2:$A$76, 0))&lt;&gt;"",
            INDEX(Elements!$B$2:$B$76, MATCH(E84, Elements!$A$2:$A$76, 0)) &amp; " - " &amp; INDEX(Elements!$C$2:$C$76, MATCH(E84, Elements!$A$2:$A$76, 0)),
            "kosong"
        ),
        "tidak ditemukan"
    ),
    "ID tidak ditemukan"
)</f>
        <v>tidak ditemukan</v>
      </c>
      <c r="H84" s="6" t="str">
        <f>IFERROR(
    IF(ISNUMBER(MATCH(F84, Elements!$A$2:$A$76, 0)),
        IF(INDEX(Elements!$C$2:$C$76, MATCH(F84, Elements!$A$2:$A$76, 0))&lt;&gt;"",
            INDEX(Elements!$B$2:$B$76, MATCH(F84, Elements!$A$2:$A$76, 0)) &amp; " - " &amp; INDEX(Elements!$C$2:$C$76, MATCH(F84, Elements!$A$2:$A$76, 0)),
            "kosong"
        ),
        "tidak ditemukan"
    ),
    "ID tidak ditemukan"
)</f>
        <v>tidak ditemukan</v>
      </c>
    </row>
    <row r="85" spans="1:8">
      <c r="A85" s="3" t="s">
        <v>200</v>
      </c>
      <c r="B85" s="3" t="s">
        <v>192</v>
      </c>
      <c r="C85" s="3"/>
      <c r="D85" s="3"/>
      <c r="E85" s="3" t="s">
        <v>157</v>
      </c>
      <c r="F85" s="3" t="s">
        <v>159</v>
      </c>
      <c r="G85" s="2" t="str">
        <f>IFERROR(
    IF(ISNUMBER(MATCH(E85, Elements!$A$2:$A$76, 0)),
        IF(INDEX(Elements!$C$2:$C$76, MATCH(E85, Elements!$A$2:$A$76, 0))&lt;&gt;"",
            INDEX(Elements!$B$2:$B$76, MATCH(E85, Elements!$A$2:$A$76, 0)) &amp; " - " &amp; INDEX(Elements!$C$2:$C$76, MATCH(E85, Elements!$A$2:$A$76, 0)),
            "kosong"
        ),
        "tidak ditemukan"
    ),
    "ID tidak ditemukan"
)</f>
        <v>ApplicationProcess - Memilih rekan</v>
      </c>
      <c r="H85" s="6" t="str">
        <f>IFERROR(
    IF(ISNUMBER(MATCH(F85, Elements!$A$2:$A$76, 0)),
        IF(INDEX(Elements!$C$2:$C$76, MATCH(F85, Elements!$A$2:$A$76, 0))&lt;&gt;"",
            INDEX(Elements!$B$2:$B$76, MATCH(F85, Elements!$A$2:$A$76, 0)) &amp; " - " &amp; INDEX(Elements!$C$2:$C$76, MATCH(F85, Elements!$A$2:$A$76, 0)),
            "kosong"
        ),
        "tidak ditemukan"
    ),
    "ID tidak ditemukan"
)</f>
        <v>ApplicationProcess - Memilih jadwal</v>
      </c>
    </row>
    <row r="86" spans="1:8">
      <c r="A86" s="3" t="s">
        <v>201</v>
      </c>
      <c r="B86" s="3" t="s">
        <v>192</v>
      </c>
      <c r="C86" s="3"/>
      <c r="D86" s="3"/>
      <c r="E86" s="3" t="s">
        <v>159</v>
      </c>
      <c r="F86" s="3" t="s">
        <v>161</v>
      </c>
      <c r="G86" s="2" t="str">
        <f>IFERROR(
    IF(ISNUMBER(MATCH(E86, Elements!$A$2:$A$76, 0)),
        IF(INDEX(Elements!$C$2:$C$76, MATCH(E86, Elements!$A$2:$A$76, 0))&lt;&gt;"",
            INDEX(Elements!$B$2:$B$76, MATCH(E86, Elements!$A$2:$A$76, 0)) &amp; " - " &amp; INDEX(Elements!$C$2:$C$76, MATCH(E86, Elements!$A$2:$A$76, 0)),
            "kosong"
        ),
        "tidak ditemukan"
    ),
    "ID tidak ditemukan"
)</f>
        <v>ApplicationProcess - Memilih jadwal</v>
      </c>
      <c r="H86" s="6" t="str">
        <f>IFERROR(
    IF(ISNUMBER(MATCH(F86, Elements!$A$2:$A$76, 0)),
        IF(INDEX(Elements!$C$2:$C$76, MATCH(F86, Elements!$A$2:$A$76, 0))&lt;&gt;"",
            INDEX(Elements!$B$2:$B$76, MATCH(F86, Elements!$A$2:$A$76, 0)) &amp; " - " &amp; INDEX(Elements!$C$2:$C$76, MATCH(F86, Elements!$A$2:$A$76, 0)),
            "kosong"
        ),
        "tidak ditemukan"
    ),
    "ID tidak ditemukan"
)</f>
        <v>ApplicationProcess - Memilih jam</v>
      </c>
    </row>
    <row r="87" spans="1:8">
      <c r="A87" s="3" t="s">
        <v>202</v>
      </c>
      <c r="B87" s="3" t="s">
        <v>192</v>
      </c>
      <c r="C87" s="3"/>
      <c r="D87" s="3"/>
      <c r="E87" s="3" t="s">
        <v>161</v>
      </c>
      <c r="F87" s="3" t="s">
        <v>163</v>
      </c>
      <c r="G87" s="2" t="str">
        <f>IFERROR(
    IF(ISNUMBER(MATCH(E87, Elements!$A$2:$A$76, 0)),
        IF(INDEX(Elements!$C$2:$C$76, MATCH(E87, Elements!$A$2:$A$76, 0))&lt;&gt;"",
            INDEX(Elements!$B$2:$B$76, MATCH(E87, Elements!$A$2:$A$76, 0)) &amp; " - " &amp; INDEX(Elements!$C$2:$C$76, MATCH(E87, Elements!$A$2:$A$76, 0)),
            "kosong"
        ),
        "tidak ditemukan"
    ),
    "ID tidak ditemukan"
)</f>
        <v>ApplicationProcess - Memilih jam</v>
      </c>
      <c r="H87" s="6" t="str">
        <f>IFERROR(
    IF(ISNUMBER(MATCH(F87, Elements!$A$2:$A$76, 0)),
        IF(INDEX(Elements!$C$2:$C$76, MATCH(F87, Elements!$A$2:$A$76, 0))&lt;&gt;"",
            INDEX(Elements!$B$2:$B$76, MATCH(F87, Elements!$A$2:$A$76, 0)) &amp; " - " &amp; INDEX(Elements!$C$2:$C$76, MATCH(F87, Elements!$A$2:$A$76, 0)),
            "kosong"
        ),
        "tidak ditemukan"
    ),
    "ID tidak ditemukan"
)</f>
        <v>ApplicationProcess - Memilih durasi</v>
      </c>
    </row>
    <row r="88" spans="1:8">
      <c r="A88" s="3" t="s">
        <v>203</v>
      </c>
      <c r="B88" s="3" t="s">
        <v>192</v>
      </c>
      <c r="C88" s="3"/>
      <c r="D88" s="3"/>
      <c r="E88" s="3" t="s">
        <v>163</v>
      </c>
      <c r="F88" s="3" t="s">
        <v>165</v>
      </c>
      <c r="G88" s="2" t="str">
        <f>IFERROR(
    IF(ISNUMBER(MATCH(E88, Elements!$A$2:$A$76, 0)),
        IF(INDEX(Elements!$C$2:$C$76, MATCH(E88, Elements!$A$2:$A$76, 0))&lt;&gt;"",
            INDEX(Elements!$B$2:$B$76, MATCH(E88, Elements!$A$2:$A$76, 0)) &amp; " - " &amp; INDEX(Elements!$C$2:$C$76, MATCH(E88, Elements!$A$2:$A$76, 0)),
            "kosong"
        ),
        "tidak ditemukan"
    ),
    "ID tidak ditemukan"
)</f>
        <v>ApplicationProcess - Memilih durasi</v>
      </c>
      <c r="H88" s="6" t="str">
        <f>IFERROR(
    IF(ISNUMBER(MATCH(F88, Elements!$A$2:$A$76, 0)),
        IF(INDEX(Elements!$C$2:$C$76, MATCH(F88, Elements!$A$2:$A$76, 0))&lt;&gt;"",
            INDEX(Elements!$B$2:$B$76, MATCH(F88, Elements!$A$2:$A$76, 0)) &amp; " - " &amp; INDEX(Elements!$C$2:$C$76, MATCH(F88, Elements!$A$2:$A$76, 0)),
            "kosong"
        ),
        "tidak ditemukan"
    ),
    "ID tidak ditemukan"
)</f>
        <v>ApplicationProcess - Ajukan form</v>
      </c>
    </row>
    <row r="89" spans="1:8">
      <c r="A89" s="3" t="s">
        <v>204</v>
      </c>
      <c r="B89" s="3" t="s">
        <v>192</v>
      </c>
      <c r="C89" s="3"/>
      <c r="D89" s="3"/>
      <c r="E89" s="3" t="s">
        <v>170</v>
      </c>
      <c r="F89" s="3" t="s">
        <v>172</v>
      </c>
      <c r="G89" s="2" t="str">
        <f>IFERROR(
    IF(ISNUMBER(MATCH(E89, Elements!$A$2:$A$76, 0)),
        IF(INDEX(Elements!$C$2:$C$76, MATCH(E89, Elements!$A$2:$A$76, 0))&lt;&gt;"",
            INDEX(Elements!$B$2:$B$76, MATCH(E89, Elements!$A$2:$A$76, 0)) &amp; " - " &amp; INDEX(Elements!$C$2:$C$76, MATCH(E89, Elements!$A$2:$A$76, 0)),
            "kosong"
        ),
        "tidak ditemukan"
    ),
    "ID tidak ditemukan"
)</f>
        <v>ApplicationProcess - Mengisi judul</v>
      </c>
      <c r="H89" s="6" t="str">
        <f>IFERROR(
    IF(ISNUMBER(MATCH(F89, Elements!$A$2:$A$76, 0)),
        IF(INDEX(Elements!$C$2:$C$76, MATCH(F89, Elements!$A$2:$A$76, 0))&lt;&gt;"",
            INDEX(Elements!$B$2:$B$76, MATCH(F89, Elements!$A$2:$A$76, 0)) &amp; " - " &amp; INDEX(Elements!$C$2:$C$76, MATCH(F89, Elements!$A$2:$A$76, 0)),
            "kosong"
        ),
        "tidak ditemukan"
    ),
    "ID tidak ditemukan"
)</f>
        <v>ApplicationProcess - Menulis isi artikel</v>
      </c>
    </row>
    <row r="90" spans="1:8">
      <c r="A90" s="3" t="s">
        <v>205</v>
      </c>
      <c r="B90" s="3" t="s">
        <v>192</v>
      </c>
      <c r="C90" s="3"/>
      <c r="D90" s="3"/>
      <c r="E90" s="3" t="s">
        <v>172</v>
      </c>
      <c r="F90" s="3" t="s">
        <v>174</v>
      </c>
      <c r="G90" s="2" t="str">
        <f>IFERROR(
    IF(ISNUMBER(MATCH(E90, Elements!$A$2:$A$76, 0)),
        IF(INDEX(Elements!$C$2:$C$76, MATCH(E90, Elements!$A$2:$A$76, 0))&lt;&gt;"",
            INDEX(Elements!$B$2:$B$76, MATCH(E90, Elements!$A$2:$A$76, 0)) &amp; " - " &amp; INDEX(Elements!$C$2:$C$76, MATCH(E90, Elements!$A$2:$A$76, 0)),
            "kosong"
        ),
        "tidak ditemukan"
    ),
    "ID tidak ditemukan"
)</f>
        <v>ApplicationProcess - Menulis isi artikel</v>
      </c>
      <c r="H90" s="6" t="str">
        <f>IFERROR(
    IF(ISNUMBER(MATCH(F90, Elements!$A$2:$A$76, 0)),
        IF(INDEX(Elements!$C$2:$C$76, MATCH(F90, Elements!$A$2:$A$76, 0))&lt;&gt;"",
            INDEX(Elements!$B$2:$B$76, MATCH(F90, Elements!$A$2:$A$76, 0)) &amp; " - " &amp; INDEX(Elements!$C$2:$C$76, MATCH(F90, Elements!$A$2:$A$76, 0)),
            "kosong"
        ),
        "tidak ditemukan"
    ),
    "ID tidak ditemukan"
)</f>
        <v>ApplicationProcess - Mengajukan artikel</v>
      </c>
    </row>
    <row r="91" spans="1:8">
      <c r="A91" s="3" t="s">
        <v>206</v>
      </c>
      <c r="B91" s="3" t="s">
        <v>192</v>
      </c>
      <c r="C91" s="3"/>
      <c r="D91" s="3"/>
      <c r="E91" s="3" t="s">
        <v>51</v>
      </c>
      <c r="F91" s="3" t="s">
        <v>55</v>
      </c>
      <c r="G91" s="2" t="str">
        <f>IFERROR(
    IF(ISNUMBER(MATCH(E91, Elements!$A$2:$A$76, 0)),
        IF(INDEX(Elements!$C$2:$C$76, MATCH(E91, Elements!$A$2:$A$76, 0))&lt;&gt;"",
            INDEX(Elements!$B$2:$B$76, MATCH(E91, Elements!$A$2:$A$76, 0)) &amp; " - " &amp; INDEX(Elements!$C$2:$C$76, MATCH(E91, Elements!$A$2:$A$76, 0)),
            "kosong"
        ),
        "tidak ditemukan"
    ),
    "ID tidak ditemukan"
)</f>
        <v>TechnologyProcess - Menampilkan form ajuan artikel</v>
      </c>
      <c r="H91" s="6" t="str">
        <f>IFERROR(
    IF(ISNUMBER(MATCH(F91, Elements!$A$2:$A$76, 0)),
        IF(INDEX(Elements!$C$2:$C$76, MATCH(F91, Elements!$A$2:$A$76, 0))&lt;&gt;"",
            INDEX(Elements!$B$2:$B$76, MATCH(F91, Elements!$A$2:$A$76, 0)) &amp; " - " &amp; INDEX(Elements!$C$2:$C$76, MATCH(F91, Elements!$A$2:$A$76, 0)),
            "kosong"
        ),
        "tidak ditemukan"
    ),
    "ID tidak ditemukan"
)</f>
        <v>TechnologyProcess - Update database</v>
      </c>
    </row>
    <row r="92" spans="1:8">
      <c r="A92" s="3" t="s">
        <v>207</v>
      </c>
      <c r="B92" s="3" t="s">
        <v>192</v>
      </c>
      <c r="C92" s="3"/>
      <c r="D92" s="3"/>
      <c r="E92" s="3" t="s">
        <v>55</v>
      </c>
      <c r="F92" s="3" t="s">
        <v>47</v>
      </c>
      <c r="G92" s="2" t="str">
        <f>IFERROR(
    IF(ISNUMBER(MATCH(E92, Elements!$A$2:$A$76, 0)),
        IF(INDEX(Elements!$C$2:$C$76, MATCH(E92, Elements!$A$2:$A$76, 0))&lt;&gt;"",
            INDEX(Elements!$B$2:$B$76, MATCH(E92, Elements!$A$2:$A$76, 0)) &amp; " - " &amp; INDEX(Elements!$C$2:$C$76, MATCH(E92, Elements!$A$2:$A$76, 0)),
            "kosong"
        ),
        "tidak ditemukan"
    ),
    "ID tidak ditemukan"
)</f>
        <v>TechnologyProcess - Update database</v>
      </c>
      <c r="H92" s="6" t="str">
        <f>IFERROR(
    IF(ISNUMBER(MATCH(F92, Elements!$A$2:$A$76, 0)),
        IF(INDEX(Elements!$C$2:$C$76, MATCH(F92, Elements!$A$2:$A$76, 0))&lt;&gt;"",
            INDEX(Elements!$B$2:$B$76, MATCH(F92, Elements!$A$2:$A$76, 0)) &amp; " - " &amp; INDEX(Elements!$C$2:$C$76, MATCH(F92, Elements!$A$2:$A$76, 0)),
            "kosong"
        ),
        "tidak ditemukan"
    ),
    "ID tidak ditemukan"
)</f>
        <v>TechnologyProcess - Memproses ajuan</v>
      </c>
    </row>
    <row r="93" spans="1:8">
      <c r="A93" s="3" t="s">
        <v>208</v>
      </c>
      <c r="B93" s="3" t="s">
        <v>192</v>
      </c>
      <c r="C93" s="3"/>
      <c r="D93" s="3"/>
      <c r="E93" s="3" t="s">
        <v>53</v>
      </c>
      <c r="F93" s="3" t="s">
        <v>57</v>
      </c>
      <c r="G93" s="2" t="str">
        <f>IFERROR(
    IF(ISNUMBER(MATCH(E93, Elements!$A$2:$A$76, 0)),
        IF(INDEX(Elements!$C$2:$C$76, MATCH(E93, Elements!$A$2:$A$76, 0))&lt;&gt;"",
            INDEX(Elements!$B$2:$B$76, MATCH(E93, Elements!$A$2:$A$76, 0)) &amp; " - " &amp; INDEX(Elements!$C$2:$C$76, MATCH(E93, Elements!$A$2:$A$76, 0)),
            "kosong"
        ),
        "tidak ditemukan"
    ),
    "ID tidak ditemukan"
)</f>
        <v>TechnologyProcess - Menampilkan form ajuan konsultasi</v>
      </c>
      <c r="H93" s="6" t="str">
        <f>IFERROR(
    IF(ISNUMBER(MATCH(F93, Elements!$A$2:$A$76, 0)),
        IF(INDEX(Elements!$C$2:$C$76, MATCH(F93, Elements!$A$2:$A$76, 0))&lt;&gt;"",
            INDEX(Elements!$B$2:$B$76, MATCH(F93, Elements!$A$2:$A$76, 0)) &amp; " - " &amp; INDEX(Elements!$C$2:$C$76, MATCH(F93, Elements!$A$2:$A$76, 0)),
            "kosong"
        ),
        "tidak ditemukan"
    ),
    "ID tidak ditemukan"
)</f>
        <v>TechnologyProcess - Update database</v>
      </c>
    </row>
    <row r="94" spans="1:8">
      <c r="A94" s="3" t="s">
        <v>209</v>
      </c>
      <c r="B94" s="3" t="s">
        <v>192</v>
      </c>
      <c r="C94" s="3"/>
      <c r="D94" s="3"/>
      <c r="E94" s="3" t="s">
        <v>57</v>
      </c>
      <c r="F94" s="3" t="s">
        <v>50</v>
      </c>
      <c r="G94" s="2" t="str">
        <f>IFERROR(
    IF(ISNUMBER(MATCH(E94, Elements!$A$2:$A$76, 0)),
        IF(INDEX(Elements!$C$2:$C$76, MATCH(E94, Elements!$A$2:$A$76, 0))&lt;&gt;"",
            INDEX(Elements!$B$2:$B$76, MATCH(E94, Elements!$A$2:$A$76, 0)) &amp; " - " &amp; INDEX(Elements!$C$2:$C$76, MATCH(E94, Elements!$A$2:$A$76, 0)),
            "kosong"
        ),
        "tidak ditemukan"
    ),
    "ID tidak ditemukan"
)</f>
        <v>TechnologyProcess - Update database</v>
      </c>
      <c r="H94" s="6" t="str">
        <f>IFERROR(
    IF(ISNUMBER(MATCH(F94, Elements!$A$2:$A$76, 0)),
        IF(INDEX(Elements!$C$2:$C$76, MATCH(F94, Elements!$A$2:$A$76, 0))&lt;&gt;"",
            INDEX(Elements!$B$2:$B$76, MATCH(F94, Elements!$A$2:$A$76, 0)) &amp; " - " &amp; INDEX(Elements!$C$2:$C$76, MATCH(F94, Elements!$A$2:$A$76, 0)),
            "kosong"
        ),
        "tidak ditemukan"
    ),
    "ID tidak ditemukan"
)</f>
        <v>TechnologyProcess - Memproses ajuan</v>
      </c>
    </row>
    <row r="95" spans="1:8" hidden="1">
      <c r="A95" s="3" t="s">
        <v>210</v>
      </c>
      <c r="B95" s="3" t="s">
        <v>211</v>
      </c>
      <c r="C95" s="3"/>
      <c r="D95" s="3"/>
      <c r="E95" s="3" t="s">
        <v>27</v>
      </c>
      <c r="F95" s="3" t="s">
        <v>212</v>
      </c>
      <c r="G95" s="2" t="str">
        <f>IFERROR(
    IF(ISNUMBER(MATCH(E95, Elements!$A$2:$A$76, 0)),
        IF(INDEX(Elements!$C$2:$C$76, MATCH(E95, Elements!$A$2:$A$76, 0))&lt;&gt;"",
            INDEX(Elements!$B$2:$B$76, MATCH(E95, Elements!$A$2:$A$76, 0)) &amp; " - " &amp; INDEX(Elements!$C$2:$C$76, MATCH(E95, Elements!$A$2:$A$76, 0)),
            "kosong"
        ),
        "tidak ditemukan"
    ),
    "ID tidak ditemukan"
)</f>
        <v>ApplicationFunction - Menulis Artikel</v>
      </c>
      <c r="H95" s="6" t="str">
        <f>IFERROR(
    IF(ISNUMBER(MATCH(F95, Elements!$A$2:$A$76, 0)),
        IF(INDEX(Elements!$C$2:$C$76, MATCH(F95, Elements!$A$2:$A$76, 0))&lt;&gt;"",
            INDEX(Elements!$B$2:$B$76, MATCH(F95, Elements!$A$2:$A$76, 0)) &amp; " - " &amp; INDEX(Elements!$C$2:$C$76, MATCH(F95, Elements!$A$2:$A$76, 0)),
            "kosong"
        ),
        "tidak ditemukan"
    ),
    "ID tidak ditemukan"
)</f>
        <v>tidak ditemukan</v>
      </c>
    </row>
    <row r="96" spans="1:8">
      <c r="A96" s="3" t="s">
        <v>213</v>
      </c>
      <c r="B96" s="3" t="s">
        <v>211</v>
      </c>
      <c r="C96" s="3"/>
      <c r="D96" s="3"/>
      <c r="E96" s="3" t="s">
        <v>76</v>
      </c>
      <c r="F96" s="3" t="s">
        <v>58</v>
      </c>
      <c r="G96" s="2" t="str">
        <f>IFERROR(
    IF(ISNUMBER(MATCH(E96, Elements!$A$2:$A$76, 0)),
        IF(INDEX(Elements!$C$2:$C$76, MATCH(E96, Elements!$A$2:$A$76, 0))&lt;&gt;"",
            INDEX(Elements!$B$2:$B$76, MATCH(E96, Elements!$A$2:$A$76, 0)) &amp; " - " &amp; INDEX(Elements!$C$2:$C$76, MATCH(E96, Elements!$A$2:$A$76, 0)),
            "kosong"
        ),
        "tidak ditemukan"
    ),
    "ID tidak ditemukan"
)</f>
        <v>Node - Mainframe</v>
      </c>
      <c r="H96" s="6" t="str">
        <f>IFERROR(
    IF(ISNUMBER(MATCH(F96, Elements!$A$2:$A$76, 0)),
        IF(INDEX(Elements!$C$2:$C$76, MATCH(F96, Elements!$A$2:$A$76, 0))&lt;&gt;"",
            INDEX(Elements!$B$2:$B$76, MATCH(F96, Elements!$A$2:$A$76, 0)) &amp; " - " &amp; INDEX(Elements!$C$2:$C$76, MATCH(F96, Elements!$A$2:$A$76, 0)),
            "kosong"
        ),
        "tidak ditemukan"
    ),
    "ID tidak ditemukan"
)</f>
        <v>TechnologyService - Database Service</v>
      </c>
    </row>
    <row r="97" spans="1:8">
      <c r="A97" s="3" t="s">
        <v>214</v>
      </c>
      <c r="B97" s="3" t="s">
        <v>211</v>
      </c>
      <c r="C97" s="3"/>
      <c r="D97" s="3"/>
      <c r="E97" s="3" t="s">
        <v>45</v>
      </c>
      <c r="F97" s="3" t="s">
        <v>215</v>
      </c>
      <c r="G97" s="7" t="str">
        <f>IFERROR(
    IF(ISNUMBER(MATCH(E97, Elements!$A$2:$A$76, 0)),
        IF(INDEX(Elements!$C$2:$C$76, MATCH(E97, Elements!$A$2:$A$76, 0))&lt;&gt;"",
            INDEX(Elements!$B$2:$B$76, MATCH(E97, Elements!$A$2:$A$76, 0)) &amp; " - " &amp; INDEX(Elements!$C$2:$C$76, MATCH(E97, Elements!$A$2:$A$76, 0)),
            "kosong"
        ),
        "tidak ditemukan"
    ),
    "ID tidak ditemukan"
)</f>
        <v>TechnologyFunction - Menulis artikel</v>
      </c>
      <c r="H97" s="8" t="str">
        <f>IFERROR(
    IF(ISNUMBER(MATCH(F97, Elements!$A$2:$A$76, 0)),
        IF(INDEX(Elements!$C$2:$C$76, MATCH(F97, Elements!$A$2:$A$76, 0))&lt;&gt;"",
            INDEX(Elements!$B$2:$B$76, MATCH(F97, Elements!$A$2:$A$76, 0)) &amp; " - " &amp; INDEX(Elements!$C$2:$C$76, MATCH(F97, Elements!$A$2:$A$76, 0)),
            "kosong"
        ),
        "tidak ditemukan"
    ),
    "ID tidak ditemukan"
)</f>
        <v>ApplicationProcess - Application Process</v>
      </c>
    </row>
    <row r="98" spans="1:8">
      <c r="A98" s="3" t="s">
        <v>216</v>
      </c>
      <c r="B98" s="3" t="s">
        <v>211</v>
      </c>
      <c r="C98" s="3"/>
      <c r="D98" s="3"/>
      <c r="E98" s="3" t="s">
        <v>42</v>
      </c>
      <c r="F98" s="3" t="s">
        <v>217</v>
      </c>
      <c r="G98" s="7" t="str">
        <f>IFERROR(
    IF(ISNUMBER(MATCH(E98, Elements!$A$2:$A$76, 0)),
        IF(INDEX(Elements!$C$2:$C$76, MATCH(E98, Elements!$A$2:$A$76, 0))&lt;&gt;"",
            INDEX(Elements!$B$2:$B$76, MATCH(E98, Elements!$A$2:$A$76, 0)) &amp; " - " &amp; INDEX(Elements!$C$2:$C$76, MATCH(E98, Elements!$A$2:$A$76, 0)),
            "kosong"
        ),
        "tidak ditemukan"
    ),
    "ID tidak ditemukan"
)</f>
        <v>TechnologyFunction - Mengajukan konsultasi</v>
      </c>
      <c r="H98" s="8" t="str">
        <f>IFERROR(
    IF(ISNUMBER(MATCH(F98, Elements!$A$2:$A$76, 0)),
        IF(INDEX(Elements!$C$2:$C$76, MATCH(F98, Elements!$A$2:$A$76, 0))&lt;&gt;"",
            INDEX(Elements!$B$2:$B$76, MATCH(F98, Elements!$A$2:$A$76, 0)) &amp; " - " &amp; INDEX(Elements!$C$2:$C$76, MATCH(F98, Elements!$A$2:$A$76, 0)),
            "kosong"
        ),
        "tidak ditemukan"
    ),
    "ID tidak ditemukan"
)</f>
        <v>ApplicationProcess - Application Process</v>
      </c>
    </row>
    <row r="99" spans="1:8">
      <c r="A99" s="3" t="s">
        <v>218</v>
      </c>
      <c r="B99" s="3" t="s">
        <v>211</v>
      </c>
      <c r="C99" s="3"/>
      <c r="D99" s="3"/>
      <c r="E99" s="3" t="s">
        <v>47</v>
      </c>
      <c r="F99" s="3" t="s">
        <v>61</v>
      </c>
      <c r="G99" s="2" t="str">
        <f>IFERROR(
    IF(ISNUMBER(MATCH(E99, Elements!$A$2:$A$76, 0)),
        IF(INDEX(Elements!$C$2:$C$76, MATCH(E99, Elements!$A$2:$A$76, 0))&lt;&gt;"",
            INDEX(Elements!$B$2:$B$76, MATCH(E99, Elements!$A$2:$A$76, 0)) &amp; " - " &amp; INDEX(Elements!$C$2:$C$76, MATCH(E99, Elements!$A$2:$A$76, 0)),
            "kosong"
        ),
        "tidak ditemukan"
    ),
    "ID tidak ditemukan"
)</f>
        <v>TechnologyProcess - Memproses ajuan</v>
      </c>
      <c r="H99" s="6" t="str">
        <f>IFERROR(
    IF(ISNUMBER(MATCH(F99, Elements!$A$2:$A$76, 0)),
        IF(INDEX(Elements!$C$2:$C$76, MATCH(F99, Elements!$A$2:$A$76, 0))&lt;&gt;"",
            INDEX(Elements!$B$2:$B$76, MATCH(F99, Elements!$A$2:$A$76, 0)) &amp; " - " &amp; INDEX(Elements!$C$2:$C$76, MATCH(F99, Elements!$A$2:$A$76, 0)),
            "kosong"
        ),
        "tidak ditemukan"
    ),
    "ID tidak ditemukan"
)</f>
        <v>TechnologyService - Notifikasi pengajuan</v>
      </c>
    </row>
    <row r="100" spans="1:8">
      <c r="A100" s="3" t="s">
        <v>219</v>
      </c>
      <c r="B100" s="3" t="s">
        <v>211</v>
      </c>
      <c r="C100" s="3"/>
      <c r="D100" s="3"/>
      <c r="E100" s="3" t="s">
        <v>50</v>
      </c>
      <c r="F100" s="3" t="s">
        <v>61</v>
      </c>
      <c r="G100" s="2" t="str">
        <f>IFERROR(
    IF(ISNUMBER(MATCH(E100, Elements!$A$2:$A$76, 0)),
        IF(INDEX(Elements!$C$2:$C$76, MATCH(E100, Elements!$A$2:$A$76, 0))&lt;&gt;"",
            INDEX(Elements!$B$2:$B$76, MATCH(E100, Elements!$A$2:$A$76, 0)) &amp; " - " &amp; INDEX(Elements!$C$2:$C$76, MATCH(E100, Elements!$A$2:$A$76, 0)),
            "kosong"
        ),
        "tidak ditemukan"
    ),
    "ID tidak ditemukan"
)</f>
        <v>TechnologyProcess - Memproses ajuan</v>
      </c>
      <c r="H100" s="6" t="str">
        <f>IFERROR(
    IF(ISNUMBER(MATCH(F100, Elements!$A$2:$A$76, 0)),
        IF(INDEX(Elements!$C$2:$C$76, MATCH(F100, Elements!$A$2:$A$76, 0))&lt;&gt;"",
            INDEX(Elements!$B$2:$B$76, MATCH(F100, Elements!$A$2:$A$76, 0)) &amp; " - " &amp; INDEX(Elements!$C$2:$C$76, MATCH(F100, Elements!$A$2:$A$76, 0)),
            "kosong"
        ),
        "tidak ditemukan"
    ),
    "ID tidak ditemukan"
)</f>
        <v>TechnologyService - Notifikasi pengajuan</v>
      </c>
    </row>
    <row r="101" spans="1:8" hidden="1">
      <c r="A101" s="3" t="s">
        <v>220</v>
      </c>
      <c r="B101" s="3" t="s">
        <v>221</v>
      </c>
      <c r="C101" s="3"/>
      <c r="D101" s="3"/>
      <c r="E101" s="3" t="s">
        <v>139</v>
      </c>
      <c r="F101" s="3" t="s">
        <v>83</v>
      </c>
      <c r="G101" s="2" t="str">
        <f>IFERROR(
    IF(ISNUMBER(MATCH(E101, Elements!$A$2:$A$76, 0)),
        IF(INDEX(Elements!$C$2:$C$76, MATCH(E101, Elements!$A$2:$A$76, 0))&lt;&gt;"",
            INDEX(Elements!$B$2:$B$76, MATCH(E101, Elements!$A$2:$A$76, 0)) &amp; " - " &amp; INDEX(Elements!$C$2:$C$76, MATCH(E101, Elements!$A$2:$A$76, 0)),
            "kosong"
        ),
        "tidak ditemukan"
    ),
    "ID tidak ditemukan"
)</f>
        <v>tidak ditemukan</v>
      </c>
      <c r="H101" s="6" t="str">
        <f>IFERROR(
    IF(ISNUMBER(MATCH(F101, Elements!$A$2:$A$76, 0)),
        IF(INDEX(Elements!$C$2:$C$76, MATCH(F101, Elements!$A$2:$A$76, 0))&lt;&gt;"",
            INDEX(Elements!$B$2:$B$76, MATCH(F101, Elements!$A$2:$A$76, 0)) &amp; " - " &amp; INDEX(Elements!$C$2:$C$76, MATCH(F101, Elements!$A$2:$A$76, 0)),
            "kosong"
        ),
        "tidak ditemukan"
    ),
    "ID tidak ditemukan"
)</f>
        <v>tidak ditemukan</v>
      </c>
    </row>
    <row r="102" spans="1:8">
      <c r="A102" s="3" t="s">
        <v>222</v>
      </c>
      <c r="B102" s="3" t="s">
        <v>221</v>
      </c>
      <c r="C102" s="3"/>
      <c r="D102" s="3"/>
      <c r="E102" s="3" t="s">
        <v>17</v>
      </c>
      <c r="F102" s="3" t="s">
        <v>10</v>
      </c>
      <c r="G102" s="2" t="str">
        <f>IFERROR(
    IF(ISNUMBER(MATCH(E102, Elements!$A$2:$A$76, 0)),
        IF(INDEX(Elements!$C$2:$C$76, MATCH(E102, Elements!$A$2:$A$76, 0))&lt;&gt;"",
            INDEX(Elements!$B$2:$B$76, MATCH(E102, Elements!$A$2:$A$76, 0)) &amp; " - " &amp; INDEX(Elements!$C$2:$C$76, MATCH(E102, Elements!$A$2:$A$76, 0)),
            "kosong"
        ),
        "tidak ditemukan"
    ),
    "ID tidak ditemukan"
)</f>
        <v>ApplicationFunction - Melihat history pengajuan konsultasi</v>
      </c>
      <c r="H102" s="6" t="str">
        <f>IFERROR(
    IF(ISNUMBER(MATCH(F102, Elements!$A$2:$A$76, 0)),
        IF(INDEX(Elements!$C$2:$C$76, MATCH(F102, Elements!$A$2:$A$76, 0))&lt;&gt;"",
            INDEX(Elements!$B$2:$B$76, MATCH(F102, Elements!$A$2:$A$76, 0)) &amp; " - " &amp; INDEX(Elements!$C$2:$C$76, MATCH(F102, Elements!$A$2:$A$76, 0)),
            "kosong"
        ),
        "tidak ditemukan"
    ),
    "ID tidak ditemukan"
)</f>
        <v>ApplicationFunction - History ajuan konsultasi</v>
      </c>
    </row>
    <row r="103" spans="1:8">
      <c r="A103" s="3" t="s">
        <v>223</v>
      </c>
      <c r="B103" s="3" t="s">
        <v>221</v>
      </c>
      <c r="C103" s="3"/>
      <c r="D103" s="3"/>
      <c r="E103" s="3" t="s">
        <v>40</v>
      </c>
      <c r="F103" s="3" t="s">
        <v>5</v>
      </c>
      <c r="G103" s="2" t="str">
        <f>IFERROR(
    IF(ISNUMBER(MATCH(E103, Elements!$A$2:$A$76, 0)),
        IF(INDEX(Elements!$C$2:$C$76, MATCH(E103, Elements!$A$2:$A$76, 0))&lt;&gt;"",
            INDEX(Elements!$B$2:$B$76, MATCH(E103, Elements!$A$2:$A$76, 0)) &amp; " - " &amp; INDEX(Elements!$C$2:$C$76, MATCH(E103, Elements!$A$2:$A$76, 0)),
            "kosong"
        ),
        "tidak ditemukan"
    ),
    "ID tidak ditemukan"
)</f>
        <v>ApplicationInterface - Website Lingkar Puan</v>
      </c>
      <c r="H103" s="6" t="str">
        <f>IFERROR(
    IF(ISNUMBER(MATCH(F103, Elements!$A$2:$A$76, 0)),
        IF(INDEX(Elements!$C$2:$C$76, MATCH(F103, Elements!$A$2:$A$76, 0))&lt;&gt;"",
            INDEX(Elements!$B$2:$B$76, MATCH(F103, Elements!$A$2:$A$76, 0)) &amp; " - " &amp; INDEX(Elements!$C$2:$C$76, MATCH(F103, Elements!$A$2:$A$76, 0)),
            "kosong"
        ),
        "tidak ditemukan"
    ),
    "ID tidak ditemukan"
)</f>
        <v>ApplicationComponent - Artikel</v>
      </c>
    </row>
  </sheetData>
  <autoFilter ref="A1:H103" xr:uid="{FC53DD78-7765-4335-92E0-062DF2571EBD}">
    <filterColumn colId="6">
      <filters>
        <filter val="ApplicationComponent - Artikel"/>
        <filter val="ApplicationComponent - Konsultasi"/>
        <filter val="ApplicationFunction - History ajuan konsultasi"/>
        <filter val="ApplicationFunction - Melihat history pengajuan konsultasi"/>
        <filter val="ApplicationFunction - Membaca dan Memberi Komentar pada Artikel"/>
        <filter val="ApplicationFunction - Menampilkan Halaman Artikel"/>
        <filter val="ApplicationFunction - Menampilkan Halaman Konsultasi"/>
        <filter val="ApplicationFunction - Menulis Artikel"/>
        <filter val="ApplicationInterface - Frontend Ajukan Konsultasi Hukum"/>
        <filter val="ApplicationInterface - Frontend Ajukan Konsultasi Psikologi"/>
        <filter val="ApplicationInterface - Frontend Konsultasi Saya"/>
        <filter val="ApplicationInterface - Frontend Tulis Artikel"/>
        <filter val="ApplicationInterface - Website Lingkar Puan"/>
        <filter val="ApplicationProcess - Memilih durasi"/>
        <filter val="ApplicationProcess - Memilih jadwal"/>
        <filter val="ApplicationProcess - Memilih jam"/>
        <filter val="ApplicationProcess - Memilih rekan"/>
        <filter val="ApplicationProcess - Mengisi judul"/>
        <filter val="ApplicationProcess - Menulis isi artikel"/>
        <filter val="Node - Mainframe"/>
        <filter val="Stakeholder - Admin"/>
        <filter val="Stakeholder - Hukum (rekan hukum)"/>
        <filter val="Stakeholder - Penilik"/>
        <filter val="Stakeholder - Psikolog (rekan cerita)"/>
        <filter val="Stakeholder - Puan (end-user)"/>
        <filter val="SystemSoftware - DBMS"/>
        <filter val="TechnologyFunction - Mengajukan konsultasi"/>
        <filter val="TechnologyFunction - Menulis artikel"/>
        <filter val="TechnologyProcess - Memproses ajuan"/>
        <filter val="TechnologyProcess - Menampilkan form ajuan artikel"/>
        <filter val="TechnologyProcess - Menampilkan form ajuan konsultasi"/>
        <filter val="TechnologyProcess - Update database"/>
        <filter val="TechnologyService - Database Service"/>
      </filters>
    </filterColumn>
    <filterColumn colId="7">
      <filters>
        <filter val="ApplicationComponent - Artikel"/>
        <filter val="ApplicationComponent - Konsultasi"/>
        <filter val="ApplicationFunction - History ajuan konsultasi"/>
        <filter val="ApplicationFunction - Konsultasi Psikologi"/>
        <filter val="ApplicationFunction - Melihat Artikel Saya"/>
        <filter val="ApplicationFunction - Melihat history pengajuan konsultasi"/>
        <filter val="ApplicationFunction - Membaca dan Memberi Komentar pada Artikel"/>
        <filter val="ApplicationFunction - Menampilkan Halaman Artikel"/>
        <filter val="ApplicationFunction - Menampilkan Halaman Konsultasi"/>
        <filter val="ApplicationFunction - Menulis"/>
        <filter val="ApplicationFunction - Menulis Artikel"/>
        <filter val="ApplicationInterface - Frontend Ajukan Konsultasi Hukum"/>
        <filter val="ApplicationInterface - Frontend Ajukan Konsultasi Psikologi"/>
        <filter val="ApplicationInterface - Frontend Baca Artikel"/>
        <filter val="ApplicationInterface - Frontend Konsultasi Saya"/>
        <filter val="ApplicationInterface - Frontend Tulis Artikel"/>
        <filter val="ApplicationProcess - Ajukan form"/>
        <filter val="ApplicationProcess - Application Process"/>
        <filter val="ApplicationProcess - Memilih durasi"/>
        <filter val="ApplicationProcess - Memilih jadwal"/>
        <filter val="ApplicationProcess - Memilih jam"/>
        <filter val="ApplicationProcess - Memilih rekan"/>
        <filter val="ApplicationProcess - Mengajukan artikel"/>
        <filter val="ApplicationProcess - Mengisi judul"/>
        <filter val="ApplicationProcess - Menulis isi artikel"/>
        <filter val="Artifact - Database name"/>
        <filter val="DataObject - Data Artikel"/>
        <filter val="DataObject - Data pengajuan"/>
        <filter val="SystemSoftware - DBMS"/>
        <filter val="SystemSoftware - Storage"/>
        <filter val="TechnologyProcess - Memproses ajuan"/>
        <filter val="TechnologyProcess - Menampilkan form ajuan artikel"/>
        <filter val="TechnologyProcess - Menampilkan form ajuan konsultasi"/>
        <filter val="TechnologyProcess - Update database"/>
        <filter val="TechnologyService - Database Service"/>
        <filter val="TechnologyService - Notifikasi pengajuan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70B7-F991-4D25-A743-3AFBFCEF34B6}">
  <dimension ref="A3:F10"/>
  <sheetViews>
    <sheetView workbookViewId="0">
      <selection activeCell="E4" sqref="E4"/>
    </sheetView>
  </sheetViews>
  <sheetFormatPr defaultRowHeight="15"/>
  <cols>
    <col min="1" max="1" width="37.5703125" bestFit="1" customWidth="1"/>
    <col min="2" max="2" width="37" bestFit="1" customWidth="1"/>
    <col min="3" max="3" width="22.28515625" bestFit="1" customWidth="1"/>
    <col min="4" max="4" width="34.140625" bestFit="1" customWidth="1"/>
    <col min="5" max="5" width="52.85546875" bestFit="1" customWidth="1"/>
    <col min="6" max="6" width="13.28515625" bestFit="1" customWidth="1"/>
  </cols>
  <sheetData>
    <row r="3" spans="1:6">
      <c r="A3" t="s">
        <v>76</v>
      </c>
      <c r="B3" t="s">
        <v>58</v>
      </c>
      <c r="C3" t="str">
        <f>IFERROR(
    IF(ISNUMBER(MATCH(A3, Elements!$A$2:$A$76, 0)),
        "true - " &amp; INDEX(Elements!$B$2:$B$76, MATCH(A3, Elements!$A$2:$A$76, 0)) &amp; " - " &amp; INDEX(Elements!$C$2:$C$76, MATCH(A3, Elements!$A$2:$A$76, 0)),
        IF(ISNUMBER(MATCH(B3, Elements!$A$2:$A$76, 0)),
            "true - " &amp; INDEX(Elements!$B$2:$B$76, MATCH(B3, Elements!$A$2:$A$76, 0)) &amp; " - " &amp; INDEX(Elements!$C$2:$C$76, MATCH(B3, Elements!$A$2:$A$76, 0)),
            "false"
        )
    ),
    "ID tidak ditemukan"
)</f>
        <v>true - Node - Mainframe</v>
      </c>
      <c r="D3" t="str">
        <f>IFERROR(
    IF(ISNUMBER(MATCH(B3, Elements!$A$2:$A$76, 0)),
        "true - " &amp; INDEX(Elements!$B$2:$B$76, MATCH(B3, Elements!$A$2:$A$76, 0)) &amp; " - " &amp; INDEX(Elements!$C$2:$C$76, MATCH(B3, Elements!$A$2:$A$76, 0)),
        IF(ISNUMBER(MATCH(B3, Elements!$A$2:$A$76, 0)),
            "true - " &amp; INDEX(Elements!$B$2:$B$76, MATCH(B3, Elements!$A$2:$A$76, 0)) &amp; " - " &amp; INDEX(Elements!$C$2:$C$76, MATCH(B3, Elements!$A$2:$A$76, 0)),
            "false"
        )
    ),
    "ID tidak ditemukan"
)</f>
        <v>true - TechnologyService - Database Service</v>
      </c>
      <c r="E3" t="str">
        <f>IFERROR(
    IF(ISNUMBER(MATCH(A3, Elements!$A$2:$A$76, 0)),
        INDEX(Elements!$B$2:$B$76, MATCH(A3, Elements!$A$2:$A$76, 0)) &amp; " - " &amp; INDEX(Elements!$C$2:$C$76, MATCH(A3, Elements!$A$2:$A$76, 0)),
        "tidak ditemukan"
    ) &amp; " | " &amp;
    IF(ISNUMBER(MATCH(B3, Elements!$A$2:$A$76, 0)),
        INDEX(Elements!$B$2:$B$76, MATCH(B3, Elements!$A$2:$A$76, 0)) &amp; " - " &amp; INDEX(Elements!$C$2:$C$76, MATCH(B3, Elements!$A$2:$A$76, 0)),
        "tidak ditemukan"
    ),
    "ID tidak ditemukan"
)</f>
        <v>Node - Mainframe | TechnologyService - Database Service</v>
      </c>
    </row>
    <row r="4" spans="1:6">
      <c r="F4" s="1"/>
    </row>
    <row r="10" spans="1:6">
      <c r="C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Relations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MUHAZIR</dc:creator>
  <cp:lastModifiedBy>FAHMI MUHAZIR</cp:lastModifiedBy>
  <dcterms:created xsi:type="dcterms:W3CDTF">2024-04-04T15:41:05Z</dcterms:created>
  <dcterms:modified xsi:type="dcterms:W3CDTF">2024-04-16T15:18:57Z</dcterms:modified>
</cp:coreProperties>
</file>